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C:\Users\igorsantos\Desktop\DOCS\data-analysis-python\PROCESSADO ERRO\"/>
    </mc:Choice>
  </mc:AlternateContent>
  <xr:revisionPtr revIDLastSave="0" documentId="13_ncr:1_{0026A0F6-F932-4CB6-B066-9A3C9DA71B3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ashboard" sheetId="1" r:id="rId1"/>
    <sheet name="Integrações" sheetId="2" state="hidden" r:id="rId2"/>
    <sheet name="Processado Erro - BASE" sheetId="3" r:id="rId3"/>
    <sheet name="Analise" sheetId="4" state="hidden" r:id="rId4"/>
  </sheets>
  <definedNames>
    <definedName name="_xlnm._FilterDatabase" localSheetId="3" hidden="1">Analise!$A$1:$F$47</definedName>
    <definedName name="_xlnm._FilterDatabase" localSheetId="2" hidden="1">'Processado Erro - BASE'!$A$1:$AQ$2300</definedName>
  </definedNames>
  <calcPr calcId="191029"/>
  <pivotCaches>
    <pivotCache cacheId="7" r:id="rId5"/>
    <pivotCache cacheId="20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9" i="2" l="1"/>
  <c r="A2" i="2"/>
  <c r="F17" i="1"/>
  <c r="A17" i="1"/>
  <c r="A1" i="1"/>
  <c r="C3" i="2"/>
  <c r="C2" i="2"/>
  <c r="C8" i="2"/>
  <c r="C7" i="2"/>
  <c r="C6" i="2"/>
  <c r="C5" i="2"/>
  <c r="C4" i="2"/>
  <c r="C9" i="2" l="1"/>
  <c r="E9" i="2" s="1"/>
  <c r="E6" i="2" l="1"/>
  <c r="E7" i="2"/>
  <c r="E3" i="2"/>
  <c r="E2" i="2"/>
  <c r="E5" i="2"/>
  <c r="E8" i="2"/>
  <c r="E4" i="2"/>
</calcChain>
</file>

<file path=xl/sharedStrings.xml><?xml version="1.0" encoding="utf-8"?>
<sst xmlns="http://schemas.openxmlformats.org/spreadsheetml/2006/main" count="25450" uniqueCount="3213">
  <si>
    <t>Aging por Produto - AGING INCLUSÃO</t>
  </si>
  <si>
    <t>Casos novos - por OBT e Responsavel</t>
  </si>
  <si>
    <t>Contagem de AGING INCLUSÃO</t>
  </si>
  <si>
    <t>Contagem de RESPONSÁVEL</t>
  </si>
  <si>
    <t>Rótulos de Coluna</t>
  </si>
  <si>
    <t>Aéreo</t>
  </si>
  <si>
    <t>Carro</t>
  </si>
  <si>
    <t>Hotel</t>
  </si>
  <si>
    <t>Serviço</t>
  </si>
  <si>
    <t>Total Geral</t>
  </si>
  <si>
    <t>Rótulos de Linha</t>
  </si>
  <si>
    <t>ARGO(TMS)</t>
  </si>
  <si>
    <t>GOVER</t>
  </si>
  <si>
    <t>KONTRIP</t>
  </si>
  <si>
    <t>LEMONTECH</t>
  </si>
  <si>
    <t>MANUAL</t>
  </si>
  <si>
    <t>SABRE</t>
  </si>
  <si>
    <t>ZUPPER</t>
  </si>
  <si>
    <t>0 a 02 dias</t>
  </si>
  <si>
    <t>Suporte KCS</t>
  </si>
  <si>
    <t>03 a 05 dias</t>
  </si>
  <si>
    <t>Dados do Fornecedor</t>
  </si>
  <si>
    <t>06 a 08 dias</t>
  </si>
  <si>
    <t>Dados Gerenciais</t>
  </si>
  <si>
    <t>09 a 15 dias</t>
  </si>
  <si>
    <t>Sistema</t>
  </si>
  <si>
    <t>16 a 23 dias</t>
  </si>
  <si>
    <t>Duplicidade de Contabilização</t>
  </si>
  <si>
    <t>24 a 31 dias</t>
  </si>
  <si>
    <t>Suporte KCS Total</t>
  </si>
  <si>
    <t>31 dias ou +</t>
  </si>
  <si>
    <t>Operações - FCM</t>
  </si>
  <si>
    <t>Resolvidos em D-2</t>
  </si>
  <si>
    <t>Edição não Permitida</t>
  </si>
  <si>
    <t>Ofensores - OBT x Produto</t>
  </si>
  <si>
    <t>Operações - FCM Total</t>
  </si>
  <si>
    <t>Contagem de Serviço</t>
  </si>
  <si>
    <t>Central de Emissão</t>
  </si>
  <si>
    <t>Central de Emissão Total</t>
  </si>
  <si>
    <t>Conciliação aérea</t>
  </si>
  <si>
    <t>Conciliação aérea Total</t>
  </si>
  <si>
    <t>Suporte Benner</t>
  </si>
  <si>
    <t>Analise de ofensores por OBT</t>
  </si>
  <si>
    <t>Contagem de TIPO DE ERRO</t>
  </si>
  <si>
    <t>Suporte Benner Total</t>
  </si>
  <si>
    <t>Analise de ofensores por OBT - Campos</t>
  </si>
  <si>
    <t>Contagem de OBTS</t>
  </si>
  <si>
    <t>Falta de Fornecedor</t>
  </si>
  <si>
    <t>Falta de informação Gerencial</t>
  </si>
  <si>
    <t>Bilhete duplicado</t>
  </si>
  <si>
    <t>Duplicidade de RLOC</t>
  </si>
  <si>
    <t>Conciliação de Cartão</t>
  </si>
  <si>
    <t>Contrato de fornecedor/cliente</t>
  </si>
  <si>
    <t>Não identificado</t>
  </si>
  <si>
    <t>Pagamento não permitido para cobrança</t>
  </si>
  <si>
    <t>Todos os Produtos - Canal de Venda</t>
  </si>
  <si>
    <t>Falta informação nos trechos</t>
  </si>
  <si>
    <t>Contagem de OBT</t>
  </si>
  <si>
    <t>Bilhete conciliado</t>
  </si>
  <si>
    <t>Valores da Tarifa</t>
  </si>
  <si>
    <t>FCM-OPE-SAO-PVI-BTC-CONCUR</t>
  </si>
  <si>
    <t>Forma de Pagamento indevida</t>
  </si>
  <si>
    <t>KON-OPE-SAO-PVI-KPMG</t>
  </si>
  <si>
    <t>Reprocessar Venda</t>
  </si>
  <si>
    <t>KON-OPE-SAO-PVI-BIOLAB</t>
  </si>
  <si>
    <t>Cadastro enviado errado no Benner</t>
  </si>
  <si>
    <t>KON-OPE-SAO-PVI-BRASKEM</t>
  </si>
  <si>
    <t>Controle de comissão pós paga</t>
  </si>
  <si>
    <t>FCM-OPE-SAO-PVI-BOSCH</t>
  </si>
  <si>
    <t>Bilhete incompleto</t>
  </si>
  <si>
    <t>FCM-OPE-SAO-PVI-DIAGEO</t>
  </si>
  <si>
    <t>FCM-OPE-SAO-PVI-BTC-CONCUR-HONEYWELL</t>
  </si>
  <si>
    <t>KON-OPE-SAO-PVI-BTC-ARGO</t>
  </si>
  <si>
    <t>KON-OPE-RIO-PVI-RENNER</t>
  </si>
  <si>
    <t>-</t>
  </si>
  <si>
    <t>FCM-OPE-SAO-PVI-BTC</t>
  </si>
  <si>
    <t>Contagem AGING por RESPONSÁVEL -AGING  INCLUSÃO</t>
  </si>
  <si>
    <t>FCM-OPE-SAO-PVI-SHELL</t>
  </si>
  <si>
    <t>FCM-OPE-SAO-PVI-BAT</t>
  </si>
  <si>
    <t>Operações - KONTRIP</t>
  </si>
  <si>
    <t>Operações - ZUPPER</t>
  </si>
  <si>
    <t>FCM-OPE-SAO-PVI-BASF</t>
  </si>
  <si>
    <t>KON-OPE-RIO-PVI-UOL</t>
  </si>
  <si>
    <t>KON-OPE-RIO-PVI-ENAEX</t>
  </si>
  <si>
    <t>KON-OPE-RIO-POS-OCEANPACT</t>
  </si>
  <si>
    <t>KON-OPE-SAO-PVI-BTC-ARGO-ODONTOPREV</t>
  </si>
  <si>
    <t>KON-OPE-SAO-PVI-CCR</t>
  </si>
  <si>
    <t>KON-OPE-RIO-POS-FURNAS ELETROBRAS</t>
  </si>
  <si>
    <t>HOT LINE - SAO PAULO</t>
  </si>
  <si>
    <t>FCM-OPE-SAO-PVI-BTC-CYTRIC-S&amp;P</t>
  </si>
  <si>
    <t>KON-OPE-SAO-PVI-FS</t>
  </si>
  <si>
    <t>Contagem de RESPONSÁVEL por SERVIÇO</t>
  </si>
  <si>
    <t>FCM-OPE-SAO-PVI-MARS</t>
  </si>
  <si>
    <t>KON-OPE-SAO-PVI-BTC-ARGO-HTB</t>
  </si>
  <si>
    <t>FCM-OPE-SAO-PVI-ARCADIS</t>
  </si>
  <si>
    <t>FCM-OPE-SAO-PVI-KELLOGGS</t>
  </si>
  <si>
    <t>KON-OPE-SAO-PVI-HYPERA</t>
  </si>
  <si>
    <t>FCM-OPE-SAO-PVI-BTC-PRA/RPS</t>
  </si>
  <si>
    <t>EMF DIRETORIA</t>
  </si>
  <si>
    <t>KON-OPE-RIO-PVI-BTC</t>
  </si>
  <si>
    <t>Todos os Produtos - Grupo Empresarial</t>
  </si>
  <si>
    <t>FCM-OPE-SAO-PVI-BTC-CONCUR-NIELSENIQ</t>
  </si>
  <si>
    <t>Contagem de Grupo Empresarial</t>
  </si>
  <si>
    <t>KON-OPE-SAO-PVI-ULTRA</t>
  </si>
  <si>
    <t>Grupo Kpmg</t>
  </si>
  <si>
    <t xml:space="preserve">FCM-OPE-SAO-PVI-BTC-CONCUR-IRON </t>
  </si>
  <si>
    <t>Grupo Biolab</t>
  </si>
  <si>
    <t>KON-OPE-SAO-PVI-MATTOS FILHO</t>
  </si>
  <si>
    <t>Grupo Braskem</t>
  </si>
  <si>
    <t>KON-OPE-SAO-PVI-ACHE</t>
  </si>
  <si>
    <t>Grupo Bosch</t>
  </si>
  <si>
    <t>KON-OPE-RIO-PVI-BTC-PETRORECONCAVO</t>
  </si>
  <si>
    <t>Grupo Diageo</t>
  </si>
  <si>
    <t>KON-OPE-SAO-PVI-SAMSUNG</t>
  </si>
  <si>
    <t>Grupo Honeywell</t>
  </si>
  <si>
    <t>FCM-OPE-SAO-PVI-BTC-CYTRIC-AMWAY</t>
  </si>
  <si>
    <t>Grupo Stanley Black e Decker</t>
  </si>
  <si>
    <t>KON-OPE-SAO-POS-CLARO</t>
  </si>
  <si>
    <t>Grupo Lojas Renner</t>
  </si>
  <si>
    <t>Grupo Parexel</t>
  </si>
  <si>
    <t>KON-OPE-SAO-PVI-ENERGISA</t>
  </si>
  <si>
    <t>Grupo Ultra</t>
  </si>
  <si>
    <t>KON-OPE-RIO-PVI-BTC-LIGHT</t>
  </si>
  <si>
    <t>Grupo Elanco</t>
  </si>
  <si>
    <t>KON-OPE-RIO-PVI-BTC-BIOMERIEUX</t>
  </si>
  <si>
    <t>Grupo Adidas</t>
  </si>
  <si>
    <t>Grupo British American Tobacco</t>
  </si>
  <si>
    <t>POSTO KONCEPT</t>
  </si>
  <si>
    <t>Grupo Ocean Pact</t>
  </si>
  <si>
    <t>KON-OPE-SAO-PVI-BTC-ARGO-DELOITTE</t>
  </si>
  <si>
    <t>Grupo Basf</t>
  </si>
  <si>
    <t>Grupo Uol</t>
  </si>
  <si>
    <t>KON-OPE-RIO-PVI-BTC-CBO</t>
  </si>
  <si>
    <t>Grupo Enaex</t>
  </si>
  <si>
    <t>KON-OPE-RIO-PVI-BTC RJ</t>
  </si>
  <si>
    <t>Grupo Shell</t>
  </si>
  <si>
    <t>KON-OPE-RIO-PVI-PATRIA</t>
  </si>
  <si>
    <t>Grupo Zupper</t>
  </si>
  <si>
    <t>EMERGENCIAL</t>
  </si>
  <si>
    <t>Grupo Kontik Businees Travel</t>
  </si>
  <si>
    <t>KON-OPE-RIO-PVI-ACELEN</t>
  </si>
  <si>
    <t>KON-OPE-RIO-PVI-BTC-TECNOMYL</t>
  </si>
  <si>
    <t>Grupo Odontoprev</t>
  </si>
  <si>
    <t>KON-OPE-SAO-PVI-MOVER</t>
  </si>
  <si>
    <t>Grupo Ccr</t>
  </si>
  <si>
    <t>Grupo Amadeus</t>
  </si>
  <si>
    <t>FCM-OPE-SAO-PVI-BTC-LYONDELL BASELL</t>
  </si>
  <si>
    <t>Grupo Furnas Eletrobras</t>
  </si>
  <si>
    <t>KON-OPE-RIO-PVI-FERREIRA COSTA</t>
  </si>
  <si>
    <t>Grupo Kontrip</t>
  </si>
  <si>
    <t>Grupo Sep</t>
  </si>
  <si>
    <t>Grupo Fs Bioenergia</t>
  </si>
  <si>
    <t>Grupo Htb</t>
  </si>
  <si>
    <t>Grupo Arcadis</t>
  </si>
  <si>
    <t>Grupo Mars</t>
  </si>
  <si>
    <t>Grupo Hypera</t>
  </si>
  <si>
    <t>Grupo Kelloggs Co</t>
  </si>
  <si>
    <t>Grupo Track e Field</t>
  </si>
  <si>
    <t>Grupo Nyasa Empreendimentos</t>
  </si>
  <si>
    <t>Grupo Icon</t>
  </si>
  <si>
    <t>Grupo Livanova</t>
  </si>
  <si>
    <t>Grupo Ihs</t>
  </si>
  <si>
    <t>Grupo Nielseniq</t>
  </si>
  <si>
    <t>(Vários itens)</t>
  </si>
  <si>
    <t>Tarifa - por aging</t>
  </si>
  <si>
    <t>Tarifa - Pro data de Emissão</t>
  </si>
  <si>
    <t>Soma de Tarifa</t>
  </si>
  <si>
    <t>2025</t>
  </si>
  <si>
    <t>Grupo Claro Sa</t>
  </si>
  <si>
    <t>jan</t>
  </si>
  <si>
    <t>Grupo Ache</t>
  </si>
  <si>
    <t>fev</t>
  </si>
  <si>
    <t>Grupo Iron Mountain</t>
  </si>
  <si>
    <t>Kontik</t>
  </si>
  <si>
    <t>Grupo Mattos Filho</t>
  </si>
  <si>
    <t>Grupo Petroreconcavo</t>
  </si>
  <si>
    <t>Grupo Samsung</t>
  </si>
  <si>
    <t>Grupo Amway</t>
  </si>
  <si>
    <t>Grupo Energisa</t>
  </si>
  <si>
    <t>Grupo Airbus/helibras</t>
  </si>
  <si>
    <t>Grupo Jealsa</t>
  </si>
  <si>
    <t>Grupo Epson</t>
  </si>
  <si>
    <t>Grupo Benner</t>
  </si>
  <si>
    <t>Grupo Acelen</t>
  </si>
  <si>
    <t>Grupo Estre</t>
  </si>
  <si>
    <t>Grupo Deloitte</t>
  </si>
  <si>
    <t>Grupo Light</t>
  </si>
  <si>
    <t>Grupo Biomerieux</t>
  </si>
  <si>
    <t>Grupo Intercement</t>
  </si>
  <si>
    <t>Grupo Firmenich</t>
  </si>
  <si>
    <t>Grupo Patria</t>
  </si>
  <si>
    <t>Grupo Inovents</t>
  </si>
  <si>
    <t>Grupo Tecnomyl</t>
  </si>
  <si>
    <t>Grupo Zf</t>
  </si>
  <si>
    <t>Grupo Lyondell Basell</t>
  </si>
  <si>
    <t>Grupo Tupperware</t>
  </si>
  <si>
    <t>Grupo Pessoa Fisica</t>
  </si>
  <si>
    <t>Grupo Ferreira Costa</t>
  </si>
  <si>
    <t>Grupo Sompo Seguros</t>
  </si>
  <si>
    <t>Grupo Wallenius</t>
  </si>
  <si>
    <t>Grupo Gtm</t>
  </si>
  <si>
    <t>Grupo Cbo</t>
  </si>
  <si>
    <t>Casos Resolvido</t>
  </si>
  <si>
    <t>OBTS</t>
  </si>
  <si>
    <t>ERRO</t>
  </si>
  <si>
    <t>INTEGRADO</t>
  </si>
  <si>
    <t>PORCENTAGEM</t>
  </si>
  <si>
    <t>Handle PNR</t>
  </si>
  <si>
    <t>Handle ACC</t>
  </si>
  <si>
    <t>Sequencia</t>
  </si>
  <si>
    <t>Data Inclusão</t>
  </si>
  <si>
    <t>Data Alteração</t>
  </si>
  <si>
    <t>Aging Alteração</t>
  </si>
  <si>
    <t>Aging Inclusão</t>
  </si>
  <si>
    <t>Localizadora</t>
  </si>
  <si>
    <t>OBT</t>
  </si>
  <si>
    <t>Pax</t>
  </si>
  <si>
    <t>Agente Emissão</t>
  </si>
  <si>
    <t>Agente Criação</t>
  </si>
  <si>
    <t>Data Emissão</t>
  </si>
  <si>
    <t>Requisição</t>
  </si>
  <si>
    <t>Local Retirada</t>
  </si>
  <si>
    <t>Status Requisicao</t>
  </si>
  <si>
    <t>Forma Pagamento</t>
  </si>
  <si>
    <t>Forma Recebimento</t>
  </si>
  <si>
    <t>Cancelado</t>
  </si>
  <si>
    <t>Grupo Empresarial</t>
  </si>
  <si>
    <t>Cliente</t>
  </si>
  <si>
    <t>Cliente Fee POS</t>
  </si>
  <si>
    <t>Fornecedor</t>
  </si>
  <si>
    <t>Bilhete</t>
  </si>
  <si>
    <t>Canal de Vendas</t>
  </si>
  <si>
    <t>Codigo Evento</t>
  </si>
  <si>
    <t>Tarifa</t>
  </si>
  <si>
    <t>Taxa</t>
  </si>
  <si>
    <t>Outras Taxas</t>
  </si>
  <si>
    <t>Taxa DU</t>
  </si>
  <si>
    <t>Taxa BR</t>
  </si>
  <si>
    <t>Taxa Extra</t>
  </si>
  <si>
    <t>Fee</t>
  </si>
  <si>
    <t>Observação</t>
  </si>
  <si>
    <t>Mensagem Erro</t>
  </si>
  <si>
    <t>CAMPO</t>
  </si>
  <si>
    <t>ORIGEM DO ERRO</t>
  </si>
  <si>
    <t>TIPO DE ERRO</t>
  </si>
  <si>
    <t>CATEGORIA DE ERRO</t>
  </si>
  <si>
    <t>EMPRESA</t>
  </si>
  <si>
    <t>RESPONSÁVEL</t>
  </si>
  <si>
    <t>ACC01</t>
  </si>
  <si>
    <t>RH4WJF</t>
  </si>
  <si>
    <t>EBOOKING</t>
  </si>
  <si>
    <t>MONICA CURVELO</t>
  </si>
  <si>
    <t>Zupper</t>
  </si>
  <si>
    <t>OFF LINE</t>
  </si>
  <si>
    <t>Cartão de crédito</t>
  </si>
  <si>
    <t>N</t>
  </si>
  <si>
    <t>Monica Curvelo</t>
  </si>
  <si>
    <t>Azul Linhas Aereas</t>
  </si>
  <si>
    <t>Necessário cadastrar um contrato para o cliente ""</t>
  </si>
  <si>
    <t>Análise Cadastro</t>
  </si>
  <si>
    <t>Qualidade dos dados</t>
  </si>
  <si>
    <t>ZUPPER VIAGENS</t>
  </si>
  <si>
    <t>YJ84SP</t>
  </si>
  <si>
    <t>FELIPE PEREIRA</t>
  </si>
  <si>
    <t>Invoice</t>
  </si>
  <si>
    <t>Cartão convênio</t>
  </si>
  <si>
    <t>Felipe Lima Pereira</t>
  </si>
  <si>
    <t>ACC02</t>
  </si>
  <si>
    <t>LUANA COSTA</t>
  </si>
  <si>
    <t>JTDRQB</t>
  </si>
  <si>
    <t>Ricardo Nogueira</t>
  </si>
  <si>
    <t>Ricardo Nogueira da Rocha Raimundo</t>
  </si>
  <si>
    <t>Gol Linhas Aereas</t>
  </si>
  <si>
    <t>4T8GP8</t>
  </si>
  <si>
    <t>TMS</t>
  </si>
  <si>
    <t>LIDIANE ANSELMO</t>
  </si>
  <si>
    <t>Tms</t>
  </si>
  <si>
    <t>Faturado</t>
  </si>
  <si>
    <t>Cometa</t>
  </si>
  <si>
    <t>Reserva importada do Sistema TMS. OS: 826</t>
  </si>
  <si>
    <t>Cliente não preenchido! (ACC01)</t>
  </si>
  <si>
    <t>Campo Cliente</t>
  </si>
  <si>
    <t>KONTIK BUSINESS TRAVEL</t>
  </si>
  <si>
    <t>4TB6MI</t>
  </si>
  <si>
    <t>4T6T0Y</t>
  </si>
  <si>
    <t>BRENDA CASTILLO BUCIO</t>
  </si>
  <si>
    <t>Ibis Budget Sao Paulo Paulista</t>
  </si>
  <si>
    <t>Reserva importada do Sistema TMS. OS: 801</t>
  </si>
  <si>
    <t>XXXX1</t>
  </si>
  <si>
    <t>BAPTISTA/GUSTAVO</t>
  </si>
  <si>
    <t>Renato Roberto da Silva</t>
  </si>
  <si>
    <t>Reserva importada do Sistema TMS. OS: 430</t>
  </si>
  <si>
    <t>JPNDCO</t>
  </si>
  <si>
    <t>RENATO SILVA AGENK</t>
  </si>
  <si>
    <t>ON LINE</t>
  </si>
  <si>
    <t>Latam Airlines Brasil</t>
  </si>
  <si>
    <t>Reserva importada do Sistema TMS. OS: 280</t>
  </si>
  <si>
    <t>FJSMGW</t>
  </si>
  <si>
    <t>Reserva importada do Sistema TMS. OS: 356</t>
  </si>
  <si>
    <t>4VP8UQ</t>
  </si>
  <si>
    <t>Altamira Palace Hotel</t>
  </si>
  <si>
    <t>Reserva importada do Sistema TMS. OS: 439</t>
  </si>
  <si>
    <t>4V3S0O</t>
  </si>
  <si>
    <t>SILVA AGENK/RENATO</t>
  </si>
  <si>
    <t>Vanessa Alves Dias</t>
  </si>
  <si>
    <t>Reserva importada do Sistema TMS. OS: 323</t>
  </si>
  <si>
    <t>4US51S</t>
  </si>
  <si>
    <t>FREITAS/IGOR</t>
  </si>
  <si>
    <t>Igor Freitas dos Santos</t>
  </si>
  <si>
    <t>Independente</t>
  </si>
  <si>
    <t>Cliente Fake - Suporte Benner</t>
  </si>
  <si>
    <t>Comfort Hotel e Suites Natal</t>
  </si>
  <si>
    <t>FAKE-SUPOR-BENNER</t>
  </si>
  <si>
    <t>PNR processado com sucesso. (via agendamento)</t>
  </si>
  <si>
    <t>Análise Benner</t>
  </si>
  <si>
    <t>Operações - CORP</t>
  </si>
  <si>
    <t>4UUG12</t>
  </si>
  <si>
    <t>Alamo - Ca - Mississauga - Aeroporto de Toronto - Canada -yyz</t>
  </si>
  <si>
    <t>LA9577716BKEK</t>
  </si>
  <si>
    <t>Antunes/Carlos</t>
  </si>
  <si>
    <t>Kontrip</t>
  </si>
  <si>
    <t>Tap Air Portugal</t>
  </si>
  <si>
    <t>obs</t>
  </si>
  <si>
    <t>Verificação de bilhetes: Bilhete 2222509202 já sendo utilizado para este fornecedor.</t>
  </si>
  <si>
    <t>Bilhete Já Contabilizado</t>
  </si>
  <si>
    <t>KONTRIP VIAGENS</t>
  </si>
  <si>
    <t>Carmo/Renata</t>
  </si>
  <si>
    <t>LA9579331OAHU</t>
  </si>
  <si>
    <t>Di Bernardo do Carmo/Renata</t>
  </si>
  <si>
    <t>Centro de custo não preenchido! (ACC01)</t>
  </si>
  <si>
    <t>Campo Centro de custo passageiro</t>
  </si>
  <si>
    <t>GOWABD</t>
  </si>
  <si>
    <t>4RO9WI</t>
  </si>
  <si>
    <t>GUILHERME ALVES DE LIMA HENN</t>
  </si>
  <si>
    <t>Carlos Henrique da Silva</t>
  </si>
  <si>
    <t>E-MAIL</t>
  </si>
  <si>
    <t>Cartão AMEX</t>
  </si>
  <si>
    <t>Biomerieux</t>
  </si>
  <si>
    <t>Erro ao processar PNR  | Aguarde alguns instantes, esta venda esta sendo processada no momento!</t>
  </si>
  <si>
    <t>Processo de integração</t>
  </si>
  <si>
    <t>Sistêmico</t>
  </si>
  <si>
    <t>GUILEHRE ALVES DE LIMA HENN</t>
  </si>
  <si>
    <t>Quality Hotel Aracaju</t>
  </si>
  <si>
    <t>HE-HTLH</t>
  </si>
  <si>
    <t xml:space="preserve">Ruitemberg Mota de Oliveira           </t>
  </si>
  <si>
    <t>E-HTLH</t>
  </si>
  <si>
    <t>Jr Hotel - Presidente Prudente</t>
  </si>
  <si>
    <t>Reserva importada do sistema Gover. Id: 4497513</t>
  </si>
  <si>
    <t>Pnr já existente. A duplicidade de rloc é permitida apenas 6 meses após o último pnr emitido</t>
  </si>
  <si>
    <t>Campo RLOC</t>
  </si>
  <si>
    <t>HB2B</t>
  </si>
  <si>
    <t>Thiago Roberto Maldonado</t>
  </si>
  <si>
    <t>Alexandre Pereira</t>
  </si>
  <si>
    <t>B2B</t>
  </si>
  <si>
    <t>Novotel Rio de Janeiro Parque Olimpico</t>
  </si>
  <si>
    <t>Reserva importada do sistema Gover. Id: 4494012</t>
  </si>
  <si>
    <t>Marcelo FALCONI</t>
  </si>
  <si>
    <t>Reserva importada do sistema Gover. Id: 4494725</t>
  </si>
  <si>
    <t>ACC03</t>
  </si>
  <si>
    <t>Felipe Zattar</t>
  </si>
  <si>
    <t>Rafaela Leitao Oliveira</t>
  </si>
  <si>
    <t>Quality Hotel Pampulha</t>
  </si>
  <si>
    <t>Reserva importada do sistema Gover. Id: 4494343</t>
  </si>
  <si>
    <t>Hb2b</t>
  </si>
  <si>
    <t>IVO GABRIEL  DA FROTA FRANÇA</t>
  </si>
  <si>
    <t>b2b</t>
  </si>
  <si>
    <t>Goyanna Hotel</t>
  </si>
  <si>
    <t>Reserva importada do sistema Gover. Id: 4494319</t>
  </si>
  <si>
    <t>FZEKWB</t>
  </si>
  <si>
    <t>JULIANA SILVA IZIDORO GOIVINHO</t>
  </si>
  <si>
    <t>Gover</t>
  </si>
  <si>
    <t>Grupo Mover</t>
  </si>
  <si>
    <t>Vexia</t>
  </si>
  <si>
    <t>Reserva importada do sistema Gover. Id: 4497646</t>
  </si>
  <si>
    <t>GRUPO KONTIK</t>
  </si>
  <si>
    <t>LQDIDT</t>
  </si>
  <si>
    <t>Marcos Antonio Andreoli Filho</t>
  </si>
  <si>
    <t>NXSAUB</t>
  </si>
  <si>
    <t>Charles Bacanhim Chagas</t>
  </si>
  <si>
    <t>ACC</t>
  </si>
  <si>
    <t>4RAHW5</t>
  </si>
  <si>
    <t>ANA BEATRIZ NUNES PINTO</t>
  </si>
  <si>
    <t>Cash</t>
  </si>
  <si>
    <t>Pessoa Fisica - Vendas a Vista</t>
  </si>
  <si>
    <t>RMK PARTICULAR</t>
  </si>
  <si>
    <t>36Faltou informar rateio de centro de custo/projeto abaixo da accounting</t>
  </si>
  <si>
    <t>Campo centro de custo</t>
  </si>
  <si>
    <t>FNWLAY</t>
  </si>
  <si>
    <t>Maria Santos</t>
  </si>
  <si>
    <t>Maria Solange Matias</t>
  </si>
  <si>
    <t>Não foi possível definir o Local de destino!</t>
  </si>
  <si>
    <t>Cadastro incompleto</t>
  </si>
  <si>
    <t>KWF73X</t>
  </si>
  <si>
    <t>JOSEMAR OLIVEIRA</t>
  </si>
  <si>
    <t>Valeria Loureiro Velasques</t>
  </si>
  <si>
    <t>DMYDBR01</t>
  </si>
  <si>
    <t>Camila Koga</t>
  </si>
  <si>
    <t>S</t>
  </si>
  <si>
    <t>Camila Akemi de Lima Koga</t>
  </si>
  <si>
    <t>Verificação de bilhetes: Bilhete 2126280631 já sendo utilizado para este fornecedor.</t>
  </si>
  <si>
    <t>Felipe Rossi</t>
  </si>
  <si>
    <t>Nelson Koga</t>
  </si>
  <si>
    <t>ACC04</t>
  </si>
  <si>
    <t>Solange Koga</t>
  </si>
  <si>
    <t>ACC05</t>
  </si>
  <si>
    <t>Leticia Koga</t>
  </si>
  <si>
    <t>2WAY2A</t>
  </si>
  <si>
    <t>Ana Leticia Pereira Ometto</t>
  </si>
  <si>
    <t>Alitalia</t>
  </si>
  <si>
    <t>Erro excluindo PNR: Não é possivel excluir a accounting de código: 23990287. A mesma está ligada a conciliação de cartão "PAYMEE 29.01.2025.xls"</t>
  </si>
  <si>
    <t>Financeiro Conciliado</t>
  </si>
  <si>
    <t>Caio Augusto Ometto</t>
  </si>
  <si>
    <t>Bianca Carolina Marcos</t>
  </si>
  <si>
    <t>Aurora Maria Pereira Ometto</t>
  </si>
  <si>
    <t>SANTIAGO PEREIRA OMETTO</t>
  </si>
  <si>
    <t>JQW4KE</t>
  </si>
  <si>
    <t>Bruno Batista</t>
  </si>
  <si>
    <t>Zupper Cartao</t>
  </si>
  <si>
    <t>Erro excluindo PNR: Não é possivel excluir a accounting de código: 24042460. A mesma está ligada a conciliação de cartão "PAYMEE 07.02.2025.xls"</t>
  </si>
  <si>
    <t>CWXMZO</t>
  </si>
  <si>
    <t>IKQSJQ</t>
  </si>
  <si>
    <t>GABRIEL TURRA</t>
  </si>
  <si>
    <t>Gabriel Francisco Desconsi Turra</t>
  </si>
  <si>
    <t>GABRIELA VIEIRA</t>
  </si>
  <si>
    <t>WQ29NK</t>
  </si>
  <si>
    <t>Renan Pinheiro</t>
  </si>
  <si>
    <t>Maria das Gracas da Silva Pinheiro</t>
  </si>
  <si>
    <t>RFEPPL</t>
  </si>
  <si>
    <t>Edson Silva De Santana</t>
  </si>
  <si>
    <t>Carla Beatriz Costa Bacelar</t>
  </si>
  <si>
    <t>VQSCQH</t>
  </si>
  <si>
    <t>Luziana Soares Pereira</t>
  </si>
  <si>
    <t>Sandra de Jesus Soares</t>
  </si>
  <si>
    <t>FQPWEK</t>
  </si>
  <si>
    <t>Samanta Milani</t>
  </si>
  <si>
    <t>Samanta Margarida Milani</t>
  </si>
  <si>
    <t>NQFRXH</t>
  </si>
  <si>
    <t>HQZGSH</t>
  </si>
  <si>
    <t>Maxwel Costa</t>
  </si>
  <si>
    <t>Maxwel da Silva Costa</t>
  </si>
  <si>
    <t>FLCY2D</t>
  </si>
  <si>
    <t>JOSE CANDIDO NETO</t>
  </si>
  <si>
    <t>Jose Candido Neto</t>
  </si>
  <si>
    <t>IRACI DIAS DE SALES</t>
  </si>
  <si>
    <t>JOSE JARIO CANDIDO</t>
  </si>
  <si>
    <t>RI23QS</t>
  </si>
  <si>
    <t>Elinaldo De siqueira</t>
  </si>
  <si>
    <t>Pedro Henrique Brasil de Lira</t>
  </si>
  <si>
    <t>SHBVKF</t>
  </si>
  <si>
    <t>Ana Luiza Camara</t>
  </si>
  <si>
    <t>Ana Luiza da Silva Camara</t>
  </si>
  <si>
    <t>H4469547</t>
  </si>
  <si>
    <t>JULIA GLEICIANE DE OLIVEIRA FRANKLIN</t>
  </si>
  <si>
    <t>H44695</t>
  </si>
  <si>
    <t>Pagamento direto</t>
  </si>
  <si>
    <t>Hypera S.a.</t>
  </si>
  <si>
    <t>Hotel Tocantins</t>
  </si>
  <si>
    <t>Reserva importada do sistema Gover. Id: 4469547</t>
  </si>
  <si>
    <t xml:space="preserve">Não foi possível encontrar um contrato válido para o fornecedor 48724 (Código fornecedor) </t>
  </si>
  <si>
    <t>CLIIYU</t>
  </si>
  <si>
    <t>Leonardo Moreira Santos</t>
  </si>
  <si>
    <t>IPATINGA Endereço: ROD RODOVIA BR 458</t>
  </si>
  <si>
    <t>Movida - Br - Mg - Ipatinga - Ipatinga Aeroporto - Inativo</t>
  </si>
  <si>
    <t>Reserva importada do sistema Gover. Id: 4490218</t>
  </si>
  <si>
    <t xml:space="preserve">Não foi possível encontrar um contrato válido para o fornecedor 92471 (Código fornecedor) </t>
  </si>
  <si>
    <t>CWLSOB</t>
  </si>
  <si>
    <t>Jeferson Clayton Silva Da Silva</t>
  </si>
  <si>
    <t>MARABA Endereço: RUA TRANSAMAZONICA 3054 QUADRA 50</t>
  </si>
  <si>
    <t>Reserva importada do sistema Gover. Id: 4500595</t>
  </si>
  <si>
    <t>Fornecedor não preenchido! (ACC01)</t>
  </si>
  <si>
    <t>Campo Fornecedor</t>
  </si>
  <si>
    <t>AFHYWQ</t>
  </si>
  <si>
    <t>Nilton Rocha Negrao</t>
  </si>
  <si>
    <t>Reserva importada do sistema Gover. Id: 4476622</t>
  </si>
  <si>
    <t>(ACC Código: 23952362) Esta accounting está conciliada no BSP. Bilhete: 1408980838 *** Venda ficará aguardando intervenção manual. ***</t>
  </si>
  <si>
    <t>Concilização eletrônica Aérea</t>
  </si>
  <si>
    <t>H4469534</t>
  </si>
  <si>
    <t>Reserva importada do sistema Gover. Id: 4469534</t>
  </si>
  <si>
    <t>JUWMJV</t>
  </si>
  <si>
    <t>Yury Costa Barros</t>
  </si>
  <si>
    <t>Reserva importada do sistema Gover. Id: 4458020</t>
  </si>
  <si>
    <t>(ACC Código: 23743014) Esta accounting está conciliada no BSP. Bilhete: 2128345481 *** Venda ficará aguardando intervenção manual. ***</t>
  </si>
  <si>
    <t>FXNLYW</t>
  </si>
  <si>
    <t>QUIXABA DE OLIVEIRA/ISAIAS</t>
  </si>
  <si>
    <t>Beatrys Ferreira Rocha</t>
  </si>
  <si>
    <t>CT</t>
  </si>
  <si>
    <t>Cap1 - Planta Campinas Bosch - 9080</t>
  </si>
  <si>
    <t>Lufthansa</t>
  </si>
  <si>
    <t>Reserva importada por HubTravel</t>
  </si>
  <si>
    <t>Verificação de bilhetes: Bilhete 1409245113 já sendo utilizado para este fornecedor.</t>
  </si>
  <si>
    <t>FWZXBG</t>
  </si>
  <si>
    <t>KARAS/ALISON APARECIDO</t>
  </si>
  <si>
    <t>Gessiane Santos Silva</t>
  </si>
  <si>
    <t>United</t>
  </si>
  <si>
    <t>Verificação de bilhetes: Bilhete 1409245110 já sendo utilizado para este fornecedor.</t>
  </si>
  <si>
    <t>4WY3H7</t>
  </si>
  <si>
    <t>KAYO/RAFAELA STEFFANY DA SILVA</t>
  </si>
  <si>
    <t>Lila Beatriz Medeiros</t>
  </si>
  <si>
    <t>Itamar de Souza</t>
  </si>
  <si>
    <t>BO0503252003</t>
  </si>
  <si>
    <t>KCBDYH</t>
  </si>
  <si>
    <t>ROCAMORA/GUILHERME</t>
  </si>
  <si>
    <t>Clayton Alves de Rezende</t>
  </si>
  <si>
    <t>Bosch Solucoes Integradas Brasil Ltda</t>
  </si>
  <si>
    <t>Verificação de bilhetes: Bilhete 2872405957 já sendo utilizado para este fornecedor.</t>
  </si>
  <si>
    <t>LZAGHZ</t>
  </si>
  <si>
    <t>CUTINHOLA/JADE LESSA</t>
  </si>
  <si>
    <t>Verificação de bilhetes: Bilhete 2872417016 já sendo utilizado para este fornecedor.</t>
  </si>
  <si>
    <t>DHIXPL</t>
  </si>
  <si>
    <t>FREZZATO SHIMOYAMA/RENATA</t>
  </si>
  <si>
    <t>Ctp - Planta Curitiba</t>
  </si>
  <si>
    <t xml:space="preserve">Empenho/departamento não preenchido! (ACC01) Matrícula não preenchida! (ACC01) Finalidade não preenchida! (ACC01) Nível funcionário não </t>
  </si>
  <si>
    <t>Mais de um campo não preenchido</t>
  </si>
  <si>
    <t>FXPFFC</t>
  </si>
  <si>
    <t>BUFALIERI/DANIELA APARECIDA</t>
  </si>
  <si>
    <t>Verificação de bilhetes: Bilhete 2872386967 já sendo utilizado para este fornecedor.</t>
  </si>
  <si>
    <t>MDULTJ</t>
  </si>
  <si>
    <t>VILLA GOIS LOBO/SIMONE</t>
  </si>
  <si>
    <t>Verificação de bilhetes: Bilhete 2872386959 já sendo utilizado para este fornecedor.</t>
  </si>
  <si>
    <t>SQHIFE</t>
  </si>
  <si>
    <t>NDZTAM</t>
  </si>
  <si>
    <t>SILVA/RAFAEL THIAGO MACHADO D</t>
  </si>
  <si>
    <t>Flavia Constanzi do Nascimento</t>
  </si>
  <si>
    <t>Verificação de bilhetes: Bilhete 2872386958 já sendo utilizado para este fornecedor.</t>
  </si>
  <si>
    <t>ITQYLB</t>
  </si>
  <si>
    <t>CAVAZZANI/FABIO FERNANDES</t>
  </si>
  <si>
    <t>Verificação de bilhetes: Bilhete 1409149270 já sendo utilizado para este fornecedor.</t>
  </si>
  <si>
    <t>EJNWLA</t>
  </si>
  <si>
    <t>CASTAGNA/GUSTAVO</t>
  </si>
  <si>
    <t>WIYF3P</t>
  </si>
  <si>
    <t>Empenho/departamento não preenchido! (ACC01) Finalidade não preenchida! (ACC01) Nível funcionário não preenchido! (ACC01)</t>
  </si>
  <si>
    <t>SPATKP</t>
  </si>
  <si>
    <t>BIANCHIN/DIEGO MADRUGA</t>
  </si>
  <si>
    <t>DDVH2Y</t>
  </si>
  <si>
    <t>Jvl - Planta Joinville</t>
  </si>
  <si>
    <t>Finalidade não preenchida! (ACC01)</t>
  </si>
  <si>
    <t>Campo Finalidade</t>
  </si>
  <si>
    <t>Alan Souza</t>
  </si>
  <si>
    <t>Intercement Nacoes Unidas</t>
  </si>
  <si>
    <t>Reserva importada do sistema Gover. Id: 4500525</t>
  </si>
  <si>
    <t>HCOTACA</t>
  </si>
  <si>
    <t>Robson Goncalves de Araujo</t>
  </si>
  <si>
    <t>COTACA</t>
  </si>
  <si>
    <t>Ibis Budget Sao Paulo Morumbi - Combo Com Ibis</t>
  </si>
  <si>
    <t>Reserva importada do sistema Gover. Id: 4494031</t>
  </si>
  <si>
    <t>Marcia Adriana de Oliveira</t>
  </si>
  <si>
    <t>Chales Porto da Pedra</t>
  </si>
  <si>
    <t>Reserva importada do sistema Gover. Id: 4494217</t>
  </si>
  <si>
    <t>HCNF EM</t>
  </si>
  <si>
    <t>Pedro Antunes</t>
  </si>
  <si>
    <t>CNF EM</t>
  </si>
  <si>
    <t>Serema Palace Hotel</t>
  </si>
  <si>
    <t>Reserva importada do sistema Gover. Id: 4494346</t>
  </si>
  <si>
    <t>KJAJDI</t>
  </si>
  <si>
    <t>Felipe Ribeiro Amorim</t>
  </si>
  <si>
    <t xml:space="preserve">MACEIO Endereço: </t>
  </si>
  <si>
    <t>Reserva importada do sistema Gover. Id: 4496090</t>
  </si>
  <si>
    <t>ASBNYC</t>
  </si>
  <si>
    <t>Jason Rodrigues de Albuquerque Netto</t>
  </si>
  <si>
    <t>Reserva importada do sistema Gover. Id: 4492027</t>
  </si>
  <si>
    <t>Verificação de bilhetes: Bilhete 1409092321 já sendo utilizado para este fornecedor.</t>
  </si>
  <si>
    <t>NXMOYO</t>
  </si>
  <si>
    <t>(ACC Código: 24074184) Esta accounting está conciliada no BSP. Bilhete: 1409092321 *** Venda ficará aguardando intervenção manual. ***</t>
  </si>
  <si>
    <t>JI77RP</t>
  </si>
  <si>
    <t>RODRIGO MAURICIO CARRIEL DE OLIVEIRA</t>
  </si>
  <si>
    <t>Reserva importada do sistema Gover. Id: 4480492</t>
  </si>
  <si>
    <t>AQIFEG</t>
  </si>
  <si>
    <t>Alessandro Ramos Martins</t>
  </si>
  <si>
    <t>Reserva importada do sistema Gover. Id: 4486617</t>
  </si>
  <si>
    <t>LVBCPZ</t>
  </si>
  <si>
    <t>Mariana Pestana de Carvalho Ribeiro</t>
  </si>
  <si>
    <t>PORTO ALEGRE Endereço: AV SEVERO DULIUS 9010</t>
  </si>
  <si>
    <t>Unidas - Br - Rs - Porto Alegre - Sao Joao - Inativo</t>
  </si>
  <si>
    <t>Reserva importada do sistema Gover. Id: 4496549</t>
  </si>
  <si>
    <t xml:space="preserve">Não foi possível encontrar um contrato válido para o fornecedor 69781 (Código fornecedor) </t>
  </si>
  <si>
    <t>OKHWFM</t>
  </si>
  <si>
    <t>Carlos Alberto Pereira de Moraes</t>
  </si>
  <si>
    <t>Reserva importada do sistema Gover. Id: 4485732</t>
  </si>
  <si>
    <t>Rodrigo Vasconcelos de Faria</t>
  </si>
  <si>
    <t>Hotel Joli</t>
  </si>
  <si>
    <t>Reserva importada do sistema Gover. Id: 4492658</t>
  </si>
  <si>
    <t>Ricardo Nishioka</t>
  </si>
  <si>
    <t>Lito Palace Hotel</t>
  </si>
  <si>
    <t>Reserva importada do sistema Gover. Id: 4492262</t>
  </si>
  <si>
    <t>AEI8TL</t>
  </si>
  <si>
    <t>Valter Campozano Goncalves Junior</t>
  </si>
  <si>
    <t>Reserva importada do sistema Gover. Id: 4498364</t>
  </si>
  <si>
    <t>FGIIDK</t>
  </si>
  <si>
    <t>Fabiana Ramos Wiertel</t>
  </si>
  <si>
    <t>Reserva importada do sistema Gover. Id: 4498502</t>
  </si>
  <si>
    <t>MRIWPG</t>
  </si>
  <si>
    <t>Felipe  Furini Soares</t>
  </si>
  <si>
    <t>Iic - Instituto Intercement</t>
  </si>
  <si>
    <t>Reserva importada do sistema Gover. Id: 4497978</t>
  </si>
  <si>
    <t>2JQR9M</t>
  </si>
  <si>
    <t>Sandra Oliveira</t>
  </si>
  <si>
    <t>Wilson Jose Araujo de Gusmao Junior</t>
  </si>
  <si>
    <t>Mobility - De - Frankfurt - Todos Aeroportos Endereço: Frankfurt  Todos Aeroportos da Cidade Alemanh</t>
  </si>
  <si>
    <t>Zf do Brasil - Divisao Z</t>
  </si>
  <si>
    <t>Reserva importada do sistema Gover. Id: 4489955</t>
  </si>
  <si>
    <t>AVD5T45YY6A</t>
  </si>
  <si>
    <t>Lucas de Oliveira</t>
  </si>
  <si>
    <t>AVD5T4</t>
  </si>
  <si>
    <t>Localiza - Br - Pr - Cascavel - Aeroporto de Cascavel Endereço: Br 277 1 Aeroporto</t>
  </si>
  <si>
    <t>Zf do Brasil - Divisao Ma</t>
  </si>
  <si>
    <t>Fipal Locadora de Veiculos Ltda - Inativo</t>
  </si>
  <si>
    <t>Reserva importada do sistema Gover. Id: 4491680</t>
  </si>
  <si>
    <t>Inativo" está inativo(a) Ajuste o cadastro da Pessoa\Cliente para prosseguir com o processo</t>
  </si>
  <si>
    <t>Henrique Leonardo Rosa</t>
  </si>
  <si>
    <t>Zarzuela - Gastronomia e Eventos</t>
  </si>
  <si>
    <t>Reserva importada do sistema Gover. Id: 4490317</t>
  </si>
  <si>
    <t xml:space="preserve">Não foi possível encontrar um contrato válido para o fornecedor 42684 (Código fornecedor) </t>
  </si>
  <si>
    <t>MV1P8686XWBR02</t>
  </si>
  <si>
    <t>ALDO TAVARES LUNA JUNIOR</t>
  </si>
  <si>
    <t>Catia Leite Oliveira</t>
  </si>
  <si>
    <t>Movida - Br - Sp - Santo Andre - Campestre Endereço: Avenida Dom Pedro Ii, 1910 1910 Campestre</t>
  </si>
  <si>
    <t>Braskem - Camacari</t>
  </si>
  <si>
    <t>Movida - Br - Sp - Santo Andre - Centro</t>
  </si>
  <si>
    <t>Reserva importada do sistema Gover. Id: 4415960</t>
  </si>
  <si>
    <t>OQQGMP</t>
  </si>
  <si>
    <t>MILENE ROCHA</t>
  </si>
  <si>
    <t>ADRIANA MIRANDA COUTINHO</t>
  </si>
  <si>
    <t>Reserva importada do Sistema TMS. OS: 2654</t>
  </si>
  <si>
    <t xml:space="preserve">23Ocorreu o erro 'The INSERT statement conflicted with the FOREIGN KEY constraint "FK_1416_10421". The conflict occurred in database "Corporativo", </t>
  </si>
  <si>
    <t>Falha no processo de integração</t>
  </si>
  <si>
    <t>NDCV</t>
  </si>
  <si>
    <t>ROBERTO RAMOS</t>
  </si>
  <si>
    <t>Renan Garib Pacheco do Amaral</t>
  </si>
  <si>
    <t>Andressa de Aguilar Sena Silva</t>
  </si>
  <si>
    <t>Reserva importada do Sistema TMS. OS: 2567</t>
  </si>
  <si>
    <t>Verificação de bilhetes: Bilhete 1409252133 já sendo utilizado para este fornecedor.</t>
  </si>
  <si>
    <t>4WTT2X</t>
  </si>
  <si>
    <t>FABIO MELLO</t>
  </si>
  <si>
    <t>Marcia Cristina Soares Moreira</t>
  </si>
  <si>
    <t>Reserva importada do Sistema TMS. OS: 3112</t>
  </si>
  <si>
    <t>4WRYSS</t>
  </si>
  <si>
    <t>ANA LOBO</t>
  </si>
  <si>
    <t>Reserva importada do Sistema TMS. OS: 3023</t>
  </si>
  <si>
    <t>UJTQET</t>
  </si>
  <si>
    <t>DANIEL JACINTHO</t>
  </si>
  <si>
    <t>Reserva importada do Sistema TMS. OS: 1932</t>
  </si>
  <si>
    <t>Verificação de bilhetes: Bilhete 1409141520 já sendo utilizado para este fornecedor.</t>
  </si>
  <si>
    <t>4UZRKC</t>
  </si>
  <si>
    <t>JOSEMAR JESUS</t>
  </si>
  <si>
    <t>Reserva importada do Sistema TMS. OS: 2522</t>
  </si>
  <si>
    <t>OHFSCM</t>
  </si>
  <si>
    <t>DIRCEU FERREIRA</t>
  </si>
  <si>
    <t>American Airlines</t>
  </si>
  <si>
    <t>Reserva importada do Sistema TMS. OS: 2435</t>
  </si>
  <si>
    <t>Verificação de bilhetes: Bilhete 1111111111 já sendo utilizado para este fornecedor.</t>
  </si>
  <si>
    <t>4UXPNC</t>
  </si>
  <si>
    <t>GUILHERME BRANCO</t>
  </si>
  <si>
    <t>San Antonio / TX, Estados Unidos (SAT)</t>
  </si>
  <si>
    <t>Reserva importada do Sistema TMS. OS: 2414</t>
  </si>
  <si>
    <t>4UPZOE</t>
  </si>
  <si>
    <t>JORGE DELGADO</t>
  </si>
  <si>
    <t>Reserva importada do Sistema TMS. OS: 2361</t>
  </si>
  <si>
    <t>4UO7J7</t>
  </si>
  <si>
    <t>JULIANO MULLER</t>
  </si>
  <si>
    <t>Saint Louis / MO, Estados Unidos - St. Louis (STL)</t>
  </si>
  <si>
    <t>Reserva importada do Sistema TMS. OS: 2644</t>
  </si>
  <si>
    <t>FXHPXZ</t>
  </si>
  <si>
    <t>Reserva importada do Sistema TMS. OS: 2642</t>
  </si>
  <si>
    <t>Verificação de bilhetes: Bilhete 1409276102 já sendo utilizado para este fornecedor.</t>
  </si>
  <si>
    <t>4WOPHH</t>
  </si>
  <si>
    <t>Houston / TX, Estados Unidos - Aeroporto Internacional George Bush (IAH)</t>
  </si>
  <si>
    <t>Reserva importada do Sistema TMS. OS: 3195</t>
  </si>
  <si>
    <t>4WWBE5</t>
  </si>
  <si>
    <t>ALESSANDRO LIMA</t>
  </si>
  <si>
    <t>Frankfurt am Main / HE, Alemanha - Frankfurt-Main Hauptbahnhof Airport (ZRB)</t>
  </si>
  <si>
    <t>Reserva importada do Sistema TMS. OS: 3055</t>
  </si>
  <si>
    <t>HQLLPR</t>
  </si>
  <si>
    <t>Reserva importada do Sistema TMS. OS: 2530</t>
  </si>
  <si>
    <t>Verificação de bilhetes: Bilhete 1409253277 já sendo utilizado para este fornecedor.</t>
  </si>
  <si>
    <t>4U3KIK</t>
  </si>
  <si>
    <t>BRUNO AINSA</t>
  </si>
  <si>
    <t>Porto Alegre / POA</t>
  </si>
  <si>
    <t>Localiza - Br - Rs - Porto Alegre - Sao Joao</t>
  </si>
  <si>
    <t>Reserva importada do Sistema TMS. OS: 2453</t>
  </si>
  <si>
    <t>STEFAN02FEB25</t>
  </si>
  <si>
    <t>STEFAN LEPECKI</t>
  </si>
  <si>
    <t>EMAIL</t>
  </si>
  <si>
    <t>Spe Ii Jfl 125</t>
  </si>
  <si>
    <t>UKNOXO1</t>
  </si>
  <si>
    <t>Reserva importada do Sistema TMS. OS: 2990</t>
  </si>
  <si>
    <t>Tarifa mínima não preenchida! (ACC01) Tarifa máxima não preenchida! (ACC01)</t>
  </si>
  <si>
    <t>SQYZMV1</t>
  </si>
  <si>
    <t>ANA CERQUEYRA</t>
  </si>
  <si>
    <t>Reserva importada do Sistema TMS. OS: 3086</t>
  </si>
  <si>
    <t>NDCVTK</t>
  </si>
  <si>
    <t>Reserva importada do Sistema TMS. OS: 2976</t>
  </si>
  <si>
    <t>4U6BK9</t>
  </si>
  <si>
    <t>NIR LANDER</t>
  </si>
  <si>
    <t>Hilton Garden Inn Reboucas</t>
  </si>
  <si>
    <t>Reserva importada do Sistema TMS. OS: 2698</t>
  </si>
  <si>
    <t>4VNME0</t>
  </si>
  <si>
    <t>Reserva importada do Sistema TMS. OS: 2702</t>
  </si>
  <si>
    <t>JNQFGR</t>
  </si>
  <si>
    <t>VILACA NETTO/GERALDO</t>
  </si>
  <si>
    <t>Reserva importada do Sistema TMS. OS: 1533</t>
  </si>
  <si>
    <t>Matrícula não preenchida! (ACC01)</t>
  </si>
  <si>
    <t>Campo Matricula</t>
  </si>
  <si>
    <t>DUAAYU</t>
  </si>
  <si>
    <t>ANTONIO QUEIROZ</t>
  </si>
  <si>
    <t>Reserva importada do Sistema TMS. OS: 2496</t>
  </si>
  <si>
    <t>Verificação de bilhetes: Bilhete 1409105381 já sendo utilizado para este fornecedor.</t>
  </si>
  <si>
    <t>4UDY7U</t>
  </si>
  <si>
    <t>Frankfurt am Main / HE, Alemanha - Frankfurt (FRA)</t>
  </si>
  <si>
    <t>Reserva importada do Sistema TMS. OS: 2678</t>
  </si>
  <si>
    <t>JLXSOZ1</t>
  </si>
  <si>
    <t>Reserva importada do Sistema TMS. OS: 3257</t>
  </si>
  <si>
    <t>4TPCD1</t>
  </si>
  <si>
    <t>LEVY LIMA</t>
  </si>
  <si>
    <t>Alexander Perez Alves</t>
  </si>
  <si>
    <t>Paulínia / SP, Brasil (VCP)</t>
  </si>
  <si>
    <t>Reserva importada do Sistema TMS. OS: 1994</t>
  </si>
  <si>
    <t>4TETFQ</t>
  </si>
  <si>
    <t>ALDO MACHADO</t>
  </si>
  <si>
    <t>Rio de Janeiro / RJ, Brasil - Galeão (GIG)</t>
  </si>
  <si>
    <t>Reserva importada do Sistema TMS. OS: 1899</t>
  </si>
  <si>
    <t>4TPX21</t>
  </si>
  <si>
    <t>EMIR GRAVE</t>
  </si>
  <si>
    <t>Recife / REC</t>
  </si>
  <si>
    <t>Reserva importada do Sistema TMS. OS: 2131</t>
  </si>
  <si>
    <t>4TMKRV</t>
  </si>
  <si>
    <t>DIOGO VAZ</t>
  </si>
  <si>
    <t>Praia Grande / SP, Brasil (SAO)</t>
  </si>
  <si>
    <t>Reserva importada do Sistema TMS. OS: 2347</t>
  </si>
  <si>
    <t>AAAWKJ1</t>
  </si>
  <si>
    <t>BERNARDO RIBEIRO</t>
  </si>
  <si>
    <t>Reserva importada do Sistema TMS. OS: 2655</t>
  </si>
  <si>
    <t>4T19ZA</t>
  </si>
  <si>
    <t>RODRIGO KLEIN</t>
  </si>
  <si>
    <t>Novo Hamburgo / QHV</t>
  </si>
  <si>
    <t>Orchid House Mexico City</t>
  </si>
  <si>
    <t>Reserva importada do Sistema TMS. OS: 2165</t>
  </si>
  <si>
    <t xml:space="preserve">Não foi possível encontrar um contrato válido para o fornecedor 398021 (Código fornecedor) </t>
  </si>
  <si>
    <t>XH66JV</t>
  </si>
  <si>
    <t>VITOR VOGEL</t>
  </si>
  <si>
    <t>Voqen Energia Ltda</t>
  </si>
  <si>
    <t>Reserva importada do Sistema TMS. OS: 1886</t>
  </si>
  <si>
    <t>Nível funcionário não preenchido! (ACC01) OS não preenchido! (ACC01)</t>
  </si>
  <si>
    <t>4TO3TZ</t>
  </si>
  <si>
    <t>ANAILTON ALMIRANTE</t>
  </si>
  <si>
    <t>Duque de Caxias / QDQ</t>
  </si>
  <si>
    <t>Movida - Br - Rj - Duque de Caxias - Centro</t>
  </si>
  <si>
    <t>Reserva importada do Sistema TMS. OS: 2268</t>
  </si>
  <si>
    <t>4U5RUJ</t>
  </si>
  <si>
    <t>MARCO NASCIMENTO</t>
  </si>
  <si>
    <t>São Paulo / SAO</t>
  </si>
  <si>
    <t>Localiza - Br - Sp - Sao Paulo - Jardim Paulistano</t>
  </si>
  <si>
    <t>Reserva importada do Sistema TMS. OS: 2710</t>
  </si>
  <si>
    <t>4UB5UJ</t>
  </si>
  <si>
    <t>ROBERTO COSTA</t>
  </si>
  <si>
    <t>Movida - Br - Sp - Sao Paulo - Guarulhos</t>
  </si>
  <si>
    <t>Reserva importada do Sistema TMS. OS: 2696</t>
  </si>
  <si>
    <t>4UV57U</t>
  </si>
  <si>
    <t>WALTER SALVA JUNIOR</t>
  </si>
  <si>
    <t>Reserva importada do Sistema TMS. OS: 2691</t>
  </si>
  <si>
    <t>4UAY7U</t>
  </si>
  <si>
    <t>RAFAEL MATOS</t>
  </si>
  <si>
    <t>Salvador / SSA</t>
  </si>
  <si>
    <t>Movida - Br - Ba - Salvador - Sao Cristovao</t>
  </si>
  <si>
    <t>Reserva importada do Sistema TMS. OS: 2681</t>
  </si>
  <si>
    <t>4UYYJJ</t>
  </si>
  <si>
    <t>LUIS OLIVEIRA</t>
  </si>
  <si>
    <t>Ibis Rio de Janeiro Copacabana Posto 5</t>
  </si>
  <si>
    <t>Reserva importada do Sistema TMS. OS: 2669</t>
  </si>
  <si>
    <t>Erro excluindo PNR: Ocorrência no método TBSistemaWrapper.Rollback. Mensagem: This SqlTransaction has completed; it is no longer usable</t>
  </si>
  <si>
    <t>4UR7UU</t>
  </si>
  <si>
    <t>MELINA RAMALHO</t>
  </si>
  <si>
    <t>Maceio / MCZ</t>
  </si>
  <si>
    <t>Movida - Br - Al - Maceio - Tabuleiro do Pinto</t>
  </si>
  <si>
    <t>Reserva importada do Sistema TMS. OS: 2650</t>
  </si>
  <si>
    <t>QRTNTF</t>
  </si>
  <si>
    <t>RENATA MONTAGNINI</t>
  </si>
  <si>
    <t>Reserva importada do Sistema TMS. OS: 2317</t>
  </si>
  <si>
    <t>AGPELT</t>
  </si>
  <si>
    <t>TASSIANA CUSTODIO</t>
  </si>
  <si>
    <t>Reserva importada do Sistema TMS. OS: 2316</t>
  </si>
  <si>
    <t>4T9ZFW</t>
  </si>
  <si>
    <t>GLAYTON BASSO JUNIOR</t>
  </si>
  <si>
    <t>Reserva importada do Sistema TMS. OS: 2311</t>
  </si>
  <si>
    <t>SMWTAQ</t>
  </si>
  <si>
    <t>MAYARA VIRARDI</t>
  </si>
  <si>
    <t>Reserva importada do Sistema TMS. OS: 2308</t>
  </si>
  <si>
    <t>QPPQRX</t>
  </si>
  <si>
    <t>4Q3UC1</t>
  </si>
  <si>
    <t>DITOMASO/RENATO</t>
  </si>
  <si>
    <t>Vila Gale Fortaleza</t>
  </si>
  <si>
    <t>Reserva importada do Sistema TMS. OS: 1587</t>
  </si>
  <si>
    <t>ADTKWA</t>
  </si>
  <si>
    <t>GUSTAVO CHECCUCCI</t>
  </si>
  <si>
    <t>Reserva importada do Sistema TMS. OS: 2337</t>
  </si>
  <si>
    <t>EJ2V7J</t>
  </si>
  <si>
    <t>VINICIUS GRASSI</t>
  </si>
  <si>
    <t>Reserva importada do Sistema TMS. OS: 2331</t>
  </si>
  <si>
    <t>4VO75S</t>
  </si>
  <si>
    <t>GUSTAVO LUSA</t>
  </si>
  <si>
    <t>Reserva importada do Sistema TMS. OS: 2829</t>
  </si>
  <si>
    <t>4VEYTW</t>
  </si>
  <si>
    <t>FERNANDO SILVEIRA</t>
  </si>
  <si>
    <t>Holiday Inn Naples</t>
  </si>
  <si>
    <t>Reserva importada do Sistema TMS. OS: 2840</t>
  </si>
  <si>
    <t>4VFK5X</t>
  </si>
  <si>
    <t>MAURO MACHADO JUNIOR</t>
  </si>
  <si>
    <t>Localiza - Br - Al - Maceio - Tabuleiro do Pinto</t>
  </si>
  <si>
    <t>Reserva importada do Sistema TMS. OS: 2826</t>
  </si>
  <si>
    <t>4VES62</t>
  </si>
  <si>
    <t>Curitiba / CWB</t>
  </si>
  <si>
    <t>Localiza - Br - Pr - Curitiba - Sao Jose dos Pinhais</t>
  </si>
  <si>
    <t>Reserva importada do Sistema TMS. OS: 2763</t>
  </si>
  <si>
    <t>WSKHQK</t>
  </si>
  <si>
    <t>ANA CLAUDIA LINS</t>
  </si>
  <si>
    <t>Reserva importada do Sistema TMS. OS: 2734</t>
  </si>
  <si>
    <t>DDWP8L</t>
  </si>
  <si>
    <t>Reserva importada do Sistema TMS. OS: 3058</t>
  </si>
  <si>
    <t>4VU4Y8</t>
  </si>
  <si>
    <t>RONALDO GOMES</t>
  </si>
  <si>
    <t>Reserva importada do Sistema TMS. OS: 3057</t>
  </si>
  <si>
    <t>4VJGH8</t>
  </si>
  <si>
    <t>FELIPE OLIVEIRA</t>
  </si>
  <si>
    <t>Navegantes / NVT</t>
  </si>
  <si>
    <t>Movida - Br - Sc - Navegantes - Centro</t>
  </si>
  <si>
    <t>Reserva importada do Sistema TMS. OS: 3021</t>
  </si>
  <si>
    <t>4W4ZT0</t>
  </si>
  <si>
    <t>GABRIEL LEMOS</t>
  </si>
  <si>
    <t>Reserva importada do Sistema TMS. OS: 3130</t>
  </si>
  <si>
    <t>4WASTB</t>
  </si>
  <si>
    <t>FRANCISCO RUIZ</t>
  </si>
  <si>
    <t>Natal / NAT</t>
  </si>
  <si>
    <t>Localiza - Br - Rn - Natal - Augusto Severo</t>
  </si>
  <si>
    <t>Reserva importada do Sistema TMS. OS: 3127</t>
  </si>
  <si>
    <t>4WVUTM</t>
  </si>
  <si>
    <t>Reserva importada do Sistema TMS. OS: 3092</t>
  </si>
  <si>
    <t>4WQ72W</t>
  </si>
  <si>
    <t>RODRIGO QUIREZA</t>
  </si>
  <si>
    <t>Hilton Garden Inn Santo Andre</t>
  </si>
  <si>
    <t>Reserva importada do Sistema TMS. OS: 2939</t>
  </si>
  <si>
    <t>UTJAJO</t>
  </si>
  <si>
    <t>CRISTIANE REGO</t>
  </si>
  <si>
    <t>Patricia Pinato Ferreira Lima</t>
  </si>
  <si>
    <t>Klm</t>
  </si>
  <si>
    <t>Reserva importada do Sistema TMS. OS: 2657</t>
  </si>
  <si>
    <t>Verificação de bilhetes: Bilhete 1409260202 já sendo utilizado para este fornecedor.</t>
  </si>
  <si>
    <t>UGEQPB01</t>
  </si>
  <si>
    <t>EMMERICH/JULIA</t>
  </si>
  <si>
    <t>Vanessa Pereira Ribeiro Carlos</t>
  </si>
  <si>
    <t>UGEQPB</t>
  </si>
  <si>
    <t>Múltiplos</t>
  </si>
  <si>
    <t>Kontik (debitos Acatados)</t>
  </si>
  <si>
    <t>A soma das taxas dos registros múltiplos ultrapassa a taxa da accounting</t>
  </si>
  <si>
    <t>Campo Tarifa</t>
  </si>
  <si>
    <t>4UJ9KU</t>
  </si>
  <si>
    <t>Kontik Franstur - Sao Paulo</t>
  </si>
  <si>
    <t>Reserva importada do Sistema TMS. OS: 425</t>
  </si>
  <si>
    <t>4VLDBB-1</t>
  </si>
  <si>
    <t>SERGIO MALUF</t>
  </si>
  <si>
    <t>Deise Fernanda Franca de Souza</t>
  </si>
  <si>
    <t>Accouting aérea não possui trechos (Bilhete: 8800000547)</t>
  </si>
  <si>
    <t>Falta Trecho</t>
  </si>
  <si>
    <t>3ECT5R</t>
  </si>
  <si>
    <t>LAZZAROTTI REZENDE FRANCO/IGOR</t>
  </si>
  <si>
    <t>Joao Paulo Villar Sales de Araujo</t>
  </si>
  <si>
    <t>Amadeus Brasil</t>
  </si>
  <si>
    <t>Sheraton Bogota Hotel</t>
  </si>
  <si>
    <t>4UEO8G</t>
  </si>
  <si>
    <t>MANIACI/DOMINIQUE</t>
  </si>
  <si>
    <t>Outros</t>
  </si>
  <si>
    <t>TKT</t>
  </si>
  <si>
    <t>Avianca Internacional</t>
  </si>
  <si>
    <t>ALTERAÇÃO SOLICITADA VIA E-MAIL POR DOMINIQUE MANIACI</t>
  </si>
  <si>
    <t>Verificação de bilhetes: Bilhete 1408078381 já sendo utilizado para este fornecedor.</t>
  </si>
  <si>
    <t>3EQN3F01</t>
  </si>
  <si>
    <t>Sheraton Presidente</t>
  </si>
  <si>
    <t>4VK1Y7</t>
  </si>
  <si>
    <t>BUENO/ALINE CRISTINA</t>
  </si>
  <si>
    <t>Poliana Cardoso da Silva</t>
  </si>
  <si>
    <t>Elisete Ferraz de Almeida</t>
  </si>
  <si>
    <t>Argo It</t>
  </si>
  <si>
    <t>Iberia</t>
  </si>
  <si>
    <t>Reserva importada do Sistema TMS. OS: 386</t>
  </si>
  <si>
    <t>Verificação de bilhetes: Bilhete 1409087376 já sendo utilizado para este fornecedor.</t>
  </si>
  <si>
    <t>UJCJBM</t>
  </si>
  <si>
    <t>MATTOS/NATASHA SANTIAGO CARDO</t>
  </si>
  <si>
    <t>Nathalia dos Santos Batista</t>
  </si>
  <si>
    <t>Parexel International Pesquisas Clinicas Ltda</t>
  </si>
  <si>
    <t>QPQBAPT</t>
  </si>
  <si>
    <t>LEITE/JOAO VITOR PEREIRA</t>
  </si>
  <si>
    <t>WS</t>
  </si>
  <si>
    <t>QPQBAP</t>
  </si>
  <si>
    <t>Intercity Premium Caxias do Sul</t>
  </si>
  <si>
    <t>WBPMSTT</t>
  </si>
  <si>
    <t>TEIXEIRA/VANESSA MS</t>
  </si>
  <si>
    <t>WBPMST</t>
  </si>
  <si>
    <t>Hilton Garden Inn Sao Jose do Rio Preto</t>
  </si>
  <si>
    <t>YXWOYM</t>
  </si>
  <si>
    <t>YINRXR</t>
  </si>
  <si>
    <t>QSWAMJ</t>
  </si>
  <si>
    <t>LFERXS</t>
  </si>
  <si>
    <t>Paulo Roberto Mendes da Silva</t>
  </si>
  <si>
    <t>YINRXRT</t>
  </si>
  <si>
    <t>Hotel Beira Mar - Fortaleza</t>
  </si>
  <si>
    <t>YXWOYMT</t>
  </si>
  <si>
    <t>Mercure Salvador Rio Vermelho</t>
  </si>
  <si>
    <t>YUNMFYT</t>
  </si>
  <si>
    <t>BARREIRA/ARTHUR BRAMBILLA</t>
  </si>
  <si>
    <t>YUNMFY</t>
  </si>
  <si>
    <t>Wallenius</t>
  </si>
  <si>
    <t>EZOHTJT</t>
  </si>
  <si>
    <t>EZOHTJ</t>
  </si>
  <si>
    <t>OMLLDXT</t>
  </si>
  <si>
    <t>OMLLDX</t>
  </si>
  <si>
    <t>JCTSLX01</t>
  </si>
  <si>
    <t>FURLANETO/JOAO PAULO</t>
  </si>
  <si>
    <t>Reinildo das Virgens Santos</t>
  </si>
  <si>
    <t>JCTSLX</t>
  </si>
  <si>
    <t>Iron Mountain</t>
  </si>
  <si>
    <t>Verificação de bilhetes: Bilhete 2132622996 já sendo utilizado para este fornecedor.</t>
  </si>
  <si>
    <t>OBTIOQT</t>
  </si>
  <si>
    <t>DOS SANTOS/RENATO CLEITON</t>
  </si>
  <si>
    <t>OBTIOQ</t>
  </si>
  <si>
    <t>LEJTFDT</t>
  </si>
  <si>
    <t>DE SOUZA/ORLANDO</t>
  </si>
  <si>
    <t>NUMBER</t>
  </si>
  <si>
    <t>4VS1J2</t>
  </si>
  <si>
    <t>RENATO AGENK</t>
  </si>
  <si>
    <t>Benner Sistemas - Blumenau</t>
  </si>
  <si>
    <t>Reserva importada do Sistema TMS. OS: 208</t>
  </si>
  <si>
    <t>Empenho/departamento não preenchido! (ACC01) Matrícula não preenchida! (ACC01) Canal de venda não preenchido! (ACC01)</t>
  </si>
  <si>
    <t>VLE6GW</t>
  </si>
  <si>
    <t>Karla de Araujo Barbosa</t>
  </si>
  <si>
    <t>Reserva importada do sistema Gover. Id: 4479543</t>
  </si>
  <si>
    <t>23.1.1Ocorreu o seguinte erro ao calcular o FEE Tipo origem pedido deve ser Preenchido</t>
  </si>
  <si>
    <t>4VAQTS</t>
  </si>
  <si>
    <t>Aguiar Locacao e Turismo</t>
  </si>
  <si>
    <t>Reserva importada do Sistema TMS. OS: 209</t>
  </si>
  <si>
    <t>4WWDP8</t>
  </si>
  <si>
    <t>Oliveira/Iure</t>
  </si>
  <si>
    <t>Petroreconcavo</t>
  </si>
  <si>
    <t>Reserva importada do Sistema TMS. OS: 13613</t>
  </si>
  <si>
    <t>4VDEML</t>
  </si>
  <si>
    <t>CAMPOS/DENNYS</t>
  </si>
  <si>
    <t>Reserva importada do Sistema TMS. OS: 11994</t>
  </si>
  <si>
    <t>4VEE8Y</t>
  </si>
  <si>
    <t>CUNHA/ANA PAULA</t>
  </si>
  <si>
    <t>Reserva importada do Sistema TMS. OS: 13414</t>
  </si>
  <si>
    <t>4V4E86</t>
  </si>
  <si>
    <t>4W1HSU</t>
  </si>
  <si>
    <t>GUSTAVO CARDOSO</t>
  </si>
  <si>
    <t>Campinas / CPQ</t>
  </si>
  <si>
    <t>Reserva importada do Sistema TMS. OS: 13615</t>
  </si>
  <si>
    <t>4W7RSJ</t>
  </si>
  <si>
    <t>CASSIO GOMES</t>
  </si>
  <si>
    <t>Fortaleza / FOR</t>
  </si>
  <si>
    <t>Reserva importada do Sistema TMS. OS: 13631</t>
  </si>
  <si>
    <t>4WLRS7</t>
  </si>
  <si>
    <t>ENEAS VASCONCELLOS</t>
  </si>
  <si>
    <t>Reserva importada do Sistema TMS. OS: 13628</t>
  </si>
  <si>
    <t>4WSTWJ</t>
  </si>
  <si>
    <t>AMAURI MASCARENHAS</t>
  </si>
  <si>
    <t>Manaus / MAO</t>
  </si>
  <si>
    <t>Reserva importada do Sistema TMS. OS: 13624</t>
  </si>
  <si>
    <t>4WV5WJ</t>
  </si>
  <si>
    <t>REMIO PAZ</t>
  </si>
  <si>
    <t>Reserva importada do Sistema TMS. OS: 13619</t>
  </si>
  <si>
    <t>72457D</t>
  </si>
  <si>
    <t>FRANCIELLE CARVALHO</t>
  </si>
  <si>
    <t>Ercy Iwamoto</t>
  </si>
  <si>
    <t>FM0302251545</t>
  </si>
  <si>
    <t>Grupo Fm Global</t>
  </si>
  <si>
    <t>Fm Global - Servicos</t>
  </si>
  <si>
    <t>Cliente FEE no POS</t>
  </si>
  <si>
    <t>FCM-OPE-SAO-PVI-BTC-FM GLOBAL</t>
  </si>
  <si>
    <t>7723886/5631226" possui uma transação de cartão efetivada</t>
  </si>
  <si>
    <t>FOOZCCT</t>
  </si>
  <si>
    <t>BECKLAS GONCALVES/WILLIAM MR</t>
  </si>
  <si>
    <t>FOOZCC</t>
  </si>
  <si>
    <t>Canal de venda não preenchido! (ACC01)</t>
  </si>
  <si>
    <t>Campo Canal de venda</t>
  </si>
  <si>
    <t>KFS3PI01</t>
  </si>
  <si>
    <t xml:space="preserve">Milan Wollinger </t>
  </si>
  <si>
    <t>KFS3PI</t>
  </si>
  <si>
    <t>Grupo Falcon Active</t>
  </si>
  <si>
    <t>Active Senador Canedo</t>
  </si>
  <si>
    <t>KON-OPE-RIO-PVI-BTC-FALCON ACTIVE</t>
  </si>
  <si>
    <t>Reserva importada do sistema Gover. Id: 4489980</t>
  </si>
  <si>
    <t>Tarifa máxima não preenchida! (ACC01)</t>
  </si>
  <si>
    <t>Campo tarifa maxima</t>
  </si>
  <si>
    <t>KOOVGY</t>
  </si>
  <si>
    <t>NIEDZELSKI/STELLA CHD</t>
  </si>
  <si>
    <t>Wellington Ribeiro da Silva</t>
  </si>
  <si>
    <t>Nyasa Empreendimentos</t>
  </si>
  <si>
    <t>Verificação de bilhetes: Bilhete 1409130613 já sendo utilizado para este fornecedor.</t>
  </si>
  <si>
    <t>NIEDZELSKI/BIANCA CHD</t>
  </si>
  <si>
    <t>NIEDZIELSKI/STELLA MARIA  CHD</t>
  </si>
  <si>
    <t>NIEDZIELSKI/BIANCA LAIS</t>
  </si>
  <si>
    <t>CLTUVR</t>
  </si>
  <si>
    <t>VILLELA/THOMAZ</t>
  </si>
  <si>
    <t>Verificação de bilhetes: Bilhete 1409130605 já sendo utilizado para este fornecedor.</t>
  </si>
  <si>
    <t>VILLELA/CECILIA</t>
  </si>
  <si>
    <t>RODENBURG/ANTONIO JOAQUI</t>
  </si>
  <si>
    <t>RODENBURG/MARIA HELENA CHD</t>
  </si>
  <si>
    <t>ACC06</t>
  </si>
  <si>
    <t>IBHXTKT</t>
  </si>
  <si>
    <t>OLIVA/ROBERTO</t>
  </si>
  <si>
    <t>IBHXTK</t>
  </si>
  <si>
    <t>Intercontinental Paris Le Grand</t>
  </si>
  <si>
    <t>Fornecedor não preenchido! (ACC02)</t>
  </si>
  <si>
    <t>SHHBZD</t>
  </si>
  <si>
    <t>DE ALENCAR CARVALHO SANTOS/LE</t>
  </si>
  <si>
    <t>Verificação de bilhetes: Bilhete 1409260203 já sendo utilizado para este fornecedor.</t>
  </si>
  <si>
    <t>DE SOUSA PESSOA/MAURICIO</t>
  </si>
  <si>
    <t>4UK64C</t>
  </si>
  <si>
    <t>VASCONCELLOS/RENATA MRS</t>
  </si>
  <si>
    <t>KON-OPE-SAO-SUP-CENTRAL DE EMISSAO</t>
  </si>
  <si>
    <t>Verificação de bilhetes: Bilhete 1408943632 já sendo utilizado para este fornecedor.</t>
  </si>
  <si>
    <t>IBPBFR</t>
  </si>
  <si>
    <t>GUSTAVO MOURA</t>
  </si>
  <si>
    <t>Grupo Rm Cursos Medicos</t>
  </si>
  <si>
    <t>Rm Cursos Medicos</t>
  </si>
  <si>
    <t>Reserva importada do sistema Gover. Id: 4498677</t>
  </si>
  <si>
    <t>ISSGLQ</t>
  </si>
  <si>
    <t xml:space="preserve">Rodrigo brulher mendonca </t>
  </si>
  <si>
    <t>Light Servicos de Eletricidade S/a</t>
  </si>
  <si>
    <t>Reserva importada do sistema Gover. Id: 4498261</t>
  </si>
  <si>
    <t>Necessário informar o bilhete</t>
  </si>
  <si>
    <t>Campo Bilhete</t>
  </si>
  <si>
    <t>4VXSB5</t>
  </si>
  <si>
    <t>PEDRO DE MORAES BORBA</t>
  </si>
  <si>
    <t>Light S/a- Holding</t>
  </si>
  <si>
    <t>Verificação de bilhetes: Bilhete 2872380744 já sendo utilizado para este fornecedor.</t>
  </si>
  <si>
    <t>KCVWIW</t>
  </si>
  <si>
    <t xml:space="preserve">Felipe Tenorio Vicente </t>
  </si>
  <si>
    <t>Juliana dos Santos Pinto</t>
  </si>
  <si>
    <t>Reserva importada do sistema Gover. Id: 4500198</t>
  </si>
  <si>
    <t>Hcotaca</t>
  </si>
  <si>
    <t>Richard Silva Costa</t>
  </si>
  <si>
    <t>Priscilla Andrade Sobrinho</t>
  </si>
  <si>
    <t>cotaca</t>
  </si>
  <si>
    <t>Light Energia S/a</t>
  </si>
  <si>
    <t>Monreale Plus Sao Jose dos Campos</t>
  </si>
  <si>
    <t>Reserva importada do sistema Gover. Id: 4496162</t>
  </si>
  <si>
    <t>4V36KB</t>
  </si>
  <si>
    <t>MARCELO JOSE CARDOSO VARELA</t>
  </si>
  <si>
    <t>Claudia Lucia Stella</t>
  </si>
  <si>
    <t>Htb Engenharia e Construcao</t>
  </si>
  <si>
    <t>Reserva importada do Sistema TMS. OS: 42702</t>
  </si>
  <si>
    <t>4W87L7</t>
  </si>
  <si>
    <t>DE ANDRADE NETO/APENIANO INACIO</t>
  </si>
  <si>
    <t>Reserva importada do Sistema TMS. OS: 42987</t>
  </si>
  <si>
    <t>4WGTGQ</t>
  </si>
  <si>
    <t>LISIANE MULLER TORRES</t>
  </si>
  <si>
    <t>Marcelo Soares de Azevedo</t>
  </si>
  <si>
    <t>Tedesco</t>
  </si>
  <si>
    <t>Reserva importada do Sistema TMS. OS: 42781</t>
  </si>
  <si>
    <t>4VXEEG</t>
  </si>
  <si>
    <t>LOPES DA SILVA/VALTER</t>
  </si>
  <si>
    <t>Reserva importada do Sistema TMS. OS: 42750</t>
  </si>
  <si>
    <t>4V3OHN</t>
  </si>
  <si>
    <t>NETO/ROMAO</t>
  </si>
  <si>
    <t>Cintya Cocco Figueiredo</t>
  </si>
  <si>
    <t>Reserva importada do Sistema TMS. OS: 42836</t>
  </si>
  <si>
    <t>4VO82U</t>
  </si>
  <si>
    <t>CECÍLIA DE ASSUNÇÃO SILVA</t>
  </si>
  <si>
    <t>Reserva importada do Sistema TMS. OS: 42775</t>
  </si>
  <si>
    <t>4VTM1H</t>
  </si>
  <si>
    <t>BARBARA AMANDA DE ASSUNCAO</t>
  </si>
  <si>
    <t>Reserva importada do Sistema TMS. OS: 42773</t>
  </si>
  <si>
    <t>4VJ0Q6</t>
  </si>
  <si>
    <t>LEANDRO MURAKAMI DE SOUZA</t>
  </si>
  <si>
    <t>Reserva importada do Sistema TMS. OS: 42772</t>
  </si>
  <si>
    <t>4WONHT</t>
  </si>
  <si>
    <t>GONZAGA FELISMINO DA SILVA</t>
  </si>
  <si>
    <t>Htb Construcoes</t>
  </si>
  <si>
    <t>Reserva importada do Sistema TMS. OS: 42966</t>
  </si>
  <si>
    <t>4WBP75</t>
  </si>
  <si>
    <t>ANTONIO FRANCISCO VIANA DA SILVA</t>
  </si>
  <si>
    <t>Reserva importada do Sistema TMS. OS: 42965</t>
  </si>
  <si>
    <t>4WXMJ5</t>
  </si>
  <si>
    <t>PEDRO RICARDO LOPES CARVALHO</t>
  </si>
  <si>
    <t>Reserva importada do Sistema TMS. OS: 42964</t>
  </si>
  <si>
    <t>4W4PUG</t>
  </si>
  <si>
    <t>BRUNO PONTES ROSA</t>
  </si>
  <si>
    <t>Reserva importada do Sistema TMS. OS: 42963</t>
  </si>
  <si>
    <t>4W6BU5</t>
  </si>
  <si>
    <t>JOSIMAR REZENDE SILVA</t>
  </si>
  <si>
    <t>Reserva importada do Sistema TMS. OS: 42954</t>
  </si>
  <si>
    <t>4W8PJG</t>
  </si>
  <si>
    <t>JOÃO LENÍLSON SANTOS SILVA</t>
  </si>
  <si>
    <t>Reserva importada do Sistema TMS. OS: 42953</t>
  </si>
  <si>
    <t>4W0QUT</t>
  </si>
  <si>
    <t>FRANCISCO DAS CHAGAS NASCIMENTO RIBEIRO</t>
  </si>
  <si>
    <t>Reserva importada do Sistema TMS. OS: 42952</t>
  </si>
  <si>
    <t>4WW1J5</t>
  </si>
  <si>
    <t>ANTÔNIO DOMINGOS FERREIRA DA SILVA</t>
  </si>
  <si>
    <t>Reserva importada do Sistema TMS. OS: 42951</t>
  </si>
  <si>
    <t>4WY9H5</t>
  </si>
  <si>
    <t>JANILSON MARTINS LINO SHIMADA</t>
  </si>
  <si>
    <t>Reserva importada do Sistema TMS. OS: 42971</t>
  </si>
  <si>
    <t>4W7NH5</t>
  </si>
  <si>
    <t>WILLIAM LIMA DOS SANTOS</t>
  </si>
  <si>
    <t>Reserva importada do Sistema TMS. OS: 42967</t>
  </si>
  <si>
    <t>4WEXYG</t>
  </si>
  <si>
    <t>MESSIAS OLIVEIRA DUARTE</t>
  </si>
  <si>
    <t>Reserva importada do Sistema TMS. OS: 42955</t>
  </si>
  <si>
    <t>H4499704</t>
  </si>
  <si>
    <t>FLAVIA BRITO DE SOUZA</t>
  </si>
  <si>
    <t>Gabriela Duarte Lopes</t>
  </si>
  <si>
    <t>Claro Sao Paulo (santo Amaro)</t>
  </si>
  <si>
    <t>Villa Di Mantova Resort Hotel</t>
  </si>
  <si>
    <t>Reserva importada do sistema Gover. Id: 4499704</t>
  </si>
  <si>
    <t xml:space="preserve">Não foi possível encontrar um contrato válido para o fornecedor 24341 (Código fornecedor) </t>
  </si>
  <si>
    <t>LUCINEA DE ALMEIDA CAMPOS</t>
  </si>
  <si>
    <t>Transamerica Fit Campinas</t>
  </si>
  <si>
    <t>Reserva importada do sistema Gover. Id: 4497282</t>
  </si>
  <si>
    <t>NVUJMA</t>
  </si>
  <si>
    <t>ANDREIA MENEZES</t>
  </si>
  <si>
    <t>Reserva importada do Sistema TMS. OS: 33947</t>
  </si>
  <si>
    <t>FXMTUU01</t>
  </si>
  <si>
    <t>JACKSON LIMA DA SILVA</t>
  </si>
  <si>
    <t>Herbert Amancio de Santana</t>
  </si>
  <si>
    <t>Claro Nxt Telecomunicacoes</t>
  </si>
  <si>
    <t>Reserva importada do Sistema TMS. OS: 33743</t>
  </si>
  <si>
    <t>Verificação de bilhetes: Bilhete 1911625683 já sendo utilizado para este fornecedor.</t>
  </si>
  <si>
    <t>LIMA DA SILVA/JACKSON</t>
  </si>
  <si>
    <t>MDHNHZ01</t>
  </si>
  <si>
    <t>EDGAR SANTOS DA SILVA</t>
  </si>
  <si>
    <t>Reserva importada do Sistema TMS. OS: 33740</t>
  </si>
  <si>
    <t>Verificação de bilhetes: Bilhete 1911625687 já sendo utilizado para este fornecedor.</t>
  </si>
  <si>
    <t>SANTOS DA SILVA/EDGAR</t>
  </si>
  <si>
    <t>FHGJZS01</t>
  </si>
  <si>
    <t>MARIANA ABREU CARNEIRO</t>
  </si>
  <si>
    <t>Reserva importada do Sistema TMS. OS: 12246</t>
  </si>
  <si>
    <t>Verificação de bilhetes: Bilhete 2125156765 já sendo utilizado para este fornecedor.</t>
  </si>
  <si>
    <t>Wallace Barbosa de Souza</t>
  </si>
  <si>
    <t>Grupo Santista</t>
  </si>
  <si>
    <t>Santista Textil S/a</t>
  </si>
  <si>
    <t>Go Inn Aracaju</t>
  </si>
  <si>
    <t>Reserva importada do sistema Gover. Id: 4494429</t>
  </si>
  <si>
    <t>Giuliana Zago</t>
  </si>
  <si>
    <t>Intercity Nacoes Unidas</t>
  </si>
  <si>
    <t>Reserva importada do sistema Gover. Id: 4495741</t>
  </si>
  <si>
    <t>LA9579495MBUW</t>
  </si>
  <si>
    <t>Francisco Dias/Helcio</t>
  </si>
  <si>
    <t>Aceflex do Nordeste Contentores Flexiveis Ltda</t>
  </si>
  <si>
    <t>Não foi possível encontrar configuração válida para Administradora de código 1 e Data transação 04/03/2025</t>
  </si>
  <si>
    <t>Forma PG. e REC.</t>
  </si>
  <si>
    <t>LA9579849ISFU</t>
  </si>
  <si>
    <t>Aguiar Alvim/Marcelo</t>
  </si>
  <si>
    <t>Quality Automacao Ltda</t>
  </si>
  <si>
    <t>Não foi possível encontrar configuração válida para Administradora de código 1 e Data transação 28/02/2025</t>
  </si>
  <si>
    <t>EYXSAS</t>
  </si>
  <si>
    <t>PEREIRA LIMA/CRISTIANE</t>
  </si>
  <si>
    <t>Kontrip - Vendas Cartao de Credito</t>
  </si>
  <si>
    <t>LA9571466MBTP</t>
  </si>
  <si>
    <t>Carvalho/Gabriel</t>
  </si>
  <si>
    <t>Etecon</t>
  </si>
  <si>
    <t>Não foi possível encontrar configuração válida para Administradora de código 1 e Data transação 05/03/2025</t>
  </si>
  <si>
    <t>KQJJUW</t>
  </si>
  <si>
    <t>DANIEL DA SILVA NUNES/IAGO</t>
  </si>
  <si>
    <t>Dolphin Solucoes Em Engenharia</t>
  </si>
  <si>
    <t>LA9579961ZVMA</t>
  </si>
  <si>
    <t>Menezes/Marden</t>
  </si>
  <si>
    <t>Blueshift Brasil Ltda</t>
  </si>
  <si>
    <t>Não foi possível encontrar configuração válida para Administradora de código 1 e Data transação 06/03/2025</t>
  </si>
  <si>
    <t>LA9570474ZDHC</t>
  </si>
  <si>
    <t>FERNANDEZ/GREYCE</t>
  </si>
  <si>
    <t>Pailon Comunicacao Visual Ltda</t>
  </si>
  <si>
    <t>LA9578931XWFZ</t>
  </si>
  <si>
    <t>CASTRO/EDUARDO</t>
  </si>
  <si>
    <t>Wd Vending Machine</t>
  </si>
  <si>
    <t>FQEBVU</t>
  </si>
  <si>
    <t>MARCONDES/MURILO</t>
  </si>
  <si>
    <t>Manati Capital Management</t>
  </si>
  <si>
    <t>stfnjj</t>
  </si>
  <si>
    <t>Freitas/Felipe</t>
  </si>
  <si>
    <t>Group Link Network Ltda</t>
  </si>
  <si>
    <t>Antônio Frade/Marco</t>
  </si>
  <si>
    <t>Berlanga/Mayara</t>
  </si>
  <si>
    <t>SQHQKZ</t>
  </si>
  <si>
    <t>NILSON MARTORELLA</t>
  </si>
  <si>
    <t>Layla Pereira de Oliveira</t>
  </si>
  <si>
    <t xml:space="preserve">35Ocorreu a seguinte exceção ao gerar a ordem de venda: Ocorreu a seguinte exceção ao inserir o item da ordem de venda:  Faltou informar rateio de </t>
  </si>
  <si>
    <t>LA9579612PDWU</t>
  </si>
  <si>
    <t>ANA PAULA HASKEL</t>
  </si>
  <si>
    <t>Contabilidade Facilitada Educacional Ltda</t>
  </si>
  <si>
    <t>OLU47D</t>
  </si>
  <si>
    <t>DOUGLAS HENRIQUE MOREIRA ALVES</t>
  </si>
  <si>
    <t>Juliana Cardoso</t>
  </si>
  <si>
    <t>Invent Comercio E Servicos Empresariais Ltda.</t>
  </si>
  <si>
    <t>XLIT6G</t>
  </si>
  <si>
    <t>ANTONIO MARCOS BEZERRA</t>
  </si>
  <si>
    <t>Supermercado da Familia</t>
  </si>
  <si>
    <t>EQUL7B</t>
  </si>
  <si>
    <t>ROBERTO NASCIMENTO OLIVEIRA</t>
  </si>
  <si>
    <t>Vpr Consultoria, Eventos, Servicos e Treinamentos Ltda</t>
  </si>
  <si>
    <t>CHAHJOT</t>
  </si>
  <si>
    <t>OGUSSUKO SBRISSA/BEATRIZ SZIMA MS</t>
  </si>
  <si>
    <t>DANIELE FERNANDES FIRMIANO</t>
  </si>
  <si>
    <t>CHAHJO</t>
  </si>
  <si>
    <t>Elanco - Morumbi</t>
  </si>
  <si>
    <t>Centro de custo não preenchido! (ACC01) Empenho/departamento não preenchido! (ACC01) Matrícula não preenchida! (ACC01)</t>
  </si>
  <si>
    <t>MFHUCG</t>
  </si>
  <si>
    <t>BARBOSA/RAYSSA KOSSA</t>
  </si>
  <si>
    <t>Verificação de bilhetes: Bilhete 2872397839 já sendo utilizado para este fornecedor.</t>
  </si>
  <si>
    <t>OSFASC</t>
  </si>
  <si>
    <t>FERNANDES THEUER/RENATA SILVA</t>
  </si>
  <si>
    <t>Verificação de bilhetes: Bilhete 2872397838 já sendo utilizado para este fornecedor.</t>
  </si>
  <si>
    <t>LZYVVT</t>
  </si>
  <si>
    <t>Verificação de bilhetes: Bilhete 2872417013 já sendo utilizado para este fornecedor.</t>
  </si>
  <si>
    <t>MUHCMS</t>
  </si>
  <si>
    <t>Verificação de bilhetes: Bilhete 2872417005 já sendo utilizado para este fornecedor.</t>
  </si>
  <si>
    <t>AVKOEA</t>
  </si>
  <si>
    <t>CAPPELLANES FLOCKE/MARIANA HA</t>
  </si>
  <si>
    <t>Verificação de bilhetes: Bilhete 2872417047 já sendo utilizado para este fornecedor.</t>
  </si>
  <si>
    <t>OFLHQP</t>
  </si>
  <si>
    <t>DIAS/LIZANDRA FRANCINE</t>
  </si>
  <si>
    <t>Verificação de bilhetes: Bilhete 2872374042 já sendo utilizado para este fornecedor.</t>
  </si>
  <si>
    <t>4U2478</t>
  </si>
  <si>
    <t>MATEUS CASSILLA</t>
  </si>
  <si>
    <t>Amanda Carolina Ramin Moreno</t>
  </si>
  <si>
    <t>Kpmg Consultoria</t>
  </si>
  <si>
    <t>Reserva importada do Sistema TMS. OS: 182013</t>
  </si>
  <si>
    <t>4WFY9Y</t>
  </si>
  <si>
    <t>YASMIN COSTA</t>
  </si>
  <si>
    <t>Leonardo Lima Bento</t>
  </si>
  <si>
    <t>Kpmg</t>
  </si>
  <si>
    <t>Reserva importada do Sistema TMS. OS: 185773</t>
  </si>
  <si>
    <t>4WH6OH</t>
  </si>
  <si>
    <t>4UJXGV</t>
  </si>
  <si>
    <t>LUIZ TIBURCIO</t>
  </si>
  <si>
    <t>Reserva importada do Sistema TMS. OS: 180420</t>
  </si>
  <si>
    <t>4QAI0I</t>
  </si>
  <si>
    <t>SOUZA/IGOR</t>
  </si>
  <si>
    <t>Goianira / GO, Brasil</t>
  </si>
  <si>
    <t>Reserva importada do Sistema TMS. OS: 172007</t>
  </si>
  <si>
    <t>4UKGO2</t>
  </si>
  <si>
    <t>EDUARDA BEZ</t>
  </si>
  <si>
    <t>Isabela de Melo da Silva</t>
  </si>
  <si>
    <t>Reserva importada do Sistema TMS. OS: 180391</t>
  </si>
  <si>
    <t>4T6DAM</t>
  </si>
  <si>
    <t>STEPHANIE GODOY</t>
  </si>
  <si>
    <t>Sara Regina dos Santos</t>
  </si>
  <si>
    <t>Dourados / MS, Brasil (DOU)</t>
  </si>
  <si>
    <t>Localiza - Br - Ms - Dourados - Centro</t>
  </si>
  <si>
    <t>Reserva importada do Sistema TMS. OS: 176519</t>
  </si>
  <si>
    <t>4TUMLZ</t>
  </si>
  <si>
    <t>HENRIQUE SANTOS</t>
  </si>
  <si>
    <t>Reserva importada do Sistema TMS. OS: 176835</t>
  </si>
  <si>
    <t>4T54EE</t>
  </si>
  <si>
    <t>RAMON RICARDO</t>
  </si>
  <si>
    <t>Mirage Hotel - Vilhena</t>
  </si>
  <si>
    <t>Reserva importada do Sistema TMS. OS: 176744</t>
  </si>
  <si>
    <t>4TVMO2</t>
  </si>
  <si>
    <t>EMERSON GONCALVES</t>
  </si>
  <si>
    <t>Marilia / SP, Brasil (MII)</t>
  </si>
  <si>
    <t>Movida - Br - Sp - Marilia - Residencial Vale Verde</t>
  </si>
  <si>
    <t>Reserva importada do Sistema TMS. OS: 177411</t>
  </si>
  <si>
    <t>4RU2O6</t>
  </si>
  <si>
    <t>SILVA/LARISSA</t>
  </si>
  <si>
    <t>Reserva importada do Sistema TMS. OS: 174851</t>
  </si>
  <si>
    <t>4RHVI3</t>
  </si>
  <si>
    <t>COSTA/GUILHERME</t>
  </si>
  <si>
    <t>Reserva importada do Sistema TMS. OS: 174497</t>
  </si>
  <si>
    <t>CCBPPD</t>
  </si>
  <si>
    <t>GUILHERME COURI</t>
  </si>
  <si>
    <t>Reserva importada do Sistema TMS. OS: 167428</t>
  </si>
  <si>
    <t>Verificação de bilhetes: Bilhete 2130130389 já sendo utilizado para este fornecedor.</t>
  </si>
  <si>
    <t>JHVRQK01</t>
  </si>
  <si>
    <t>JOAO ALOUCHE</t>
  </si>
  <si>
    <t>Lucy de Freitas Paes Brazil</t>
  </si>
  <si>
    <t>Reserva importada do Sistema TMS. OS: 176232</t>
  </si>
  <si>
    <t>(ACC Código: 24103735) Esta accounting está conciliada no BSP. Bilhete: 1409207653 *** Venda ficará aguardando intervenção manual. ***</t>
  </si>
  <si>
    <t>4TUVMT</t>
  </si>
  <si>
    <t>CAMILLA PADUA</t>
  </si>
  <si>
    <t>Novotel Rio de Janeiro Santos Dumont</t>
  </si>
  <si>
    <t>Reserva importada do Sistema TMS. OS: 177499</t>
  </si>
  <si>
    <t>4U5E7I</t>
  </si>
  <si>
    <t>JAIANE SANTOS</t>
  </si>
  <si>
    <t>Fast Sleep Guarulhos By Slaviero Hoteis</t>
  </si>
  <si>
    <t>Reserva importada do Sistema TMS. OS: 182062</t>
  </si>
  <si>
    <t xml:space="preserve">Não foi possível encontrar um contrato válido para o fornecedor 18147 (Código fornecedor) </t>
  </si>
  <si>
    <t>4WTMXA</t>
  </si>
  <si>
    <t>CHRISTIAN SILVESTRE</t>
  </si>
  <si>
    <t>Reserva importada do Sistema TMS. OS: 185571</t>
  </si>
  <si>
    <t>4W70WA</t>
  </si>
  <si>
    <t>4VPRFL</t>
  </si>
  <si>
    <t>GEOVANA SILVA</t>
  </si>
  <si>
    <t>Reserva importada do Sistema TMS. OS: 185225</t>
  </si>
  <si>
    <t>4V2VFN</t>
  </si>
  <si>
    <t>4WBNZ8</t>
  </si>
  <si>
    <t>KALLINE FERREIRA</t>
  </si>
  <si>
    <t>Tuane Cristina Alves de Oliveira</t>
  </si>
  <si>
    <t>Cuiaba / MT, Brasil (CGB)</t>
  </si>
  <si>
    <t>Reserva importada do Sistema TMS. OS: 188214</t>
  </si>
  <si>
    <t>4W29AI</t>
  </si>
  <si>
    <t>ELESSANDRO SILVA DOS SANTOS</t>
  </si>
  <si>
    <t>Sinop / MT, Brasil (OPS)</t>
  </si>
  <si>
    <t>Reserva importada do Sistema TMS. OS: 188167</t>
  </si>
  <si>
    <t>4V2PXB</t>
  </si>
  <si>
    <t>CARLOS FREIRE</t>
  </si>
  <si>
    <t>Reserva importada do Sistema TMS. OS: 181579</t>
  </si>
  <si>
    <t>4VDBSM</t>
  </si>
  <si>
    <t>4T6ORF</t>
  </si>
  <si>
    <t>MARCELA MENDES</t>
  </si>
  <si>
    <t>Erechim / RS, Brasil (ERM)</t>
  </si>
  <si>
    <t>Localiza - Br - Rs - Erechim - Aeroporto</t>
  </si>
  <si>
    <t>Reserva importada do Sistema TMS. OS: 177135</t>
  </si>
  <si>
    <t>4U0MUS</t>
  </si>
  <si>
    <t>ANTHONY BRUNO APARECIDO PRADO</t>
  </si>
  <si>
    <t>Nova Mutum / MT, Brasil (CGB)</t>
  </si>
  <si>
    <t>Localiza - Br - Mt - Nova Mutum - Centro - Inativo</t>
  </si>
  <si>
    <t>Reserva importada do Sistema TMS. OS: 179895</t>
  </si>
  <si>
    <t xml:space="preserve">Não foi possível encontrar um contrato válido para o fornecedor 70692 (Código fornecedor) </t>
  </si>
  <si>
    <t>4U10US</t>
  </si>
  <si>
    <t>MOACYR GUIMARAES</t>
  </si>
  <si>
    <t>Reserva importada do Sistema TMS. OS: 179889</t>
  </si>
  <si>
    <t>4UWPJX</t>
  </si>
  <si>
    <t>MOISES SANTOS</t>
  </si>
  <si>
    <t>Reserva importada do Sistema TMS. OS: 179888</t>
  </si>
  <si>
    <t>4U3BJS</t>
  </si>
  <si>
    <t>JAQUELINE ARAUJO</t>
  </si>
  <si>
    <t>Reserva importada do Sistema TMS. OS: 179887</t>
  </si>
  <si>
    <t>4TGA10</t>
  </si>
  <si>
    <t>JOEMIR LEMES</t>
  </si>
  <si>
    <t>Reserva importada do Sistema TMS. OS: 176245</t>
  </si>
  <si>
    <t>4RQG6O</t>
  </si>
  <si>
    <t>GUSTAVO SCARAMBONI</t>
  </si>
  <si>
    <t>Flamboyant Hotel</t>
  </si>
  <si>
    <t>Reserva importada do Sistema TMS. OS: 176145</t>
  </si>
  <si>
    <t>4RUGYL</t>
  </si>
  <si>
    <t>VITORIA NAZARIO</t>
  </si>
  <si>
    <t>Reserva importada do Sistema TMS. OS: 176246</t>
  </si>
  <si>
    <t>4R8T6N</t>
  </si>
  <si>
    <t>JEAN SOARES</t>
  </si>
  <si>
    <t>Reserva importada do Sistema TMS. OS: 176244</t>
  </si>
  <si>
    <t>4WJFS3</t>
  </si>
  <si>
    <t>GUILHERME SALCEDO</t>
  </si>
  <si>
    <t>Luciene Jesus dos Santos</t>
  </si>
  <si>
    <t>Reserva importada do Sistema TMS. OS: 186105</t>
  </si>
  <si>
    <t>4R0HEK</t>
  </si>
  <si>
    <t>MARIENNE COUTINHO</t>
  </si>
  <si>
    <t>Reserva importada do Sistema TMS. OS: 175376</t>
  </si>
  <si>
    <t>4PHJGJ</t>
  </si>
  <si>
    <t>ALLEGRETTO/FERNANDA</t>
  </si>
  <si>
    <t>Los Angeles / CA, Estados Unidos (LAX)</t>
  </si>
  <si>
    <t>Reserva importada do Sistema TMS. OS: 169032</t>
  </si>
  <si>
    <t>4U94I4</t>
  </si>
  <si>
    <t>ROGERIO ANDRADE</t>
  </si>
  <si>
    <t>Reserva importada do Sistema TMS. OS: 180723</t>
  </si>
  <si>
    <t>4UKW1K</t>
  </si>
  <si>
    <t>CLAUDIO GRAEFF</t>
  </si>
  <si>
    <t>Reserva importada do Sistema TMS. OS: 181637</t>
  </si>
  <si>
    <t>4UZDZ8</t>
  </si>
  <si>
    <t>FERNANDO FILHO</t>
  </si>
  <si>
    <t>Reserva importada do Sistema TMS. OS: 181636</t>
  </si>
  <si>
    <t>4VUQ3Q</t>
  </si>
  <si>
    <t>PEDRO ANDERS</t>
  </si>
  <si>
    <t>Reserva importada do Sistema TMS. OS: 182444</t>
  </si>
  <si>
    <t>4RZEL3</t>
  </si>
  <si>
    <t>MAGALHAES/LUCIENE</t>
  </si>
  <si>
    <t>Viviane Novaes Araujo</t>
  </si>
  <si>
    <t>Reserva importada do Sistema TMS. OS: 174685</t>
  </si>
  <si>
    <t>4RP6GR</t>
  </si>
  <si>
    <t>SOUZA/REINAN</t>
  </si>
  <si>
    <t>Kpmg Assurance</t>
  </si>
  <si>
    <t>Reserva importada do Sistema TMS. OS: 174620</t>
  </si>
  <si>
    <t>4RQ805</t>
  </si>
  <si>
    <t>PIOVANI/JOAO</t>
  </si>
  <si>
    <t>Sergio Henrique Mendes</t>
  </si>
  <si>
    <t>Reserva importada do Sistema TMS. OS: 173441</t>
  </si>
  <si>
    <t>4VMWZU</t>
  </si>
  <si>
    <t>PEDRO GOMES</t>
  </si>
  <si>
    <t>Reserva importada do Sistema TMS. OS: 184515</t>
  </si>
  <si>
    <t>4WS5W3</t>
  </si>
  <si>
    <t>JORDENI VIANA</t>
  </si>
  <si>
    <t>Reserva importada do Sistema TMS. OS: 186100</t>
  </si>
  <si>
    <t>JLUORM</t>
  </si>
  <si>
    <t>SARA DE M BARBALHO FREITAS</t>
  </si>
  <si>
    <t>Emilia Alejandra Pacheco Maraboli</t>
  </si>
  <si>
    <t>Quantiq</t>
  </si>
  <si>
    <t>Aeromexico</t>
  </si>
  <si>
    <t>Reserva importada do sistema Gover. Id: 4494173</t>
  </si>
  <si>
    <t>Verificação de bilhetes: Bilhete 1409260193 já sendo utilizado para este fornecedor.</t>
  </si>
  <si>
    <t>JPXCDA</t>
  </si>
  <si>
    <t>WISAM MUSTAFA ABOU OSMAN</t>
  </si>
  <si>
    <t>Reserva importada do sistema Gover. Id: 4495830</t>
  </si>
  <si>
    <t>Verificação de bilhetes: Bilhete 2872388907 já sendo utilizado para este fornecedor.</t>
  </si>
  <si>
    <t>QAEPTE2</t>
  </si>
  <si>
    <t>SERGIO ANTONIO DE AGUIAR</t>
  </si>
  <si>
    <t>QAEPTE</t>
  </si>
  <si>
    <t>Reserva importada do sistema Gover. Id: 4495062</t>
  </si>
  <si>
    <t>Verificação de bilhetes: Bilhete 2132207565 já sendo utilizado para este fornecedor.</t>
  </si>
  <si>
    <t>YOSPEB</t>
  </si>
  <si>
    <t>ALINE MARCELLI DA SILVA DAMACENO</t>
  </si>
  <si>
    <t>Reserva importada do sistema Gover. Id: 4494499</t>
  </si>
  <si>
    <t>Verificação de bilhetes: Bilhete 1409267471 já sendo utilizado para este fornecedor.</t>
  </si>
  <si>
    <t>SLJROX</t>
  </si>
  <si>
    <t>Reserva importada do sistema Gover. Id: 4494511</t>
  </si>
  <si>
    <t>Verificação de bilhetes: Bilhete 1409271269 já sendo utilizado para este fornecedor.</t>
  </si>
  <si>
    <t>LJJBVG</t>
  </si>
  <si>
    <t>JORGEANE CAROLINE VIEIRA SOUZA</t>
  </si>
  <si>
    <t>Verificação de bilhetes: Bilhete 2872388909 já sendo utilizado para este fornecedor.</t>
  </si>
  <si>
    <t>CIRYRH</t>
  </si>
  <si>
    <t>JULIANA SANNOMYA</t>
  </si>
  <si>
    <t>Reserva importada do sistema Gover. Id: 4478386</t>
  </si>
  <si>
    <t>GSVOYM</t>
  </si>
  <si>
    <t>VALTON PESSOA</t>
  </si>
  <si>
    <t>Grupo Dalazen &amp; Pessoa Sociedade de Advogados</t>
  </si>
  <si>
    <t>Dalazen &amp; Pessoa Sociedade de Advogados</t>
  </si>
  <si>
    <t>QGNKYQT</t>
  </si>
  <si>
    <t>KONTA/ALESSANDRO MASSAJI MR</t>
  </si>
  <si>
    <t>Diageo Brasil</t>
  </si>
  <si>
    <t>NODGEY02</t>
  </si>
  <si>
    <t>FERREIRA/ANDRE LUIZ</t>
  </si>
  <si>
    <t>CORA TORLAI CIRINO</t>
  </si>
  <si>
    <t>Roberto Antunes Bento</t>
  </si>
  <si>
    <t>NODGEY</t>
  </si>
  <si>
    <t>7663370/5614512" possui uma transação de cartão efetivada</t>
  </si>
  <si>
    <t>NQUWTE01</t>
  </si>
  <si>
    <t>OLIVEIRA /GABRIELA CARVALHO DOS SANTOS</t>
  </si>
  <si>
    <t>NQUWTE</t>
  </si>
  <si>
    <t>7663320/5614462" possui uma transação de cartão efetivada</t>
  </si>
  <si>
    <t>SJXMMAC</t>
  </si>
  <si>
    <t>CARVALHO/ANDRE MR</t>
  </si>
  <si>
    <t>Luciene Carvalho Santos</t>
  </si>
  <si>
    <t>DI0603251706</t>
  </si>
  <si>
    <t>SJP</t>
  </si>
  <si>
    <t>Este cliente não possui permissão para usar este tipo de pagamento e recebimento para este produto.</t>
  </si>
  <si>
    <t>ILLFEJ</t>
  </si>
  <si>
    <t>RAINE  ALVES FERREIRA</t>
  </si>
  <si>
    <t>Csm</t>
  </si>
  <si>
    <t>Reserva importada do sistema Gover. Id: 4501142</t>
  </si>
  <si>
    <t>Fernando Jardas de Sá Carvalho</t>
  </si>
  <si>
    <t>Cbo</t>
  </si>
  <si>
    <t>Ibis Rio Porto Atlantico</t>
  </si>
  <si>
    <t>Reserva importada do sistema Gover. Id: 4500305</t>
  </si>
  <si>
    <t>MANOEL RODRIGUES AGUIAR</t>
  </si>
  <si>
    <t>ANDRE FELIPE FONTENELE DO VALE</t>
  </si>
  <si>
    <t>4WPT6Y</t>
  </si>
  <si>
    <t>ORLANDO DE SOUSA OLIVEIRA FILHO</t>
  </si>
  <si>
    <t>Trend</t>
  </si>
  <si>
    <t>ANDRE MARCELO MARIA TRINTINI</t>
  </si>
  <si>
    <t>INOBKX</t>
  </si>
  <si>
    <t>LUIZ MIGUEL BUDARUICHE NETO</t>
  </si>
  <si>
    <t>Reserva importada do sistema Gover. Id: 4501285</t>
  </si>
  <si>
    <t>FAENAT</t>
  </si>
  <si>
    <t>Carlos Henrique Venancio da Silva</t>
  </si>
  <si>
    <t>Reserva importada do sistema Gover. Id: 4501403</t>
  </si>
  <si>
    <t>UJCOAQ</t>
  </si>
  <si>
    <t>Alan Jesus Wong Sime</t>
  </si>
  <si>
    <t>Reserva importada do sistema Gover. Id: 4501216</t>
  </si>
  <si>
    <t>JOAO RAFAEL CARDOSO TEIXERA NETO</t>
  </si>
  <si>
    <t>Hotel Canarius Dgabu</t>
  </si>
  <si>
    <t>Reserva importada do sistema Gover. Id: 4498424</t>
  </si>
  <si>
    <t>RODRIGO OCTAVIO GONCALVES TRIGUEIRO</t>
  </si>
  <si>
    <t>Matiz Niteroi Design Hotel</t>
  </si>
  <si>
    <t>Reserva importada do sistema Gover. Id: 4498604</t>
  </si>
  <si>
    <t>4WI86T</t>
  </si>
  <si>
    <t>ALEX SANTOS</t>
  </si>
  <si>
    <t>Loizy Lima de Oliveira</t>
  </si>
  <si>
    <t>POSTO CBO</t>
  </si>
  <si>
    <t>Reserva importada do Sistema TMS. OS: 5482</t>
  </si>
  <si>
    <t>4W53KT</t>
  </si>
  <si>
    <t>DAVID LIMA PACHECO</t>
  </si>
  <si>
    <t>Ramada By Wyndham Campos dos Goytacazes Hotel e Suites</t>
  </si>
  <si>
    <t>DAVID ANSELMO DA SILVA</t>
  </si>
  <si>
    <t>JOAO MORAES DE SOUZA</t>
  </si>
  <si>
    <t>WAGNER SILVA NORONHA</t>
  </si>
  <si>
    <t>4WUF16</t>
  </si>
  <si>
    <t>DANIEL PINTO</t>
  </si>
  <si>
    <t>Reserva importada do Sistema TMS. OS: 5499</t>
  </si>
  <si>
    <t>RICARDO ALEXANDRE ANSELMO</t>
  </si>
  <si>
    <t>Ibis Budget Rio de Janeiro Centro</t>
  </si>
  <si>
    <t>Reserva importada do sistema Gover. Id: 4499706</t>
  </si>
  <si>
    <t>JACQUELINE ANDREYSSE SILVA</t>
  </si>
  <si>
    <t>Reserva importada do sistema Gover. Id: 4499758</t>
  </si>
  <si>
    <t>ELAINE MATTOS DA  SILVA</t>
  </si>
  <si>
    <t>Ena</t>
  </si>
  <si>
    <t>Comfort Hotel Campos dos Goytacazes</t>
  </si>
  <si>
    <t>Reserva importada do sistema Gover. Id: 4499804</t>
  </si>
  <si>
    <t>ANDRE MARTINS DOS SANTOS</t>
  </si>
  <si>
    <t>Hotel Cidade</t>
  </si>
  <si>
    <t>Reserva importada do sistema Gover. Id: 4498450</t>
  </si>
  <si>
    <t>SMOIMV</t>
  </si>
  <si>
    <t>KAYO MARLON SILVA DE FARIAS</t>
  </si>
  <si>
    <t>Reserva importada do sistema Gover. Id: 4498792</t>
  </si>
  <si>
    <t>CARTACREDITO</t>
  </si>
  <si>
    <t>EDILSON MAIA RODRIGUES</t>
  </si>
  <si>
    <t>CARTAC</t>
  </si>
  <si>
    <t>Reserva importada do sistema Gover. Id: 4494535</t>
  </si>
  <si>
    <t>VRR2UE</t>
  </si>
  <si>
    <t>GERALDO KUNIO SHIMOKOZONO</t>
  </si>
  <si>
    <t>Reserva importada do sistema Gover. Id: 4498765</t>
  </si>
  <si>
    <t>H262236</t>
  </si>
  <si>
    <t>AQUILA COSTA SERRÃO</t>
  </si>
  <si>
    <t>Reserva importada do sistema Gover. Id: 4494776</t>
  </si>
  <si>
    <t>HIRONORI NIBSON CUNHA DE ARAUJO</t>
  </si>
  <si>
    <t>UESLEY DA COSTA LIMA</t>
  </si>
  <si>
    <t>HDIRETO</t>
  </si>
  <si>
    <t>BRUNO FERRAZ SARAIVA</t>
  </si>
  <si>
    <t>DIRETO</t>
  </si>
  <si>
    <t>Promenade Prime Itaborai</t>
  </si>
  <si>
    <t>Reserva importada do sistema Gover. Id: 4494380</t>
  </si>
  <si>
    <t>4PFVC901</t>
  </si>
  <si>
    <t>GABRIEL DA SILVEIRA</t>
  </si>
  <si>
    <t>Grupo Arezzo Varejo</t>
  </si>
  <si>
    <t>Arezzo Sede Cb</t>
  </si>
  <si>
    <t>Charlie Edicao Jardim Paulista</t>
  </si>
  <si>
    <t>KON-OPE-SAO-PVI-AREZZO</t>
  </si>
  <si>
    <t>Reserva importada do Sistema TMS. OS: 59493</t>
  </si>
  <si>
    <t>WIEQVS1</t>
  </si>
  <si>
    <t>MARCO LETZOW</t>
  </si>
  <si>
    <t>SAMANTHA OLIVEIRA NASCIMENTO</t>
  </si>
  <si>
    <t>Deloitte Outsourcing - Sao Paulo</t>
  </si>
  <si>
    <t>Reserva importada do Sistema TMS. OS: 101083</t>
  </si>
  <si>
    <t xml:space="preserve">Autorização do cartão da forma de pagamento não preenchida! (ACC01) Autorização do cartão da forma de recebimento não preenchida! (ACC01) Tarifa </t>
  </si>
  <si>
    <t>KTVHJG</t>
  </si>
  <si>
    <t>LEONEL IBARRA</t>
  </si>
  <si>
    <t>Firmenich</t>
  </si>
  <si>
    <t>FCM-OPE-SAO-PVI-BTC-FIRMENICH</t>
  </si>
  <si>
    <t>Reserva importada do sistema Gover. Id: 4499315</t>
  </si>
  <si>
    <t>LCAUDR</t>
  </si>
  <si>
    <t>Reserva importada do sistema Gover. Id: 4499489</t>
  </si>
  <si>
    <t>YFIRNA01</t>
  </si>
  <si>
    <t>LAURA PACINI SALAH</t>
  </si>
  <si>
    <t>YFIRNA</t>
  </si>
  <si>
    <t>Reserva importada do sistema Gover. Id: 4494055</t>
  </si>
  <si>
    <t>Verificação de bilhetes: Bilhete 1409253318 já sendo utilizado para este fornecedor.</t>
  </si>
  <si>
    <t>Tiago Lindson da Silva</t>
  </si>
  <si>
    <t>Robinson Crusoe</t>
  </si>
  <si>
    <t>Pousada Casa de Maria</t>
  </si>
  <si>
    <t>Reserva importada do sistema Gover. Id: 4486900</t>
  </si>
  <si>
    <t xml:space="preserve">Não foi possível encontrar um contrato válido para o fornecedor 51326 (Código fornecedor) </t>
  </si>
  <si>
    <t>SKLKLN</t>
  </si>
  <si>
    <t>Robinson Crusoe - Espirito Santo - Inativo</t>
  </si>
  <si>
    <t>Reserva importada do sistema Gover. Id: 4486928</t>
  </si>
  <si>
    <t>NWLSKW</t>
  </si>
  <si>
    <t>CLAUDIO MARCON</t>
  </si>
  <si>
    <t>Grupo Syntegon</t>
  </si>
  <si>
    <t>Syntegon Tecnologia de Embalagem Limitada</t>
  </si>
  <si>
    <t>FCM-OPE-SAO-PVI-BTC-SYNTEGON</t>
  </si>
  <si>
    <t>Reserva importada do sistema Gover. Id: 4495803</t>
  </si>
  <si>
    <t>Verificação de bilhetes: Bilhete 2872388908 já sendo utilizado para este fornecedor.</t>
  </si>
  <si>
    <t>MDSNTAC</t>
  </si>
  <si>
    <t>DAMASCENO/JULIO CESAR MR</t>
  </si>
  <si>
    <t>MDSNTA</t>
  </si>
  <si>
    <t>CNF</t>
  </si>
  <si>
    <t>Bdb Ferramentas do Brasil Ltda</t>
  </si>
  <si>
    <t>QAJWLTC</t>
  </si>
  <si>
    <t>SANTOS/CLEITON ALVES DAS NEVES DOS</t>
  </si>
  <si>
    <t>QAJWLT</t>
  </si>
  <si>
    <t>MSP</t>
  </si>
  <si>
    <t>Refal Industria e Comercio de Rebites e Rebitadeiras Ltda</t>
  </si>
  <si>
    <t>DKMGVIT</t>
  </si>
  <si>
    <t>BASTIDA/MARCELO AUGUSTO</t>
  </si>
  <si>
    <t>DKMGVI</t>
  </si>
  <si>
    <t>Flat Mar Cabo Branco</t>
  </si>
  <si>
    <t>CBCQJOT</t>
  </si>
  <si>
    <t>CBCQJO</t>
  </si>
  <si>
    <t>Bristol Jaragua Hotel</t>
  </si>
  <si>
    <t>OWAPRRT</t>
  </si>
  <si>
    <t>OWAPRR</t>
  </si>
  <si>
    <t>EXCQWET</t>
  </si>
  <si>
    <t>REZENDE/WELLINGTON REZENDE MR</t>
  </si>
  <si>
    <t>EXCQWE</t>
  </si>
  <si>
    <t>Ibis Catalao</t>
  </si>
  <si>
    <t>GHEKPX</t>
  </si>
  <si>
    <t>ALVES FILHO SR/MARCO SIQUEIRA</t>
  </si>
  <si>
    <t>LPSCFF</t>
  </si>
  <si>
    <t>Centro de custo não preenchido! (ACC01) Departamento não preenchido! (ACC01)</t>
  </si>
  <si>
    <t>CMZQEP</t>
  </si>
  <si>
    <t>CKYQLE</t>
  </si>
  <si>
    <t>JOFGYQC</t>
  </si>
  <si>
    <t>PIRES/ALISSON SCHIMANSKI MR</t>
  </si>
  <si>
    <t>BJHZUZ</t>
  </si>
  <si>
    <t>CGR</t>
  </si>
  <si>
    <t>Honeywell</t>
  </si>
  <si>
    <t>URVKTIT</t>
  </si>
  <si>
    <t>LOUZAVIO/WILLIAN GUERRA</t>
  </si>
  <si>
    <t>URVKTI</t>
  </si>
  <si>
    <t>DJHSWUC</t>
  </si>
  <si>
    <t>ARAUJO/IVO</t>
  </si>
  <si>
    <t>DJHSWU</t>
  </si>
  <si>
    <t>SAO</t>
  </si>
  <si>
    <t>LQUSHAT</t>
  </si>
  <si>
    <t>BORGHI/ANA BEATRIZ M PEREIRA MS</t>
  </si>
  <si>
    <t>LQUSHA</t>
  </si>
  <si>
    <t>Holiday Inn Garden Court Paris Porte de Saint Ouen</t>
  </si>
  <si>
    <t xml:space="preserve">Não foi possível encontrar um contrato válido para o fornecedor 25716 (Código fornecedor) </t>
  </si>
  <si>
    <t>KMXEILC</t>
  </si>
  <si>
    <t>CHAVES/BRUNO DE OLIVEIRA</t>
  </si>
  <si>
    <t>KMXEIL</t>
  </si>
  <si>
    <t>DDBWQFC</t>
  </si>
  <si>
    <t>VILELA/CAIO</t>
  </si>
  <si>
    <t>DDBWQF</t>
  </si>
  <si>
    <t>VIX</t>
  </si>
  <si>
    <t>NPOKSV</t>
  </si>
  <si>
    <t>Honeywell Industria de Tecnologia - Itajuba - Mg</t>
  </si>
  <si>
    <t>Verificação de bilhetes: Bilhete 1409041039 já sendo utilizado para este fornecedor.</t>
  </si>
  <si>
    <t>AICPTHC</t>
  </si>
  <si>
    <t>TOPAM SR/LEANDRO LENZA MR</t>
  </si>
  <si>
    <t>AICPTH</t>
  </si>
  <si>
    <t>4U63Z5</t>
  </si>
  <si>
    <t>BIANCA KOLLN</t>
  </si>
  <si>
    <t>Viviam Maria de Souza</t>
  </si>
  <si>
    <t>Mars Brasil - Mogi Mirim</t>
  </si>
  <si>
    <t>Sofitel Strasbourg Grande Ile</t>
  </si>
  <si>
    <t>Reserva importada do Sistema TMS. OS: 4620</t>
  </si>
  <si>
    <t xml:space="preserve">Não foi possível encontrar um contrato válido para o fornecedor 48329 (Código fornecedor) </t>
  </si>
  <si>
    <t>DAJXDI1</t>
  </si>
  <si>
    <t>RENATO MONTEIRO</t>
  </si>
  <si>
    <t>Mars Brasil - Guararema</t>
  </si>
  <si>
    <t>Reserva importada do Sistema TMS. OS: 4672</t>
  </si>
  <si>
    <t>Verificação de bilhetes: Bilhete 1408909659 já sendo utilizado para este fornecedor.</t>
  </si>
  <si>
    <t>4TLT7R</t>
  </si>
  <si>
    <t>Reserva importada do Sistema TMS. OS: 3482</t>
  </si>
  <si>
    <t>4VHG2O</t>
  </si>
  <si>
    <t>DONDONI/FABIANO</t>
  </si>
  <si>
    <t>Diogo Dantas Gomes</t>
  </si>
  <si>
    <t>Reserva importada do Sistema TMS. OS: 4239</t>
  </si>
  <si>
    <t>Verificação de bilhetes: Bilhete 1028011605 já sendo utilizado para este fornecedor.</t>
  </si>
  <si>
    <t>EJUIKJ</t>
  </si>
  <si>
    <t>LUIZ ROSSI</t>
  </si>
  <si>
    <t>Natalia da Silva Fanelli</t>
  </si>
  <si>
    <t>EMAIL/TERCEIRO</t>
  </si>
  <si>
    <t>THIAGO LUIZ ROSSI -</t>
  </si>
  <si>
    <t>Localiza - Br - Pr - Curitiba - Batel</t>
  </si>
  <si>
    <t>4WUHZU</t>
  </si>
  <si>
    <t>CLEYTON SANTOS</t>
  </si>
  <si>
    <t>Reserva importada do Sistema TMS. OS: 4991</t>
  </si>
  <si>
    <t>4WN8LU</t>
  </si>
  <si>
    <t>ALLAM CAMPOS</t>
  </si>
  <si>
    <t>Campo Grande / CGR</t>
  </si>
  <si>
    <t>Reserva importada do Sistema TMS. OS: 4993</t>
  </si>
  <si>
    <t>HURRAI1</t>
  </si>
  <si>
    <t>FERNANDO RODRIGUES JUNIOR</t>
  </si>
  <si>
    <t>Mayara de Oliveira Alencar</t>
  </si>
  <si>
    <t>Delta</t>
  </si>
  <si>
    <t>Reserva importada do Sistema TMS. OS: 4789</t>
  </si>
  <si>
    <t>Verificação de bilhetes: Bilhete 1409271317 já sendo utilizado para este fornecedor.</t>
  </si>
  <si>
    <t>SNOVTK</t>
  </si>
  <si>
    <t>WALTER PORTO NETO</t>
  </si>
  <si>
    <t>Reserva importada do Sistema TMS. OS: 4954</t>
  </si>
  <si>
    <t>Verificação de bilhetes: Bilhete 1409243086 já sendo utilizado para este fornecedor.</t>
  </si>
  <si>
    <t>WFCXAR</t>
  </si>
  <si>
    <t>KATIA SOUZA</t>
  </si>
  <si>
    <t>Reserva importada do Sistema TMS. OS: 4932</t>
  </si>
  <si>
    <t>Verificação de bilhetes: Bilhete 2872389984 já sendo utilizado para este fornecedor.</t>
  </si>
  <si>
    <t>4UKKEI</t>
  </si>
  <si>
    <t>ANDERSON NEVES</t>
  </si>
  <si>
    <t>Reserva importada do Sistema TMS. OS: 4682</t>
  </si>
  <si>
    <t>MAQUJR</t>
  </si>
  <si>
    <t>KARPINSKAS/SIMONE MORATO</t>
  </si>
  <si>
    <t>Verificação de bilhetes: Bilhete 1409224349 já sendo utilizado para este fornecedor.</t>
  </si>
  <si>
    <t>4VZVIW</t>
  </si>
  <si>
    <t>KIWI/PAOLA</t>
  </si>
  <si>
    <t>Marcia Pereira dos Santos Soares</t>
  </si>
  <si>
    <t>TU1702251510</t>
  </si>
  <si>
    <t>Tupperware Brands Brazil - Sao Paulo</t>
  </si>
  <si>
    <t>Verificação de bilhetes: Bilhete 2872361224 já sendo utilizado para este fornecedor.</t>
  </si>
  <si>
    <t>HORACIO HERNANDEZ</t>
  </si>
  <si>
    <t>Schulman</t>
  </si>
  <si>
    <t>Estanplaza Ibirapuera</t>
  </si>
  <si>
    <t>Reserva importada do sistema Gover. Id: 4494298</t>
  </si>
  <si>
    <t>DKWKTY</t>
  </si>
  <si>
    <t>FABIO BERTOLLO</t>
  </si>
  <si>
    <t>GABRIEL ALVES MOURA</t>
  </si>
  <si>
    <t>Es Gas</t>
  </si>
  <si>
    <t>Reserva importada do Sistema TMS. OS: 405</t>
  </si>
  <si>
    <t>Verificação de bilhetes: Bilhete 3456694197 já sendo utilizado para este fornecedor.</t>
  </si>
  <si>
    <t>DKWHIB</t>
  </si>
  <si>
    <t>Verificação de bilhetes: Bilhete 2125788789 já sendo utilizado para este fornecedor.</t>
  </si>
  <si>
    <t>JH1DYF</t>
  </si>
  <si>
    <t>Mariana Pietrobon Gomes Lessnau</t>
  </si>
  <si>
    <t>Maria Eduarda Simoes Rosa</t>
  </si>
  <si>
    <t>Instituto Energisa - Inativo</t>
  </si>
  <si>
    <t>Reserva importada do sistema Gover. Id: 4498745</t>
  </si>
  <si>
    <t>MRZJHE</t>
  </si>
  <si>
    <t>Renatta de Oliveira Barbosa</t>
  </si>
  <si>
    <t>Reserva importada do sistema Gover. Id: 4498752</t>
  </si>
  <si>
    <t>Altamiro Lacerda de Almeida Junior</t>
  </si>
  <si>
    <t>San Phillip Flat Hotel</t>
  </si>
  <si>
    <t>Reserva importada do sistema Gover. Id: 4480477</t>
  </si>
  <si>
    <t>ISVEPB</t>
  </si>
  <si>
    <t>Reserva importada do sistema Gover. Id: 4480308</t>
  </si>
  <si>
    <t>Elegance Praia Hotel</t>
  </si>
  <si>
    <t>Reserva importada do sistema Gover. Id: 4499507</t>
  </si>
  <si>
    <t>GYVMXG</t>
  </si>
  <si>
    <t>Paula Brandão de Holanda Cavalcante</t>
  </si>
  <si>
    <t>Reserva importada do sistema Gover. Id: 4498260</t>
  </si>
  <si>
    <t>JGMPTH</t>
  </si>
  <si>
    <t>Julia Agostinho Fonseca</t>
  </si>
  <si>
    <t>Reserva importada do sistema Gover. Id: 4498263</t>
  </si>
  <si>
    <t>KWTZON</t>
  </si>
  <si>
    <t>Reserva importada do sistema Gover. Id: 4498070</t>
  </si>
  <si>
    <t>KXNRVN</t>
  </si>
  <si>
    <t>Delania Azevedo Cavalcante</t>
  </si>
  <si>
    <t>Reserva importada do sistema Gover. Id: 4498134</t>
  </si>
  <si>
    <t>GDQAQY</t>
  </si>
  <si>
    <t>Reserva importada do sistema Gover. Id: 4498195</t>
  </si>
  <si>
    <t>SLNYJG</t>
  </si>
  <si>
    <t>Reserva importada do sistema Gover. Id: 4498198</t>
  </si>
  <si>
    <t>UQMXQR</t>
  </si>
  <si>
    <t>Reserva importada do sistema Gover. Id: 4498184</t>
  </si>
  <si>
    <t>4P96R6</t>
  </si>
  <si>
    <t>FABRICIO FERREIRA DA SILVA</t>
  </si>
  <si>
    <t>Linhas de Taubate Transmissora de Energia Sa</t>
  </si>
  <si>
    <t>Faltou informar rateio de centro de custo/projeto abaixo da accounting</t>
  </si>
  <si>
    <t>Reserva importada do sistema Gover. Id: 4499539</t>
  </si>
  <si>
    <t>Reserva importada do sistema Gover. Id: 4499554</t>
  </si>
  <si>
    <t>KBYSSC</t>
  </si>
  <si>
    <t>RAPHAEL SANTOS</t>
  </si>
  <si>
    <t>Reserva importada do Sistema TMS. OS: 407</t>
  </si>
  <si>
    <t>Verificação de bilhetes: Bilhete 3456694192 já sendo utilizado para este fornecedor.</t>
  </si>
  <si>
    <t>UBETZA</t>
  </si>
  <si>
    <t>Reserva importada do Sistema TMS. OS: 409</t>
  </si>
  <si>
    <t>Verificação de bilhetes: Bilhete 2125775343 já sendo utilizado para este fornecedor.</t>
  </si>
  <si>
    <t>4R9NEZ</t>
  </si>
  <si>
    <t>DE SOUZA/ELISANGELA</t>
  </si>
  <si>
    <t>Ultragaz-matriz</t>
  </si>
  <si>
    <t>Blue Tree Towers Bauru</t>
  </si>
  <si>
    <t>Reserva importada do Sistema TMS. OS: 54567</t>
  </si>
  <si>
    <t>A soma das tarifas dos registros múltiplos é menor que a tarifa da accounting</t>
  </si>
  <si>
    <t>4RMMVQ</t>
  </si>
  <si>
    <t>SILVA FERREIRA/JESSYCA</t>
  </si>
  <si>
    <t>Reserva importada do Sistema TMS. OS: 54565</t>
  </si>
  <si>
    <t>4RI4NZ</t>
  </si>
  <si>
    <t>TAVARES/LUIZ</t>
  </si>
  <si>
    <t>Ipiranga Produtos de Petroleo Sa</t>
  </si>
  <si>
    <t>Hotel Estacao Paraiso</t>
  </si>
  <si>
    <t>Reserva importada do Sistema TMS. OS: 127357</t>
  </si>
  <si>
    <t xml:space="preserve">Não foi possível encontrar um contrato válido para o fornecedor 50401 (Código fornecedor) </t>
  </si>
  <si>
    <t>4U20DT</t>
  </si>
  <si>
    <t>MARIO LUIS LOPES</t>
  </si>
  <si>
    <t>Bahiana Distribuidora de Gas</t>
  </si>
  <si>
    <t>Hotel Sonata de Iracema</t>
  </si>
  <si>
    <t>Reserva importada do Sistema TMS. OS: 56834</t>
  </si>
  <si>
    <t>A soma das taxas extras dos registros múltiplos ultrapassa a taxas extras  da accounting</t>
  </si>
  <si>
    <t>4UD0CT</t>
  </si>
  <si>
    <t>Ibis Styles Belem Hangar</t>
  </si>
  <si>
    <t>4UU4H8</t>
  </si>
  <si>
    <t>CRISTIANE RAMOS SOARES</t>
  </si>
  <si>
    <t>Raissa Iorio Cestari</t>
  </si>
  <si>
    <t>Reserva importada do Sistema TMS. OS: 56698</t>
  </si>
  <si>
    <t>4WGJPG01</t>
  </si>
  <si>
    <t>RENAN ALVES</t>
  </si>
  <si>
    <t>Tamara Michels Behn</t>
  </si>
  <si>
    <t>Ultracargo</t>
  </si>
  <si>
    <t>Reserva importada do Sistema TMS. OS: 16800</t>
  </si>
  <si>
    <t xml:space="preserve"> Módulo Operações    -&gt; Configurações      -&gt; Configurações do sistema turismo        -&gt; Importação das vendas          -&gt; Entradas/Saídas  Para o </t>
  </si>
  <si>
    <t>4UH5ZB</t>
  </si>
  <si>
    <t>GILCILENE MAGALHAES ANDRADE</t>
  </si>
  <si>
    <t>Maria Gabriela Stella Azevedo Neves</t>
  </si>
  <si>
    <t>Ana Carolina da Silva</t>
  </si>
  <si>
    <t>Reserva importada do Sistema TMS. OS: 55298</t>
  </si>
  <si>
    <t>4UU5Z0</t>
  </si>
  <si>
    <t>4W8JP8</t>
  </si>
  <si>
    <t>FABRICIO MOREIRA PINHEIRO</t>
  </si>
  <si>
    <t>Vitoria / VIX</t>
  </si>
  <si>
    <t>Reserva importada do Sistema TMS. OS: 59017</t>
  </si>
  <si>
    <t>4WQNBK</t>
  </si>
  <si>
    <t>MARCELO JESUS JAMIELNIAK</t>
  </si>
  <si>
    <t>Reserva importada do Sistema TMS. OS: 58994</t>
  </si>
  <si>
    <t>4W7XQK</t>
  </si>
  <si>
    <t>CRISTIAN CRISTIAN CORREA</t>
  </si>
  <si>
    <t>Caxias do Sul / CXJ</t>
  </si>
  <si>
    <t>Neogas do Brasil Gas Natural Comprimido S.a.</t>
  </si>
  <si>
    <t>Reserva importada do Sistema TMS. OS: 58904</t>
  </si>
  <si>
    <t>4WU4A8</t>
  </si>
  <si>
    <t>ANDERSON BATISTA</t>
  </si>
  <si>
    <t>Jacarei / SJK</t>
  </si>
  <si>
    <t>Reserva importada do Sistema TMS. OS: 58721</t>
  </si>
  <si>
    <t>4W0ZDJ</t>
  </si>
  <si>
    <t>EDUARDO JOSE SALES</t>
  </si>
  <si>
    <t>São José dos Campos / SJK</t>
  </si>
  <si>
    <t>Reserva importada do Sistema TMS. OS: 58968</t>
  </si>
  <si>
    <t>4VNNAA</t>
  </si>
  <si>
    <t>RODRIGO TOVANI</t>
  </si>
  <si>
    <t>Mercure Recife Navegantes</t>
  </si>
  <si>
    <t>Reserva importada do Sistema TMS. OS: 57320</t>
  </si>
  <si>
    <t>4UDFYI</t>
  </si>
  <si>
    <t>TALES DE MELO</t>
  </si>
  <si>
    <t>Reserva importada do Sistema TMS. OS: 56977</t>
  </si>
  <si>
    <t>4WQ3FH</t>
  </si>
  <si>
    <t>JOAO PAULO MENDES</t>
  </si>
  <si>
    <t>Reserva importada do Sistema TMS. OS: 58790</t>
  </si>
  <si>
    <t>4WCV28</t>
  </si>
  <si>
    <t>MARCIO REIS MANIQUE</t>
  </si>
  <si>
    <t>Reserva importada do Sistema TMS. OS: 58878</t>
  </si>
  <si>
    <t>4WY6IC</t>
  </si>
  <si>
    <t>ERICK SILVA</t>
  </si>
  <si>
    <t>Carla Andressa Jacovani</t>
  </si>
  <si>
    <t>Reserva importada do Sistema TMS. OS: 58270</t>
  </si>
  <si>
    <t>4W9QU1</t>
  </si>
  <si>
    <t>ANDREY VERAS ARAUJO</t>
  </si>
  <si>
    <t>Reserva importada do Sistema TMS. OS: 58391</t>
  </si>
  <si>
    <t>H23000039</t>
  </si>
  <si>
    <t>JULIA SOBRAL SZEMEREDI</t>
  </si>
  <si>
    <t>H23000</t>
  </si>
  <si>
    <t>Rps</t>
  </si>
  <si>
    <t>Novotel Itajai</t>
  </si>
  <si>
    <t>Reserva importada do sistema Gover. Id: 4484888</t>
  </si>
  <si>
    <t>7617684/5601033" possui uma transação de cartão efetivada</t>
  </si>
  <si>
    <t>ADRIANA BRENTANO</t>
  </si>
  <si>
    <t>Tatiana Vieira Jose</t>
  </si>
  <si>
    <t>Pra</t>
  </si>
  <si>
    <t>Cozzy Suites Paraiso Hotel</t>
  </si>
  <si>
    <t>Reserva importada do sistema Gover. Id: 4401399</t>
  </si>
  <si>
    <t>Aleksandra Cristina Mussi</t>
  </si>
  <si>
    <t>Royal Tulip Jp Ribeirao Preto</t>
  </si>
  <si>
    <t>Reserva importada do sistema Gover. Id: 4497648</t>
  </si>
  <si>
    <t>Juliana Bergo</t>
  </si>
  <si>
    <t>Tryp By Whyndham Ribeirao Preto</t>
  </si>
  <si>
    <t>Reserva importada do sistema Gover. Id: 4497909</t>
  </si>
  <si>
    <t>Salustiano Isidoro Da Silva Neto</t>
  </si>
  <si>
    <t>Comfort Suites Sao Jose do Rio Preto</t>
  </si>
  <si>
    <t>Reserva importada do sistema Gover. Id: 4495504</t>
  </si>
  <si>
    <t>Clarissa Branco Haas</t>
  </si>
  <si>
    <t>Gaben Hotel</t>
  </si>
  <si>
    <t>Reserva importada do sistema Gover. Id: 4496779</t>
  </si>
  <si>
    <t>ALINE OLIVEIRA DA ROCHA</t>
  </si>
  <si>
    <t>Reserva importada do sistema Gover. Id: 4499534</t>
  </si>
  <si>
    <t>FRANCISCO FABIO  FERREIRA DE LIMA</t>
  </si>
  <si>
    <t>Art Hotel Transamerica Collection</t>
  </si>
  <si>
    <t>Reserva importada do sistema Gover. Id: 4410944</t>
  </si>
  <si>
    <t>Vip Hotel</t>
  </si>
  <si>
    <t>Reserva importada do sistema Gover. Id: 4500779</t>
  </si>
  <si>
    <t>SVIYOI</t>
  </si>
  <si>
    <t>CLAUDIONOR JUNIOR</t>
  </si>
  <si>
    <t>Grupo Jti</t>
  </si>
  <si>
    <t>Jti Distribuidora - Sao Paulo - Vila Nova Conceicao</t>
  </si>
  <si>
    <t>FCM-OPE-SAO-PVI-JTI</t>
  </si>
  <si>
    <t>Reserva importada do sistema Gover. Id: 4392074</t>
  </si>
  <si>
    <t>Verificação de bilhetes: Bilhete 2121969533 já sendo utilizado para este fornecedor.</t>
  </si>
  <si>
    <t>LWHUVH</t>
  </si>
  <si>
    <t>ADOLFO ISER</t>
  </si>
  <si>
    <t>Jti Processadora</t>
  </si>
  <si>
    <t>Copa Airlines</t>
  </si>
  <si>
    <t>Reserva importada do sistema Gover. Id: 4492338</t>
  </si>
  <si>
    <t>Verificação de bilhetes: Bilhete 1409276141 já sendo utilizado para este fornecedor.</t>
  </si>
  <si>
    <t>LWXQNR</t>
  </si>
  <si>
    <t>MAURICIO SBEGHEN</t>
  </si>
  <si>
    <t>Verificação de bilhetes: Bilhete 1409276140 já sendo utilizado para este fornecedor.</t>
  </si>
  <si>
    <t>AICEEA</t>
  </si>
  <si>
    <t>RAQUEL PINHEIRO</t>
  </si>
  <si>
    <t>Reserva importada do sistema Gover. Id: 4492114</t>
  </si>
  <si>
    <t>Verificação de bilhetes: Bilhete 1409058225 já sendo utilizado para este fornecedor.</t>
  </si>
  <si>
    <t>CJHMQQ</t>
  </si>
  <si>
    <t>MARINA Roversi  ZAGO</t>
  </si>
  <si>
    <t>Reserva importada do sistema Gover. Id: 4492116</t>
  </si>
  <si>
    <t>Verificação de bilhetes: Bilhete 1409058224 já sendo utilizado para este fornecedor.</t>
  </si>
  <si>
    <t>NXSZII</t>
  </si>
  <si>
    <t>GIOVANA JOB</t>
  </si>
  <si>
    <t>Reserva importada do sistema Gover. Id: 4492118</t>
  </si>
  <si>
    <t>Verificação de bilhetes: Bilhete 1409058223 já sendo utilizado para este fornecedor.</t>
  </si>
  <si>
    <t>MOYDXS</t>
  </si>
  <si>
    <t>CAROLINA KONZEN</t>
  </si>
  <si>
    <t>Reserva importada do sistema Gover. Id: 4492142</t>
  </si>
  <si>
    <t>Verificação de bilhetes: Bilhete 1409276105 já sendo utilizado para este fornecedor.</t>
  </si>
  <si>
    <t>URNYEQ</t>
  </si>
  <si>
    <t>JULIANA FRAGA</t>
  </si>
  <si>
    <t>Verificação de bilhetes: Bilhete 1409058222 já sendo utilizado para este fornecedor.</t>
  </si>
  <si>
    <t>NCFTJW</t>
  </si>
  <si>
    <t>FABIO GUSMAO THOMAZ DE AQUINO</t>
  </si>
  <si>
    <t>Reserva importada do sistema Gover. Id: 4496917</t>
  </si>
  <si>
    <t>Verificação de bilhetes: Bilhete 3456593979 já sendo utilizado para este fornecedor.</t>
  </si>
  <si>
    <t>IZKKFK</t>
  </si>
  <si>
    <t>JOSHUA JON FOLKERTH</t>
  </si>
  <si>
    <t>Reserva importada do sistema Gover. Id: 4496666</t>
  </si>
  <si>
    <t>Verificação de bilhetes: Bilhete 3456593980 já sendo utilizado para este fornecedor.</t>
  </si>
  <si>
    <t>KOBJIL</t>
  </si>
  <si>
    <t>DE AZEVEDO TEIXEIRA/OMAR</t>
  </si>
  <si>
    <t>WX</t>
  </si>
  <si>
    <t>Verificação de bilhetes: Bilhete 1409105399 já sendo utilizado para este fornecedor.</t>
  </si>
  <si>
    <t>UOCLQGT</t>
  </si>
  <si>
    <t>CASTRO/LUIS FILIPE</t>
  </si>
  <si>
    <t>UOCLQG</t>
  </si>
  <si>
    <t>Parati - Kellogg</t>
  </si>
  <si>
    <t>UNTDWGT</t>
  </si>
  <si>
    <t>UNTDWG</t>
  </si>
  <si>
    <t>YSVOFGT</t>
  </si>
  <si>
    <t>BOFF/DANIEL DAVI</t>
  </si>
  <si>
    <t>YSVOFG</t>
  </si>
  <si>
    <t>IFEUZQT</t>
  </si>
  <si>
    <t>CORDEIRO/VALTAIR</t>
  </si>
  <si>
    <t>IFEUZQ</t>
  </si>
  <si>
    <t>DEEPAV</t>
  </si>
  <si>
    <t>Elaine Belem Dos Santos</t>
  </si>
  <si>
    <t>Karen Aparecida Ferreira</t>
  </si>
  <si>
    <t>Samsung Eletronica da Amazonia</t>
  </si>
  <si>
    <t>Reserva importada do sistema Gover. Id: 4498459</t>
  </si>
  <si>
    <t>IUEBMK</t>
  </si>
  <si>
    <t>Alexandre Vargas Duarte</t>
  </si>
  <si>
    <t>Camila Oliva Melhem</t>
  </si>
  <si>
    <t>MARINGA Endereço: AVENIDA DOUTOR VLADIMIR BABKOV 900 BOX1</t>
  </si>
  <si>
    <t>Reserva importada do sistema Gover. Id: 4481468</t>
  </si>
  <si>
    <t>WHSSUY</t>
  </si>
  <si>
    <t>WONKI SUK</t>
  </si>
  <si>
    <t>Gustavo Silverio Domingues Vieira</t>
  </si>
  <si>
    <t>Reserva importada do sistema Gover. Id: 4497215</t>
  </si>
  <si>
    <t>HHTL</t>
  </si>
  <si>
    <t>Jaime Lopez Rivera</t>
  </si>
  <si>
    <t>HTL</t>
  </si>
  <si>
    <t>Courtyard By Marriott Santiago Las Condes</t>
  </si>
  <si>
    <t>Reserva importada do sistema Gover. Id: 4494708</t>
  </si>
  <si>
    <t>YMMRJCT</t>
  </si>
  <si>
    <t>DAMBROSI/PATRICK</t>
  </si>
  <si>
    <t>Renata Rosenthal dos Santos</t>
  </si>
  <si>
    <t>YMMRJC</t>
  </si>
  <si>
    <t>I - Systems</t>
  </si>
  <si>
    <t>LTOFOKT</t>
  </si>
  <si>
    <t>SOARES/GABRIEL TARTAGLIA MR</t>
  </si>
  <si>
    <t>LTOFOK</t>
  </si>
  <si>
    <t>FFJNGBT</t>
  </si>
  <si>
    <t>VERISSIMO/THAIS CORGHI MS</t>
  </si>
  <si>
    <t>FFJNGB</t>
  </si>
  <si>
    <t>ELAINE CHRISTINA PFAFF VALLERINI</t>
  </si>
  <si>
    <t>Estre Ambiental S.a</t>
  </si>
  <si>
    <t>Ibis Styles Ribeirao Preto Maurilio Biagi</t>
  </si>
  <si>
    <t>Reserva importada do sistema Gover. Id: 4496186</t>
  </si>
  <si>
    <t>CARLOS ALBERTO DA SILVA</t>
  </si>
  <si>
    <t>Reserva importada do sistema Gover. Id: 4496045</t>
  </si>
  <si>
    <t>LEONIDAS REIS MENDES</t>
  </si>
  <si>
    <t>Ibis Mogi das Cruzes</t>
  </si>
  <si>
    <t>Reserva importada do sistema Gover. Id: 4496046</t>
  </si>
  <si>
    <t>HUMBERTO AP ILDELFONSO AUGUSTO</t>
  </si>
  <si>
    <t>Reserva importada do sistema Gover. Id: 4496167</t>
  </si>
  <si>
    <t>MANOEL JERONIMO FERREIRA DO ESPIRITO SAN</t>
  </si>
  <si>
    <t>Reserva importada do sistema Gover. Id: 4494079</t>
  </si>
  <si>
    <t>EVERSON ANTONIO RIBEIRO</t>
  </si>
  <si>
    <t>Reserva importada do sistema Gover. Id: 4494087</t>
  </si>
  <si>
    <t>LEONARDO CESAR MICHELON</t>
  </si>
  <si>
    <t>Eanpel Comercio de Artefatos de Papel Ltda</t>
  </si>
  <si>
    <t>Reserva importada do sistema Gover. Id: 4482888</t>
  </si>
  <si>
    <t xml:space="preserve">Não foi possível encontrar um contrato válido para o fornecedor 37015 (Código fornecedor) </t>
  </si>
  <si>
    <t>YQWWSIT</t>
  </si>
  <si>
    <t>BUENO ARANTES/EDUARDO</t>
  </si>
  <si>
    <t>Basf Sa</t>
  </si>
  <si>
    <t>Hyatt Place Santiago Vitacura</t>
  </si>
  <si>
    <t>WAPEOA</t>
  </si>
  <si>
    <t>MOEDAS/LUIZ HENRIQUE FIGUEIREDO</t>
  </si>
  <si>
    <t>Accouting aérea não possui trechos (Bilhete: 2133446120)</t>
  </si>
  <si>
    <t>LRGLVST</t>
  </si>
  <si>
    <t>HERDY/VINICIUS MR</t>
  </si>
  <si>
    <t>Marcelo de Freitas</t>
  </si>
  <si>
    <t>LRGLVS</t>
  </si>
  <si>
    <t>IRENHPT</t>
  </si>
  <si>
    <t>GAZMENGA/RICARDO MICUCCI MR</t>
  </si>
  <si>
    <t>IRENHP</t>
  </si>
  <si>
    <t>IHKGHWT</t>
  </si>
  <si>
    <t>NEUMEIER/BERT MR</t>
  </si>
  <si>
    <t>IHKGHW</t>
  </si>
  <si>
    <t>LVDSKMT</t>
  </si>
  <si>
    <t>MACHRY KOCH/JONAS MR</t>
  </si>
  <si>
    <t>Marcelo Pereira de Melo</t>
  </si>
  <si>
    <t>LVDSKM</t>
  </si>
  <si>
    <t>IMXMWHT</t>
  </si>
  <si>
    <t>IMXMWH</t>
  </si>
  <si>
    <t>HNSPSFT</t>
  </si>
  <si>
    <t>CABRAL PEDROSA/JULIA GABRIELA MISS</t>
  </si>
  <si>
    <t>HNSPSF</t>
  </si>
  <si>
    <t>SUFTDQT</t>
  </si>
  <si>
    <t>PEREIRA FRANCOZO/MARCIO MR</t>
  </si>
  <si>
    <t>SUFTDQ</t>
  </si>
  <si>
    <t>AALPUET</t>
  </si>
  <si>
    <t>PICHININ/THIAGO MR</t>
  </si>
  <si>
    <t>AALPUE</t>
  </si>
  <si>
    <t>KWVCSC</t>
  </si>
  <si>
    <t>DE AQUINO OTSUKA/AYUMI</t>
  </si>
  <si>
    <t>Air Europa</t>
  </si>
  <si>
    <t>Verificação de bilhetes: Bilhete 2872405920 já sendo utilizado para este fornecedor.</t>
  </si>
  <si>
    <t>KPJIZPT</t>
  </si>
  <si>
    <t>Jorge Antonio dos Santos Souza</t>
  </si>
  <si>
    <t>KPJIZP</t>
  </si>
  <si>
    <t>FGIWIZC</t>
  </si>
  <si>
    <t>STOPPA/DOUGLAS FURTADO MR</t>
  </si>
  <si>
    <t>Felipe Anderson da Silva</t>
  </si>
  <si>
    <t>FGIWIZ</t>
  </si>
  <si>
    <t>MSY</t>
  </si>
  <si>
    <t>LVOCWXT</t>
  </si>
  <si>
    <t>DE CASTRO/EDICARLOS BATISTA MR</t>
  </si>
  <si>
    <t>LVOCWX</t>
  </si>
  <si>
    <t>YJRYUFT</t>
  </si>
  <si>
    <t>DE SOUZA LACERDA/DANIELA MRS</t>
  </si>
  <si>
    <t>YJRYUF</t>
  </si>
  <si>
    <t>LTHUQNT</t>
  </si>
  <si>
    <t>TOMASETO/PAULO CLAUDIO MR</t>
  </si>
  <si>
    <t>LTHUQN</t>
  </si>
  <si>
    <t>YKIPMBT</t>
  </si>
  <si>
    <t>PEREIRA DEMATTE/BARBARA MARIA MISS</t>
  </si>
  <si>
    <t>YKIPMB</t>
  </si>
  <si>
    <t>WLJKCBT</t>
  </si>
  <si>
    <t>DE SOUZA ZINGRA VOMERO/PAULO AUGUSTO MR</t>
  </si>
  <si>
    <t>WLJKCB</t>
  </si>
  <si>
    <t>CCDCSIC</t>
  </si>
  <si>
    <t>RAMOS/LUIZ FERNANDO OLIVEIRA MR</t>
  </si>
  <si>
    <t>BA0603251504</t>
  </si>
  <si>
    <t>REC</t>
  </si>
  <si>
    <t>WDCQFCC</t>
  </si>
  <si>
    <t>BEZERRA/GEISA ANTUNES  MRS</t>
  </si>
  <si>
    <t>WDCQFC</t>
  </si>
  <si>
    <t>PFB</t>
  </si>
  <si>
    <t>CNAJHNC</t>
  </si>
  <si>
    <t>BISPO/ARIOVALDO DOS SANTOS MR</t>
  </si>
  <si>
    <t>BA0603251459</t>
  </si>
  <si>
    <t>NVT</t>
  </si>
  <si>
    <t>COXXGWT</t>
  </si>
  <si>
    <t>VIEIRA/VANDERLEI MR</t>
  </si>
  <si>
    <t>COXXGW</t>
  </si>
  <si>
    <t>SRPGLFT</t>
  </si>
  <si>
    <t>CRIVELARI DA SILVA TEIXEIRA/CAMILA MISS</t>
  </si>
  <si>
    <t>SRPGLF</t>
  </si>
  <si>
    <t>JNWDBRC</t>
  </si>
  <si>
    <t>CRISTIANO VIEIRA/GLEIPSON CRISTIANO MR</t>
  </si>
  <si>
    <t>BA06031639</t>
  </si>
  <si>
    <t>SIZUBYC</t>
  </si>
  <si>
    <t>MIHURA/SEBASTIAN</t>
  </si>
  <si>
    <t>BA0603251707</t>
  </si>
  <si>
    <t>GRU</t>
  </si>
  <si>
    <t>CGUNPK</t>
  </si>
  <si>
    <t>STOPPA/DOUGLAS FURTADO</t>
  </si>
  <si>
    <t>Verificação de bilhetes: Bilhete 2872405945 já sendo utilizado para este fornecedor.</t>
  </si>
  <si>
    <t>OCTGBP</t>
  </si>
  <si>
    <t>FERREIRA/GUILHERME FERNANDES</t>
  </si>
  <si>
    <t>Verificação de bilhetes: Bilhete 2872405939 já sendo utilizado para este fornecedor.</t>
  </si>
  <si>
    <t>CPLYMS</t>
  </si>
  <si>
    <t>DE OLIVEIRA PINTO/JOAO PAULO</t>
  </si>
  <si>
    <t>Verificação de bilhetes: Bilhete 2872405928 já sendo utilizado para este fornecedor.</t>
  </si>
  <si>
    <t>CFOAEV</t>
  </si>
  <si>
    <t>CANASSA/ANGELO</t>
  </si>
  <si>
    <t>Aerolineas Argentinas</t>
  </si>
  <si>
    <t>Verificação de bilhetes: Bilhete 2872405930 já sendo utilizado para este fornecedor.</t>
  </si>
  <si>
    <t>FOXFNQ</t>
  </si>
  <si>
    <t>PEREZ/GISELA MS</t>
  </si>
  <si>
    <t>Verificação de bilhetes: Bilhete 2872405927 já sendo utilizado para este fornecedor.</t>
  </si>
  <si>
    <t>WLNFKBT</t>
  </si>
  <si>
    <t>DONANGELO/IVAN LUIZ MR</t>
  </si>
  <si>
    <t>WLNFKB</t>
  </si>
  <si>
    <t>Basf Catalisadores</t>
  </si>
  <si>
    <t>SHDXPYT</t>
  </si>
  <si>
    <t>NEIVA RICCO/JULIO MR</t>
  </si>
  <si>
    <t>SHDXPY</t>
  </si>
  <si>
    <t>GKIBNKT</t>
  </si>
  <si>
    <t>AGUIAR SOLPICIO SILVA/MILENA MISS</t>
  </si>
  <si>
    <t>GKIBNK</t>
  </si>
  <si>
    <t>ALCZOC</t>
  </si>
  <si>
    <t>MOREIRA/FELIPE BUENO</t>
  </si>
  <si>
    <t>Verificação de bilhetes: Bilhete 2872405918 já sendo utilizado para este fornecedor.</t>
  </si>
  <si>
    <t>LLBGFJ</t>
  </si>
  <si>
    <t>SANTILLI/CAIO CHINELATTO</t>
  </si>
  <si>
    <t>Verificação de bilhetes: Bilhete 2872405940 já sendo utilizado para este fornecedor.</t>
  </si>
  <si>
    <t>LPFNOH</t>
  </si>
  <si>
    <t>ROCHA GUERREIRO MACCAURO/LARI</t>
  </si>
  <si>
    <t>Verificação de bilhetes: Bilhete 2872405941 já sendo utilizado para este fornecedor.</t>
  </si>
  <si>
    <t>IYGVXZ</t>
  </si>
  <si>
    <t>FIRMIANO/GYZELE NECCHI</t>
  </si>
  <si>
    <t>Verificação de bilhetes: Bilhete 2872374004 já sendo utilizado para este fornecedor.</t>
  </si>
  <si>
    <t>SJNAVU</t>
  </si>
  <si>
    <t>SILVA NETO/STAEL PRATA</t>
  </si>
  <si>
    <t>Verificação de bilhetes: Bilhete 2872405926 já sendo utilizado para este fornecedor.</t>
  </si>
  <si>
    <t>LOGSRX</t>
  </si>
  <si>
    <t>DE LIMA SILVA/GIOVANNA</t>
  </si>
  <si>
    <t>Verificação de bilhetes: Bilhete 2872405942 já sendo utilizado para este fornecedor.</t>
  </si>
  <si>
    <t>SKEVUM</t>
  </si>
  <si>
    <t>BEVILAQUA NERI/FABRICIO</t>
  </si>
  <si>
    <t>Verificação de bilhetes: Bilhete 2872405931 já sendo utilizado para este fornecedor.</t>
  </si>
  <si>
    <t>OXWKDET</t>
  </si>
  <si>
    <t>SABINO OLIVEIRA/LUIS FERNANDO LEITE MR</t>
  </si>
  <si>
    <t>OXWKDE</t>
  </si>
  <si>
    <t>4W2HVU</t>
  </si>
  <si>
    <t>DE MORAES/LILIAN GOMES</t>
  </si>
  <si>
    <t>AGOKNU</t>
  </si>
  <si>
    <t>GRDPRB</t>
  </si>
  <si>
    <t>Andre Luis Oliveira Silva</t>
  </si>
  <si>
    <t>Valeria Aparecida Civitate</t>
  </si>
  <si>
    <t>Grupo Atlas Copco</t>
  </si>
  <si>
    <t>Atlas Copco Brasil Ltda</t>
  </si>
  <si>
    <t>Reserva importada do sistema Gover. Id: 4499429</t>
  </si>
  <si>
    <t>4VTKYT</t>
  </si>
  <si>
    <t>EDUARDO FRANCISCO</t>
  </si>
  <si>
    <t>Class Hotel Pouso Alegre</t>
  </si>
  <si>
    <t>NOGWHG</t>
  </si>
  <si>
    <t>Fred William Vilalon</t>
  </si>
  <si>
    <t>Swiss</t>
  </si>
  <si>
    <t>Reserva importada do sistema Gover. Id: 4494328</t>
  </si>
  <si>
    <t>Verificação de bilhetes: Bilhete 1409204682 já sendo utilizado para este fornecedor.</t>
  </si>
  <si>
    <t>ROBI</t>
  </si>
  <si>
    <t>GABRIEL DE LIMA SALGADO</t>
  </si>
  <si>
    <t>Donizete Alves de Souza</t>
  </si>
  <si>
    <t>Locay - Br - Pa - Santarem - Caranazal Endereço: Avenida Cuiba, 2110</t>
  </si>
  <si>
    <t>Fs Industria de Biocombustiveis Ltda</t>
  </si>
  <si>
    <t>Reserva importada do sistema Gover. Id: 4491555</t>
  </si>
  <si>
    <t>DANIEL DE LIMA ALVES SOUZA</t>
  </si>
  <si>
    <t>Reserva importada do sistema Gover. Id: 4491551</t>
  </si>
  <si>
    <t>JOSE</t>
  </si>
  <si>
    <t>Savel - Br - Pa - Itaituba - Comercio Endereço: Avenida Governador Fernando Guilhon, 437</t>
  </si>
  <si>
    <t>Reserva importada do sistema Gover. Id: 4491690</t>
  </si>
  <si>
    <t>Reserva importada do sistema Gover. Id: 4491733</t>
  </si>
  <si>
    <t>WJIXWP</t>
  </si>
  <si>
    <t>CAROLINE ZANOTTO</t>
  </si>
  <si>
    <t>Reserva importada do sistema Gover. Id: 4499999</t>
  </si>
  <si>
    <t>YNEQXD</t>
  </si>
  <si>
    <t>ROMULO RODRIGUES DE SOUZA</t>
  </si>
  <si>
    <t>Fs Infraestrutura S.a.</t>
  </si>
  <si>
    <t>Reserva importada do sistema Gover. Id: 4481131</t>
  </si>
  <si>
    <t>Solicitante não preenchido! (ACC01)</t>
  </si>
  <si>
    <t>Campo Solicitante</t>
  </si>
  <si>
    <t>EJINQZ</t>
  </si>
  <si>
    <t>DANIELA PAZ AGUIAR</t>
  </si>
  <si>
    <t>Fs Bioenergia - Lucas do Rio Verde - Matriz</t>
  </si>
  <si>
    <t>Reserva importada do sistema Gover. Id: 4494073</t>
  </si>
  <si>
    <t>BB25075144-27023862-A(BB)</t>
  </si>
  <si>
    <t>BRIAN PATRICK MIKE</t>
  </si>
  <si>
    <t>Guilherme Hernandez Guimaraes</t>
  </si>
  <si>
    <t>Reserva importada do sistema Gover. Id: 4500216</t>
  </si>
  <si>
    <t>4UIGRN</t>
  </si>
  <si>
    <t>HERNAN ALBA</t>
  </si>
  <si>
    <t>Odontoprev Servicos Ltda</t>
  </si>
  <si>
    <t>Ibis Blumenau</t>
  </si>
  <si>
    <t>Reserva importada do Sistema TMS. OS: 10852</t>
  </si>
  <si>
    <t>4UJGVO</t>
  </si>
  <si>
    <t>Hotel Alianca Express</t>
  </si>
  <si>
    <t>4UO549</t>
  </si>
  <si>
    <t>Florianópolis / SC, Brasil (FLN)</t>
  </si>
  <si>
    <t>Localiza - Br - Sc - Florianopolis - Carianos</t>
  </si>
  <si>
    <t>4W2U6Q</t>
  </si>
  <si>
    <t>JACIARA PEREIRA</t>
  </si>
  <si>
    <t>Reserva importada do Sistema TMS. OS: 11015</t>
  </si>
  <si>
    <t>4V3J3W</t>
  </si>
  <si>
    <t>Hotel San Bernardino</t>
  </si>
  <si>
    <t>Reserva importada do Sistema TMS. OS: 10877</t>
  </si>
  <si>
    <t>4VF73X</t>
  </si>
  <si>
    <t>Avis - Br - Sc - Florianopolis - Centro</t>
  </si>
  <si>
    <t>IXPNDSC</t>
  </si>
  <si>
    <t>DE ABREU DUARTE SILVA/THIAGO MR</t>
  </si>
  <si>
    <t>IXPNDS</t>
  </si>
  <si>
    <t>AAL</t>
  </si>
  <si>
    <t>Shell</t>
  </si>
  <si>
    <t>GGVQALC</t>
  </si>
  <si>
    <t>GGVQAL</t>
  </si>
  <si>
    <t>FDUCLTT</t>
  </si>
  <si>
    <t>JOHNSON/JONATHAN STEWART MR</t>
  </si>
  <si>
    <t>FDUCLT</t>
  </si>
  <si>
    <t>Hilton The Hague</t>
  </si>
  <si>
    <t>OWNAPMT</t>
  </si>
  <si>
    <t>RIBEIRO LINS/DIEGO MR</t>
  </si>
  <si>
    <t>OWNAPM</t>
  </si>
  <si>
    <t>ERXHMPC</t>
  </si>
  <si>
    <t>OLIVEIRA DE OLIVEIRA/LUCIANE MISS</t>
  </si>
  <si>
    <t>ERXHMP</t>
  </si>
  <si>
    <t>HOU</t>
  </si>
  <si>
    <t>FNGDMYT</t>
  </si>
  <si>
    <t>CAMPOS/FLAVIO DE COSTA MR</t>
  </si>
  <si>
    <t>FNGDMY</t>
  </si>
  <si>
    <t>DTYLNZC</t>
  </si>
  <si>
    <t>DTYLNZ</t>
  </si>
  <si>
    <t>ORL</t>
  </si>
  <si>
    <t>KNQWWPC</t>
  </si>
  <si>
    <t>OYOLA/LINDSAY ANNE MRS</t>
  </si>
  <si>
    <t>KNQWWP</t>
  </si>
  <si>
    <t>IAH</t>
  </si>
  <si>
    <t>KYIZPB</t>
  </si>
  <si>
    <t>DREXLER/SANTIAGO GABRIEL</t>
  </si>
  <si>
    <t>Verificação de bilhetes: Bilhete 2872402312 já sendo utilizado para este fornecedor.</t>
  </si>
  <si>
    <t>JOHNSON/JONATHAN STEWART</t>
  </si>
  <si>
    <t>Verificação de bilhetes: Bilhete 1409058207 já sendo utilizado para este fornecedor.</t>
  </si>
  <si>
    <t>YPFZKYT</t>
  </si>
  <si>
    <t>AVILA SILVA/RUNER MR</t>
  </si>
  <si>
    <t>YPFZKY</t>
  </si>
  <si>
    <t>JWCQFRT</t>
  </si>
  <si>
    <t>BARROS MAGALHAES/ANA CAROLINA</t>
  </si>
  <si>
    <t>JWCQFR</t>
  </si>
  <si>
    <t>GGKAQBT</t>
  </si>
  <si>
    <t>MARIA/CAROLINE SANTOS MS</t>
  </si>
  <si>
    <t>GGKAQB</t>
  </si>
  <si>
    <t>DMIKRZT</t>
  </si>
  <si>
    <t>DMIKRZ</t>
  </si>
  <si>
    <t>LRTGBIT</t>
  </si>
  <si>
    <t>LRTGBI</t>
  </si>
  <si>
    <t>KHBXGKT</t>
  </si>
  <si>
    <t>SCHAFFEL/SILVIA BLAJBERG MS</t>
  </si>
  <si>
    <t>KHBXGK</t>
  </si>
  <si>
    <t>KLFEALT</t>
  </si>
  <si>
    <t>CISCOTTO/ANA LETICIA RABELO</t>
  </si>
  <si>
    <t>KLFEAL</t>
  </si>
  <si>
    <t>LVCKCQT</t>
  </si>
  <si>
    <t>PALERMO/NATALIA VIANNA MRS</t>
  </si>
  <si>
    <t>LVCKCQ</t>
  </si>
  <si>
    <t>OAGWBLT</t>
  </si>
  <si>
    <t>TONIN/BRUNO MR</t>
  </si>
  <si>
    <t>OAGWBL</t>
  </si>
  <si>
    <t>AJJHFRT</t>
  </si>
  <si>
    <t>PESSURNO/RAFAEL CARVALHIDO MR</t>
  </si>
  <si>
    <t>AJJHFR</t>
  </si>
  <si>
    <t>OBIQQYT</t>
  </si>
  <si>
    <t>MATTOS/HANNA</t>
  </si>
  <si>
    <t>OBIQQY</t>
  </si>
  <si>
    <t>OFLQZZT</t>
  </si>
  <si>
    <t>LUSQUINOS/CARLOS PEREIRA AGRELO MR</t>
  </si>
  <si>
    <t>OFLQZZ</t>
  </si>
  <si>
    <t>FHQMFOC</t>
  </si>
  <si>
    <t>RODRIGUES/FLAVIO OFUGI MR</t>
  </si>
  <si>
    <t>FHQMFO</t>
  </si>
  <si>
    <t>DVGDEHC</t>
  </si>
  <si>
    <t>BARBOZA/GIOVANA GEMIGNANI MATTOS MS</t>
  </si>
  <si>
    <t>DVGDEH</t>
  </si>
  <si>
    <t>ORSPPYT</t>
  </si>
  <si>
    <t>ASSUMPCAO/YOHANNA LIMA DE MRS</t>
  </si>
  <si>
    <t>ORSPPY</t>
  </si>
  <si>
    <t>KXKDETC</t>
  </si>
  <si>
    <t>BARRIOS SANTOS/ENRIQUE ANDRES</t>
  </si>
  <si>
    <t>KXKDET</t>
  </si>
  <si>
    <t>SCSGPZT</t>
  </si>
  <si>
    <t>WESTERINK/ANTON PIETER MR</t>
  </si>
  <si>
    <t>SCSGPZ</t>
  </si>
  <si>
    <t>EQWDCPT</t>
  </si>
  <si>
    <t>GONCALVES/MONIQUE G CARVALHO MRS</t>
  </si>
  <si>
    <t>EQWDCP</t>
  </si>
  <si>
    <t>AQYXWZT</t>
  </si>
  <si>
    <t>LOPES/MANOELA MS</t>
  </si>
  <si>
    <t>AQYXWZ</t>
  </si>
  <si>
    <t>JYBROXT</t>
  </si>
  <si>
    <t>JYBROX</t>
  </si>
  <si>
    <t>OLABUET</t>
  </si>
  <si>
    <t>MOUTA/BIANCA MACIEIRA DA MISS</t>
  </si>
  <si>
    <t>OLABUE</t>
  </si>
  <si>
    <t>CXIGTST</t>
  </si>
  <si>
    <t>FERNANDES/GIOVANA FEIJO MISS</t>
  </si>
  <si>
    <t>CXIGTS</t>
  </si>
  <si>
    <t>UXKRTRT</t>
  </si>
  <si>
    <t>REGO/ANNA COSTA</t>
  </si>
  <si>
    <t>UXKRTR</t>
  </si>
  <si>
    <t>NJVXRRC</t>
  </si>
  <si>
    <t>TEJERA CUESTA/PABLO DR</t>
  </si>
  <si>
    <t>NJVXRR</t>
  </si>
  <si>
    <t>EZQMAQC</t>
  </si>
  <si>
    <t>SA/MARISTELA BARROS TORREAO MRS</t>
  </si>
  <si>
    <t>0W</t>
  </si>
  <si>
    <t>SLNQSCC</t>
  </si>
  <si>
    <t>JCIDVXT</t>
  </si>
  <si>
    <t>JCIDVX</t>
  </si>
  <si>
    <t>JSRXYVT</t>
  </si>
  <si>
    <t>MAXIMO/MATHEUS MAGALHAES</t>
  </si>
  <si>
    <t>JSRXYV</t>
  </si>
  <si>
    <t>JNLACOT</t>
  </si>
  <si>
    <t>SANTOS/JULIANA RAFAEL DOS MRS</t>
  </si>
  <si>
    <t>JNLACO</t>
  </si>
  <si>
    <t>Grupo Chanel</t>
  </si>
  <si>
    <t>Chanel</t>
  </si>
  <si>
    <t>Sofitel Paris Le Faubourg</t>
  </si>
  <si>
    <t>FCM-OPE-SAO-PVI-BTC-CONCUR-CHANEL</t>
  </si>
  <si>
    <t>Centro de custo não preenchido! (ACC01) Matrícula não preenchida! (ACC01)</t>
  </si>
  <si>
    <t>QGTVGET</t>
  </si>
  <si>
    <t>SA/ARNOL PEREIRA</t>
  </si>
  <si>
    <t>Eliane da Silva Souza Paula</t>
  </si>
  <si>
    <t>QGTVGE</t>
  </si>
  <si>
    <t>Adidas do Brasil Ltda</t>
  </si>
  <si>
    <t>Comfort Suites Alphaville</t>
  </si>
  <si>
    <t>NIZJCN</t>
  </si>
  <si>
    <t>Maksuel Oliveira Montenegro</t>
  </si>
  <si>
    <t>Grupo Aspen Pharma</t>
  </si>
  <si>
    <t>Aspen Pharma</t>
  </si>
  <si>
    <t>KON-OPE-RIO-PVI-BTC-ASPEN PHARMA</t>
  </si>
  <si>
    <t>Reserva importada do sistema Gover. Id: 4498350</t>
  </si>
  <si>
    <t>WGHCHI</t>
  </si>
  <si>
    <t>HUDSON SINHITI NAKAO</t>
  </si>
  <si>
    <t>Michelly Andrade Leandro da Silva</t>
  </si>
  <si>
    <t>Tecnomyl</t>
  </si>
  <si>
    <t>Reserva importada do sistema Gover. Id: 4491250</t>
  </si>
  <si>
    <t>Tarifa mínima não preenchida! (ACC01)</t>
  </si>
  <si>
    <t>Campo Tarifa Minima</t>
  </si>
  <si>
    <t>NRUBLN</t>
  </si>
  <si>
    <t>CAVALCANTE/RODRIGO</t>
  </si>
  <si>
    <t>WT</t>
  </si>
  <si>
    <t>Eletronorte</t>
  </si>
  <si>
    <t>Verificação de bilhetes: Bilhete 2872374059 já sendo utilizado para este fornecedor.</t>
  </si>
  <si>
    <t>FCYTWL</t>
  </si>
  <si>
    <t>RIGAZZO/ALEXANDRE</t>
  </si>
  <si>
    <t>Furnas</t>
  </si>
  <si>
    <t>Verificação de bilhetes: Bilhete 2872361228 já sendo utilizado para este fornecedor.</t>
  </si>
  <si>
    <t>KERBRJ</t>
  </si>
  <si>
    <t>SILVA FERREIRA/LIVIA MELLO</t>
  </si>
  <si>
    <t>Companhia de Geracao e Transmissao de Energia Eletrica do Sul do Brasil - Eletrobras Cgt Eletrosul</t>
  </si>
  <si>
    <t>Verificação de bilhetes: Bilhete 2872361208 já sendo utilizado para este fornecedor.</t>
  </si>
  <si>
    <t>NPOIFI</t>
  </si>
  <si>
    <t>ALMEIDA DE LIMA/ALLAN</t>
  </si>
  <si>
    <t>Verificação de bilhetes: Bilhete 2872361299 já sendo utilizado para este fornecedor.</t>
  </si>
  <si>
    <t>HDGFRH</t>
  </si>
  <si>
    <t>PESSOA/DANIELLE</t>
  </si>
  <si>
    <t>Chesf</t>
  </si>
  <si>
    <t>Verificação de bilhetes: Bilhete 2872374001 já sendo utilizado para este fornecedor.</t>
  </si>
  <si>
    <t>DBQGVRT</t>
  </si>
  <si>
    <t>MARCIO PINHEIRO/JOSE</t>
  </si>
  <si>
    <t>DBQGVR</t>
  </si>
  <si>
    <t>MEHBFT</t>
  </si>
  <si>
    <t>CLASEN BRASIL/JANAINA</t>
  </si>
  <si>
    <t>Verificação de bilhetes: Bilhete 1409278271 já sendo utilizado para este fornecedor.</t>
  </si>
  <si>
    <t>EVNCVN</t>
  </si>
  <si>
    <t>OLIVEIRA/FILIPE</t>
  </si>
  <si>
    <t>Verificação de bilhetes: Bilhete 1409278258 já sendo utilizado para este fornecedor.</t>
  </si>
  <si>
    <t>CQPCUO</t>
  </si>
  <si>
    <t>SIMOES/PAULO ROBERTO</t>
  </si>
  <si>
    <t>Verificação de bilhetes: Bilhete 1409278262 já sendo utilizado para este fornecedor.</t>
  </si>
  <si>
    <t>YBLIAY</t>
  </si>
  <si>
    <t>SILVA/THAYNA</t>
  </si>
  <si>
    <t>Eletrobras</t>
  </si>
  <si>
    <t>Verificação de bilhetes: Bilhete 2872379072 já sendo utilizado para este fornecedor.</t>
  </si>
  <si>
    <t>LQLXBA</t>
  </si>
  <si>
    <t>PAULA CAETANO/LEONARDO</t>
  </si>
  <si>
    <t>Verificação de bilhetes: Bilhete 2872379073 já sendo utilizado para este fornecedor.</t>
  </si>
  <si>
    <t>SUCGZH</t>
  </si>
  <si>
    <t>OLIVEIRA SOCHA/NATHAN</t>
  </si>
  <si>
    <t>Verificação de bilhetes: Bilhete 2872379074 já sendo utilizado para este fornecedor.</t>
  </si>
  <si>
    <t>EWMUNN</t>
  </si>
  <si>
    <t>MUNIZ DA SILVA/ADRIANA</t>
  </si>
  <si>
    <t>Verificação de bilhetes: Bilhete 2872392060 já sendo utilizado para este fornecedor.</t>
  </si>
  <si>
    <t>KGNRGI</t>
  </si>
  <si>
    <t>Verificação de bilhetes: Bilhete 2872362706 já sendo utilizado para este fornecedor.</t>
  </si>
  <si>
    <t>JJLCZC</t>
  </si>
  <si>
    <t>BUSTAMANTE/EDUARDO</t>
  </si>
  <si>
    <t>Verificação de bilhetes: Bilhete 1409258004 já sendo utilizado para este fornecedor.</t>
  </si>
  <si>
    <t>AVZWOC</t>
  </si>
  <si>
    <t>ALMEIDA/JOAO VITOR</t>
  </si>
  <si>
    <t>Verificação de bilhetes: Bilhete 1409278292 já sendo utilizado para este fornecedor.</t>
  </si>
  <si>
    <t>ICQUSQ</t>
  </si>
  <si>
    <t>SILVA DE SOUZA/ALEX</t>
  </si>
  <si>
    <t>Lucas Barros Rodrigues Cibillo</t>
  </si>
  <si>
    <t>Verificação de bilhetes: Bilhete 2131065619 já sendo utilizado para este fornecedor.</t>
  </si>
  <si>
    <t>4W0VH7</t>
  </si>
  <si>
    <t>SOLIGO SOARES/JOSE CLAUDIO</t>
  </si>
  <si>
    <t>Ana Cristina Neto de Almeida</t>
  </si>
  <si>
    <t>Lojas Renner</t>
  </si>
  <si>
    <t>Reserva importada do Sistema Lemontech. Solicitação: 16100433</t>
  </si>
  <si>
    <t>4WP2Q3</t>
  </si>
  <si>
    <t>BRUSTOLIN/GABRIELA</t>
  </si>
  <si>
    <t>Vitoria Silva Lopes</t>
  </si>
  <si>
    <t>Reserva importada do Sistema Lemontech. Solicitação: 16056060</t>
  </si>
  <si>
    <t>4WJUSW</t>
  </si>
  <si>
    <t>FIGUEIREDO/MARCELO</t>
  </si>
  <si>
    <t>Daniel Luis Soares</t>
  </si>
  <si>
    <t>Reserva importada do Sistema Lemontech. Solicitação: 16048603</t>
  </si>
  <si>
    <t>4VHNGL</t>
  </si>
  <si>
    <t>RIOS RUETTE/GRACIELA</t>
  </si>
  <si>
    <t>Camicado Houseware</t>
  </si>
  <si>
    <t>Reserva importada do Sistema Lemontech. Solicitação: 16041286</t>
  </si>
  <si>
    <t>4W5E1D</t>
  </si>
  <si>
    <t>DE CARVALHO/VANESSA</t>
  </si>
  <si>
    <t>Reserva importada do Sistema Lemontech. Solicitação: 16064133</t>
  </si>
  <si>
    <t>4W6D1E</t>
  </si>
  <si>
    <t>DUARTE DE MEDEIROS/FABIO</t>
  </si>
  <si>
    <t>Reserva importada do Sistema Lemontech. Solicitação: 16064134</t>
  </si>
  <si>
    <t>4WUEZE</t>
  </si>
  <si>
    <t>ANAF/NATAN</t>
  </si>
  <si>
    <t>Reserva importada do Sistema Lemontech. Solicitação: 16064136</t>
  </si>
  <si>
    <t>4WVDA3</t>
  </si>
  <si>
    <t>Reserva importada do Sistema Lemontech. Solicitação: 16064131</t>
  </si>
  <si>
    <t>GMNIPF</t>
  </si>
  <si>
    <t>MARIMON/CAROLINE</t>
  </si>
  <si>
    <t>Reserva importada do Sistema Lemontech. Solicitação: 15699859</t>
  </si>
  <si>
    <t>(ACC Código: 23940548) Esta accounting está conciliada no BSP. Bilhete: 2130417193 *** Venda ficará aguardando intervenção manual. ***</t>
  </si>
  <si>
    <t>4W96GU</t>
  </si>
  <si>
    <t>BELEM SUDBRACK/LAURA</t>
  </si>
  <si>
    <t>Hiran Ricardo da Silva Ramos</t>
  </si>
  <si>
    <t>Reserva importada do Sistema Lemontech. Solicitação: 16041887</t>
  </si>
  <si>
    <t>4WAW1D</t>
  </si>
  <si>
    <t>WAGNER/CAMILA</t>
  </si>
  <si>
    <t>William da Cruz Canteiro</t>
  </si>
  <si>
    <t>Reserva importada do Sistema Lemontech. Solicitação: 16056274</t>
  </si>
  <si>
    <t>4WB8ZT</t>
  </si>
  <si>
    <t>FERNANDES/LETHICIA</t>
  </si>
  <si>
    <t>Reserva importada do Sistema Lemontech. Solicitação: 16067420</t>
  </si>
  <si>
    <t>4W1IZT</t>
  </si>
  <si>
    <t>4WYNN5</t>
  </si>
  <si>
    <t>HAUBERT/GABRIELA</t>
  </si>
  <si>
    <t>Youcom</t>
  </si>
  <si>
    <t>Reserva importada do Sistema Lemontech. Solicitação: 16094737</t>
  </si>
  <si>
    <t>4WJZYU</t>
  </si>
  <si>
    <t>MACHADO/JENNIFER</t>
  </si>
  <si>
    <t>Reserva importada do Sistema Lemontech. Solicitação: 16100417</t>
  </si>
  <si>
    <t>4WGJG7</t>
  </si>
  <si>
    <t>RABELO/RAFAEL</t>
  </si>
  <si>
    <t>Novo Hamburgo</t>
  </si>
  <si>
    <t>Reserva importada do Sistema Lemontech. Solicitação: 16087464</t>
  </si>
  <si>
    <t>4W4KVJ</t>
  </si>
  <si>
    <t>GUIMARAES/CAMILA</t>
  </si>
  <si>
    <t>Reserva importada do Sistema Lemontech. Solicitação: 15947511</t>
  </si>
  <si>
    <t>LJESBGT</t>
  </si>
  <si>
    <t>BRANDAO MOTTA/CAROLINA</t>
  </si>
  <si>
    <t>NI27022510850</t>
  </si>
  <si>
    <t>Nielseniq do Brasil</t>
  </si>
  <si>
    <t>Courtyard By Marriott Barra da Tijuca</t>
  </si>
  <si>
    <t>SN522A</t>
  </si>
  <si>
    <t>Alan Fernando Trombin</t>
  </si>
  <si>
    <t>Elis Energia</t>
  </si>
  <si>
    <t>Reserva importada do sistema Gover. Id: 4499100</t>
  </si>
  <si>
    <t>4TDP55</t>
  </si>
  <si>
    <t>LETÍCIA NODA CERQUEIRA BOZZANI</t>
  </si>
  <si>
    <t>Tfsports Eventos Esportivos Ltda</t>
  </si>
  <si>
    <t>Pousada Segredo</t>
  </si>
  <si>
    <t>Reserva importada do Sistema TMS. OS: 268</t>
  </si>
  <si>
    <t xml:space="preserve">Não foi possível encontrar um contrato válido para o fornecedor 54637 (Código fornecedor) </t>
  </si>
  <si>
    <t>4TRPTT</t>
  </si>
  <si>
    <t>GABRIEL BARBOSA DE OLIVEIRA</t>
  </si>
  <si>
    <t>Reserva importada do Sistema TMS. OS: 267</t>
  </si>
  <si>
    <t>K-SNSFXW01</t>
  </si>
  <si>
    <t>LUANA GAMA</t>
  </si>
  <si>
    <t>Track e Field Co Sa Matriz</t>
  </si>
  <si>
    <t>Reserva importada do Sistema TMS. OS: 4021</t>
  </si>
  <si>
    <t>Verificação de bilhetes: Bilhete 1409264079 já sendo utilizado para este fornecedor.</t>
  </si>
  <si>
    <t>KFOWREC</t>
  </si>
  <si>
    <t>BENATTI/VAGNER MR</t>
  </si>
  <si>
    <t>KFOWRE</t>
  </si>
  <si>
    <t>SLZ</t>
  </si>
  <si>
    <t>Amway do Brasil</t>
  </si>
  <si>
    <t>4WS8GC</t>
  </si>
  <si>
    <t>SANTOS/ODAIR</t>
  </si>
  <si>
    <t>Nataly Franca Regal de Castro</t>
  </si>
  <si>
    <t>Enaex</t>
  </si>
  <si>
    <t>Reserva importada do Sistema TMS. OS: 18797</t>
  </si>
  <si>
    <t>4VYNUB</t>
  </si>
  <si>
    <t>IVONALDO SOUZA</t>
  </si>
  <si>
    <t>Reserva importada do Sistema TMS. OS: 18418</t>
  </si>
  <si>
    <t>4WVOHG</t>
  </si>
  <si>
    <t>JOSE OLIVEIRA</t>
  </si>
  <si>
    <t>Reserva importada do Sistema TMS. OS: 18836</t>
  </si>
  <si>
    <t>4WQG1U</t>
  </si>
  <si>
    <t>DARLISSON BATISTA</t>
  </si>
  <si>
    <t>Reserva importada do Sistema TMS. OS: 18830</t>
  </si>
  <si>
    <t>4WSGAJ</t>
  </si>
  <si>
    <t>ALAILSON SILVA</t>
  </si>
  <si>
    <t>Reserva importada do Sistema TMS. OS: 18829</t>
  </si>
  <si>
    <t>4WIFQU</t>
  </si>
  <si>
    <t>RODOLFO SANTOS</t>
  </si>
  <si>
    <t>Reserva importada do Sistema TMS. OS: 18839</t>
  </si>
  <si>
    <t>4W9VZJ</t>
  </si>
  <si>
    <t>RODRIGO SILVA</t>
  </si>
  <si>
    <t>Reserva importada do Sistema TMS. OS: 18832</t>
  </si>
  <si>
    <t>4WPGZ7</t>
  </si>
  <si>
    <t>FABIO SANTOS</t>
  </si>
  <si>
    <t>Reserva importada do Sistema TMS. OS: 18831</t>
  </si>
  <si>
    <t>4TNJBW</t>
  </si>
  <si>
    <t>CHRISTIANE SANTANA</t>
  </si>
  <si>
    <t>Rota Transportes Rodoviarios Ltda</t>
  </si>
  <si>
    <t>Reserva importada do Sistema TMS. OS: 17925</t>
  </si>
  <si>
    <t>4TAIM2</t>
  </si>
  <si>
    <t>A soma das taxas dos registros múltiplos é menor que a taxa da accounting</t>
  </si>
  <si>
    <t>4WYB51</t>
  </si>
  <si>
    <t>ANDRE JUSTUS</t>
  </si>
  <si>
    <t>Canaa dos Carajas / CKS</t>
  </si>
  <si>
    <t>Reserva importada do Sistema TMS. OS: 18766</t>
  </si>
  <si>
    <t>4Q742K</t>
  </si>
  <si>
    <t>BARROS/DIOGO</t>
  </si>
  <si>
    <t>Nobile Suites Del Rio Petrolina</t>
  </si>
  <si>
    <t>Reserva importada do Sistema TMS. OS: 17531</t>
  </si>
  <si>
    <t>A soma das taxas extras dos registros múltiplos é menor que a taxas extras da accounting</t>
  </si>
  <si>
    <t>WTAQPN2</t>
  </si>
  <si>
    <t>PAULO SILVA</t>
  </si>
  <si>
    <t>Renato Ferreira Gomes</t>
  </si>
  <si>
    <t>Reserva importada do Sistema TMS. OS: 18935</t>
  </si>
  <si>
    <t>4WU5O7</t>
  </si>
  <si>
    <t>DIOGO BARROS</t>
  </si>
  <si>
    <t>Reserva importada do Sistema TMS. OS: 18759</t>
  </si>
  <si>
    <t>4WBC28</t>
  </si>
  <si>
    <t>MESA/HAROLD</t>
  </si>
  <si>
    <t>Reserva importada do Sistema TMS. OS: 18929</t>
  </si>
  <si>
    <t>4WQEWK</t>
  </si>
  <si>
    <t>4WXCW8</t>
  </si>
  <si>
    <t>4W3DSK</t>
  </si>
  <si>
    <t>4WRE2K</t>
  </si>
  <si>
    <t>SILVA/PAULO</t>
  </si>
  <si>
    <t>Reserva importada do Sistema TMS. OS: 18928</t>
  </si>
  <si>
    <t>4WGDSI</t>
  </si>
  <si>
    <t>4WHEXI</t>
  </si>
  <si>
    <t>4WUE2K</t>
  </si>
  <si>
    <t>4VQTJP</t>
  </si>
  <si>
    <t>VIEIRA/DANILO</t>
  </si>
  <si>
    <t>Alexandre Isidio da Silva</t>
  </si>
  <si>
    <t>Reserva importada do Sistema TMS. OS: 18453</t>
  </si>
  <si>
    <t>4V947B</t>
  </si>
  <si>
    <t>Reserva importada do Sistema TMS. OS: 18454</t>
  </si>
  <si>
    <t>4VPH9K</t>
  </si>
  <si>
    <t>DE OLIVEIRA/DANIEL SEYFFERTH</t>
  </si>
  <si>
    <t>Reserva importada do Sistema TMS. OS: 15635</t>
  </si>
  <si>
    <t>4VWH98</t>
  </si>
  <si>
    <t>Reserva importada do Sistema TMS. OS: 15512</t>
  </si>
  <si>
    <t>4V46L8</t>
  </si>
  <si>
    <t>OLIVEIRA/DANIEL</t>
  </si>
  <si>
    <t>Reserva importada do Sistema TMS. OS: 15510</t>
  </si>
  <si>
    <t>4WYXQJ</t>
  </si>
  <si>
    <t>ROQUE SIMON</t>
  </si>
  <si>
    <t>Reserva importada do Sistema TMS. OS: 18962</t>
  </si>
  <si>
    <t>4W92NJ</t>
  </si>
  <si>
    <t>RENATO OLIVEIRA</t>
  </si>
  <si>
    <t>Belo Horizonte / BHZ</t>
  </si>
  <si>
    <t>Reserva importada do Sistema TMS. OS: 18983</t>
  </si>
  <si>
    <t>4W0C9J</t>
  </si>
  <si>
    <t>Goiânia / GYN</t>
  </si>
  <si>
    <t>Reserva importada do Sistema TMS. OS: 18982</t>
  </si>
  <si>
    <t>4WXE9J</t>
  </si>
  <si>
    <t>SERGIO KRUCHLAK</t>
  </si>
  <si>
    <t>Hotel Maper Ouro</t>
  </si>
  <si>
    <t>Reserva importada do Sistema TMS. OS: 18979</t>
  </si>
  <si>
    <t>4VICU8</t>
  </si>
  <si>
    <t>DANIEL OLIVEIRA</t>
  </si>
  <si>
    <t>Reserva importada do Sistema TMS. OS: 17916</t>
  </si>
  <si>
    <t>Verificação de bilhetes: Bilhete 1409203053 já sendo utilizado para este fornecedor.</t>
  </si>
  <si>
    <t>4WTCO7</t>
  </si>
  <si>
    <t>Carajas / CKS</t>
  </si>
  <si>
    <t>Reserva importada do Sistema TMS. OS: 18977</t>
  </si>
  <si>
    <t>4T9Q26</t>
  </si>
  <si>
    <t>RESENDE/LEYLANY</t>
  </si>
  <si>
    <t>Ferreira Costa - Filial Tamarineira</t>
  </si>
  <si>
    <t>Reserva importada do Sistema TMS. OS: 4418</t>
  </si>
  <si>
    <t>4WJUIH</t>
  </si>
  <si>
    <t>EMMER/FERNANDA</t>
  </si>
  <si>
    <t>Marcio Roberto Sales</t>
  </si>
  <si>
    <t>Biolab Centro Administrativo - Escritorio</t>
  </si>
  <si>
    <t>Reserva importada do Sistema Lemontech. Solicitação: 16098643</t>
  </si>
  <si>
    <t>4WXD47</t>
  </si>
  <si>
    <t>DE CARVALHO/FLAVIA</t>
  </si>
  <si>
    <t>AEROPORTO</t>
  </si>
  <si>
    <t>Reserva importada do Sistema Lemontech. Solicitação: 16094525</t>
  </si>
  <si>
    <t>4RDIT7</t>
  </si>
  <si>
    <t>DE GODOY/TIAGO</t>
  </si>
  <si>
    <t>Evelyn Salim dos Santos</t>
  </si>
  <si>
    <t>Hotel Marques Plaza</t>
  </si>
  <si>
    <t>Reserva importada do Sistema Lemontech. Solicitação: 15792846</t>
  </si>
  <si>
    <t>4W9DMY</t>
  </si>
  <si>
    <t>MORELI FRANCA/MARCO AURELIO</t>
  </si>
  <si>
    <t>Robson Amaro Santos da Silva</t>
  </si>
  <si>
    <t>Reserva importada do Sistema Lemontech. Solicitação: 16061076</t>
  </si>
  <si>
    <t>4WK2RU</t>
  </si>
  <si>
    <t>PERES/JANAINA</t>
  </si>
  <si>
    <t>Reserva importada do Sistema Lemontech. Solicitação: 16063510</t>
  </si>
  <si>
    <t>4W6QHU</t>
  </si>
  <si>
    <t>OLIVEIRA LACERDA/FRED</t>
  </si>
  <si>
    <t>Reserva importada do Sistema Lemontech. Solicitação: 16079403</t>
  </si>
  <si>
    <t>4W1IQ7</t>
  </si>
  <si>
    <t>ALEX MOTTA BORGES</t>
  </si>
  <si>
    <t>LEONARDO BARBOSA DA SILVA</t>
  </si>
  <si>
    <t>Oceanpact Servicos Maritimos</t>
  </si>
  <si>
    <t>Reserva importada do Sistema TMS. OS: 53967</t>
  </si>
  <si>
    <t>4W700I</t>
  </si>
  <si>
    <t>Reserva importada do Sistema TMS. OS: 53985</t>
  </si>
  <si>
    <t>4WPZMI</t>
  </si>
  <si>
    <t>JOAO SANTOS</t>
  </si>
  <si>
    <t>Oceanpact Geociencias</t>
  </si>
  <si>
    <t>Reserva importada do Sistema TMS. OS: 53972</t>
  </si>
  <si>
    <t>4WWQP8</t>
  </si>
  <si>
    <t>UDSON VIEIRA</t>
  </si>
  <si>
    <t>Reserva importada do Sistema TMS. OS: 53969</t>
  </si>
  <si>
    <t>4W9N9J</t>
  </si>
  <si>
    <t>DIOGO MONTEIRO</t>
  </si>
  <si>
    <t>Reserva importada do Sistema TMS. OS: 54006</t>
  </si>
  <si>
    <t>4W0M0I</t>
  </si>
  <si>
    <t>JARDEL STEFANNI ROCHA</t>
  </si>
  <si>
    <t>Reserva importada do Sistema TMS. OS: 54004</t>
  </si>
  <si>
    <t>UKYOOS</t>
  </si>
  <si>
    <t>LUKAS SILVERIO DANEU</t>
  </si>
  <si>
    <t>Oceanpact Navegacao</t>
  </si>
  <si>
    <t>Reserva importada do Sistema TMS. OS: 49504</t>
  </si>
  <si>
    <t>(ACC Código: 24009847) Esta accounting está conciliada no BSP. Bilhete: 2131489293 *** Venda ficará aguardando intervenção manual. ***</t>
  </si>
  <si>
    <t>WORDVL</t>
  </si>
  <si>
    <t>DEIVID DOS SANTOS</t>
  </si>
  <si>
    <t>Reserva importada do Sistema TMS. OS: 50196</t>
  </si>
  <si>
    <t>(ACC Código: 24043799) Esta accounting está conciliada no BSP. Bilhete: 2131996147 *** Venda ficará aguardando intervenção manual. ***</t>
  </si>
  <si>
    <t>QAZFDO</t>
  </si>
  <si>
    <t>ARTHUR TAVARES FARIAS</t>
  </si>
  <si>
    <t>Oceanpact Marau Navegacao</t>
  </si>
  <si>
    <t>Reserva importada do Sistema TMS. OS: 50603</t>
  </si>
  <si>
    <t>(ACC Código: 24049886) Esta accounting está conciliada no BSP. Bilhete: 2132060901 *** Venda ficará aguardando intervenção manual. ***</t>
  </si>
  <si>
    <t>MKVZYN</t>
  </si>
  <si>
    <t>DOUGLAS LEITE</t>
  </si>
  <si>
    <t>Reserva importada do Sistema TMS. OS: 50796</t>
  </si>
  <si>
    <t>(ACC Código: 24058557) Esta accounting está conciliada no BSP. Bilhete: 2132170011 *** Venda ficará aguardando intervenção manual. ***</t>
  </si>
  <si>
    <t>WYXKTV</t>
  </si>
  <si>
    <t>WAGNER CARDOSO</t>
  </si>
  <si>
    <t>Reserva importada do Sistema TMS. OS: 50435</t>
  </si>
  <si>
    <t>(ACC Código: 24040578) Esta accounting está conciliada no BSP. Bilhete: 2218881615 *** Venda ficará aguardando intervenção manual. ***</t>
  </si>
  <si>
    <t>AKUYCW</t>
  </si>
  <si>
    <t>AULUS SANTOS ALVES</t>
  </si>
  <si>
    <t>Reserva importada do Sistema TMS. OS: 51238</t>
  </si>
  <si>
    <t>(ACC Código: 24068322) Esta accounting está conciliada no BSP. Bilhete: 2132256386 *** Venda ficará aguardando intervenção manual. ***</t>
  </si>
  <si>
    <t>JPCCNF</t>
  </si>
  <si>
    <t>ADSON SANTANA SANTOS</t>
  </si>
  <si>
    <t>Up Offshore Apoio Maritimo</t>
  </si>
  <si>
    <t>Reserva importada do Sistema TMS. OS: 52389</t>
  </si>
  <si>
    <t>(ACC Código: 24112822) Esta accounting está conciliada no BSP. Bilhete: 2220846038 *** Venda ficará aguardando intervenção manual. ***</t>
  </si>
  <si>
    <t>FCIFRB</t>
  </si>
  <si>
    <t>MARCELO CHEBLE</t>
  </si>
  <si>
    <t>Reserva importada do Sistema TMS. OS: 52476</t>
  </si>
  <si>
    <t>(ACC Código: 24115960) Esta accounting está conciliada no BSP. Bilhete: 2220962860 *** Venda ficará aguardando intervenção manual. ***</t>
  </si>
  <si>
    <t>HWBAXI</t>
  </si>
  <si>
    <t>ALEX FERRAZ</t>
  </si>
  <si>
    <t>Reserva importada do Sistema TMS. OS: 52480</t>
  </si>
  <si>
    <t>(ACC Código: 24116406) Esta accounting está conciliada no BSP. Bilhete: 2220978684 *** Venda ficará aguardando intervenção manual. ***</t>
  </si>
  <si>
    <t>CKTPZP</t>
  </si>
  <si>
    <t>SILVA JUNIOR/DJAMIR</t>
  </si>
  <si>
    <t>Reserva importada do Sistema TMS. OS: 48994</t>
  </si>
  <si>
    <t>(ACC Código: 23984358) Esta accounting está conciliada no BSP. Bilhete: 2131262195 *** Venda ficará aguardando intervenção manual. ***</t>
  </si>
  <si>
    <t>SGUPHX</t>
  </si>
  <si>
    <t>ROUVANEZ BARRETO/JOSE</t>
  </si>
  <si>
    <t>Reserva importada do Sistema TMS. OS: 48993</t>
  </si>
  <si>
    <t>(ACC Código: 23984361) Esta accounting está conciliada no BSP. Bilhete: 2131262936 *** Venda ficará aguardando intervenção manual. ***</t>
  </si>
  <si>
    <t>DVKPKW</t>
  </si>
  <si>
    <t>LEITE FREITAS/JARDEL</t>
  </si>
  <si>
    <t>Reserva importada do Sistema TMS. OS: 47882</t>
  </si>
  <si>
    <t>(ACC Código: 23942892) Esta accounting está conciliada no BSP. Bilhete: 2215896504 *** Venda ficará aguardando intervenção manual. ***</t>
  </si>
  <si>
    <t>AMVOPZ</t>
  </si>
  <si>
    <t>PEREIRA SANTOS/ROBENSON</t>
  </si>
  <si>
    <t>Reserva importada do Sistema TMS. OS: 47875</t>
  </si>
  <si>
    <t>(ACC Código: 23942897) Esta accounting está conciliada no BSP. Bilhete: 2215895877 *** Venda ficará aguardando intervenção manual. ***</t>
  </si>
  <si>
    <t>ABOVJQ</t>
  </si>
  <si>
    <t>DIOGO DOS SANTOS</t>
  </si>
  <si>
    <t>Reserva importada do Sistema TMS. OS: 47537</t>
  </si>
  <si>
    <t>(ACC Código: 23933640) Esta accounting está conciliada no BSP. Bilhete: 2130442491 *** Venda ficará aguardando intervenção manual. ***</t>
  </si>
  <si>
    <t>UOVXTS</t>
  </si>
  <si>
    <t>ANTONIO JOSE SOUSA</t>
  </si>
  <si>
    <t>Reserva importada do Sistema TMS. OS: 47536</t>
  </si>
  <si>
    <t>(ACC Código: 23933641) Esta accounting está conciliada no BSP. Bilhete: 2130443123 *** Venda ficará aguardando intervenção manual. ***</t>
  </si>
  <si>
    <t>HKKTOH</t>
  </si>
  <si>
    <t>ANDERSON DE SOUZA</t>
  </si>
  <si>
    <t>Reserva importada do Sistema TMS. OS: 47534</t>
  </si>
  <si>
    <t>(ACC Código: 23933643) Esta accounting está conciliada no BSP. Bilhete: 2215622804 *** Venda ficará aguardando intervenção manual. ***</t>
  </si>
  <si>
    <t>YQRZDS</t>
  </si>
  <si>
    <t>PABLO ANTONIO BOUZAS</t>
  </si>
  <si>
    <t>Reserva importada do Sistema TMS. OS: 47362</t>
  </si>
  <si>
    <t>(ACC Código: 23928298) Esta accounting está conciliada no BSP. Bilhete: 2130370525 *** Venda ficará aguardando intervenção manual. ***</t>
  </si>
  <si>
    <t>WSIHIB</t>
  </si>
  <si>
    <t>MARCIO EMMANUEL FILHO</t>
  </si>
  <si>
    <t>Reserva importada do Sistema TMS. OS: 50173</t>
  </si>
  <si>
    <t>(ACC Código: 24031043) Esta accounting está conciliada no BSP. Bilhete: 2218717997 *** Venda ficará aguardando intervenção manual. ***</t>
  </si>
  <si>
    <t>ISIJQP</t>
  </si>
  <si>
    <t>ANDERSON MACHADO AVILA</t>
  </si>
  <si>
    <t>Reserva importada do Sistema TMS. OS: 50011</t>
  </si>
  <si>
    <t>(ACC Código: 24031122) Esta accounting está conciliada no BSP. Bilhete: 2131824736 *** Venda ficará aguardando intervenção manual. ***</t>
  </si>
  <si>
    <t>HYURWR</t>
  </si>
  <si>
    <t>RONALDO GOUVEIA FERREIRA</t>
  </si>
  <si>
    <t>Reserva importada do Sistema TMS. OS: 50010</t>
  </si>
  <si>
    <t>(ACC Código: 24031124) Esta accounting está conciliada no BSP. Bilhete: 2131824741 *** Venda ficará aguardando intervenção manual. ***</t>
  </si>
  <si>
    <t>JNDXJE</t>
  </si>
  <si>
    <t>MARCIO DUQUE PENEDO</t>
  </si>
  <si>
    <t>Reserva importada do Sistema TMS. OS: 50009</t>
  </si>
  <si>
    <t>(ACC Código: 24031187) Esta accounting está conciliada no BSP. Bilhete: 2131825103 *** Venda ficará aguardando intervenção manual. ***</t>
  </si>
  <si>
    <t>YUWIGD</t>
  </si>
  <si>
    <t>BRUNO BRANDAO</t>
  </si>
  <si>
    <t>Reserva importada do Sistema TMS. OS: 50308</t>
  </si>
  <si>
    <t>(ACC Código: 24034284) Esta accounting está conciliada no BSP. Bilhete: 2218776445 *** Venda ficará aguardando intervenção manual. ***</t>
  </si>
  <si>
    <t>QAMNQF</t>
  </si>
  <si>
    <t>GUILHERME COSTA NUNES</t>
  </si>
  <si>
    <t>Reserva importada do Sistema TMS. OS: 50307</t>
  </si>
  <si>
    <t>(ACC Código: 24034287) Esta accounting está conciliada no BSP. Bilhete: 2218776148 *** Venda ficará aguardando intervenção manual. ***</t>
  </si>
  <si>
    <t>KMGDPX</t>
  </si>
  <si>
    <t>DO NASCIMENTO/CAIO</t>
  </si>
  <si>
    <t>Reserva importada do Sistema TMS. OS: 48186</t>
  </si>
  <si>
    <t>(ACC Código: 23951155) Esta accounting está conciliada no BSP. Bilhete: 2216274830 *** Venda ficará aguardando intervenção manual. ***</t>
  </si>
  <si>
    <t>KLDJYL</t>
  </si>
  <si>
    <t>DA SILVA/ROMULO</t>
  </si>
  <si>
    <t>Reserva importada do Sistema TMS. OS: 48177</t>
  </si>
  <si>
    <t>(ACC Código: 23951163) Esta accounting está conciliada no BSP. Bilhete: 2130801519 *** Venda ficará aguardando intervenção manual. ***</t>
  </si>
  <si>
    <t>KKHPBT</t>
  </si>
  <si>
    <t>DOS SANTOS/CLEMILSON</t>
  </si>
  <si>
    <t>Reserva importada do Sistema TMS. OS: 48174</t>
  </si>
  <si>
    <t>(ACC Código: 23951167) Esta accounting está conciliada no BSP. Bilhete: 2130801518 *** Venda ficará aguardando intervenção manual. ***</t>
  </si>
  <si>
    <t>KKGFHV</t>
  </si>
  <si>
    <t>DA CRUZ/CLAUDIO</t>
  </si>
  <si>
    <t>Reserva importada do Sistema TMS. OS: 48173</t>
  </si>
  <si>
    <t>(ACC Código: 23951170) Esta accounting está conciliada no BSP. Bilhete: 2130801602 *** Venda ficará aguardando intervenção manual. ***</t>
  </si>
  <si>
    <t>KGKNNU</t>
  </si>
  <si>
    <t>MARIO CORREA JUNIOR</t>
  </si>
  <si>
    <t>Reserva importada do Sistema TMS. OS: 46938</t>
  </si>
  <si>
    <t>(ACC Código: 23914819) Esta accounting está conciliada no BSP. Bilhete: 2214925245 *** Venda ficará aguardando intervenção manual. ***</t>
  </si>
  <si>
    <t>KFHAZS</t>
  </si>
  <si>
    <t>ADRIANO ARAUJO GALDINO</t>
  </si>
  <si>
    <t>Reserva importada do Sistema TMS. OS: 46939</t>
  </si>
  <si>
    <t>(ACC Código: 23914817) Esta accounting está conciliada no BSP. Bilhete: 2130152120 *** Venda ficará aguardando intervenção manual. ***</t>
  </si>
  <si>
    <t>YLSRCP</t>
  </si>
  <si>
    <t>CARLOS COSTA SOUZA</t>
  </si>
  <si>
    <t>Reserva importada do Sistema TMS. OS: 46940</t>
  </si>
  <si>
    <t>(ACC Código: 23914814) Esta accounting está conciliada no BSP. Bilhete: 2214924988 *** Venda ficará aguardando intervenção manual. ***</t>
  </si>
  <si>
    <t>IXCSMQ</t>
  </si>
  <si>
    <t>JOANO ESPIRITO SANTO</t>
  </si>
  <si>
    <t>Reserva importada do Sistema TMS. OS: 46943</t>
  </si>
  <si>
    <t>(ACC Código: 23914812) Esta accounting está conciliada no BSP. Bilhete: 2214925702 *** Venda ficará aguardando intervenção manual. ***</t>
  </si>
  <si>
    <t>KFTZEZ</t>
  </si>
  <si>
    <t>ADELMO DOS SANTOS</t>
  </si>
  <si>
    <t>Reserva importada do Sistema TMS. OS: 46944</t>
  </si>
  <si>
    <t>(ACC Código: 23914809) Esta accounting está conciliada no BSP. Bilhete: 2214925095 *** Venda ficará aguardando intervenção manual. ***</t>
  </si>
  <si>
    <t>YKHZUM</t>
  </si>
  <si>
    <t>DIEGO FERNANDES</t>
  </si>
  <si>
    <t>Reserva importada do Sistema TMS. OS: 46946</t>
  </si>
  <si>
    <t>(ACC Código: 23914807) Esta accounting está conciliada no BSP. Bilhete: 2214925089 *** Venda ficará aguardando intervenção manual. ***</t>
  </si>
  <si>
    <t>IVXXPD</t>
  </si>
  <si>
    <t>JEAN SOARES COSTA</t>
  </si>
  <si>
    <t>Reserva importada do Sistema TMS. OS: 46947</t>
  </si>
  <si>
    <t>(ACC Código: 23914804) Esta accounting está conciliada no BSP. Bilhete: 2214925126 *** Venda ficará aguardando intervenção manual. ***</t>
  </si>
  <si>
    <t>KFKWJG</t>
  </si>
  <si>
    <t>JUAN EDUARDO BARBOSA</t>
  </si>
  <si>
    <t>Reserva importada do Sistema TMS. OS: 46948</t>
  </si>
  <si>
    <t>(ACC Código: 23914802) Esta accounting está conciliada no BSP. Bilhete: 2214925548 *** Venda ficará aguardando intervenção manual. ***</t>
  </si>
  <si>
    <t>UGNSGU</t>
  </si>
  <si>
    <t>FABIANO DAMASCENO ARAUJO</t>
  </si>
  <si>
    <t>Reserva importada do Sistema TMS. OS: 46734</t>
  </si>
  <si>
    <t>(ACC Código: 23908932) Esta accounting está conciliada no BSP. Bilhete: 2214732214 *** Venda ficará aguardando intervenção manual. ***</t>
  </si>
  <si>
    <t>AYOUVY</t>
  </si>
  <si>
    <t>INGRID BRITO MESQUITA</t>
  </si>
  <si>
    <t>Reserva importada do Sistema TMS. OS: 46735</t>
  </si>
  <si>
    <t>(ACC Código: 23908930) Esta accounting está conciliada no BSP. Bilhete: 2214730598 *** Venda ficará aguardando intervenção manual. ***</t>
  </si>
  <si>
    <t>UHRHPZ</t>
  </si>
  <si>
    <t>EDGAR LIMA JUNIOR</t>
  </si>
  <si>
    <t>Reserva importada do Sistema TMS. OS: 46737</t>
  </si>
  <si>
    <t>(ACC Código: 23908927) Esta accounting está conciliada no BSP. Bilhete: 2130088689 *** Venda ficará aguardando intervenção manual. ***</t>
  </si>
  <si>
    <t>FISZXZ</t>
  </si>
  <si>
    <t>Reserva importada do Sistema TMS. OS: 46738</t>
  </si>
  <si>
    <t>(ACC Código: 23908925) Esta accounting está conciliada no BSP. Bilhete: 2130088690 *** Venda ficará aguardando intervenção manual. ***</t>
  </si>
  <si>
    <t>UNFQLW</t>
  </si>
  <si>
    <t>ARTHUR DE ARAUJO</t>
  </si>
  <si>
    <t>Reserva importada do Sistema TMS. OS: 46740</t>
  </si>
  <si>
    <t>(ACC Código: 23908921) Esta accounting está conciliada no BSP. Bilhete: 2214731861 *** Venda ficará aguardando intervenção manual. ***</t>
  </si>
  <si>
    <t>FLMYUR</t>
  </si>
  <si>
    <t>WANDERSON LIMA SILVA</t>
  </si>
  <si>
    <t>Reserva importada do Sistema TMS. OS: 46743</t>
  </si>
  <si>
    <t>(ACC Código: 23908919) Esta accounting está conciliada no BSP. Bilhete: 2130088501 *** Venda ficará aguardando intervenção manual. ***</t>
  </si>
  <si>
    <t>ORHYNM2</t>
  </si>
  <si>
    <t>CALLUM MCLEAN</t>
  </si>
  <si>
    <t>JOSE ALEXANDRE SOARES CALDAS</t>
  </si>
  <si>
    <t>Reserva importada do Sistema TMS. OS: 52806</t>
  </si>
  <si>
    <t>4V1VVK</t>
  </si>
  <si>
    <t>VICENTE BOAS PALMIERI</t>
  </si>
  <si>
    <t>Reserva importada do Sistema TMS. OS: 52928</t>
  </si>
  <si>
    <t>4VIWQ6</t>
  </si>
  <si>
    <t>VICTOR HUGO SOUSA</t>
  </si>
  <si>
    <t>Reserva importada do Sistema TMS. OS: 52712</t>
  </si>
  <si>
    <t>4VT1MQ</t>
  </si>
  <si>
    <t>MOACYR SOUZA JUNIOR</t>
  </si>
  <si>
    <t>Reserva importada do Sistema TMS. OS: 51856</t>
  </si>
  <si>
    <t>4VT2MQ</t>
  </si>
  <si>
    <t>ALEX FREITAS SANTOS</t>
  </si>
  <si>
    <t>Reserva importada do Sistema TMS. OS: 49989</t>
  </si>
  <si>
    <t>UTCWZN</t>
  </si>
  <si>
    <t>ELTON DA COSTA</t>
  </si>
  <si>
    <t>Reserva importada do Sistema TMS. OS: 51787</t>
  </si>
  <si>
    <t>(ACC Código: 24088304) Esta accounting está conciliada no BSP. Bilhete: 1408925121 *** Venda ficará aguardando intervenção manual. ***</t>
  </si>
  <si>
    <t>4UHMWT</t>
  </si>
  <si>
    <t>JOVANE COSTA DE SOUZA</t>
  </si>
  <si>
    <t>Reserva importada do Sistema TMS. OS: 51009</t>
  </si>
  <si>
    <t>4UY6GY</t>
  </si>
  <si>
    <t>LUIZ SOARES PINTO</t>
  </si>
  <si>
    <t>Reserva importada do Sistema TMS. OS: 50614</t>
  </si>
  <si>
    <t>4USKT2</t>
  </si>
  <si>
    <t>JORGE SILVA JUNIOR</t>
  </si>
  <si>
    <t>Reserva importada do Sistema TMS. OS: 51148</t>
  </si>
  <si>
    <t>NTQFSA1</t>
  </si>
  <si>
    <t>LEONARDO NOGUEIRA</t>
  </si>
  <si>
    <t>Reserva importada do Sistema TMS. OS: 51198</t>
  </si>
  <si>
    <t>Verificação de bilhetes: Bilhete 2130493337 já sendo utilizado para este fornecedor.</t>
  </si>
  <si>
    <t>4REOIV</t>
  </si>
  <si>
    <t>CASTRO VALE/MATHEUS</t>
  </si>
  <si>
    <t>Reserva importada do Sistema TMS. OS: 49223</t>
  </si>
  <si>
    <t>4W5LN7</t>
  </si>
  <si>
    <t>PEDRO HENRIQUE DE OLIVEIRA DUARTE L</t>
  </si>
  <si>
    <t>Danielly Bronizio Lopes</t>
  </si>
  <si>
    <t>Reserva importada do Sistema TMS. OS: 54025</t>
  </si>
  <si>
    <t>4WHNNJ</t>
  </si>
  <si>
    <t>MIKE DA CONCEIÇÃO BENTO</t>
  </si>
  <si>
    <t>Reserva importada do Sistema TMS. OS: 54023</t>
  </si>
  <si>
    <t>4W79OU</t>
  </si>
  <si>
    <t>GABRIEL DA SILVA ALBUQUERQUE</t>
  </si>
  <si>
    <t>Reserva importada do Sistema TMS. OS: 54022</t>
  </si>
  <si>
    <t>4WFHEH</t>
  </si>
  <si>
    <t>MARCOS PINHEIRO ALMEIDA</t>
  </si>
  <si>
    <t>Reserva importada do Sistema TMS. OS: 53761</t>
  </si>
  <si>
    <t>4W5ZU5</t>
  </si>
  <si>
    <t>FELIPE GOMES RIBAS</t>
  </si>
  <si>
    <t>Reserva importada do Sistema TMS. OS: 53863</t>
  </si>
  <si>
    <t>4WUAU5</t>
  </si>
  <si>
    <t>EMERSON LUIZ COSTA</t>
  </si>
  <si>
    <t>Reserva importada do Sistema TMS. OS: 53862</t>
  </si>
  <si>
    <t>4WAW7G</t>
  </si>
  <si>
    <t>ADEMIR TIECHER</t>
  </si>
  <si>
    <t>Reserva importada do Sistema TMS. OS: 53859</t>
  </si>
  <si>
    <t>4WMC7T</t>
  </si>
  <si>
    <t>AMILTON DA COSTA</t>
  </si>
  <si>
    <t>Reserva importada do Sistema TMS. OS: 53843</t>
  </si>
  <si>
    <t>YZNCFX</t>
  </si>
  <si>
    <t>JOSE ADERBAL DOS SANTOS NETO</t>
  </si>
  <si>
    <t>Reserva importada do Sistema TMS. OS: 46942</t>
  </si>
  <si>
    <t>(ACC Código: 23922065) Esta accounting está conciliada no BSP. Bilhete: 2215243323 *** Venda ficará aguardando intervenção manual. ***</t>
  </si>
  <si>
    <t>GIDWOG</t>
  </si>
  <si>
    <t>MARCELO THEODORO JUNIOR</t>
  </si>
  <si>
    <t>Reserva importada do Sistema TMS. OS: 46945</t>
  </si>
  <si>
    <t>(ACC Código: 23922061) Esta accounting está conciliada no BSP. Bilhete: 2215243414 *** Venda ficará aguardando intervenção manual. ***</t>
  </si>
  <si>
    <t>QASAZE</t>
  </si>
  <si>
    <t>ROBERTO SILVA SEIXAS</t>
  </si>
  <si>
    <t>Reserva importada do Sistema TMS. OS: 50309</t>
  </si>
  <si>
    <t>(ACC Código: 24034281) Esta accounting está conciliada no BSP. Bilhete: 2218775862 *** Venda ficará aguardando intervenção manual. ***</t>
  </si>
  <si>
    <t>MAIQNF</t>
  </si>
  <si>
    <t>Reserva importada do Sistema TMS. OS: 53298</t>
  </si>
  <si>
    <t>4WI56T</t>
  </si>
  <si>
    <t>CARLOS SANTOS GOMES</t>
  </si>
  <si>
    <t>MICHELI FERENZINI TORRES</t>
  </si>
  <si>
    <t>Reserva importada do Sistema TMS. OS: 53646</t>
  </si>
  <si>
    <t>4WRRDY</t>
  </si>
  <si>
    <t>ANDRE LUIZ PEREIRA REZENDE</t>
  </si>
  <si>
    <t>Reserva importada do Sistema TMS. OS: 53885</t>
  </si>
  <si>
    <t>4WHWMK</t>
  </si>
  <si>
    <t>CELIO ROBERTO BIGI</t>
  </si>
  <si>
    <t>Reserva importada do Sistema TMS. OS: 53672</t>
  </si>
  <si>
    <t>4MTB2N01</t>
  </si>
  <si>
    <t>ANDRE DE MEDEIROS</t>
  </si>
  <si>
    <t>Bristol Umarizal Hotel</t>
  </si>
  <si>
    <t>Reserva importada do Sistema TMS. OS: 44372</t>
  </si>
  <si>
    <t>4WEZJ5</t>
  </si>
  <si>
    <t>LEANDRO DE MORAES</t>
  </si>
  <si>
    <t>Reserva importada do Sistema TMS. OS: 53865</t>
  </si>
  <si>
    <t>4RLWTO01</t>
  </si>
  <si>
    <t>JEAN DO NASCIMENTO</t>
  </si>
  <si>
    <t>Bruno Moreira e Moreira</t>
  </si>
  <si>
    <t>Intercity Porto Maravilha</t>
  </si>
  <si>
    <t>Reserva importada do Sistema TMS. OS: 49655</t>
  </si>
  <si>
    <t>UHDNRZ</t>
  </si>
  <si>
    <t>EVERTON ANDRADE</t>
  </si>
  <si>
    <t>Reserva importada do Sistema TMS. OS: 47540</t>
  </si>
  <si>
    <t>(ACC Código: 23933637) Esta accounting está conciliada no BSP. Bilhete: 2215624851 *** Venda ficará aguardando intervenção manual. ***</t>
  </si>
  <si>
    <t>JPYNWYC</t>
  </si>
  <si>
    <t>MACHADO/JOAO VICTOR MR</t>
  </si>
  <si>
    <t>SP0603251544</t>
  </si>
  <si>
    <t>Sep Global Informacoes do Brasil Ltda</t>
  </si>
  <si>
    <t>JOKFQUT</t>
  </si>
  <si>
    <t>MIGUEL BEDRAN/FLAVIA</t>
  </si>
  <si>
    <t>JOKFQU</t>
  </si>
  <si>
    <t>Standard And Poors Ratings do Brasil Ltda</t>
  </si>
  <si>
    <t>YCQCAET</t>
  </si>
  <si>
    <t>BARRA VILHENA GUIDI/LUISA</t>
  </si>
  <si>
    <t>YCQCAE</t>
  </si>
  <si>
    <t>YKBLTST</t>
  </si>
  <si>
    <t>SCHWARZ/MARCELO</t>
  </si>
  <si>
    <t>YKBLTS</t>
  </si>
  <si>
    <t>SPHFLST</t>
  </si>
  <si>
    <t>DA SILVA/FAGNER MR</t>
  </si>
  <si>
    <t>SPHFLS</t>
  </si>
  <si>
    <t>Ihs Informacoes Rio de Janeiro</t>
  </si>
  <si>
    <t>AV1BT5B4934A</t>
  </si>
  <si>
    <t>Kleiton Adriano Sousa dos Santos</t>
  </si>
  <si>
    <t>Erliane Olinda Cardoso de Carvalho</t>
  </si>
  <si>
    <t>Localiza - Br - Pa - Barcarena - Vila Cabanos Endereço: Alameda Padre Casemiro Pereira, 2 2 Vila Cab</t>
  </si>
  <si>
    <t>Arcadis</t>
  </si>
  <si>
    <t>Localiza - Br - Pa - Barcarena - Vila Cabanos - Inativo</t>
  </si>
  <si>
    <t>Reserva importada do sistema Gover. Id: 4496830</t>
  </si>
  <si>
    <t>Br - Pa - Barcarena - Vila Cabanos - Inativo" está inativo(a) Ajuste o cadastro da Pessoa\Cliente para prosseguir com o processo</t>
  </si>
  <si>
    <t>AVD5SD9IFA</t>
  </si>
  <si>
    <t>HUGO GONCALVES FARIA HUGO FARIA</t>
  </si>
  <si>
    <t xml:space="preserve">Localiza - Br - Mg - Belo Horizonte - Pampulha Endereço: Avenida Professor Magalhaes Penido, 269 </t>
  </si>
  <si>
    <t>Localiza - Br - Mg - Belo Horizonte - Pampulha</t>
  </si>
  <si>
    <t>Reserva importada do sistema Gover. Id: 4455938</t>
  </si>
  <si>
    <t>Erro excluindo PNR: Não é possivel excluir a accounting de código: 23729220. A mesma está ligada ao controle de comissão pós paga "CCPP42522"</t>
  </si>
  <si>
    <t>MOVIDA</t>
  </si>
  <si>
    <t>Alessandro Felippelli BAUER</t>
  </si>
  <si>
    <t>Josiane Miranda Braga da Silva</t>
  </si>
  <si>
    <t>Movida - Br - Sp - Sao Paulo - Itaim Bibi - Joa Fl Endereço: Rua Joaquim Floriano, 466</t>
  </si>
  <si>
    <t>Reserva importada do sistema Gover. Id: 4500689</t>
  </si>
  <si>
    <t>WTNWGB1</t>
  </si>
  <si>
    <t>GABRIELA MALLMANN</t>
  </si>
  <si>
    <t>Debora Alves Yamaoka Aguillar</t>
  </si>
  <si>
    <t>Ache Laboratorios Farmaceuticos Sa</t>
  </si>
  <si>
    <t>Reserva importada do Sistema TMS. OS: 52859</t>
  </si>
  <si>
    <t>Verificação de bilhetes: Bilhete 1409188293 já sendo utilizado para este fornecedor.</t>
  </si>
  <si>
    <t>4W91O6</t>
  </si>
  <si>
    <t>MERIELEN SILVA</t>
  </si>
  <si>
    <t>Reserva importada do Sistema TMS. OS: 55586</t>
  </si>
  <si>
    <t>4WYRN6</t>
  </si>
  <si>
    <t>DOUGLAS SILVA</t>
  </si>
  <si>
    <t>Reserva importada do Sistema TMS. OS: 55522</t>
  </si>
  <si>
    <t>4WO4LY</t>
  </si>
  <si>
    <t>Reserva importada do Sistema TMS. OS: 55515</t>
  </si>
  <si>
    <t>4WX7L6</t>
  </si>
  <si>
    <t>Reserva importada do Sistema TMS. OS: 55447</t>
  </si>
  <si>
    <t>4WE7H7</t>
  </si>
  <si>
    <t>GUILHERME JAYME</t>
  </si>
  <si>
    <t>Reserva importada do Sistema TMS. OS: 55733</t>
  </si>
  <si>
    <t>4WD3JU</t>
  </si>
  <si>
    <t>ADRIANA DONTAL</t>
  </si>
  <si>
    <t>Reserva importada do Sistema TMS. OS: 55466</t>
  </si>
  <si>
    <t>4V3SJT</t>
  </si>
  <si>
    <t>SIMONE LANCHA</t>
  </si>
  <si>
    <t>Radisson Hotel Curitiba</t>
  </si>
  <si>
    <t>Reserva importada do Sistema TMS. OS: 54491</t>
  </si>
  <si>
    <t xml:space="preserve">Validação do documento: Não é possível incluir este documento porque o(a) "Radisson Hotel Curitiba" está inativo(a) Ajuste o cadastro da </t>
  </si>
  <si>
    <t>4WPIUU</t>
  </si>
  <si>
    <t>DIVINO MARQUES SOBRINHO</t>
  </si>
  <si>
    <t>Thais Peixoto de Melo</t>
  </si>
  <si>
    <t>Reserva importada do Sistema TMS. OS: 54173</t>
  </si>
  <si>
    <t>GXUWTE</t>
  </si>
  <si>
    <t>CELSO FERREIRA</t>
  </si>
  <si>
    <t>Refinaria de Mataripe S.a.</t>
  </si>
  <si>
    <t>Reserva importada do Sistema TMS. OS: 5136</t>
  </si>
  <si>
    <t>4WD6CT</t>
  </si>
  <si>
    <t>ALYSON FELIX</t>
  </si>
  <si>
    <t>Resende / REZ</t>
  </si>
  <si>
    <t>Acelen Energia Renovavel S.a.</t>
  </si>
  <si>
    <t>Localiza - Br - Rj - Resende - Centro - Inativo</t>
  </si>
  <si>
    <t>Reserva importada do Sistema TMS. OS: 5247</t>
  </si>
  <si>
    <t xml:space="preserve">Não foi possível encontrar um contrato válido para o fornecedor 111372 (Código fornecedor) </t>
  </si>
  <si>
    <t>4HPNXG01</t>
  </si>
  <si>
    <t>Jailson Marcos Pereira</t>
  </si>
  <si>
    <t>Celso Rodrigues Cardoso</t>
  </si>
  <si>
    <t>Montes Claros / MG, Brasil (MOC)</t>
  </si>
  <si>
    <t>Movida - Br - Mg - Montes Claros - Jaragua I</t>
  </si>
  <si>
    <t>Reserva importada do Sistema TMS. OS: 3152</t>
  </si>
  <si>
    <t>4QKZHN</t>
  </si>
  <si>
    <t>RONCA/ALICE</t>
  </si>
  <si>
    <t>Jennifer dos Santos Guedes de Oliveira</t>
  </si>
  <si>
    <t>Mattos Filho</t>
  </si>
  <si>
    <t>The Hay Adams</t>
  </si>
  <si>
    <t>Reserva importada do Sistema TMS. OS: 2643</t>
  </si>
  <si>
    <t xml:space="preserve">Não foi possível encontrar um contrato válido para o fornecedor 19311 (Código fornecedor) </t>
  </si>
  <si>
    <t>4RBWCZ</t>
  </si>
  <si>
    <t>GIANNELLA/RENATA</t>
  </si>
  <si>
    <t>Reserva importada do Sistema TMS. OS: 2615</t>
  </si>
  <si>
    <t>YEUOAA</t>
  </si>
  <si>
    <t>GUSTAVO CAETANO</t>
  </si>
  <si>
    <t>Reserva importada do Sistema TMS. OS: 2951</t>
  </si>
  <si>
    <t>Verificação de bilhetes: Bilhete 1409276129 já sendo utilizado para este fornecedor.</t>
  </si>
  <si>
    <t>ZHJF7S1</t>
  </si>
  <si>
    <t>GABRIEL FIGUINHA</t>
  </si>
  <si>
    <t>Reserva importada do Sistema TMS. OS: 2877</t>
  </si>
  <si>
    <t>4WL2UX</t>
  </si>
  <si>
    <t>GUIMARAES/ARIANE</t>
  </si>
  <si>
    <t>Reserva importada do Sistema TMS. OS: 3093</t>
  </si>
  <si>
    <t>4WMEUS</t>
  </si>
  <si>
    <t>FLAVIO BARBOSA</t>
  </si>
  <si>
    <t>Reserva importada do Sistema TMS. OS: 3075</t>
  </si>
  <si>
    <t>4WWG93</t>
  </si>
  <si>
    <t>RENATA CUBAS</t>
  </si>
  <si>
    <t>4W35NE</t>
  </si>
  <si>
    <t>LUIZ FELIPE FERRAZ</t>
  </si>
  <si>
    <t>Reserva importada do Sistema TMS. OS: 3111</t>
  </si>
  <si>
    <t>UIWRGX1</t>
  </si>
  <si>
    <t>PHILIPPE MACEDO</t>
  </si>
  <si>
    <t>Reserva importada do Sistema TMS. OS: 2998</t>
  </si>
  <si>
    <t>4VVOB4</t>
  </si>
  <si>
    <t>NICOLE OLIVEIRA</t>
  </si>
  <si>
    <t>Reserva importada do Sistema TMS. OS: 2967</t>
  </si>
  <si>
    <t>GPYOQN0</t>
  </si>
  <si>
    <t>PABLO SORJ</t>
  </si>
  <si>
    <t>Reserva importada do Sistema TMS. OS: 3091</t>
  </si>
  <si>
    <t>4VFSKP</t>
  </si>
  <si>
    <t>FELIPE CARVALHO</t>
  </si>
  <si>
    <t>Epson</t>
  </si>
  <si>
    <t>Reserva importada do Sistema TMS. OS: 2044</t>
  </si>
  <si>
    <t>4WRTZU</t>
  </si>
  <si>
    <t>LUIS LOPES</t>
  </si>
  <si>
    <t>Reserva importada do Sistema TMS. OS: 2129</t>
  </si>
  <si>
    <t>4W2HOU</t>
  </si>
  <si>
    <t>WILLIAN PREVITALLI</t>
  </si>
  <si>
    <t>4WFLUU</t>
  </si>
  <si>
    <t>GROVER LOPES CARVALHO</t>
  </si>
  <si>
    <t>CCR FILIAL</t>
  </si>
  <si>
    <t>Reserva importada do Sistema TMS. OS: 26034</t>
  </si>
  <si>
    <t>4WTOU7</t>
  </si>
  <si>
    <t>GUSTAVO GISSONI</t>
  </si>
  <si>
    <t>Reserva importada do Sistema TMS. OS: 26033</t>
  </si>
  <si>
    <t>4WZF8U</t>
  </si>
  <si>
    <t>CAROLINE CRISTINA PESTANA ERNESTO</t>
  </si>
  <si>
    <t>Florianópolis / FLN</t>
  </si>
  <si>
    <t>Reserva importada do Sistema TMS. OS: 25894</t>
  </si>
  <si>
    <t>4W74BJ</t>
  </si>
  <si>
    <t>GIULIANA FERRARO</t>
  </si>
  <si>
    <t>Reserva importada do Sistema TMS. OS: 25923</t>
  </si>
  <si>
    <t>4Q5J1A01</t>
  </si>
  <si>
    <t>DOS SANTOS PEREIRA/NERI</t>
  </si>
  <si>
    <t>Jeane Alencar Pereira</t>
  </si>
  <si>
    <t>Dexter Hotel</t>
  </si>
  <si>
    <t>Reserva importada do Sistema TMS. OS: 22252</t>
  </si>
  <si>
    <t>4W3IEA</t>
  </si>
  <si>
    <t>SILVA FORNASARO/CARLA HENRIQUES</t>
  </si>
  <si>
    <t>RIOSP</t>
  </si>
  <si>
    <t>Reserva importada do Sistema TMS. OS: 25601</t>
  </si>
  <si>
    <t>4UV8VZ</t>
  </si>
  <si>
    <t>ANA DAVID</t>
  </si>
  <si>
    <t>Ponta Grossa / PGZ</t>
  </si>
  <si>
    <t>Pousada Rancho Verde</t>
  </si>
  <si>
    <t>Reserva importada do Sistema TMS. OS: 24331</t>
  </si>
  <si>
    <t xml:space="preserve">Não foi possível encontrar um contrato válido para o fornecedor 3830 (Código fornecedor) </t>
  </si>
  <si>
    <t>4UOE2K</t>
  </si>
  <si>
    <t>ELIAS OLIVEIRA</t>
  </si>
  <si>
    <t>Reserva importada do Sistema TMS. OS: 24727</t>
  </si>
  <si>
    <t>4V0RS5</t>
  </si>
  <si>
    <t>Reserva importada do Sistema TMS. OS: 25203</t>
  </si>
  <si>
    <t>4W8CG0</t>
  </si>
  <si>
    <t>DE CASTRO ROVAI/ANA MARIA</t>
  </si>
  <si>
    <t>Flavio Roberto Ferreira</t>
  </si>
  <si>
    <t>CPC</t>
  </si>
  <si>
    <t>Reserva importada do Sistema TMS. OS: 25557</t>
  </si>
  <si>
    <t>4WMVT0</t>
  </si>
  <si>
    <t>NORONHA/FRANCISCO</t>
  </si>
  <si>
    <t>BLOCO SUL</t>
  </si>
  <si>
    <t>Reserva importada do Sistema TMS. OS: 25556</t>
  </si>
  <si>
    <t>4VINGM</t>
  </si>
  <si>
    <t>Kuchnir da Silva/Luiz</t>
  </si>
  <si>
    <t>AEROPORTO DE CURITIBA</t>
  </si>
  <si>
    <t>Reserva importada do Sistema TMS. OS: 24834</t>
  </si>
  <si>
    <t>LVQTTQ</t>
  </si>
  <si>
    <t>FERNANDO HENRIQUE PEREIRA DE MARCHI</t>
  </si>
  <si>
    <t>VIASUL</t>
  </si>
  <si>
    <t>Reserva importada do Sistema TMS. OS: 25252</t>
  </si>
  <si>
    <t>4UM5AD</t>
  </si>
  <si>
    <t>RODRIGO DOS SANTOS MIRANDA</t>
  </si>
  <si>
    <t>METRO BAHIA</t>
  </si>
  <si>
    <t>Hf Fenix Garden</t>
  </si>
  <si>
    <t>Reserva importada do Sistema TMS. OS: 23510</t>
  </si>
  <si>
    <t>4UQTAE</t>
  </si>
  <si>
    <t>PEDRO DE MELLO SIQUEIRA</t>
  </si>
  <si>
    <t>Reserva importada do Sistema TMS. OS: 23509</t>
  </si>
  <si>
    <t>4U14X4</t>
  </si>
  <si>
    <t>SILVIA DA SILVEIRA BRESSAN</t>
  </si>
  <si>
    <t>VLT</t>
  </si>
  <si>
    <t>Italo - Italian High Speed Train</t>
  </si>
  <si>
    <t>Reserva importada do Sistema TMS. OS: 24187</t>
  </si>
  <si>
    <t>4Q9RFU</t>
  </si>
  <si>
    <t>MORAES/HELBER</t>
  </si>
  <si>
    <t>Castel Plaza Hotel</t>
  </si>
  <si>
    <t>Reserva importada do Sistema TMS. OS: 22629</t>
  </si>
  <si>
    <t>Erro excluindo PNR: Não é possivel excluir a accounting de código: 23972507. A mesma está ligada ao controle de comissão pós paga "CCPP44912"</t>
  </si>
  <si>
    <t>GXCOKG</t>
  </si>
  <si>
    <t>JULIO EDUARDO CAMPOS DE FREITAS</t>
  </si>
  <si>
    <t>Reserva importada do Sistema TMS. OS: 23905</t>
  </si>
  <si>
    <t>4WA40J</t>
  </si>
  <si>
    <t>ELIANE ANDRADE</t>
  </si>
  <si>
    <t>CCR</t>
  </si>
  <si>
    <t>Reserva importada do Sistema TMS. OS: 25939</t>
  </si>
  <si>
    <t>4WX4M7</t>
  </si>
  <si>
    <t>Reserva importada do Sistema TMS. OS: 25937</t>
  </si>
  <si>
    <t>4WFMV3</t>
  </si>
  <si>
    <t>TASSIA FRAGUAS</t>
  </si>
  <si>
    <t>Pamela Rodrigues Giardini da Silva</t>
  </si>
  <si>
    <t>Reserva importada do Sistema TMS. OS: 25736</t>
  </si>
  <si>
    <t>HXHCVW</t>
  </si>
  <si>
    <t>CAIRES/KELTON COLOMBO</t>
  </si>
  <si>
    <t>Livanova Brasil</t>
  </si>
  <si>
    <t>Verificação de bilhetes: Bilhete 2872397843 já sendo utilizado para este fornecedor.</t>
  </si>
  <si>
    <t>4UFHAB</t>
  </si>
  <si>
    <t>FIDERCINO SANTOS NETO</t>
  </si>
  <si>
    <t>Biguacu / FLN</t>
  </si>
  <si>
    <t>Pagbank</t>
  </si>
  <si>
    <t>Reserva importada do Sistema TMS. OS: 12906</t>
  </si>
  <si>
    <t>4WY43U</t>
  </si>
  <si>
    <t>RODRIGO BARROS</t>
  </si>
  <si>
    <t>Reserva importada do Sistema TMS. OS: 14293</t>
  </si>
  <si>
    <t>4W56ZK</t>
  </si>
  <si>
    <t>THARLES CASTAGNO</t>
  </si>
  <si>
    <t>Cuiaba / CGB</t>
  </si>
  <si>
    <t>Reserva importada do Sistema TMS. OS: 14331</t>
  </si>
  <si>
    <t>4WQGZ8</t>
  </si>
  <si>
    <t>ROBSON SILVA</t>
  </si>
  <si>
    <t>Barueri / SAO</t>
  </si>
  <si>
    <t>Reserva importada do Sistema TMS. OS: 14372</t>
  </si>
  <si>
    <t>4WK6A8</t>
  </si>
  <si>
    <t>CAIO ANDRADE</t>
  </si>
  <si>
    <t>Sete Lagoas / BHZ</t>
  </si>
  <si>
    <t>Reserva importada do Sistema TMS. OS: 14328</t>
  </si>
  <si>
    <t>4UUZWB</t>
  </si>
  <si>
    <t>CARDOSO/CARLOS</t>
  </si>
  <si>
    <t>Maicon Silva de Medeiros</t>
  </si>
  <si>
    <t>Uol</t>
  </si>
  <si>
    <t>Reserva importada do Sistema TMS. OS: 12398</t>
  </si>
  <si>
    <t>4UYQSB</t>
  </si>
  <si>
    <t>YVSXNG</t>
  </si>
  <si>
    <t>GABRIEL BUZZO LUCIANO</t>
  </si>
  <si>
    <t>Grupo Marisa</t>
  </si>
  <si>
    <t>Lojas Marisa</t>
  </si>
  <si>
    <t>Reserva importada do sistema Gover. Id: 4499979</t>
  </si>
  <si>
    <t>KCAXDE</t>
  </si>
  <si>
    <t>Luis Felipe Sosnowski</t>
  </si>
  <si>
    <t>Souza Cruz</t>
  </si>
  <si>
    <t>Reserva importada do sistema Gover. Id: 4500336</t>
  </si>
  <si>
    <t>H4499320A</t>
  </si>
  <si>
    <t>N/I</t>
  </si>
  <si>
    <t>Hotel Deville Prime Porto Alegre</t>
  </si>
  <si>
    <t>Reserva importada do sistema Gover. Id: 4499320</t>
  </si>
  <si>
    <t>H4499320B</t>
  </si>
  <si>
    <t>H4499314A</t>
  </si>
  <si>
    <t>Reserva importada do sistema Gover. Id: 4499314</t>
  </si>
  <si>
    <t>H4499314B</t>
  </si>
  <si>
    <t>CJYVRW01</t>
  </si>
  <si>
    <t>Deborah Esteves Costa Garcia</t>
  </si>
  <si>
    <t>Cristiane Santos Pio Memoria</t>
  </si>
  <si>
    <t>Reserva importada do sistema Gover. Id: 4499398</t>
  </si>
  <si>
    <t>Verificação de bilhetes: Bilhete 2132525752 já sendo utilizado para este fornecedor.</t>
  </si>
  <si>
    <t>MPMVEJ01</t>
  </si>
  <si>
    <t>STEPHANIE GARCIA</t>
  </si>
  <si>
    <t>Reserva importada do sistema Gover. Id: 4499699</t>
  </si>
  <si>
    <t>Verificação de bilhetes: Bilhete 2132531531 já sendo utilizado para este fornecedor.</t>
  </si>
  <si>
    <t>NZMWFG2.C</t>
  </si>
  <si>
    <t>JOSE ANTONIO RODRIGUES</t>
  </si>
  <si>
    <t>Pablo dos Santos Conceicao Fortes</t>
  </si>
  <si>
    <t>Kontik Business Travel - Despesas</t>
  </si>
  <si>
    <t>Verificação de bilhetes: Bilhete 4422195445 já sendo utilizado para este fornecedor.</t>
  </si>
  <si>
    <t>NZMWFG1.C</t>
  </si>
  <si>
    <t>RONALDO RODRIGUES</t>
  </si>
  <si>
    <t>Verificação de bilhetes: Bilhete 4422195447 já sendo utilizado para este fornecedor.</t>
  </si>
  <si>
    <t>CLYQCF</t>
  </si>
  <si>
    <t>TOLENTINO/HENRIQUE</t>
  </si>
  <si>
    <t>Henrique Batista Tolentino</t>
  </si>
  <si>
    <t>Kontik Business Travel - Viagens Internas</t>
  </si>
  <si>
    <t>Reserva importada do Sistema TMS. OS: 243</t>
  </si>
  <si>
    <t>4R4EXJ</t>
  </si>
  <si>
    <t>SANTOS/PABLO</t>
  </si>
  <si>
    <t>Tri Hotel Executive Caxias do Sul</t>
  </si>
  <si>
    <t>Reserva importada do Sistema TMS. OS: 251</t>
  </si>
  <si>
    <t>4RKYFN</t>
  </si>
  <si>
    <t>MARCIA PELEGRINI</t>
  </si>
  <si>
    <t>Windsor Guanabara</t>
  </si>
  <si>
    <t>Reserva importada do Sistema TMS. OS: 252</t>
  </si>
  <si>
    <t>SLMFYW</t>
  </si>
  <si>
    <t>VANIA ROCHA</t>
  </si>
  <si>
    <t>Reserva importada do Sistema TMS. OS: 275</t>
  </si>
  <si>
    <t>4RJBC1</t>
  </si>
  <si>
    <t>TAKUMA/LANA</t>
  </si>
  <si>
    <t>Reserva importada do Sistema TMS. OS: 248</t>
  </si>
  <si>
    <t>4QIKT7</t>
  </si>
  <si>
    <t>CARVALHO/PLINIO</t>
  </si>
  <si>
    <t>Travel Inn Paulista Wall Street</t>
  </si>
  <si>
    <t>Reserva importada do Sistema TMS. OS: 241</t>
  </si>
  <si>
    <t>4QIN5N</t>
  </si>
  <si>
    <t>CARDOSO/WILLIAM</t>
  </si>
  <si>
    <t>H3 Hotel Paulista</t>
  </si>
  <si>
    <t>Reserva importada do Sistema TMS. OS: 242</t>
  </si>
  <si>
    <t>4TOYNX</t>
  </si>
  <si>
    <t>ROGERIO SCHAFFER</t>
  </si>
  <si>
    <t>Golden Tower Express Berrini By Fenix Hoteis</t>
  </si>
  <si>
    <t>Reserva importada do Sistema TMS. OS: 254</t>
  </si>
  <si>
    <t>4UY7UP</t>
  </si>
  <si>
    <t>MARCELO MOREIRA</t>
  </si>
  <si>
    <t>Victor Augusto Bazogli</t>
  </si>
  <si>
    <t>Movida - Br - Sp - Sao Paulo - Vila Mariana - Shopping Santa Cruz</t>
  </si>
  <si>
    <t>Reserva importada do Sistema TMS. OS: 257</t>
  </si>
  <si>
    <t>4RT32J</t>
  </si>
  <si>
    <t>Movida - Br - Rs - Porto Alegre - Anchieta - Inativo</t>
  </si>
  <si>
    <t>MYVZGQ</t>
  </si>
  <si>
    <t>ANA SANTOS</t>
  </si>
  <si>
    <t>Reserva importada do Sistema TMS. OS: 276</t>
  </si>
  <si>
    <t>4W28N7</t>
  </si>
  <si>
    <t>Salvador Mar Hotel</t>
  </si>
  <si>
    <t>ZLJQUJ</t>
  </si>
  <si>
    <t>GQXXGB</t>
  </si>
  <si>
    <t>Reserva importada do Sistema TMS. OS: 256</t>
  </si>
  <si>
    <t>WUPIYD</t>
  </si>
  <si>
    <t>ERVEN/BEATRIZ</t>
  </si>
  <si>
    <t>Inovents Viagens Internas</t>
  </si>
  <si>
    <t>Reserva importada do Sistema TMS. OS: 246</t>
  </si>
  <si>
    <t>CGY5RF</t>
  </si>
  <si>
    <t>ANA PAULA MELO</t>
  </si>
  <si>
    <t>Sompo Seguros S.a.</t>
  </si>
  <si>
    <t>Reserva importada do Sistema TMS. OS: 184</t>
  </si>
  <si>
    <t>Autorização do cartão da forma de pagamento não preenchida! (ACC01) Autorização do cartão da forma de recebimento não preenchida! (ACC01)</t>
  </si>
  <si>
    <t>DAVRYR</t>
  </si>
  <si>
    <t>TERCIO POLLI</t>
  </si>
  <si>
    <t>Reserva importada do Sistema TMS. OS: 183</t>
  </si>
  <si>
    <t>4R7QRC</t>
  </si>
  <si>
    <t>CARVALHO/FABIANO</t>
  </si>
  <si>
    <t>Mariane Goncalves dos Santos</t>
  </si>
  <si>
    <t>Helibras</t>
  </si>
  <si>
    <t>Reserva importada do Sistema TMS. OS: 617</t>
  </si>
  <si>
    <t>GZAOZZ</t>
  </si>
  <si>
    <t>RAFAELA TRINDADE MAR</t>
  </si>
  <si>
    <t>Grupo Stark Bank</t>
  </si>
  <si>
    <t>Stark Bank S.a.</t>
  </si>
  <si>
    <t>QUANTIDADE</t>
  </si>
  <si>
    <t>CAUSA</t>
  </si>
  <si>
    <t>SOLUÇÃO</t>
  </si>
  <si>
    <t>OBT mandou bilhete duplicado e/ou venda alterada após contabilização</t>
  </si>
  <si>
    <t>Realizar analise dos bilhetes no sistema Benner</t>
  </si>
  <si>
    <t>Conciliação Aérea</t>
  </si>
  <si>
    <t>Companias aereas com tamanho de bilhete diferente do padrão e/ou não possuem bilhete</t>
  </si>
  <si>
    <t>Gerar bilhete via Benner</t>
  </si>
  <si>
    <t>Caractere inválido</t>
  </si>
  <si>
    <t>Inserido Caractere invalido na venda</t>
  </si>
  <si>
    <t>Correção e/ou exclusão de caractere do campo</t>
  </si>
  <si>
    <t>Operações Corp</t>
  </si>
  <si>
    <t>Contrato de fornecedor Inspirado</t>
  </si>
  <si>
    <t>Fornecedor com CNPJ Baixado na receita</t>
  </si>
  <si>
    <t>Enviar  CNPJs ativos de fornecedores para alteração</t>
  </si>
  <si>
    <t>Venda integrada manualmente após OBT ter integrado</t>
  </si>
  <si>
    <t>Exclusão de RLOC não contabilizado</t>
  </si>
  <si>
    <t>Falta de Handle de fornecedores</t>
  </si>
  <si>
    <t>Novos fornecedores</t>
  </si>
  <si>
    <t>Não digitado na OBT e/ou Benner não realizou a leitura</t>
  </si>
  <si>
    <t>Ajustar venda na OBT e/ou em paralelo preencher o campo no Portal</t>
  </si>
  <si>
    <t>Reportar ao responsável</t>
  </si>
  <si>
    <t>Venda inserida automaticamente no processado erro para alteração de pagamento</t>
  </si>
  <si>
    <t>Inserção da forma de pagamento/recebimento correta</t>
  </si>
  <si>
    <t>Tarifa excede valor ou é menor que a tarifa do accounting</t>
  </si>
  <si>
    <t>Ajustar tarifa</t>
  </si>
  <si>
    <t>Argo</t>
  </si>
  <si>
    <t>HubTravel</t>
  </si>
  <si>
    <t>Benner efetua o bloqueio</t>
  </si>
  <si>
    <t>Inserir forma de pagamento e/ou recebimento correta</t>
  </si>
  <si>
    <t>Lemontech</t>
  </si>
  <si>
    <t>Venda Manual</t>
  </si>
  <si>
    <t>Accounting sem trecho</t>
  </si>
  <si>
    <t>Instabilidade na integração</t>
  </si>
  <si>
    <t>Excluir venda e reprocessar nova venda</t>
  </si>
  <si>
    <t>Cliente sem contrato de fornecedor</t>
  </si>
  <si>
    <t>Não encontrado contrato para fornecedor e/ou contrato inspirado</t>
  </si>
  <si>
    <t>Enviar CNPJs ativos de clientes para alteração</t>
  </si>
  <si>
    <t>Tentativa de exclusão de venda com conciliação de cartão</t>
  </si>
  <si>
    <t>Em caso de venda com conciliação de cartão não é possível excluir a venda. É necessário desconciliar a venda e depois editar</t>
  </si>
  <si>
    <t>Conciliação Cartão</t>
  </si>
  <si>
    <t>mar</t>
  </si>
  <si>
    <t>&lt;20/08/2024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</si>
</sst>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44" formatCode="_-&quot;R$&quot;\ * #,##0.00_-;\-&quot;R$&quot;\ * #,##0.00_-;_-&quot;R$&quot;\ * &quot;-&quot;??_-;_-@_-"/>
    <numFmt numFmtId="164" formatCode="d/m/yy\ h:mm;@"/>
    <numFmt numFmtId="165" formatCode="yyyy\-mm\-dd\ h:mm:ss"/>
    <numFmt numFmtId="166" formatCode="&quot;R$&quot;\ #,##0.00"/>
  </numFmts>
  <fonts count="17" x14ac:knownFonts="1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9"/>
      <color rgb="FF0000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sz val="20"/>
      <color theme="0"/>
      <name val="Calibri"/>
      <family val="2"/>
      <scheme val="minor"/>
    </font>
    <font>
      <b/>
      <sz val="11"/>
      <color rgb="FF18F194"/>
      <name val="Calibri"/>
    </font>
    <font>
      <b/>
      <sz val="11"/>
      <color rgb="FF591F6A"/>
      <name val="Calibri"/>
    </font>
    <font>
      <sz val="11"/>
      <color rgb="FFFF0000"/>
      <name val="Calibri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363B96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363B96"/>
        <bgColor rgb="FF363B96"/>
      </patternFill>
    </fill>
    <fill>
      <patternFill patternType="solid">
        <fgColor rgb="FF54B751"/>
        <bgColor rgb="FF54B751"/>
      </patternFill>
    </fill>
    <fill>
      <patternFill patternType="solid">
        <fgColor rgb="FF591F6A"/>
        <bgColor indexed="64"/>
      </patternFill>
    </fill>
    <fill>
      <patternFill patternType="solid">
        <fgColor rgb="FF18F194"/>
        <bgColor indexed="64"/>
      </patternFill>
    </fill>
    <fill>
      <patternFill patternType="solid">
        <fgColor rgb="FF591F6A"/>
        <bgColor rgb="FF591F6A"/>
      </patternFill>
    </fill>
    <fill>
      <patternFill patternType="solid">
        <fgColor rgb="FF18F194"/>
        <bgColor rgb="FF18F194"/>
      </patternFill>
    </fill>
    <fill>
      <patternFill patternType="solid">
        <fgColor rgb="FF002060"/>
        <bgColor rgb="FF18F194"/>
      </patternFill>
    </fill>
    <fill>
      <patternFill patternType="solid">
        <fgColor rgb="FF591F6A"/>
        <bgColor rgb="FF18F19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4">
    <xf numFmtId="0" fontId="0" fillId="0" borderId="0" xfId="0"/>
    <xf numFmtId="0" fontId="2" fillId="0" borderId="0" xfId="0" applyFont="1"/>
    <xf numFmtId="3" fontId="2" fillId="0" borderId="0" xfId="0" applyNumberFormat="1" applyFont="1" applyAlignment="1">
      <alignment horizontal="center"/>
    </xf>
    <xf numFmtId="3" fontId="3" fillId="0" borderId="0" xfId="0" applyNumberFormat="1" applyFont="1" applyAlignment="1">
      <alignment horizontal="center"/>
    </xf>
    <xf numFmtId="10" fontId="2" fillId="0" borderId="0" xfId="0" applyNumberFormat="1" applyFont="1" applyAlignment="1">
      <alignment horizontal="center"/>
    </xf>
    <xf numFmtId="3" fontId="4" fillId="2" borderId="0" xfId="0" applyNumberFormat="1" applyFont="1" applyFill="1" applyAlignment="1">
      <alignment horizontal="center"/>
    </xf>
    <xf numFmtId="0" fontId="0" fillId="0" borderId="0" xfId="0" applyAlignment="1">
      <alignment horizontal="left"/>
    </xf>
    <xf numFmtId="3" fontId="4" fillId="3" borderId="0" xfId="0" applyNumberFormat="1" applyFont="1" applyFill="1" applyAlignment="1">
      <alignment horizontal="center"/>
    </xf>
    <xf numFmtId="10" fontId="3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0" fontId="1" fillId="5" borderId="0" xfId="0" applyFont="1" applyFill="1" applyAlignment="1">
      <alignment horizontal="center"/>
    </xf>
    <xf numFmtId="0" fontId="1" fillId="4" borderId="0" xfId="0" applyFont="1" applyFill="1" applyAlignment="1">
      <alignment horizontal="center"/>
    </xf>
    <xf numFmtId="164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0" fontId="7" fillId="0" borderId="0" xfId="0" applyFont="1" applyAlignment="1">
      <alignment horizontal="center"/>
    </xf>
    <xf numFmtId="0" fontId="7" fillId="0" borderId="0" xfId="0" applyFont="1" applyAlignment="1">
      <alignment horizontal="left"/>
    </xf>
    <xf numFmtId="0" fontId="8" fillId="0" borderId="0" xfId="0" pivotButton="1" applyFont="1" applyAlignment="1">
      <alignment horizontal="left"/>
    </xf>
    <xf numFmtId="0" fontId="8" fillId="0" borderId="0" xfId="0" pivotButton="1" applyFont="1" applyAlignment="1">
      <alignment horizontal="center"/>
    </xf>
    <xf numFmtId="0" fontId="7" fillId="0" borderId="0" xfId="0" pivotButton="1" applyFont="1" applyAlignment="1">
      <alignment horizontal="left"/>
    </xf>
    <xf numFmtId="3" fontId="7" fillId="0" borderId="0" xfId="0" applyNumberFormat="1" applyFont="1" applyAlignment="1">
      <alignment horizontal="center"/>
    </xf>
    <xf numFmtId="0" fontId="7" fillId="0" borderId="0" xfId="0" applyFont="1" applyAlignment="1">
      <alignment horizontal="left" indent="1"/>
    </xf>
    <xf numFmtId="0" fontId="8" fillId="0" borderId="0" xfId="0" applyFont="1" applyAlignment="1">
      <alignment horizontal="left"/>
    </xf>
    <xf numFmtId="3" fontId="8" fillId="0" borderId="0" xfId="0" applyNumberFormat="1" applyFont="1" applyAlignment="1">
      <alignment horizontal="center"/>
    </xf>
    <xf numFmtId="3" fontId="9" fillId="0" borderId="0" xfId="0" applyNumberFormat="1" applyFont="1" applyAlignment="1">
      <alignment horizontal="center"/>
    </xf>
    <xf numFmtId="0" fontId="7" fillId="0" borderId="0" xfId="0" pivotButton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right"/>
    </xf>
    <xf numFmtId="0" fontId="7" fillId="0" borderId="0" xfId="0" applyFont="1" applyAlignment="1">
      <alignment horizontal="center" indent="1"/>
    </xf>
    <xf numFmtId="3" fontId="8" fillId="7" borderId="0" xfId="0" applyNumberFormat="1" applyFont="1" applyFill="1" applyAlignment="1">
      <alignment horizontal="center"/>
    </xf>
    <xf numFmtId="3" fontId="7" fillId="7" borderId="0" xfId="0" applyNumberFormat="1" applyFont="1" applyFill="1" applyAlignment="1">
      <alignment horizontal="center"/>
    </xf>
    <xf numFmtId="9" fontId="8" fillId="7" borderId="0" xfId="0" applyNumberFormat="1" applyFont="1" applyFill="1" applyAlignment="1">
      <alignment horizontal="center"/>
    </xf>
    <xf numFmtId="0" fontId="6" fillId="7" borderId="0" xfId="0" applyFont="1" applyFill="1" applyAlignment="1">
      <alignment horizontal="center"/>
    </xf>
    <xf numFmtId="0" fontId="11" fillId="8" borderId="0" xfId="0" applyFont="1" applyFill="1" applyAlignment="1">
      <alignment horizontal="left"/>
    </xf>
    <xf numFmtId="0" fontId="11" fillId="8" borderId="0" xfId="0" applyFont="1" applyFill="1"/>
    <xf numFmtId="0" fontId="12" fillId="9" borderId="0" xfId="0" applyFont="1" applyFill="1"/>
    <xf numFmtId="0" fontId="13" fillId="0" borderId="0" xfId="0" applyFont="1" applyAlignment="1">
      <alignment horizontal="left"/>
    </xf>
    <xf numFmtId="0" fontId="6" fillId="7" borderId="0" xfId="0" applyFont="1" applyFill="1" applyAlignment="1">
      <alignment horizontal="center"/>
    </xf>
    <xf numFmtId="0" fontId="7" fillId="0" borderId="0" xfId="0" applyFont="1" applyAlignment="1">
      <alignment horizontal="center"/>
    </xf>
    <xf numFmtId="0" fontId="8" fillId="6" borderId="0" xfId="0" applyFont="1" applyFill="1" applyAlignment="1">
      <alignment horizontal="center"/>
    </xf>
    <xf numFmtId="0" fontId="8" fillId="7" borderId="0" xfId="0" applyFont="1" applyFill="1" applyAlignment="1">
      <alignment horizontal="center"/>
    </xf>
    <xf numFmtId="0" fontId="10" fillId="7" borderId="0" xfId="0" applyFont="1" applyFill="1" applyAlignment="1">
      <alignment horizontal="center" vertical="center"/>
    </xf>
    <xf numFmtId="0" fontId="7" fillId="0" borderId="0" xfId="0" applyFont="1" applyAlignment="1">
      <alignment horizontal="left"/>
    </xf>
    <xf numFmtId="0" fontId="14" fillId="0" borderId="0" xfId="0" applyFont="1" applyAlignment="1">
      <alignment horizontal="left"/>
    </xf>
    <xf numFmtId="3" fontId="15" fillId="0" borderId="0" xfId="0" applyNumberFormat="1" applyFont="1" applyAlignment="1">
      <alignment horizontal="center"/>
    </xf>
    <xf numFmtId="3" fontId="16" fillId="0" borderId="0" xfId="0" applyNumberFormat="1" applyFont="1" applyAlignment="1">
      <alignment horizontal="center"/>
    </xf>
    <xf numFmtId="3" fontId="14" fillId="0" borderId="0" xfId="0" applyNumberFormat="1" applyFont="1" applyAlignment="1">
      <alignment horizontal="center"/>
    </xf>
    <xf numFmtId="0" fontId="6" fillId="7" borderId="0" xfId="0" applyFont="1" applyFill="1" applyAlignment="1">
      <alignment horizontal="left"/>
    </xf>
    <xf numFmtId="0" fontId="6" fillId="10" borderId="0" xfId="0" applyFont="1" applyFill="1" applyAlignment="1">
      <alignment horizontal="left"/>
    </xf>
    <xf numFmtId="0" fontId="6" fillId="11" borderId="0" xfId="0" applyFont="1" applyFill="1" applyAlignment="1">
      <alignment horizontal="left"/>
    </xf>
    <xf numFmtId="0" fontId="14" fillId="0" borderId="0" xfId="0" pivotButton="1" applyFont="1" applyAlignment="1">
      <alignment horizontal="left"/>
    </xf>
    <xf numFmtId="0" fontId="14" fillId="0" borderId="0" xfId="0" pivotButton="1" applyFont="1" applyAlignment="1">
      <alignment horizontal="center"/>
    </xf>
    <xf numFmtId="0" fontId="14" fillId="0" borderId="0" xfId="0" applyFont="1" applyAlignment="1">
      <alignment horizontal="center"/>
    </xf>
    <xf numFmtId="0" fontId="7" fillId="0" borderId="0" xfId="0" applyNumberFormat="1" applyFont="1" applyAlignment="1">
      <alignment horizontal="center"/>
    </xf>
  </cellXfs>
  <cellStyles count="1">
    <cellStyle name="Normal" xfId="0" builtinId="0"/>
  </cellStyles>
  <dxfs count="1959"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color rgb="FF363B96"/>
      </font>
    </dxf>
    <dxf>
      <font>
        <color rgb="FF363B96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left"/>
    </dxf>
    <dxf>
      <numFmt numFmtId="3" formatCode="#,##0"/>
    </dxf>
    <dxf>
      <numFmt numFmtId="3" formatCode="#,##0"/>
    </dxf>
    <dxf>
      <numFmt numFmtId="3" formatCode="#,##0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color theme="0"/>
      </font>
    </dxf>
    <dxf>
      <font>
        <color theme="0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left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ill>
        <patternFill>
          <fgColor indexed="64"/>
          <bgColor indexed="65"/>
        </patternFill>
      </fill>
    </dxf>
    <dxf>
      <fill>
        <patternFill>
          <bgColor rgb="FF18F194"/>
        </patternFill>
      </fill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horizontal="center"/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family val="2"/>
        <scheme val="minor"/>
      </font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left"/>
    </dxf>
    <dxf>
      <alignment horizontal="left"/>
    </dxf>
    <dxf>
      <alignment horizontal="left"/>
    </dxf>
    <dxf>
      <alignment horizontal="left"/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numFmt numFmtId="3" formatCode="#,##0"/>
      <alignment horizontal="center"/>
    </dxf>
    <dxf>
      <alignment horizontal="center"/>
    </dxf>
    <dxf>
      <alignment horizontal="center"/>
    </dxf>
    <dxf>
      <alignment horizontal="center"/>
    </dxf>
    <dxf>
      <font>
        <sz val="10"/>
      </font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family val="2"/>
        <scheme val="minor"/>
      </font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family val="2"/>
        <scheme val="minor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rgb="FFFF0000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alignment horizontal="left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general"/>
    </dxf>
    <dxf>
      <alignment horizontal="general"/>
    </dxf>
    <dxf>
      <alignment horizontal="left"/>
    </dxf>
    <dxf>
      <alignment horizontal="left"/>
    </dxf>
    <dxf>
      <alignment horizontal="center"/>
    </dxf>
    <dxf>
      <alignment horizontal="left"/>
    </dxf>
    <dxf>
      <alignment horizontal="general"/>
    </dxf>
    <dxf>
      <alignment horizontal="left"/>
    </dxf>
    <dxf>
      <alignment horizontal="general"/>
    </dxf>
    <dxf>
      <alignment horizontal="general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general"/>
    </dxf>
    <dxf>
      <alignment horizontal="general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general"/>
    </dxf>
    <dxf>
      <alignment horizontal="general"/>
    </dxf>
    <dxf>
      <alignment horizontal="left"/>
    </dxf>
    <dxf>
      <alignment horizontal="left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horizontal="center"/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numFmt numFmtId="3" formatCode="#,##0"/>
    </dxf>
    <dxf>
      <numFmt numFmtId="3" formatCode="#,##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9"/>
      </font>
      <numFmt numFmtId="3" formatCode="#,##0"/>
      <fill>
        <patternFill patternType="solid">
          <fgColor indexed="64"/>
          <bgColor rgb="FF002060"/>
        </patternFill>
      </fill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ill>
        <patternFill>
          <bgColor rgb="FF18F194"/>
        </patternFill>
      </fill>
    </dxf>
    <dxf>
      <alignment horizontal="center"/>
    </dxf>
    <dxf>
      <alignment horizontal="center"/>
    </dxf>
    <dxf>
      <numFmt numFmtId="3" formatCode="#,##0"/>
    </dxf>
    <dxf>
      <numFmt numFmtId="3" formatCode="#,##0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numFmt numFmtId="34" formatCode="_-&quot;R$&quot;\ * #,##0.00_-;\-&quot;R$&quot;\ * #,##0.00_-;_-&quot;R$&quot;\ * &quot;-&quot;??_-;_-@_-"/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numFmt numFmtId="166" formatCode="&quot;R$&quot;\ #,##0.00"/>
    </dxf>
    <dxf>
      <numFmt numFmtId="166" formatCode="&quot;R$&quot;\ 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general"/>
    </dxf>
    <dxf>
      <alignment horizontal="general"/>
    </dxf>
    <dxf>
      <alignment horizontal="general"/>
    </dxf>
    <dxf>
      <alignment horizontal="general"/>
    </dxf>
    <dxf>
      <font>
        <color theme="0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horizontal="right"/>
    </dxf>
    <dxf>
      <alignment horizontal="general"/>
    </dxf>
    <dxf>
      <alignment horizontal="general"/>
    </dxf>
    <dxf>
      <alignment horizontal="left"/>
    </dxf>
    <dxf>
      <alignment horizontal="left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general" vertical="bottom"/>
    </dxf>
    <dxf>
      <alignment horizontal="center"/>
    </dxf>
    <dxf>
      <alignment horizontal="center"/>
    </dxf>
    <dxf>
      <alignment horizontal="center"/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alignment horizontal="left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numFmt numFmtId="3" formatCode="#,##0"/>
    </dxf>
    <dxf>
      <numFmt numFmtId="3" formatCode="#,##0"/>
    </dxf>
    <dxf>
      <numFmt numFmtId="3" formatCode="#,##0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horizontal="left"/>
    </dxf>
    <dxf>
      <alignment horizontal="center"/>
    </dxf>
    <dxf>
      <alignment horizontal="center"/>
    </dxf>
    <dxf>
      <alignment horizontal="center"/>
    </dxf>
    <dxf>
      <fill>
        <patternFill patternType="solid">
          <bgColor rgb="FFFFFF00"/>
        </patternFill>
      </fill>
    </dxf>
    <dxf>
      <fill>
        <patternFill>
          <bgColor rgb="FF002060"/>
        </patternFill>
      </fill>
    </dxf>
    <dxf>
      <font>
        <color theme="0"/>
      </font>
    </dxf>
    <dxf>
      <alignment horizontal="left"/>
    </dxf>
    <dxf>
      <alignment horizontal="center"/>
    </dxf>
    <dxf>
      <alignment horizontal="general"/>
    </dxf>
    <dxf>
      <alignment horizontal="general"/>
    </dxf>
    <dxf>
      <alignment horizontal="general"/>
    </dxf>
    <dxf>
      <alignment horizontal="general"/>
    </dxf>
    <dxf>
      <font>
        <b/>
      </font>
    </dxf>
    <dxf>
      <fill>
        <patternFill>
          <bgColor theme="3" tint="-0.249977111117893"/>
        </patternFill>
      </fill>
    </dxf>
    <dxf>
      <alignment horizontal="center"/>
    </dxf>
    <dxf>
      <fill>
        <patternFill>
          <bgColor rgb="FF363B96"/>
        </patternFill>
      </fill>
    </dxf>
    <dxf>
      <alignment horizontal="center"/>
    </dxf>
    <dxf>
      <font>
        <color theme="0"/>
      </font>
    </dxf>
    <dxf>
      <font>
        <color theme="0"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363B96"/>
      </font>
    </dxf>
    <dxf>
      <font>
        <color rgb="FF363B96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color theme="0"/>
      </font>
    </dxf>
    <dxf>
      <fill>
        <patternFill>
          <bgColor rgb="FF002060"/>
        </patternFill>
      </fill>
    </dxf>
    <dxf>
      <alignment horizontal="center"/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3" formatCode="#,##0"/>
    </dxf>
    <dxf>
      <numFmt numFmtId="3" formatCode="#,##0"/>
    </dxf>
    <dxf>
      <numFmt numFmtId="3" formatCode="#,##0"/>
    </dxf>
    <dxf>
      <alignment horizontal="center"/>
    </dxf>
    <dxf>
      <alignment horizontal="center"/>
    </dxf>
    <dxf>
      <alignment horizontal="center"/>
    </dxf>
    <dxf>
      <font>
        <sz val="10"/>
      </font>
    </dxf>
    <dxf>
      <font>
        <sz val="10"/>
      </font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color theme="0"/>
      </font>
    </dxf>
    <dxf>
      <font>
        <color theme="0"/>
      </font>
    </dxf>
    <dxf>
      <fill>
        <patternFill>
          <bgColor rgb="FF002060"/>
        </patternFill>
      </fill>
    </dxf>
    <dxf>
      <font>
        <b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alignment horizontal="center"/>
    </dxf>
    <dxf>
      <font>
        <color auto="1"/>
      </font>
    </dxf>
    <dxf>
      <font>
        <color theme="0"/>
      </font>
    </dxf>
    <dxf>
      <font>
        <color theme="1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general"/>
    </dxf>
    <dxf>
      <alignment horizontal="general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ill>
        <patternFill>
          <bgColor rgb="FFC4D72F"/>
        </patternFill>
      </fill>
    </dxf>
    <dxf>
      <font>
        <b/>
      </font>
    </dxf>
    <dxf>
      <fill>
        <patternFill>
          <fgColor indexed="64"/>
          <bgColor rgb="FF591F6A"/>
        </patternFill>
      </fill>
    </dxf>
    <dxf>
      <fill>
        <patternFill>
          <fgColor indexed="64"/>
          <bgColor rgb="FF591F6A"/>
        </patternFill>
      </fill>
    </dxf>
    <dxf>
      <fill>
        <patternFill>
          <fgColor indexed="64"/>
          <bgColor rgb="FF591F6A"/>
        </patternFill>
      </fill>
    </dxf>
    <dxf>
      <fill>
        <patternFill>
          <bgColor rgb="FF18F194"/>
        </patternFill>
      </fill>
    </dxf>
    <dxf>
      <fill>
        <patternFill>
          <fgColor rgb="FF18F194"/>
        </patternFill>
      </fill>
    </dxf>
    <dxf>
      <fill>
        <patternFill>
          <fgColor rgb="FF18F194"/>
        </patternFill>
      </fill>
    </dxf>
    <dxf>
      <fill>
        <patternFill>
          <fgColor rgb="FF18F194"/>
        </patternFill>
      </fill>
    </dxf>
    <dxf>
      <fill>
        <patternFill>
          <fgColor rgb="FF18F194"/>
        </patternFill>
      </fill>
    </dxf>
    <dxf>
      <fill>
        <patternFill>
          <fgColor rgb="FF18F194"/>
        </patternFill>
      </fill>
    </dxf>
    <dxf>
      <alignment horizontal="center"/>
    </dxf>
    <dxf>
      <alignment horizontal="center"/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alignment horizontal="left"/>
    </dxf>
    <dxf>
      <alignment horizontal="left"/>
    </dxf>
    <dxf>
      <font>
        <i/>
      </font>
    </dxf>
    <dxf>
      <font>
        <i/>
      </font>
    </dxf>
    <dxf>
      <alignment horizontal="center"/>
    </dxf>
    <dxf>
      <alignment horizontal="center"/>
    </dxf>
    <dxf>
      <font>
        <b/>
      </font>
    </dxf>
    <dxf>
      <numFmt numFmtId="3" formatCode="#,##0"/>
    </dxf>
    <dxf>
      <numFmt numFmtId="3" formatCode="#,##0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left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horizontal="center"/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horizontal="center"/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numFmt numFmtId="3" formatCode="#,##0"/>
    </dxf>
    <dxf>
      <numFmt numFmtId="3" formatCode="#,##0"/>
    </dxf>
    <dxf>
      <numFmt numFmtId="3" formatCode="#,##0"/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rgb="FFFF0000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color theme="0"/>
      </font>
    </dxf>
    <dxf>
      <numFmt numFmtId="166" formatCode="&quot;R$&quot;\ #,##0.00"/>
    </dxf>
    <dxf>
      <font>
        <sz val="10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general"/>
    </dxf>
    <dxf>
      <alignment horizontal="general"/>
    </dxf>
    <dxf>
      <alignment horizontal="general"/>
    </dxf>
    <dxf>
      <alignment horizontal="general"/>
    </dxf>
    <dxf>
      <font>
        <sz val="10"/>
      </font>
    </dxf>
    <dxf>
      <numFmt numFmtId="166" formatCode="&quot;R$&quot;\ #,##0.00"/>
    </dxf>
    <dxf>
      <font>
        <sz val="10"/>
      </font>
    </dxf>
    <dxf>
      <font>
        <sz val="10"/>
      </font>
    </dxf>
    <dxf>
      <numFmt numFmtId="166" formatCode="&quot;R$&quot;\ #,##0.00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general"/>
    </dxf>
    <dxf>
      <alignment horizontal="general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0"/>
      </font>
    </dxf>
    <dxf>
      <font>
        <sz val="10"/>
      </font>
    </dxf>
    <dxf>
      <font>
        <color theme="0"/>
      </font>
    </dxf>
    <dxf>
      <numFmt numFmtId="34" formatCode="_-&quot;R$&quot;\ * #,##0.00_-;\-&quot;R$&quot;\ * #,##0.00_-;_-&quot;R$&quot;\ * &quot;-&quot;??_-;_-@_-"/>
    </dxf>
    <dxf>
      <font>
        <b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general"/>
    </dxf>
    <dxf>
      <alignment horizontal="general"/>
    </dxf>
    <dxf>
      <alignment horizontal="general"/>
    </dxf>
    <dxf>
      <alignment horizontal="general"/>
    </dxf>
    <dxf>
      <font>
        <sz val="11"/>
      </font>
    </dxf>
    <dxf>
      <font>
        <sz val="10"/>
      </font>
    </dxf>
    <dxf>
      <font>
        <sz val="10"/>
      </font>
    </dxf>
    <dxf>
      <font>
        <sz val="10"/>
      </font>
    </dxf>
    <dxf>
      <numFmt numFmtId="166" formatCode="&quot;R$&quot;\ #,##0.00"/>
    </dxf>
    <dxf>
      <font>
        <sz val="10"/>
      </font>
    </dxf>
    <dxf>
      <font>
        <sz val="10"/>
      </font>
    </dxf>
    <dxf>
      <numFmt numFmtId="166" formatCode="&quot;R$&quot;\ #,##0.00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left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rgb="FFFF0000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numFmt numFmtId="3" formatCode="#,##0"/>
    </dxf>
    <dxf>
      <numFmt numFmtId="3" formatCode="#,##0"/>
    </dxf>
    <dxf>
      <numFmt numFmtId="3" formatCode="#,##0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family val="2"/>
        <scheme val="minor"/>
      </font>
    </dxf>
    <dxf>
      <alignment horizontal="center"/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horizontal="center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numFmt numFmtId="3" formatCode="#,##0"/>
    </dxf>
    <dxf>
      <numFmt numFmtId="3" formatCode="#,##0"/>
    </dxf>
    <dxf>
      <font>
        <b/>
      </font>
    </dxf>
    <dxf>
      <alignment horizontal="center"/>
    </dxf>
    <dxf>
      <alignment horizontal="center"/>
    </dxf>
    <dxf>
      <font>
        <i/>
      </font>
    </dxf>
    <dxf>
      <font>
        <i/>
      </font>
    </dxf>
    <dxf>
      <alignment horizontal="left"/>
    </dxf>
    <dxf>
      <alignment horizontal="left"/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alignment horizontal="center"/>
    </dxf>
    <dxf>
      <alignment horizontal="center"/>
    </dxf>
    <dxf>
      <fill>
        <patternFill>
          <fgColor rgb="FF18F194"/>
        </patternFill>
      </fill>
    </dxf>
    <dxf>
      <fill>
        <patternFill>
          <fgColor rgb="FF18F194"/>
        </patternFill>
      </fill>
    </dxf>
    <dxf>
      <fill>
        <patternFill>
          <fgColor rgb="FF18F194"/>
        </patternFill>
      </fill>
    </dxf>
    <dxf>
      <fill>
        <patternFill>
          <fgColor rgb="FF18F194"/>
        </patternFill>
      </fill>
    </dxf>
    <dxf>
      <fill>
        <patternFill>
          <fgColor rgb="FF18F194"/>
        </patternFill>
      </fill>
    </dxf>
    <dxf>
      <fill>
        <patternFill>
          <bgColor rgb="FF18F194"/>
        </patternFill>
      </fill>
    </dxf>
    <dxf>
      <fill>
        <patternFill>
          <fgColor indexed="64"/>
          <bgColor rgb="FF591F6A"/>
        </patternFill>
      </fill>
    </dxf>
    <dxf>
      <fill>
        <patternFill>
          <fgColor indexed="64"/>
          <bgColor rgb="FF591F6A"/>
        </patternFill>
      </fill>
    </dxf>
    <dxf>
      <fill>
        <patternFill>
          <fgColor indexed="64"/>
          <bgColor rgb="FF591F6A"/>
        </patternFill>
      </fill>
    </dxf>
    <dxf>
      <font>
        <b/>
      </font>
    </dxf>
    <dxf>
      <fill>
        <patternFill>
          <bgColor rgb="FFC4D72F"/>
        </patternFill>
      </fill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general"/>
    </dxf>
    <dxf>
      <alignment horizontal="general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1"/>
      </font>
    </dxf>
    <dxf>
      <font>
        <color theme="0"/>
      </font>
    </dxf>
    <dxf>
      <font>
        <color auto="1"/>
      </font>
    </dxf>
    <dxf>
      <alignment horizontal="center"/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</font>
    </dxf>
    <dxf>
      <fill>
        <patternFill>
          <bgColor rgb="FF002060"/>
        </patternFill>
      </fill>
    </dxf>
    <dxf>
      <font>
        <color theme="0"/>
      </font>
    </dxf>
    <dxf>
      <font>
        <color theme="0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numFmt numFmtId="3" formatCode="#,##0"/>
    </dxf>
    <dxf>
      <numFmt numFmtId="3" formatCode="#,##0"/>
    </dxf>
    <dxf>
      <numFmt numFmtId="3" formatCode="#,##0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alignment horizontal="center"/>
    </dxf>
    <dxf>
      <fill>
        <patternFill>
          <bgColor rgb="FF002060"/>
        </patternFill>
      </fill>
    </dxf>
    <dxf>
      <font>
        <color theme="0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color rgb="FF363B96"/>
      </font>
    </dxf>
    <dxf>
      <font>
        <color rgb="FF363B96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font>
        <color theme="0"/>
      </font>
    </dxf>
    <dxf>
      <font>
        <color theme="0"/>
      </font>
    </dxf>
    <dxf>
      <alignment horizontal="center"/>
    </dxf>
    <dxf>
      <fill>
        <patternFill>
          <bgColor rgb="FF363B96"/>
        </patternFill>
      </fill>
    </dxf>
    <dxf>
      <alignment horizontal="center"/>
    </dxf>
    <dxf>
      <fill>
        <patternFill>
          <bgColor theme="3" tint="-0.249977111117893"/>
        </patternFill>
      </fill>
    </dxf>
    <dxf>
      <font>
        <b/>
      </font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center"/>
    </dxf>
    <dxf>
      <alignment horizontal="left"/>
    </dxf>
    <dxf>
      <font>
        <color theme="0"/>
      </font>
    </dxf>
    <dxf>
      <fill>
        <patternFill>
          <bgColor rgb="FF002060"/>
        </patternFill>
      </fill>
    </dxf>
    <dxf>
      <fill>
        <patternFill patternType="solid">
          <bgColor rgb="FFFFFF00"/>
        </patternFill>
      </fill>
    </dxf>
    <dxf>
      <alignment horizontal="center"/>
    </dxf>
    <dxf>
      <alignment horizontal="center"/>
    </dxf>
    <dxf>
      <alignment horizontal="center"/>
    </dxf>
    <dxf>
      <alignment horizontal="left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numFmt numFmtId="166" formatCode="&quot;R$&quot;\ #,##0.00"/>
    </dxf>
    <dxf>
      <font>
        <sz val="10"/>
      </font>
    </dxf>
    <dxf>
      <font>
        <sz val="10"/>
      </font>
    </dxf>
    <dxf>
      <numFmt numFmtId="166" formatCode="&quot;R$&quot;\ #,##0.00"/>
    </dxf>
    <dxf>
      <font>
        <sz val="10"/>
      </font>
    </dxf>
    <dxf>
      <font>
        <sz val="10"/>
      </font>
    </dxf>
    <dxf>
      <font>
        <sz val="10"/>
      </font>
    </dxf>
    <dxf>
      <font>
        <sz val="11"/>
      </font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b/>
      </font>
    </dxf>
    <dxf>
      <numFmt numFmtId="34" formatCode="_-&quot;R$&quot;\ * #,##0.00_-;\-&quot;R$&quot;\ * #,##0.00_-;_-&quot;R$&quot;\ * &quot;-&quot;??_-;_-@_-"/>
    </dxf>
    <dxf>
      <font>
        <color theme="0"/>
      </font>
    </dxf>
    <dxf>
      <font>
        <sz val="10"/>
      </font>
    </dxf>
    <dxf>
      <font>
        <sz val="10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numFmt numFmtId="3" formatCode="#,##0"/>
    </dxf>
    <dxf>
      <numFmt numFmtId="3" formatCode="#,##0"/>
    </dxf>
    <dxf>
      <numFmt numFmtId="3" formatCode="#,##0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left"/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alignment horizontal="center"/>
    </dxf>
    <dxf>
      <alignment horizontal="center"/>
    </dxf>
    <dxf>
      <alignment horizontal="center"/>
    </dxf>
    <dxf>
      <alignment horizontal="general" vertical="bottom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horizontal="left"/>
    </dxf>
    <dxf>
      <alignment horizontal="left"/>
    </dxf>
    <dxf>
      <alignment horizontal="general"/>
    </dxf>
    <dxf>
      <alignment horizontal="general"/>
    </dxf>
    <dxf>
      <alignment horizontal="right"/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color theme="0"/>
      </font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6" formatCode="&quot;R$&quot;\ #,##0.00"/>
    </dxf>
    <dxf>
      <numFmt numFmtId="166" formatCode="&quot;R$&quot;\ #,##0.00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numFmt numFmtId="34" formatCode="_-&quot;R$&quot;\ * #,##0.00_-;\-&quot;R$&quot;\ * #,##0.00_-;_-&quot;R$&quot;\ * &quot;-&quot;??_-;_-@_-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numFmt numFmtId="3" formatCode="#,##0"/>
    </dxf>
    <dxf>
      <numFmt numFmtId="3" formatCode="#,##0"/>
    </dxf>
    <dxf>
      <alignment horizontal="center"/>
    </dxf>
    <dxf>
      <alignment horizontal="center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horizontal="general"/>
    </dxf>
    <dxf>
      <alignment horizontal="general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numFmt numFmtId="166" formatCode="&quot;R$&quot;\ #,##0.00"/>
    </dxf>
    <dxf>
      <font>
        <sz val="10"/>
      </font>
    </dxf>
    <dxf>
      <font>
        <sz val="10"/>
      </font>
    </dxf>
    <dxf>
      <numFmt numFmtId="166" formatCode="&quot;R$&quot;\ #,##0.00"/>
    </dxf>
    <dxf>
      <font>
        <sz val="10"/>
      </font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sz val="10"/>
      </font>
    </dxf>
    <dxf>
      <numFmt numFmtId="166" formatCode="&quot;R$&quot;\ #,##0.00"/>
    </dxf>
    <dxf>
      <font>
        <color theme="0"/>
      </font>
    </dxf>
    <dxf>
      <fill>
        <patternFill>
          <bgColor rgb="FF18F194"/>
        </patternFill>
      </fill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9"/>
      </font>
      <numFmt numFmtId="3" formatCode="#,##0"/>
      <fill>
        <patternFill patternType="solid">
          <fgColor indexed="64"/>
          <bgColor rgb="FF002060"/>
        </patternFill>
      </fill>
      <alignment horizontal="center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3" formatCode="#,##0"/>
    </dxf>
    <dxf>
      <numFmt numFmtId="3" formatCode="#,##0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horizontal="center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left"/>
    </dxf>
    <dxf>
      <alignment horizontal="left"/>
    </dxf>
    <dxf>
      <alignment horizontal="general"/>
    </dxf>
    <dxf>
      <alignment horizontal="general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general"/>
    </dxf>
    <dxf>
      <alignment horizontal="general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general"/>
    </dxf>
    <dxf>
      <alignment horizontal="general"/>
    </dxf>
    <dxf>
      <alignment horizontal="left"/>
    </dxf>
    <dxf>
      <alignment horizontal="general"/>
    </dxf>
    <dxf>
      <alignment horizontal="left"/>
    </dxf>
    <dxf>
      <alignment horizontal="center"/>
    </dxf>
    <dxf>
      <alignment horizontal="left"/>
    </dxf>
    <dxf>
      <alignment horizontal="left"/>
    </dxf>
    <dxf>
      <alignment horizontal="general"/>
    </dxf>
    <dxf>
      <alignment horizontal="general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left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rgb="FFFF0000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family val="2"/>
        <scheme val="minor"/>
      </font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family val="2"/>
        <scheme val="minor"/>
      </font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numFmt numFmtId="3" formatCode="#,##0"/>
      <alignment horizontal="center"/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general"/>
    </dxf>
    <dxf>
      <alignment horizontal="general"/>
    </dxf>
    <dxf>
      <alignment horizontal="general"/>
    </dxf>
    <dxf>
      <alignment horizontal="general"/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family val="2"/>
        <scheme val="minor"/>
      </font>
    </dxf>
    <dxf>
      <alignment horizontal="center"/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fill>
        <patternFill>
          <bgColor rgb="FF18F194"/>
        </patternFill>
      </fill>
    </dxf>
    <dxf>
      <fill>
        <patternFill>
          <fgColor indexed="64"/>
          <bgColor indexed="65"/>
        </patternFill>
      </fill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theme="0"/>
      </font>
    </dxf>
    <dxf>
      <font>
        <color theme="0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numFmt numFmtId="3" formatCode="#,##0"/>
    </dxf>
    <dxf>
      <numFmt numFmtId="3" formatCode="#,##0"/>
    </dxf>
    <dxf>
      <numFmt numFmtId="3" formatCode="#,##0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color rgb="FF363B96"/>
      </font>
    </dxf>
    <dxf>
      <font>
        <color rgb="FF363B96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ill>
        <patternFill>
          <bgColor rgb="FF591F6A"/>
        </patternFill>
      </fill>
    </dxf>
    <dxf>
      <fill>
        <patternFill>
          <bgColor rgb="FF591F6A"/>
        </patternFill>
      </fill>
    </dxf>
    <dxf>
      <font>
        <b/>
        <color theme="0"/>
      </font>
      <fill>
        <patternFill>
          <bgColor rgb="FF591F6A"/>
        </patternFill>
      </fill>
    </dxf>
    <dxf>
      <font>
        <b/>
        <color theme="0"/>
      </font>
      <fill>
        <patternFill>
          <bgColor rgb="FF591F6A"/>
        </patternFill>
      </fill>
    </dxf>
  </dxfs>
  <tableStyles count="2" defaultTableStyle="TableStyleMedium9" defaultPivotStyle="PivotStyleLight16">
    <tableStyle name="Estilo de Tabela Dinâmica 1" table="0" count="4" xr9:uid="{00000000-0011-0000-FFFF-FFFF00000000}">
      <tableStyleElement type="headerRow" dxfId="1958"/>
      <tableStyleElement type="totalRow" dxfId="1957"/>
      <tableStyleElement type="firstSubtotalRow" dxfId="1956"/>
      <tableStyleElement type="pageFieldLabels" dxfId="1955"/>
    </tableStyle>
    <tableStyle name="Invisible" pivot="0" table="0" count="0" xr9:uid="{00000000-0011-0000-FFFF-FFFF01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gor Freitas dos Santos" refreshedDate="45723.332212731482" createdVersion="8" refreshedVersion="8" minRefreshableVersion="3" recordCount="831" xr:uid="{00000000-000A-0000-FFFF-FFFF13000000}">
  <cacheSource type="worksheet">
    <worksheetSource ref="A1:AP1048576" sheet="Processado Erro - BASE"/>
  </cacheSource>
  <cacheFields count="48">
    <cacheField name="Handle PNR" numFmtId="0">
      <sharedItems containsString="0" containsBlank="1" containsNumber="1" containsInteger="1" minValue="20554787" maxValue="21773214"/>
    </cacheField>
    <cacheField name="Handle ACC" numFmtId="0">
      <sharedItems containsString="0" containsBlank="1" containsNumber="1" containsInteger="1" minValue="21596214" maxValue="22692925"/>
    </cacheField>
    <cacheField name="Sequencia" numFmtId="0">
      <sharedItems containsBlank="1"/>
    </cacheField>
    <cacheField name="Data Inclusão" numFmtId="0">
      <sharedItems containsNonDate="0" containsDate="1" containsString="0" containsBlank="1" minDate="2013-10-22T11:31:54" maxDate="2025-03-07T02:26:35" count="8000">
        <d v="2025-03-04T13:24:13"/>
        <d v="2025-02-27T18:13:08"/>
        <d v="2025-02-27T15:37:11"/>
        <d v="2025-02-10T18:16:09"/>
        <d v="2025-02-10T18:16:10"/>
        <d v="2025-02-07T23:20:48"/>
        <d v="2025-01-29T21:10:31"/>
        <d v="2025-02-26T12:04:00"/>
        <d v="2025-02-26T12:03:24"/>
        <d v="2025-02-20T16:41:23"/>
        <d v="2025-02-26T12:03:48"/>
        <d v="2025-02-13T10:33:45"/>
        <d v="2025-02-13T10:38:39"/>
        <d v="2025-03-06T13:41:48"/>
        <d v="2025-03-01T18:57:44"/>
        <d v="2025-03-01T19:11:44"/>
        <d v="2025-02-03T15:32:54"/>
        <d v="2025-02-25T18:15:22"/>
        <d v="2025-02-20T15:07:51"/>
        <d v="2025-02-21T11:47:17"/>
        <d v="2025-02-21T18:55:42"/>
        <d v="2025-02-21T19:15:22"/>
        <d v="2025-02-26T18:15:32"/>
        <d v="2025-02-26T18:15:33"/>
        <d v="2025-01-31T11:37:46"/>
        <d v="2025-03-02T21:53:13"/>
        <d v="2025-03-02T23:35:09"/>
        <d v="2025-02-14T13:15:12"/>
        <d v="2025-01-28T22:37:11"/>
        <d v="2025-02-08T01:20:16"/>
        <d v="2025-03-02T23:36:08"/>
        <d v="2025-02-28T20:34:06"/>
        <d v="2025-03-06T15:40:08"/>
        <d v="2025-03-05T18:55:08"/>
        <d v="2025-03-05T10:12:12"/>
        <d v="2025-03-05T10:56:09"/>
        <d v="2025-03-05T10:57:09"/>
        <d v="2025-03-03T10:38:10"/>
        <d v="2025-03-06T19:59:09"/>
        <d v="2025-03-06T20:07:10"/>
        <d v="2025-03-06T12:35:17"/>
        <d v="2025-02-14T18:24:03"/>
        <d v="2025-02-12T09:35:10"/>
        <d v="2025-03-05T16:29:14"/>
        <d v="2025-01-20T22:15:26"/>
        <d v="2025-01-23T16:05:19"/>
        <d v="2024-12-03T12:15:05"/>
        <d v="2025-02-17T11:38:19"/>
        <d v="2025-02-17T15:21:43"/>
        <d v="2025-03-06T19:59:32"/>
        <d v="2025-02-28T19:07:40"/>
        <d v="2025-03-05T21:24:45"/>
        <d v="2025-03-06T18:37:33"/>
        <d v="2025-03-05T21:26:51"/>
        <d v="2025-03-05T21:24:51"/>
        <d v="2025-03-06T18:37:49"/>
        <d v="2025-03-05T21:21:53"/>
        <d v="2025-03-05T21:23:45"/>
        <d v="2025-03-06T17:11:26"/>
        <d v="2025-03-06T17:11:41"/>
        <d v="2025-03-06T10:29:17"/>
        <d v="2025-02-20T15:07:53"/>
        <d v="2025-02-20T15:08:49"/>
        <d v="2025-02-20T15:10:12"/>
        <d v="2025-02-24T11:42:05"/>
        <d v="2025-02-14T18:34:21"/>
        <d v="2025-02-14T18:34:22"/>
        <d v="2025-02-06T12:35:34"/>
        <d v="2025-02-05T17:34:38"/>
        <d v="2025-02-25T15:35:10"/>
        <d v="2025-02-04T13:05:07"/>
        <d v="2025-02-20T15:26:09"/>
        <d v="2025-02-21T10:56:14"/>
        <d v="2025-02-27T11:09:07"/>
        <d v="2025-02-27T11:38:55"/>
        <d v="2025-02-28T16:38:15"/>
        <d v="2025-02-13T14:24:48"/>
        <d v="2025-02-14T12:35:10"/>
        <d v="2025-02-13T17:04:46"/>
        <d v="2025-02-20T15:53:05"/>
        <d v="2025-02-24T09:33:16"/>
        <d v="2025-02-26T15:55:58"/>
        <d v="2025-02-28T09:59:00"/>
        <d v="2025-02-28T10:00:02"/>
        <d v="2025-02-25T10:10:01"/>
        <d v="2025-02-14T11:23:37"/>
        <d v="2025-02-14T11:38:12"/>
        <d v="2025-02-14T11:40:15"/>
        <d v="2025-02-14T11:42:16"/>
        <d v="2025-02-18T09:38:38"/>
        <d v="2025-02-18T09:38:55"/>
        <d v="2025-03-06T09:40:06"/>
        <d v="2025-03-05T12:48:03"/>
        <d v="2025-02-14T11:22:47"/>
        <d v="2025-02-18T21:02:18"/>
        <d v="2025-02-28T15:51:03"/>
        <d v="2025-02-25T10:01:56"/>
        <d v="2025-02-27T12:06:44"/>
        <d v="2025-02-25T10:02:43"/>
        <d v="2025-02-19T15:17:17"/>
        <d v="2025-02-20T09:35:00"/>
        <d v="2025-01-17T18:07:52"/>
        <d v="2025-02-14T11:28:34"/>
        <d v="2025-02-18T09:32:07"/>
        <d v="2025-03-05T12:24:29"/>
        <d v="2025-02-05T10:38:56"/>
        <d v="2025-02-05T10:57:45"/>
        <d v="2025-02-05T10:18:48"/>
        <d v="2025-02-07T11:13:38"/>
        <d v="2025-02-18T09:36:18"/>
        <d v="2025-02-05T10:12:58"/>
        <d v="2025-02-05T10:59:12"/>
        <d v="2025-02-05T11:09:26"/>
        <d v="2025-02-18T09:26:49"/>
        <d v="2025-02-18T09:28:09"/>
        <d v="2025-02-18T09:29:01"/>
        <d v="2025-02-18T09:31:36"/>
        <d v="2025-02-18T09:33:51"/>
        <d v="2025-02-18T09:37:18"/>
        <d v="2025-02-05T18:23:53"/>
        <d v="2025-02-05T18:23:59"/>
        <d v="2025-02-05T18:24:11"/>
        <d v="2025-02-05T18:24:21"/>
        <d v="2025-02-05T18:24:22"/>
        <d v="2025-01-20T12:10:34"/>
        <d v="2025-02-06T11:57:34"/>
        <d v="2025-02-06T11:58:49"/>
        <d v="2025-02-21T09:49:14"/>
        <d v="2025-02-21T09:47:29"/>
        <d v="2025-02-21T09:49:40"/>
        <d v="2025-02-21T09:54:39"/>
        <d v="2025-02-21T09:55:03"/>
        <d v="2025-02-26T09:21:37"/>
        <d v="2025-02-26T09:13:36"/>
        <d v="2025-02-26T09:17:06"/>
        <d v="2025-02-27T11:59:23"/>
        <d v="2025-02-27T12:00:10"/>
        <d v="2025-02-27T12:06:11"/>
        <d v="2025-02-28T10:01:14"/>
        <d v="2025-02-18T09:36:02"/>
        <d v="2025-01-09T17:19:42"/>
        <d v="2025-02-18T11:12:28"/>
        <d v="2025-02-19T18:30:42"/>
        <d v="2025-02-07T18:16:20"/>
        <d v="2025-02-17T09:53:42"/>
        <d v="2025-02-25T15:28:54"/>
        <d v="2025-02-12T15:55:54"/>
        <d v="2025-03-06T19:47:29"/>
        <d v="2025-03-06T15:47:35"/>
        <d v="2025-03-06T15:47:31"/>
        <d v="2025-03-06T16:02:52"/>
        <d v="2025-03-06T16:03:04"/>
        <d v="2025-03-06T15:47:24"/>
        <d v="2025-03-06T18:17:43"/>
        <d v="2025-03-06T19:47:26"/>
        <d v="2025-03-06T16:03:07"/>
        <d v="2025-03-06T16:02:58"/>
        <d v="2025-02-27T18:47:47"/>
        <d v="2025-02-27T18:47:52"/>
        <d v="2025-02-24T09:02:33"/>
        <d v="2025-02-21T15:17:02"/>
        <d v="2025-02-27T18:32:47"/>
        <d v="2025-03-06T19:47:15"/>
        <d v="2025-02-21T10:07:06"/>
        <d v="2025-01-22T17:34:09"/>
        <d v="2025-02-21T09:00:28"/>
        <d v="2025-03-06T21:05:15"/>
        <d v="2025-02-26T12:04:38"/>
        <d v="2025-02-24T23:22:02"/>
        <d v="2025-02-24T23:22:03"/>
        <d v="2025-03-06T15:02:25"/>
        <d v="2025-03-06T14:59:41"/>
        <d v="2025-03-06T15:00:00"/>
        <d v="2025-03-06T15:00:30"/>
        <d v="2025-03-06T15:01:04"/>
        <d v="2025-02-19T17:40:54"/>
        <d v="2025-02-19T17:33:47"/>
        <d v="2025-02-11T15:54:47"/>
        <d v="2025-02-24T10:34:58"/>
        <d v="2025-01-27T17:33:49"/>
        <d v="2025-02-17T18:04:25"/>
        <d v="2025-02-17T15:23:40"/>
        <d v="2025-02-13T20:31:58"/>
        <d v="2025-02-27T12:29:32"/>
        <d v="2025-02-26T18:35:42"/>
        <d v="2025-02-24T08:42:13"/>
        <d v="2025-03-05T19:46:35"/>
        <d v="2025-02-24T18:15:37"/>
        <d v="2025-02-20T11:18:27"/>
        <d v="2025-03-06T20:56:30"/>
        <d v="2025-02-27T18:44:17"/>
        <d v="2025-02-24T11:29:27"/>
        <d v="2025-02-26T18:20:49"/>
        <d v="2025-02-25T11:28:46"/>
        <d v="2025-02-24T17:46:20"/>
        <d v="2025-02-24T17:46:32"/>
        <d v="2025-03-05T14:42:54"/>
        <d v="2025-03-05T14:43:09"/>
        <d v="2025-03-05T14:43:21"/>
        <d v="2025-03-05T14:43:32"/>
        <d v="2025-03-05T14:43:40"/>
        <d v="2025-03-05T14:43:51"/>
        <d v="2025-03-05T14:44:02"/>
        <d v="2025-03-05T14:44:09"/>
        <d v="2025-03-05T14:42:25"/>
        <d v="2025-03-05T14:42:40"/>
        <d v="2025-03-05T14:35:21"/>
        <d v="2025-02-28T17:07:47"/>
        <d v="2025-02-26T10:08:32"/>
        <d v="2025-02-20T16:05:54"/>
        <d v="2025-02-17T14:50:32"/>
        <d v="2025-02-17T14:50:52"/>
        <d v="2025-02-26T11:42:18"/>
        <d v="2025-02-20T15:11:38"/>
        <d v="2025-02-24T14:55:04"/>
        <d v="2025-03-04T13:43:46"/>
        <d v="2025-02-28T14:27:54"/>
        <d v="2025-03-05T11:39:44"/>
        <d v="2025-03-05T14:21:46"/>
        <d v="2025-03-06T09:15:45"/>
        <d v="2025-03-06T11:57:49"/>
        <d v="2025-03-06T15:17:45"/>
        <d v="2025-03-06T10:38:10"/>
        <d v="2025-03-06T19:17:46"/>
        <d v="2025-03-06T16:39:49"/>
        <d v="2025-03-05T16:02:20"/>
        <d v="2025-03-05T15:08:49"/>
        <d v="2025-03-03T11:49:14"/>
        <d v="2025-03-06T18:31:18"/>
        <d v="2025-03-06T18:23:28"/>
        <d v="2025-02-25T11:18:02"/>
        <d v="2025-03-05T21:19:44"/>
        <d v="2025-03-05T21:19:30"/>
        <d v="2025-03-05T21:23:17"/>
        <d v="2025-03-05T21:22:14"/>
        <d v="2025-02-28T17:18:20"/>
        <d v="2025-02-21T10:33:17"/>
        <d v="2025-02-18T17:14:35"/>
        <d v="2025-03-06T14:14:25"/>
        <d v="2025-03-06T14:14:26"/>
        <d v="2025-02-14T14:35:28"/>
        <d v="2025-01-24T18:51:56"/>
        <d v="2025-02-13T19:18:19"/>
        <d v="2025-02-04T16:24:28"/>
        <d v="2025-02-05T16:41:39"/>
        <d v="2025-02-06T17:07:18"/>
        <d v="2025-02-06T11:01:21"/>
        <d v="2025-01-31T21:06:36"/>
        <d v="2025-01-30T14:38:27"/>
        <d v="2025-02-26T11:49:03"/>
        <d v="2025-02-03T22:02:06"/>
        <d v="2025-02-07T17:28:22"/>
        <d v="2025-02-18T17:12:16"/>
        <d v="2025-02-27T17:53:54"/>
        <d v="2025-02-27T17:53:55"/>
        <d v="2025-02-26T17:38:52"/>
        <d v="2025-03-06T21:33:20"/>
        <d v="2025-03-06T21:33:37"/>
        <d v="2025-02-19T21:23:54"/>
        <d v="2025-02-19T21:23:57"/>
        <d v="2025-02-07T11:14:50"/>
        <d v="2025-02-13T14:23:14"/>
        <d v="2025-02-13T14:23:19"/>
        <d v="2025-02-13T14:23:24"/>
        <d v="2025-02-13T14:23:29"/>
        <d v="2025-02-04T16:21:48"/>
        <d v="2025-02-03T22:54:14"/>
        <d v="2025-02-04T04:05:56"/>
        <d v="2025-02-04T04:06:07"/>
        <d v="2025-02-28T18:14:29"/>
        <d v="2025-02-03T16:00:39"/>
        <d v="2025-01-16T16:06:25"/>
        <d v="2025-02-14T19:42:24"/>
        <d v="2025-02-18T15:01:28"/>
        <d v="2025-02-18T15:01:48"/>
        <d v="2025-02-20T13:07:57"/>
        <d v="2025-01-30T14:46:32"/>
        <d v="2025-01-30T20:43:46"/>
        <d v="2025-01-31T08:51:24"/>
        <d v="2025-02-25T11:06:48"/>
        <d v="2025-02-28T18:14:51"/>
        <d v="2025-02-19T11:56:41"/>
        <d v="2025-02-24T12:14:22"/>
        <d v="2025-02-20T16:37:51"/>
        <d v="2025-02-20T15:13:03"/>
        <d v="2025-02-20T15:13:13"/>
        <d v="2025-02-24T12:14:25"/>
        <d v="2025-01-24T14:24:10"/>
        <d v="2025-03-06T11:23:52"/>
        <d v="2025-03-06T16:38:08"/>
        <d v="2025-02-11T17:26:35"/>
        <d v="2025-02-11T17:33:34"/>
        <d v="2025-03-06T17:09:16"/>
        <d v="2025-03-06T19:17:04"/>
        <d v="2025-03-05T21:07:45"/>
        <d v="2025-03-05T21:07:47"/>
        <d v="2025-03-05T21:07:48"/>
        <d v="2025-03-06T09:58:28"/>
        <d v="2025-03-06T19:46:21"/>
        <d v="2025-03-06T19:46:22"/>
        <d v="2025-03-06T19:55:57"/>
        <d v="2025-02-27T12:46:53"/>
        <d v="2025-02-27T13:56:50"/>
        <d v="2025-03-05T14:41:46"/>
        <d v="2025-03-05T15:51:36"/>
        <d v="2025-03-05T19:57:26"/>
        <d v="2025-02-28T17:46:15"/>
        <d v="2025-02-28T17:46:17"/>
        <d v="2025-03-01T17:05:15"/>
        <d v="2025-02-27T12:29:16"/>
        <d v="2025-02-27T18:26:30"/>
        <d v="2025-02-20T15:13:41"/>
        <d v="2025-02-28T10:07:41"/>
        <d v="2025-02-21T17:18:01"/>
        <d v="2025-02-20T15:10:48"/>
        <d v="2025-02-21T14:19:15"/>
        <d v="2025-02-24T17:35:57"/>
        <d v="2025-02-28T13:36:10"/>
        <d v="2025-02-28T13:46:18"/>
        <d v="2025-02-19T09:45:23"/>
        <d v="2025-02-06T09:06:00"/>
        <d v="2025-02-05T16:54:23"/>
        <d v="2025-02-24T12:28:37"/>
        <d v="2025-02-27T18:46:39"/>
        <d v="2025-02-12T15:32:52"/>
        <d v="2025-03-06T16:16:24"/>
        <d v="2025-03-06T16:32:45"/>
        <d v="2025-03-06T16:32:56"/>
        <d v="2025-03-06T16:33:07"/>
        <d v="2025-03-06T17:02:53"/>
        <d v="2025-03-06T17:02:39"/>
        <d v="2025-03-06T17:11:00"/>
        <d v="2025-03-06T17:11:11"/>
        <d v="2025-03-06T15:08:17"/>
        <d v="2025-01-30T18:56:10"/>
        <d v="2025-02-21T08:34:58"/>
        <d v="2025-02-21T08:39:13"/>
        <d v="2025-02-25T09:43:05"/>
        <d v="2025-02-24T08:51:26"/>
        <d v="2025-02-14T20:13:52"/>
        <d v="2025-02-14T14:14:50"/>
        <d v="2025-02-07T12:32:24"/>
        <d v="2025-02-26T15:45:30"/>
        <d v="2025-02-18T13:51:35"/>
        <d v="2025-03-06T14:47:40"/>
        <d v="2025-03-06T20:57:49"/>
        <d v="2025-02-20T11:26:10"/>
        <d v="2025-02-28T12:52:41"/>
        <d v="2025-02-27T18:45:37"/>
        <d v="2025-02-18T16:04:32"/>
        <d v="2025-02-13T12:28:59"/>
        <d v="2025-02-21T11:40:18"/>
        <d v="2025-02-20T15:09:33"/>
        <d v="2025-02-26T12:00:19"/>
        <d v="2025-02-26T12:00:20"/>
        <d v="2025-02-28T17:18:32"/>
        <d v="2025-02-28T17:18:33"/>
        <d v="2025-01-24T17:54:23"/>
        <d v="2025-01-24T17:54:20"/>
        <d v="2025-02-28T14:22:13"/>
        <d v="2025-02-28T13:17:33"/>
        <d v="2025-02-28T13:17:35"/>
        <d v="2025-02-27T09:55:47"/>
        <d v="2025-02-27T09:55:49"/>
        <d v="2025-02-27T09:55:50"/>
        <d v="2025-02-27T09:55:51"/>
        <d v="2025-02-26T16:55:08"/>
        <d v="2025-01-15T18:15:25"/>
        <d v="2025-02-28T14:50:03"/>
        <d v="2025-02-28T14:57:29"/>
        <d v="2025-02-26T11:59:55"/>
        <d v="2025-02-26T11:59:39"/>
        <d v="2025-01-28T14:56:50"/>
        <d v="2025-01-28T14:57:00"/>
        <d v="2025-01-28T20:51:03"/>
        <d v="2025-02-14T20:43:10"/>
        <d v="2025-02-14T20:43:11"/>
        <d v="2025-02-18T16:59:07"/>
        <d v="2025-03-04T17:14:33"/>
        <d v="2025-02-11T20:05:07"/>
        <d v="2025-02-11T20:05:08"/>
        <d v="2025-03-06T21:13:18"/>
        <d v="2025-03-06T21:15:21"/>
        <d v="2025-03-06T21:23:21"/>
        <d v="2025-03-06T21:27:00"/>
        <d v="2025-03-06T15:10:12"/>
        <d v="2025-02-20T12:39:56"/>
        <d v="2025-02-18T16:58:06"/>
        <d v="2025-03-05T20:43:32"/>
        <d v="2025-03-07T02:26:35"/>
        <d v="2025-02-28T19:57:41"/>
        <d v="2025-02-27T19:13:26"/>
        <d v="2025-02-05T10:14:25"/>
        <d v="2024-09-05T14:38:54"/>
        <d v="2025-02-26T09:25:07"/>
        <d v="2025-02-26T13:56:56"/>
        <d v="2025-02-21T11:56:33"/>
        <d v="2025-02-24T17:45:23"/>
        <d v="2025-02-28T14:39:08"/>
        <d v="2025-03-05T14:21:00"/>
        <d v="2025-03-06T08:58:03"/>
        <d v="2024-08-20T00:04:37"/>
        <d v="2025-02-19T00:05:45"/>
        <d v="2025-02-19T00:05:46"/>
        <d v="2025-02-18T10:26:59"/>
        <d v="2025-02-18T10:27:01"/>
        <d v="2025-02-18T10:27:02"/>
        <d v="2025-02-18T10:27:03"/>
        <d v="2025-02-18T10:27:05"/>
        <d v="2025-02-27T00:05:12"/>
        <d v="2025-02-27T00:05:13"/>
        <d v="2025-03-05T21:26:35"/>
        <d v="2025-02-12T10:16:51"/>
        <d v="2025-02-12T11:32:23"/>
        <d v="2025-02-12T16:16:48"/>
        <d v="2025-02-12T16:32:16"/>
        <d v="2025-02-27T16:46:28"/>
        <d v="2025-01-27T13:14:46"/>
        <d v="2025-02-25T13:45:41"/>
        <d v="2025-02-21T20:06:46"/>
        <d v="2025-03-05T18:03:11"/>
        <d v="2025-03-05T18:03:20"/>
        <d v="2025-03-05T18:03:16"/>
        <d v="2025-02-24T18:25:06"/>
        <d v="2025-02-24T18:35:54"/>
        <d v="2025-02-24T18:35:55"/>
        <d v="2025-02-24T18:35:58"/>
        <d v="2025-02-20T16:08:26"/>
        <d v="2025-01-29T15:34:24"/>
        <d v="2025-02-28T17:18:28"/>
        <d v="2025-03-06T17:16:05"/>
        <d v="2025-02-28T16:18:02"/>
        <d v="2025-02-28T16:45:55"/>
        <d v="2025-02-28T18:45:42"/>
        <d v="2025-03-05T12:35:04"/>
        <d v="2025-03-05T12:32:07"/>
        <d v="2025-03-05T12:32:15"/>
        <d v="2025-03-05T12:32:22"/>
        <d v="2025-03-05T12:32:30"/>
        <d v="2025-03-05T21:19:19"/>
        <d v="2025-03-05T16:01:51"/>
        <d v="2025-03-05T12:36:10"/>
        <d v="2025-03-05T12:34:04"/>
        <d v="2025-03-05T12:33:39"/>
        <d v="2025-03-05T12:33:45"/>
        <d v="2025-03-05T12:33:52"/>
        <d v="2025-03-05T12:33:58"/>
        <d v="2025-03-06T16:46:21"/>
        <d v="2025-03-06T12:46:25"/>
        <d v="2025-03-06T16:46:16"/>
        <d v="2025-03-05T16:01:27"/>
        <d v="2025-03-06T14:01:29"/>
        <d v="2025-03-06T17:01:33"/>
        <d v="2025-03-06T18:45:43"/>
        <d v="2025-03-05T21:26:57"/>
        <d v="2025-03-05T21:26:15"/>
        <d v="2025-03-05T21:23:13"/>
        <d v="2025-03-05T21:24:20"/>
        <d v="2025-03-05T21:22:19"/>
        <d v="2025-02-28T17:19:18"/>
        <d v="2025-02-28T19:04:49"/>
        <d v="2025-03-06T14:16:21"/>
        <d v="2025-03-05T21:18:58"/>
        <d v="2025-03-05T21:26:19"/>
        <d v="2025-03-05T21:26:26"/>
        <d v="2025-03-05T21:23:52"/>
        <d v="2025-03-05T21:22:05"/>
        <d v="2025-03-05T21:26:46"/>
        <d v="2025-03-05T21:24:25"/>
        <d v="2025-02-26T12:01:02"/>
        <d v="2025-03-06T16:18:37"/>
        <d v="2025-02-28T13:26:22"/>
        <d v="2025-02-24T16:45:00"/>
        <d v="2025-02-20T15:09:57"/>
        <d v="2025-02-14T10:05:32"/>
        <d v="2025-02-14T10:05:30"/>
        <d v="2025-02-14T11:25:50"/>
        <d v="2025-02-14T11:25:58"/>
        <d v="2025-03-05T16:09:56"/>
        <d v="2025-01-29T16:24:03"/>
        <d v="2025-02-21T10:07:43"/>
        <d v="2025-03-06T16:18:03"/>
        <d v="2025-02-19T09:15:44"/>
        <d v="2025-02-19T09:15:43"/>
        <d v="2025-02-19T09:15:45"/>
        <d v="2025-02-27T19:05:15"/>
        <d v="2025-02-20T22:16:21"/>
        <d v="2025-02-20T22:16:22"/>
        <d v="2025-02-28T19:08:15"/>
        <d v="2025-02-28T19:08:20"/>
        <d v="2025-03-05T12:41:30"/>
        <d v="2025-03-05T12:42:01"/>
        <d v="2025-02-20T08:33:18"/>
        <d v="2025-02-27T09:32:56"/>
        <d v="2025-02-13T10:04:23"/>
        <d v="2025-01-22T17:48:09"/>
        <d v="2025-03-05T21:21:48"/>
        <d v="2025-03-05T12:41:24"/>
        <d v="2025-02-17T16:20:22"/>
        <d v="2025-02-17T16:20:28"/>
        <d v="2025-02-17T16:20:33"/>
        <d v="2025-02-12T16:48:57"/>
        <d v="2025-02-13T16:19:29"/>
        <d v="2025-02-13T16:19:35"/>
        <d v="2025-02-13T16:19:40"/>
        <d v="2025-02-13T16:19:07"/>
        <d v="2025-02-13T16:19:13"/>
        <d v="2025-02-13T16:19:18"/>
        <d v="2025-02-13T16:19:24"/>
        <d v="2025-02-11T15:04:46"/>
        <d v="2025-02-13T14:34:05"/>
        <d v="2025-02-13T10:04:34"/>
        <d v="2025-01-16T08:34:03"/>
        <d v="2025-01-21T11:49:38"/>
        <d v="2025-02-09T11:47:40"/>
        <d v="2025-02-09T12:03:46"/>
        <d v="2025-02-11T10:03:36"/>
        <d v="2025-02-11T10:03:44"/>
        <d v="2025-02-20T11:03:08"/>
        <d v="2025-02-20T11:03:13"/>
        <d v="2025-02-20T14:33:46"/>
        <d v="2025-02-21T09:48:34"/>
        <d v="2025-03-06T17:19:22"/>
        <d v="2025-03-06T17:19:28"/>
        <d v="2025-01-31T18:33:57"/>
        <d v="2025-01-17T11:04:30"/>
        <d v="2025-03-06T16:49:46"/>
        <d v="2025-03-06T17:48:59"/>
        <d v="2025-02-27T16:56:17"/>
        <d v="2025-02-14T14:15:03"/>
        <d v="2025-02-21T16:05:55"/>
        <d v="2025-02-19T09:53:05"/>
        <d v="2025-02-19T15:22:21"/>
        <d v="2025-02-19T17:08:05"/>
        <d v="2025-02-19T17:08:15"/>
        <d v="2025-02-26T16:20:30"/>
        <d v="2025-02-17T15:23:20"/>
        <d v="2025-02-17T15:19:38"/>
        <d v="2025-02-17T15:21:11"/>
        <d v="2025-02-25T17:32:58"/>
        <d v="2025-02-25T17:33:05"/>
        <d v="2025-02-25T17:33:12"/>
        <d v="2025-02-26T11:35:33"/>
        <d v="2025-02-19T17:22:59"/>
        <d v="2025-02-19T09:52:38"/>
        <d v="2025-02-18T05:51:44"/>
        <d v="2025-02-24T13:36:15"/>
        <d v="2025-03-06T20:01:56"/>
        <d v="2025-02-28T17:02:41"/>
        <d v="2025-02-28T10:02:39"/>
        <d v="2025-02-26T18:03:31"/>
        <d v="2025-02-28T17:03:41"/>
        <d v="2025-02-28T17:03:42"/>
        <d v="2025-02-28T17:03:40"/>
        <d v="2025-01-16T18:10:51"/>
        <d v="2025-03-06T18:01:01"/>
        <d v="2025-02-28T17:02:42"/>
        <d v="2025-03-05T10:01:01"/>
        <d v="2025-03-05T18:02:16"/>
        <d v="2025-03-06T19:01:47"/>
        <d v="2025-03-06T18:01:29"/>
        <d v="2025-03-06T17:00:34"/>
        <d v="2025-03-06T07:21:39"/>
        <d v="2025-02-27T17:58:17"/>
        <d v="2025-02-07T18:58:44"/>
        <d v="2025-02-07T18:58:51"/>
        <d v="2025-02-13T20:19:30"/>
        <d v="2025-02-25T19:20:03"/>
        <d v="2025-02-28T19:02:22"/>
        <d v="2025-02-20T11:04:12"/>
        <d v="2025-03-05T14:42:17"/>
        <d v="2025-03-06T14:43:44"/>
        <d v="2025-03-06T14:43:50"/>
        <d v="2025-03-06T14:43:25"/>
        <d v="2025-03-06T14:43:31"/>
        <d v="2025-03-06T14:43:37"/>
        <d v="2025-02-05T17:15:20"/>
        <d v="2025-02-05T17:15:22"/>
        <d v="2025-02-27T18:37:22"/>
        <d v="2025-01-24T19:17:42"/>
        <d v="2025-03-06T20:51:06"/>
        <d v="2025-03-06T20:52:42"/>
        <d v="2025-03-07T02:23:54"/>
        <d v="2025-03-07T02:23:56"/>
        <d v="2025-03-07T02:23:57"/>
        <d v="2025-03-07T02:23:58"/>
        <d v="2025-03-07T02:24:34"/>
        <d v="2025-03-07T02:24:35"/>
        <d v="2025-03-07T02:24:36"/>
        <d v="2025-03-07T02:24:37"/>
        <d v="2025-02-20T10:57:50"/>
        <d v="2025-02-20T10:57:41"/>
        <d v="2025-02-26T11:57:54"/>
        <d v="2025-02-26T11:58:05"/>
        <d v="2025-02-26T11:58:17"/>
        <d v="2025-03-06T14:40:05"/>
        <d v="2025-03-06T20:49:27"/>
        <d v="2025-03-06T20:49:31"/>
        <d v="2025-03-06T20:49:38"/>
        <d v="2025-02-26T10:44:14"/>
        <d v="2025-03-06T20:49:50"/>
        <d v="2025-02-07T23:43:01"/>
        <d v="2025-03-06T14:02:14"/>
        <d v="2025-03-06T16:02:00"/>
        <d v="2025-02-01T12:03:22"/>
        <d v="2025-03-05T19:01:14"/>
        <d v="2025-03-06T16:01:20"/>
        <d v="2025-03-06T19:01:06"/>
        <d v="2025-03-06T14:49:44"/>
        <d v="2025-03-06T21:00:45"/>
        <d v="2025-03-06T21:01:09"/>
        <d v="2025-03-06T21:01:24"/>
        <d v="2025-03-06T20:59:49"/>
        <d v="2025-03-06T20:59:54"/>
        <d v="2025-01-31T21:56:13"/>
        <d v="2025-02-09T11:55:20"/>
        <d v="2025-02-10T19:40:09"/>
        <d v="2025-02-12T13:35:13"/>
        <d v="2025-02-07T18:37:18"/>
        <d v="2025-02-13T20:12:21"/>
        <d v="2025-02-21T17:29:50"/>
        <d v="2025-02-22T16:17:16"/>
        <d v="2025-02-22T22:25:24"/>
        <d v="2025-01-27T20:46:57"/>
        <d v="2025-01-27T20:47:07"/>
        <d v="2025-01-17T10:42:28"/>
        <d v="2025-01-17T10:43:07"/>
        <d v="2025-01-15T16:43:34"/>
        <d v="2025-01-15T16:43:40"/>
        <d v="2025-01-15T16:43:51"/>
        <d v="2025-01-14T16:38:01"/>
        <d v="2025-02-06T11:32:30"/>
        <d v="2025-02-06T11:39:41"/>
        <d v="2025-02-06T11:39:49"/>
        <d v="2025-02-06T11:39:58"/>
        <d v="2025-02-06T18:00:29"/>
        <d v="2025-02-06T18:00:37"/>
        <d v="2025-01-20T18:12:40"/>
        <d v="2025-01-20T18:13:47"/>
        <d v="2025-01-20T18:14:08"/>
        <d v="2025-01-20T18:14:16"/>
        <d v="2025-01-10T20:53:59"/>
        <d v="2025-01-10T20:53:54"/>
        <d v="2025-01-10T20:53:49"/>
        <d v="2025-01-10T20:53:44"/>
        <d v="2025-01-10T20:53:39"/>
        <d v="2025-01-10T20:53:34"/>
        <d v="2025-01-10T20:53:29"/>
        <d v="2025-01-10T20:53:25"/>
        <d v="2025-01-09T20:48:50"/>
        <d v="2025-01-09T20:48:45"/>
        <d v="2025-01-09T20:48:30"/>
        <d v="2025-01-09T20:48:21"/>
        <d v="2025-01-09T20:47:59"/>
        <d v="2025-01-09T20:47:46"/>
        <d v="2025-02-25T18:08:50"/>
        <d v="2025-02-25T23:30:49"/>
        <d v="2025-02-24T17:49:26"/>
        <d v="2025-02-20T11:54:25"/>
        <d v="2025-02-20T11:55:36"/>
        <d v="2025-02-18T16:18:17"/>
        <d v="2025-02-14T20:27:54"/>
        <d v="2025-02-17T15:19:12"/>
        <d v="2025-02-13T14:00:00"/>
        <d v="2025-02-13T20:13:42"/>
        <d v="2025-01-30T21:34:38"/>
        <d v="2025-03-06T20:58:52"/>
        <d v="2025-03-06T20:58:57"/>
        <d v="2025-03-06T20:59:02"/>
        <d v="2025-03-05T20:31:30"/>
        <d v="2025-03-05T14:44:31"/>
        <d v="2025-03-05T14:44:39"/>
        <d v="2025-03-05T14:44:56"/>
        <d v="2025-03-05T14:45:54"/>
        <d v="2025-01-13T16:34:10"/>
        <d v="2025-01-13T16:33:59"/>
        <d v="2025-02-06T18:00:19"/>
        <d v="2025-02-27T12:39:53"/>
        <d v="2025-03-05T14:39:13"/>
        <d v="2025-03-05T20:28:36"/>
        <d v="2025-03-06T21:03:10"/>
        <d v="2025-02-26T15:09:54"/>
        <d v="2025-03-05T14:44:20"/>
        <d v="2025-02-25T14:48:26"/>
        <d v="2025-01-15T16:43:27"/>
        <d v="2025-03-06T15:51:55"/>
        <d v="2025-03-05T12:46:35"/>
        <d v="2025-03-05T12:46:40"/>
        <d v="2025-03-05T12:46:44"/>
        <d v="2025-03-06T13:52:01"/>
        <d v="2025-02-25T17:25:25"/>
        <d v="2024-11-29T20:14:14"/>
        <d v="2025-03-05T19:26:55"/>
        <d v="2025-02-13T19:21:05"/>
        <d v="2025-03-06T14:10:15"/>
        <d v="2025-03-06T14:12:53"/>
        <d v="2025-03-06T14:13:08"/>
        <d v="2025-03-06T14:15:20"/>
        <d v="2025-03-06T20:14:08"/>
        <d v="2025-03-06T20:18:01"/>
        <d v="2025-02-24T16:55:21"/>
        <d v="2025-03-06T20:21:12"/>
        <d v="2025-02-24T10:47:54"/>
        <d v="2025-03-05T13:47:52"/>
        <d v="2025-02-25T15:49:57"/>
        <d v="2025-01-27T14:20:11"/>
        <d v="2025-01-28T14:43:48"/>
        <d v="2025-02-19T03:08:49"/>
        <d v="2025-02-11T19:30:06"/>
        <d v="2025-02-28T12:53:29"/>
        <d v="2025-02-28T12:53:49"/>
        <d v="2025-03-01T00:25:42"/>
        <d v="2025-03-01T00:25:49"/>
        <d v="2025-02-21T22:46:58"/>
        <d v="2025-02-21T22:47:06"/>
        <d v="2025-02-27T18:46:04"/>
        <d v="2025-02-20T11:08:14"/>
        <d v="2025-03-06T14:44:16"/>
        <d v="2025-03-06T20:53:18"/>
        <d v="2025-03-06T20:23:15"/>
        <d v="2025-03-06T20:23:21"/>
        <d v="2025-03-06T20:29:58"/>
        <d v="2025-03-06T14:24:03"/>
        <d v="2025-02-25T08:43:19"/>
        <d v="2025-02-27T18:10:37"/>
        <d v="2025-02-12T19:08:38"/>
        <d v="2025-02-18T15:23:02"/>
        <d v="2025-02-24T11:05:50"/>
        <d v="2025-02-27T12:01:54"/>
        <d v="2025-02-27T12:02:09"/>
        <d v="2025-02-20T10:21:06"/>
        <d v="2025-02-24T17:14:33"/>
        <d v="2025-02-13T19:35:36"/>
        <d v="2025-02-13T19:35:45"/>
        <d v="2025-02-14T13:53:53"/>
        <d v="2025-01-24T12:58:24"/>
        <d v="2025-02-06T23:05:25"/>
        <d v="2025-03-06T14:23:04"/>
        <d v="2025-03-06T14:23:13"/>
        <d v="2025-02-28T18:29:25"/>
        <d v="2025-02-27T14:02:26"/>
        <d v="2025-02-11T20:06:54"/>
        <d v="2025-03-06T15:20:06"/>
        <d v="2025-03-06T21:29:39"/>
        <d v="2025-03-06T21:27:44"/>
        <d v="2025-03-06T21:29:57"/>
        <d v="2025-02-11T20:15:21"/>
        <d v="2025-02-11T20:15:20"/>
        <d v="2025-03-03T12:46:00"/>
        <d v="2025-03-06T17:56:45"/>
        <d v="2025-02-28T10:55:19"/>
        <d v="2025-02-28T10:55:20"/>
        <d v="2025-02-28T11:17:26"/>
        <d v="2025-02-28T16:46:54"/>
        <d v="2025-02-28T16:57:06"/>
        <d v="2025-01-14T15:09:11"/>
        <d v="2025-01-14T13:21:10"/>
        <d v="2025-01-27T20:44:15"/>
        <d v="2025-01-31T21:51:19"/>
        <d v="2025-02-03T22:29:16"/>
        <d v="2025-02-28T19:10:06"/>
        <d v="2025-01-28T14:41:16"/>
        <d v="2025-01-24T13:25:53"/>
        <d v="2025-01-27T14:17:31"/>
        <d v="2025-02-06T11:29:56"/>
        <d v="2025-02-12T13:29:02"/>
        <d v="2025-01-31T21:51:20"/>
        <d v="2025-03-06T20:56:57"/>
        <d v="2025-03-06T20:56:58"/>
        <d v="2025-01-28T14:41:15"/>
        <d v="2025-02-11T12:57:53"/>
        <d v="2025-01-28T20:53:38"/>
        <d v="2025-02-26T18:43:39"/>
        <d v="2025-02-28T19:48:18"/>
        <d v="2025-01-29T21:00:24"/>
        <d v="2025-03-05T13:39:28"/>
        <m/>
        <d v="2025-01-24T18:41:28" u="1"/>
        <d v="2025-01-07T13:34:12" u="1"/>
        <d v="2025-01-07T13:26:13" u="1"/>
        <d v="2025-01-10T03:32:05" u="1"/>
        <d v="2025-02-07T15:39:11" u="1"/>
        <d v="2025-02-07T13:16:05" u="1"/>
        <d v="2025-02-07T09:35:08" u="1"/>
        <d v="2025-02-09T20:20:10" u="1"/>
        <d v="2025-02-07T23:31:06" u="1"/>
        <d v="2025-02-07T22:03:05" u="1"/>
        <d v="2025-01-21T18:06:22" u="1"/>
        <d v="2024-04-24T23:36:32" u="1"/>
        <d v="2025-02-05T13:54:00" u="1"/>
        <d v="2025-02-06T15:56:14" u="1"/>
        <d v="2025-02-06T17:14:43" u="1"/>
        <d v="2025-02-07T11:45:12" u="1"/>
        <d v="2025-02-06T20:22:03" u="1"/>
        <d v="2025-02-06T18:35:35" u="1"/>
        <d v="2025-02-06T18:32:40" u="1"/>
        <d v="2025-02-05T17:22:18" u="1"/>
        <d v="2025-02-05T17:23:00" u="1"/>
        <d v="2025-02-06T11:39:12" u="1"/>
        <d v="2025-02-05T17:19:58" u="1"/>
        <d v="2025-02-07T16:51:19" u="1"/>
        <d v="2025-02-09T11:10:23" u="1"/>
        <d v="2025-02-04T21:22:55" u="1"/>
        <d v="2025-02-03T17:08:59" u="1"/>
        <d v="2025-02-06T14:02:22" u="1"/>
        <d v="2025-02-03T17:08:55" u="1"/>
        <d v="2025-02-03T17:08:51" u="1"/>
        <d v="2025-02-03T13:07:26" u="1"/>
        <d v="2025-02-06T18:43:49" u="1"/>
        <d v="2025-02-05T13:50:15" u="1"/>
        <d v="2025-02-05T16:29:20" u="1"/>
        <d v="2025-02-05T16:29:24" u="1"/>
        <d v="2025-02-05T16:29:29" u="1"/>
        <d v="2025-02-05T16:29:34" u="1"/>
        <d v="2025-02-05T14:54:38" u="1"/>
        <d v="2025-02-05T16:29:08" u="1"/>
        <d v="2025-02-05T16:29:13" u="1"/>
        <d v="2025-02-05T17:19:24" u="1"/>
        <d v="2025-02-06T18:27:27" u="1"/>
        <d v="2025-02-06T18:27:34" u="1"/>
        <d v="2025-02-06T18:39:39" u="1"/>
        <d v="2025-02-06T18:39:46" u="1"/>
        <d v="2025-01-10T19:04:14" u="1"/>
        <d v="2025-01-10T20:47:33" u="1"/>
        <d v="2025-02-05T18:26:54" u="1"/>
        <d v="2025-02-04T18:01:54" u="1"/>
        <d v="2025-02-06T18:40:46" u="1"/>
        <d v="2025-02-05T17:18:41" u="1"/>
        <d v="2025-02-05T17:19:03" u="1"/>
        <d v="2025-02-05T17:20:13" u="1"/>
        <d v="2025-02-06T18:38:39" u="1"/>
        <d v="2025-02-06T14:01:33" u="1"/>
        <d v="2025-01-31T13:44:08" u="1"/>
        <d v="2025-02-05T11:07:14" u="1"/>
        <d v="2025-02-05T11:10:07" u="1"/>
        <d v="2025-02-05T11:10:09" u="1"/>
        <d v="2025-02-05T11:10:37" u="1"/>
        <d v="2025-02-05T18:24:34" u="1"/>
        <d v="2025-02-05T11:37:19" u="1"/>
        <d v="2025-02-05T10:39:04" u="1"/>
        <d v="2025-02-06T11:59:06" u="1"/>
        <d v="2025-01-20T12:11:02" u="1"/>
        <d v="2025-02-06T11:57:32" u="1"/>
        <d v="2025-02-06T11:57:53" u="1"/>
        <d v="2025-02-06T11:58:26" u="1"/>
        <d v="2025-02-06T11:58:40" u="1"/>
        <d v="2025-02-05T11:14:48" u="1"/>
        <d v="2025-02-05T11:09:39" u="1"/>
        <d v="2025-02-05T10:46:39" u="1"/>
        <d v="2025-02-05T10:46:49" u="1"/>
        <d v="2025-02-05T10:30:10" u="1"/>
        <d v="2025-02-05T10:31:56" u="1"/>
        <d v="2025-02-05T10:08:24" u="1"/>
        <d v="2025-02-05T11:09:07" u="1"/>
        <d v="2025-02-05T11:09:15" u="1"/>
        <d v="2025-02-05T18:24:47" u="1"/>
        <d v="2025-02-07T11:13:27" u="1"/>
        <d v="2025-02-06T11:58:07" u="1"/>
        <d v="2025-02-06T23:01:36" u="1"/>
        <d v="2025-02-05T11:06:46" u="1"/>
        <d v="2025-02-05T11:59:22" u="1"/>
        <d v="2025-02-07T19:25:22" u="1"/>
        <d v="2025-01-20T12:10:44" u="1"/>
        <d v="2025-01-09T17:36:10" u="1"/>
        <d v="2025-02-07T12:18:10" u="1"/>
        <d v="2024-12-27T17:46:28" u="1"/>
        <d v="2025-02-07T17:16:30" u="1"/>
        <d v="2025-02-06T23:01:12" u="1"/>
        <d v="2025-02-06T23:01:15" u="1"/>
        <d v="2025-02-07T17:16:08" u="1"/>
        <d v="2025-02-05T16:35:53" u="1"/>
        <d v="2025-02-04T10:11:07" u="1"/>
        <d v="2025-02-04T10:11:08" u="1"/>
        <d v="2025-02-03T18:24:41" u="1"/>
        <d v="2025-01-24T15:32:52" u="1"/>
        <d v="2025-02-06T18:02:06" u="1"/>
        <d v="2025-02-07T15:02:51" u="1"/>
        <d v="2025-02-07T11:03:31" u="1"/>
        <d v="2025-01-23T09:32:42" u="1"/>
        <d v="2025-01-24T15:32:47" u="1"/>
        <d v="2025-01-23T18:47:28" u="1"/>
        <d v="2025-01-23T18:47:32" u="1"/>
        <d v="2025-01-23T10:33:09" u="1"/>
        <d v="2025-01-22T19:19:58" u="1"/>
        <d v="2025-01-23T18:33:03" u="1"/>
        <d v="2025-01-15T10:17:48" u="1"/>
        <d v="2025-01-28T18:33:09" u="1"/>
        <d v="2025-01-28T11:32:30" u="1"/>
        <d v="2025-01-31T19:17:57" u="1"/>
        <d v="2025-01-30T19:02:42" u="1"/>
        <d v="2025-02-05T12:18:18" u="1"/>
        <d v="2025-02-03T17:18:20" u="1"/>
        <d v="2025-02-04T10:03:42" u="1"/>
        <d v="2025-02-03T18:48:01" u="1"/>
        <d v="2025-02-06T18:02:29" u="1"/>
        <d v="2025-02-06T18:02:39" u="1"/>
        <d v="2025-02-04T15:40:56" u="1"/>
        <d v="2025-02-06T18:02:17" u="1"/>
        <d v="2025-02-07T11:03:27" u="1"/>
        <d v="2025-02-07T11:03:36" u="1"/>
        <d v="2025-02-05T17:06:51" u="1"/>
        <d v="2025-02-05T12:18:15" u="1"/>
        <d v="2025-01-31T19:02:33" u="1"/>
        <d v="2025-02-07T15:02:46" u="1"/>
        <d v="2025-02-06T21:14:23" u="1"/>
        <d v="2025-01-20T15:47:28" u="1"/>
        <d v="2025-01-28T18:33:30" u="1"/>
        <d v="2025-01-15T14:32:52" u="1"/>
        <d v="2025-01-16T09:03:03" u="1"/>
        <d v="2025-01-20T15:47:32" u="1"/>
        <d v="2025-01-15T14:32:49" u="1"/>
        <d v="2025-01-15T14:17:46" u="1"/>
        <d v="2025-01-15T14:17:42" u="1"/>
        <d v="2025-01-24T09:32:55" u="1"/>
        <d v="2025-01-24T19:48:49" u="1"/>
        <d v="2025-01-24T19:48:55" u="1"/>
        <d v="2025-01-24T19:49:02" u="1"/>
        <d v="2025-01-28T18:17:47" u="1"/>
        <d v="2025-01-31T18:33:07" u="1"/>
        <d v="2025-02-05T18:52:06" u="1"/>
        <d v="2025-02-05T18:52:03" u="1"/>
        <d v="2025-01-24T10:02:37" u="1"/>
        <d v="2025-01-23T12:32:38" u="1"/>
        <d v="2025-02-05T17:07:29" u="1"/>
        <d v="2025-01-08T09:32:53" u="1"/>
        <d v="2025-01-21T15:16:26" u="1"/>
        <d v="2025-01-21T15:23:52" u="1"/>
        <d v="2025-02-07T11:59:09" u="1"/>
        <d v="2025-02-06T23:28:27" u="1"/>
        <d v="2025-02-06T18:20:25" u="1"/>
        <d v="2025-02-06T18:20:31" u="1"/>
        <d v="2024-10-18T20:15:36" u="1"/>
        <d v="2025-01-23T14:25:16" u="1"/>
        <d v="2025-02-03T12:07:23" u="1"/>
        <d v="2025-02-06T19:34:25" u="1"/>
        <d v="2025-02-07T16:05:20" u="1"/>
        <d v="2025-02-05T17:24:17" u="1"/>
        <d v="2025-02-05T17:24:18" u="1"/>
        <d v="2025-02-03T10:04:15" u="1"/>
        <d v="2025-01-27T14:04:32" u="1"/>
        <d v="2025-02-06T17:53:44" u="1"/>
        <d v="2025-02-06T17:53:52" u="1"/>
        <d v="2025-02-06T17:54:21" u="1"/>
        <d v="2025-01-20T11:43:57" u="1"/>
        <d v="2025-01-24T19:13:46" u="1"/>
        <d v="2025-01-23T18:51:11" u="1"/>
        <d v="2025-02-07T11:28:30" u="1"/>
        <d v="2025-02-05T22:51:43" u="1"/>
        <d v="2025-02-07T19:09:46" u="1"/>
        <d v="2025-02-08T17:05:55" u="1"/>
        <d v="2025-02-07T19:03:49" u="1"/>
        <d v="2025-02-08T16:07:47" u="1"/>
        <d v="2025-02-06T11:58:08" u="1"/>
        <d v="2025-02-06T12:09:42" u="1"/>
        <d v="2025-02-06T12:18:27" u="1"/>
        <d v="2025-02-06T14:40:00" u="1"/>
        <d v="2025-02-06T14:46:48" u="1"/>
        <d v="2025-02-06T15:33:07" u="1"/>
        <d v="2025-02-07T18:52:47" u="1"/>
        <d v="2025-02-07T14:32:32" u="1"/>
        <d v="2025-02-06T16:02:00" u="1"/>
        <d v="2025-02-09T10:46:51" u="1"/>
        <d v="2025-01-06T08:48:32" u="1"/>
        <d v="2025-02-06T17:57:55" u="1"/>
        <d v="2025-02-06T17:58:02" u="1"/>
        <d v="2025-02-05T13:46:07" u="1"/>
        <d v="2025-02-05T13:47:26" u="1"/>
        <d v="2025-02-05T13:47:31" u="1"/>
        <d v="2025-02-06T21:06:42" u="1"/>
        <d v="2025-02-06T18:00:48" u="1"/>
        <d v="2025-01-22T16:02:50" u="1"/>
        <d v="2025-01-17T10:03:09" u="1"/>
        <d v="2025-01-22T14:19:22" u="1"/>
        <d v="2025-01-16T10:17:42" u="1"/>
        <d v="2025-01-15T10:02:41" u="1"/>
        <d v="2025-01-15T17:19:29" u="1"/>
        <d v="2025-01-15T14:33:06" u="1"/>
        <d v="2025-01-21T17:02:44" u="1"/>
        <d v="2025-01-21T09:02:40" u="1"/>
        <d v="2025-01-21T09:02:44" u="1"/>
        <d v="2025-02-05T17:07:49" u="1"/>
        <d v="2025-02-06T21:06:51" u="1"/>
        <d v="2025-02-06T21:09:08" u="1"/>
        <d v="2025-01-27T12:17:47" u="1"/>
        <d v="2025-01-27T12:17:38" u="1"/>
        <d v="2025-02-06T12:09:40" u="1"/>
        <d v="2025-01-31T15:02:47" u="1"/>
        <d v="2025-01-31T15:02:49" u="1"/>
        <d v="2025-01-31T15:02:48" u="1"/>
        <d v="2025-02-06T10:54:51" u="1"/>
        <d v="2025-02-06T10:55:26" u="1"/>
        <d v="2025-02-07T17:24:05" u="1"/>
        <d v="2025-02-06T17:00:56" u="1"/>
        <d v="2025-02-07T17:22:08" u="1"/>
        <d v="2025-01-29T20:22:33" u="1"/>
        <d v="2025-01-29T20:22:27" u="1"/>
        <d v="2025-01-29T20:22:14" u="1"/>
        <d v="2025-01-30T20:44:26" u="1"/>
        <d v="2025-01-31T21:05:48" u="1"/>
        <d v="2025-01-30T14:43:07" u="1"/>
        <d v="2025-02-06T17:02:22" u="1"/>
        <d v="2025-02-06T16:59:13" u="1"/>
        <d v="2025-01-30T14:38:40" u="1"/>
        <d v="2025-02-03T16:03:30" u="1"/>
        <d v="2025-01-31T21:06:06" u="1"/>
        <d v="2025-01-29T20:22:41" u="1"/>
        <d v="2025-01-30T14:39:21" u="1"/>
        <d v="2025-02-05T16:47:00" u="1"/>
        <d v="2025-02-05T18:23:43" u="1"/>
        <d v="2025-02-06T17:04:09" u="1"/>
        <d v="2025-02-06T17:04:49" u="1"/>
        <d v="2025-02-07T11:12:43" u="1"/>
        <d v="2025-02-07T17:24:44" u="1"/>
        <d v="2025-02-07T17:25:45" u="1"/>
        <d v="2025-02-06T16:58:50" u="1"/>
        <d v="2025-02-06T11:00:19" u="1"/>
        <d v="2025-02-06T10:59:38" u="1"/>
        <d v="2025-02-06T10:55:09" u="1"/>
        <d v="2025-02-07T17:25:55" u="1"/>
        <d v="2025-01-30T14:46:44" u="1"/>
        <d v="2025-01-29T20:27:09" u="1"/>
        <d v="2025-01-30T14:43:32" u="1"/>
        <d v="2025-02-03T17:29:26" u="1"/>
        <d v="2025-02-06T17:01:08" u="1"/>
        <d v="2025-02-04T16:23:06" u="1"/>
        <d v="2025-01-27T13:37:35" u="1"/>
        <d v="2025-01-16T22:07:22" u="1"/>
        <d v="2025-01-30T14:46:00" u="1"/>
        <d v="2025-01-30T14:46:02" u="1"/>
        <d v="2025-02-07T12:17:22" u="1"/>
        <d v="2025-02-07T12:17:58" u="1"/>
        <d v="2025-02-07T12:17:13" u="1"/>
        <d v="2025-02-07T12:16:54" u="1"/>
        <d v="2025-02-07T12:17:06" u="1"/>
        <d v="2025-02-07T17:26:26" u="1"/>
        <d v="2025-02-07T17:26:33" u="1"/>
        <d v="2025-02-07T17:26:41" u="1"/>
        <d v="2025-02-07T17:26:47" u="1"/>
        <d v="2025-02-07T17:26:59" u="1"/>
        <d v="2025-02-07T17:26:17" u="1"/>
        <d v="2025-02-06T23:01:43" u="1"/>
        <d v="2025-02-06T23:01:50" u="1"/>
        <d v="2025-02-06T23:02:38" u="1"/>
        <d v="2025-02-07T11:13:39" u="1"/>
        <d v="2025-02-07T11:12:31" u="1"/>
        <d v="2025-02-06T23:02:28" u="1"/>
        <d v="2025-02-06T23:01:56" u="1"/>
        <d v="2025-02-06T23:03:15" u="1"/>
        <d v="2025-02-07T12:17:31" u="1"/>
        <d v="2025-02-07T12:17:40" u="1"/>
        <d v="2025-02-07T12:17:49" u="1"/>
        <d v="2025-02-06T23:02:44" u="1"/>
        <d v="2025-02-07T12:18:28" u="1"/>
        <d v="2025-02-06T23:02:50" u="1"/>
        <d v="2025-02-06T23:01:34" u="1"/>
        <d v="2025-02-06T23:02:02" u="1"/>
        <d v="2025-02-06T23:02:17" u="1"/>
        <d v="2025-02-06T16:55:59" u="1"/>
        <d v="2025-02-06T16:57:04" u="1"/>
        <d v="2025-02-05T14:46:14" u="1"/>
        <d v="2025-02-05T18:14:08" u="1"/>
        <d v="2025-02-05T18:14:12" u="1"/>
        <d v="2025-02-05T18:14:16" u="1"/>
        <d v="2025-02-05T18:14:20" u="1"/>
        <d v="2025-02-05T18:14:42" u="1"/>
        <d v="2025-02-05T18:14:46" u="1"/>
        <d v="2025-02-05T18:14:50" u="1"/>
        <d v="2025-02-05T14:46:19" u="1"/>
        <d v="2025-02-05T14:46:24" u="1"/>
        <d v="2025-02-05T14:46:28" u="1"/>
        <d v="2025-02-05T19:56:46" u="1"/>
        <d v="2025-02-05T19:56:54" u="1"/>
        <d v="2025-02-05T19:56:58" u="1"/>
        <d v="2025-01-29T16:49:51" u="1"/>
        <d v="2025-01-23T19:53:09" u="1"/>
        <d v="2025-01-21T17:52:02" u="1"/>
        <d v="2025-01-21T15:52:06" u="1"/>
        <d v="2025-02-05T16:21:47" u="1"/>
        <d v="2025-01-22T17:06:29" u="1"/>
        <d v="2025-02-03T13:05:50" u="1"/>
        <d v="2025-02-05T16:21:42" u="1"/>
        <d v="2025-02-05T19:56:39" u="1"/>
        <d v="2025-02-05T19:56:42" u="1"/>
        <d v="2025-02-06T16:57:23" u="1"/>
        <d v="2025-02-07T16:21:28" u="1"/>
        <d v="2025-02-05T11:39:26" u="1"/>
        <d v="2025-02-05T14:45:58" u="1"/>
        <d v="2025-02-05T14:46:03" u="1"/>
        <d v="2025-02-05T16:21:53" u="1"/>
        <d v="2025-02-05T13:10:10" u="1"/>
        <d v="2025-02-05T13:10:22" u="1"/>
        <d v="2025-02-05T13:10:32" u="1"/>
        <d v="2025-02-05T13:09:33" u="1"/>
        <d v="2025-02-05T13:10:04" u="1"/>
        <d v="2025-02-05T18:13:18" u="1"/>
        <d v="2025-02-08T17:06:07" u="1"/>
        <d v="2025-02-05T11:39:06" u="1"/>
        <d v="2025-02-05T18:13:23" u="1"/>
        <d v="2025-02-05T18:14:38" u="1"/>
        <d v="2025-02-08T17:06:03" u="1"/>
        <d v="2025-02-07T16:05:22" u="1"/>
        <d v="2025-02-07T18:13:39" u="1"/>
        <d v="2025-02-04T22:37:07" u="1"/>
        <d v="2025-01-31T18:33:14" u="1"/>
        <d v="2025-01-31T18:47:49" u="1"/>
        <d v="2025-01-22T19:20:10" u="1"/>
        <d v="2025-02-07T15:51:32" u="1"/>
        <d v="2025-01-27T11:17:52" u="1"/>
        <d v="2025-02-05T16:35:45" u="1"/>
        <d v="2025-01-22T14:32:38" u="1"/>
        <d v="2025-01-22T15:02:41" u="1"/>
        <d v="2025-01-22T14:46:24" u="1"/>
        <d v="2025-01-22T14:46:32" u="1"/>
        <d v="2025-01-22T14:46:59" u="1"/>
        <d v="2025-01-22T15:02:32" u="1"/>
        <d v="2025-01-22T13:17:33" u="1"/>
        <d v="2025-01-22T13:31:29" u="1"/>
        <d v="2025-01-22T14:17:16" u="1"/>
        <d v="2025-01-22T14:17:26" u="1"/>
        <d v="2025-01-31T10:16:45" u="1"/>
        <d v="2025-01-22T17:18:20" u="1"/>
        <d v="2025-01-31T18:31:41" u="1"/>
        <d v="2025-01-28T18:47:03" u="1"/>
        <d v="2025-02-05T12:12:30" u="1"/>
        <d v="2025-02-04T19:07:16" u="1"/>
        <d v="2025-02-04T19:07:24" u="1"/>
        <d v="2025-02-04T19:07:33" u="1"/>
        <d v="2025-02-04T19:07:42" u="1"/>
        <d v="2025-02-04T19:07:50" u="1"/>
        <d v="2025-02-04T19:07:59" u="1"/>
        <d v="2025-02-04T19:08:09" u="1"/>
        <d v="2025-02-04T19:08:18" u="1"/>
        <d v="2025-02-04T19:08:26" u="1"/>
        <d v="2025-02-04T19:08:34" u="1"/>
        <d v="2025-02-03T18:46:36" u="1"/>
        <d v="2025-01-28T12:32:45" u="1"/>
        <d v="2025-01-24T14:02:07" u="1"/>
        <d v="2025-01-24T14:17:27" u="1"/>
        <d v="2025-01-16T13:46:32" u="1"/>
        <d v="2025-01-24T17:01:50" u="1"/>
        <d v="2025-01-24T17:02:00" u="1"/>
        <d v="2025-01-24T17:20:21" u="1"/>
        <d v="2025-01-24T17:20:29" u="1"/>
        <d v="2025-02-04T21:09:42" u="1"/>
        <d v="2025-02-07T20:49:38" u="1"/>
        <d v="2025-02-07T18:35:59" u="1"/>
        <d v="2025-02-06T17:45:05" u="1"/>
        <d v="2025-01-20T13:17:44" u="1"/>
        <d v="2025-02-05T17:06:21" u="1"/>
        <d v="2025-02-05T18:52:16" u="1"/>
        <d v="2025-02-05T18:52:24" u="1"/>
        <d v="2025-02-05T18:52:28" u="1"/>
        <d v="2025-02-05T18:52:32" u="1"/>
        <d v="2025-02-05T18:52:36" u="1"/>
        <d v="2025-02-07T18:32:43" u="1"/>
        <d v="2025-01-17T11:56:37" u="1"/>
        <d v="2025-01-28T18:04:02" u="1"/>
        <d v="2025-01-31T10:36:39" u="1"/>
        <d v="2025-02-04T15:57:02" u="1"/>
        <d v="2025-02-05T09:22:29" u="1"/>
        <d v="2025-02-05T14:52:41" u="1"/>
        <d v="2025-02-05T14:52:08" u="1"/>
        <d v="2025-02-05T14:52:23" u="1"/>
        <d v="2025-02-04T15:28:20" u="1"/>
        <d v="2025-02-06T17:08:42" u="1"/>
        <d v="2025-02-06T22:59:11" u="1"/>
        <d v="2025-01-16T17:36:53" u="1"/>
        <d v="2025-01-16T18:36:30" u="1"/>
        <d v="2025-01-27T18:06:34" u="1"/>
        <d v="2025-02-07T10:06:28" u="1"/>
        <d v="2025-02-07T17:36:44" u="1"/>
        <d v="2025-02-06T23:03:01" u="1"/>
        <d v="2025-02-06T23:01:25" u="1"/>
        <d v="2025-02-06T22:59:29" u="1"/>
        <d v="2025-02-06T22:59:38" u="1"/>
        <d v="2025-02-06T23:00:16" u="1"/>
        <d v="2025-02-07T20:50:58" u="1"/>
        <d v="2025-02-06T12:49:36" u="1"/>
        <d v="2025-02-06T12:28:11" u="1"/>
        <d v="2025-02-06T18:44:29" u="1"/>
        <d v="2025-02-06T11:32:49" u="1"/>
        <d v="2025-02-06T11:33:03" u="1"/>
        <d v="2025-02-06T11:33:28" u="1"/>
        <d v="2025-02-07T10:06:11" u="1"/>
        <d v="2025-02-06T21:59:19" u="1"/>
        <d v="2025-02-06T11:33:56" u="1"/>
        <d v="2025-02-06T17:08:32" u="1"/>
        <d v="2025-02-05T22:49:40" u="1"/>
        <d v="2025-02-04T12:23:49" u="1"/>
        <d v="2025-02-06T22:59:21" u="1"/>
        <d v="2025-02-05T18:16:17" u="1"/>
        <d v="2025-02-06T11:27:25" u="1"/>
        <d v="2025-02-06T08:56:59" u="1"/>
        <d v="2025-02-07T23:45:17" u="1"/>
        <d v="2025-02-07T11:47:46" u="1"/>
        <d v="2025-02-07T18:23:32" u="1"/>
        <d v="2025-02-07T18:23:47" u="1"/>
        <d v="2025-02-07T18:23:59" u="1"/>
        <d v="2025-02-06T23:24:04" u="1"/>
        <d v="2025-01-27T20:44:58" u="1"/>
        <d v="2025-01-25T00:52:01" u="1"/>
        <d v="2025-02-07T16:32:06" u="1"/>
        <d v="2025-02-04T18:43:36" u="1"/>
        <d v="2025-02-07T12:02:13" u="1"/>
        <d v="2025-02-06T21:04:32" u="1"/>
        <d v="2025-02-06T12:56:14" u="1"/>
        <d v="2025-02-09T11:03:35" u="1"/>
        <d v="2025-02-06T18:32:00" u="1"/>
        <d v="2025-02-09T11:03:44" u="1"/>
        <d v="2025-01-20T18:32:12" u="1"/>
        <d v="2025-01-27T19:02:43" u="1"/>
        <d v="2025-02-07T12:10:31" u="1"/>
        <d v="2024-12-20T13:44:36" u="1"/>
        <d v="2025-02-05T23:18:38" u="1"/>
        <d v="2025-02-05T17:56:52" u="1"/>
        <d v="2025-02-05T17:59:56" u="1"/>
        <d v="2025-02-03T10:04:59" u="1"/>
        <d v="2025-01-30T15:37:36" u="1"/>
        <d v="2025-02-06T23:35:05" u="1"/>
        <d v="2025-02-06T18:31:49" u="1"/>
        <d v="2025-02-07T12:04:30" u="1"/>
        <d v="2025-02-06T18:31:29" u="1"/>
        <d v="2025-02-07T19:09:40" u="1"/>
        <d v="2025-02-06T18:47:19" u="1"/>
        <d v="2025-02-07T23:53:08" u="1"/>
        <d v="2025-02-07T23:53:29" u="1"/>
        <d v="2025-02-08T11:35:35" u="1"/>
        <d v="2025-02-10T00:08:45" u="1"/>
        <d v="2024-12-26T15:47:47" u="1"/>
        <d v="2025-01-24T19:57:27" u="1"/>
        <d v="2025-02-03T17:23:13" u="1"/>
        <d v="2025-01-31T22:10:47" u="1"/>
        <d v="2025-01-31T22:12:06" u="1"/>
        <d v="2025-01-31T22:13:10" u="1"/>
        <d v="2025-01-30T21:40:13" u="1"/>
        <d v="2025-02-06T23:31:29" u="1"/>
        <d v="2025-02-03T22:48:58" u="1"/>
        <d v="2025-02-04T12:45:45" u="1"/>
        <d v="2025-01-31T11:14:54" u="1"/>
        <d v="2025-02-07T19:25:11" u="1"/>
        <d v="2025-02-04T11:35:54" u="1"/>
        <d v="2025-02-06T18:45:03" u="1"/>
        <d v="2025-02-07T23:34:20" u="1"/>
        <d v="2025-02-07T12:01:58" u="1"/>
        <d v="2025-02-07T15:17:18" u="1"/>
        <d v="2025-02-05T18:44:07" u="1"/>
        <d v="2025-02-06T12:03:53" u="1"/>
        <d v="2025-01-21T18:02:17" u="1"/>
        <d v="2025-02-07T20:50:15" u="1"/>
        <d v="2025-02-03T20:09:31" u="1"/>
        <d v="2025-02-07T22:04:39" u="1"/>
        <d v="2025-01-20T11:33:37" u="1"/>
        <d v="2025-02-05T09:15:12" u="1"/>
        <d v="2025-02-04T13:06:35" u="1"/>
        <d v="2025-02-06T18:01:40" u="1"/>
        <d v="2025-02-07T20:50:24" u="1"/>
        <d v="2025-02-05T17:06:28" u="1"/>
        <d v="2025-02-05T13:48:36" u="1"/>
        <d v="2025-02-07T10:14:55" u="1"/>
        <d v="2025-02-07T17:01:16" u="1"/>
        <d v="2025-02-05T12:07:52" u="1"/>
        <d v="2025-02-06T20:56:02" u="1"/>
        <d v="2025-02-09T11:04:01" u="1"/>
        <d v="2025-02-05T16:53:48" u="1"/>
        <d v="2025-02-05T12:08:02" u="1"/>
        <d v="2025-02-05T12:07:40" u="1"/>
        <d v="2025-02-05T12:07:44" u="1"/>
        <d v="2025-02-05T12:07:48" u="1"/>
        <d v="2025-02-06T17:42:41" u="1"/>
        <d v="2025-02-07T17:45:59" u="1"/>
        <d v="2025-02-07T15:16:29" u="1"/>
        <d v="2025-02-06T20:59:23" u="1"/>
        <d v="2025-02-06T20:59:27" u="1"/>
        <d v="2025-02-07T15:30:56" u="1"/>
        <d v="2025-02-07T18:46:53" u="1"/>
        <d v="2025-02-06T17:06:48" u="1"/>
        <d v="2025-02-04T19:05:50" u="1"/>
        <d v="2025-02-03T15:24:23" u="1"/>
        <d v="2025-02-04T19:06:04" u="1"/>
        <d v="2025-02-07T13:54:59" u="1"/>
        <d v="2025-02-07T18:07:59" u="1"/>
        <d v="2025-02-07T18:24:12" u="1"/>
        <d v="2025-01-29T15:00:06" u="1"/>
        <d v="2025-02-05T23:12:56" u="1"/>
        <d v="2025-02-05T23:12:43" u="1"/>
        <d v="2025-02-06T23:28:04" u="1"/>
        <d v="2025-02-07T18:49:54" u="1"/>
        <d v="2025-02-07T18:49:59" u="1"/>
        <d v="2025-02-07T18:50:57" u="1"/>
        <d v="2025-02-07T23:50:31" u="1"/>
        <d v="2025-02-07T23:50:39" u="1"/>
        <d v="2025-02-05T17:39:49" u="1"/>
        <d v="2025-02-05T17:39:50" u="1"/>
        <d v="2025-02-07T09:17:37" u="1"/>
        <d v="2025-01-27T14:36:10" u="1"/>
        <d v="2025-02-06T15:52:39" u="1"/>
        <d v="2025-02-05T10:49:01" u="1"/>
        <d v="2025-02-05T10:54:46" u="1"/>
        <d v="2025-01-13T14:48:28" u="1"/>
        <d v="2025-02-06T22:05:14" u="1"/>
        <d v="2025-02-06T22:04:09" u="1"/>
        <d v="2025-02-06T22:04:15" u="1"/>
        <d v="2025-02-05T12:36:34" u="1"/>
        <d v="2025-02-07T14:33:07" u="1"/>
        <d v="2025-02-07T12:03:30" u="1"/>
        <d v="2025-02-05T10:55:58" u="1"/>
        <d v="2025-02-06T12:59:19" u="1"/>
        <d v="2025-02-06T12:36:00" u="1"/>
        <d v="2025-02-07T17:04:36" u="1"/>
        <d v="2025-02-07T17:04:27" u="1"/>
        <d v="2025-02-07T17:04:32" u="1"/>
        <d v="2025-02-06T16:13:57" u="1"/>
        <d v="2025-02-06T16:13:53" u="1"/>
        <d v="2025-02-05T10:55:08" u="1"/>
        <d v="2025-02-06T15:54:18" u="1"/>
        <d v="2025-02-08T13:33:16" u="1"/>
        <d v="2025-02-07T08:33:02" u="1"/>
        <d v="2025-02-07T20:51:23" u="1"/>
        <d v="2025-02-06T16:04:55" u="1"/>
        <d v="2025-02-04T17:30:09" u="1"/>
        <d v="2025-02-05T20:38:28" u="1"/>
        <d v="2025-02-05T22:43:12" u="1"/>
        <d v="2025-02-06T13:35:02" u="1"/>
        <d v="2025-02-07T18:51:15" u="1"/>
        <d v="2025-02-07T16:35:58" u="1"/>
        <d v="2025-02-07T11:35:34" u="1"/>
        <d v="2025-02-07T17:07:15" u="1"/>
        <d v="2025-02-07T18:35:41" u="1"/>
        <d v="2025-02-07T18:35:45" u="1"/>
        <d v="2025-02-07T19:35:13" u="1"/>
        <d v="2025-02-07T17:35:42" u="1"/>
        <d v="2025-02-07T16:21:05" u="1"/>
        <d v="2025-02-07T13:05:52" u="1"/>
        <d v="2025-02-07T10:35:02" u="1"/>
        <d v="2025-02-07T17:06:55" u="1"/>
        <d v="2025-02-07T21:09:18" u="1"/>
        <d v="2025-02-07T21:10:20" u="1"/>
        <d v="2025-02-07T21:03:25" u="1"/>
        <d v="2025-02-07T21:07:04" u="1"/>
        <d v="2025-02-07T21:03:09" u="1"/>
        <d v="2025-02-07T21:07:41" u="1"/>
        <d v="2025-02-07T21:10:05" u="1"/>
        <d v="2025-02-07T21:04:11" u="1"/>
        <d v="2025-02-07T21:04:12" u="1"/>
        <d v="2025-02-07T21:11:08" u="1"/>
        <d v="2025-02-06T23:06:56" u="1"/>
        <d v="2025-02-07T21:11:34" u="1"/>
        <d v="2025-02-07T21:12:37" u="1"/>
        <d v="2025-02-07T21:12:38" u="1"/>
        <d v="2025-02-07T21:11:22" u="1"/>
        <d v="2025-02-07T21:11:30" u="1"/>
        <d v="2025-02-07T21:11:31" u="1"/>
        <d v="2025-02-07T21:11:45" u="1"/>
        <d v="2025-02-07T21:04:25" u="1"/>
        <d v="2025-02-07T21:04:51" u="1"/>
        <d v="2025-02-07T21:07:44" u="1"/>
        <d v="2025-02-07T21:07:45" u="1"/>
        <d v="2025-02-07T21:07:49" u="1"/>
        <d v="2025-02-07T21:07:50" u="1"/>
        <d v="2025-02-07T21:08:01" u="1"/>
        <d v="2025-02-07T21:06:09" u="1"/>
        <d v="2025-02-07T21:06:08" u="1"/>
        <d v="2025-02-07T21:06:07" u="1"/>
        <d v="2025-01-15T17:25:04" u="1"/>
        <d v="2025-02-06T21:26:01" u="1"/>
        <d v="2025-02-06T22:44:42" u="1"/>
        <d v="2025-01-08T20:35:07" u="1"/>
        <d v="2025-01-08T20:35:02" u="1"/>
        <d v="2025-02-06T16:45:11" u="1"/>
        <d v="2025-02-07T18:57:48" u="1"/>
        <d v="2025-02-07T18:58:14" u="1"/>
        <d v="2025-02-07T18:58:01" u="1"/>
        <d v="2025-02-07T18:58:07" u="1"/>
        <d v="2025-02-07T23:53:02" u="1"/>
        <d v="2025-01-31T12:20:17" u="1"/>
        <d v="2025-01-30T14:34:31" u="1"/>
        <d v="2025-01-31T12:20:13" u="1"/>
        <d v="2025-01-27T14:06:42" u="1"/>
        <d v="2025-02-07T23:40:30" u="1"/>
        <d v="2025-02-07T18:14:56" u="1"/>
        <d v="2025-02-07T11:43:44" u="1"/>
        <d v="2025-02-07T18:17:27" u="1"/>
        <d v="2025-02-05T10:53:15" u="1"/>
        <d v="2025-01-31T15:35:31" u="1"/>
        <d v="2025-01-31T15:35:39" u="1"/>
        <d v="2025-02-06T17:43:36" u="1"/>
        <d v="2025-02-07T18:16:54" u="1"/>
        <d v="2025-02-07T18:17:20" u="1"/>
        <d v="2025-02-07T18:18:19" u="1"/>
        <d v="2025-02-06T17:41:46" u="1"/>
        <d v="2025-02-07T21:05:45" u="1"/>
        <d v="2025-02-01T12:08:20" u="1"/>
        <d v="2025-01-25T18:05:17" u="1"/>
        <d v="2025-02-07T21:08:49" u="1"/>
        <d v="2025-02-07T21:11:56" u="1"/>
        <d v="2025-01-21T08:00:58" u="1"/>
        <d v="2025-01-26T12:01:33" u="1"/>
        <d v="2025-01-26T12:02:33" u="1"/>
        <d v="2025-02-06T23:10:29" u="1"/>
        <d v="2025-02-07T18:03:18" u="1"/>
        <d v="2025-02-07T12:01:20" u="1"/>
        <d v="2025-01-24T11:04:36" u="1"/>
        <d v="2025-01-27T12:25:37" u="1"/>
        <d v="2025-01-26T12:04:34" u="1"/>
        <d v="2025-01-25T18:02:51" u="1"/>
        <d v="2025-01-21T12:00:46" u="1"/>
        <d v="2025-01-21T15:01:50" u="1"/>
        <d v="2025-01-20T20:00:48" u="1"/>
        <d v="2025-01-28T11:00:48" u="1"/>
        <d v="2025-01-25T18:02:04" u="1"/>
        <d v="2025-01-25T18:02:09" u="1"/>
        <d v="2025-02-03T19:01:21" u="1"/>
        <d v="2025-01-31T19:00:39" u="1"/>
        <d v="2025-02-03T19:01:36" u="1"/>
        <d v="2025-02-03T19:00:40" u="1"/>
        <d v="2025-02-01T12:01:46" u="1"/>
        <d v="2025-02-01T12:02:23" u="1"/>
        <d v="2025-02-01T12:05:34" u="1"/>
        <d v="2025-02-04T19:02:39" u="1"/>
        <d v="2025-02-04T19:02:42" u="1"/>
        <d v="2025-02-04T19:06:23" u="1"/>
        <d v="2025-02-04T19:04:19" u="1"/>
        <d v="2025-02-04T19:04:53" u="1"/>
        <d v="2025-02-03T19:01:01" u="1"/>
        <d v="2025-02-03T19:01:25" u="1"/>
        <d v="2025-02-07T10:00:57" u="1"/>
        <d v="2025-02-06T23:08:43" u="1"/>
        <d v="2025-02-06T23:05:31" u="1"/>
        <d v="2025-02-07T21:02:47" u="1"/>
        <d v="2025-02-07T21:07:08" u="1"/>
        <d v="2025-02-07T21:06:16" u="1"/>
        <d v="2025-02-07T21:06:56" u="1"/>
        <d v="2025-02-07T21:06:58" u="1"/>
        <d v="2025-02-07T21:09:41" u="1"/>
        <d v="2025-02-07T21:09:35" u="1"/>
        <d v="2025-02-07T21:04:58" u="1"/>
        <d v="2025-02-07T21:03:57" u="1"/>
        <d v="2025-02-07T19:01:23" u="1"/>
        <d v="2025-02-07T19:01:18" u="1"/>
        <d v="2025-02-07T21:03:50" u="1"/>
        <d v="2025-01-27T18:00:44" u="1"/>
        <d v="2025-01-25T18:05:45" u="1"/>
        <d v="2025-01-26T12:02:30" u="1"/>
        <d v="2025-01-24T13:01:10" u="1"/>
        <d v="2025-02-05T18:02:33" u="1"/>
        <d v="2025-02-05T18:02:18" u="1"/>
        <d v="2025-01-25T19:02:43" u="1"/>
        <d v="2025-01-26T12:01:29" u="1"/>
        <d v="2025-01-24T12:00:40" u="1"/>
        <d v="2025-02-01T12:04:09" u="1"/>
        <d v="2025-02-01T12:01:05" u="1"/>
        <d v="2025-01-28T16:03:54" u="1"/>
        <d v="2024-12-26T15:39:35" u="1"/>
        <d v="2025-02-09T17:58:07" u="1"/>
        <d v="2025-02-08T17:38:36" u="1"/>
        <d v="2025-02-07T11:54:08" u="1"/>
        <d v="2025-02-07T11:54:07" u="1"/>
        <d v="2025-02-06T23:25:54" u="1"/>
        <d v="2025-02-07T18:38:17" u="1"/>
        <d v="2025-02-07T11:45:32" u="1"/>
        <d v="2025-02-06T18:14:50" u="1"/>
        <d v="2025-02-05T17:33:24" u="1"/>
        <d v="2025-02-06T23:27:44" u="1"/>
        <d v="2025-01-24T13:33:24" u="1"/>
        <d v="2025-01-24T13:33:37" u="1"/>
        <d v="2025-01-27T20:53:28" u="1"/>
        <d v="2025-01-27T20:53:29" u="1"/>
        <d v="2025-01-21T15:03:32" u="1"/>
        <d v="2025-01-22T20:48:19" u="1"/>
        <d v="2025-02-03T11:17:31" u="1"/>
        <d v="2025-02-06T21:21:21" u="1"/>
        <d v="2025-02-06T21:21:25" u="1"/>
        <d v="2025-02-07T17:03:36" u="1"/>
        <d v="2025-01-28T09:50:25" u="1"/>
        <d v="2025-02-06T11:23:15" u="1"/>
        <d v="2025-02-06T22:54:00" u="1"/>
        <d v="2025-02-04T16:26:18" u="1"/>
        <d v="2025-02-06T16:35:02" u="1"/>
        <d v="2025-02-06T18:44:48" u="1"/>
        <d v="2025-01-30T12:44:11" u="1"/>
        <d v="2025-01-20T22:45:04" u="1"/>
        <d v="2025-02-07T19:25:03" u="1"/>
        <d v="2025-02-07T19:54:07" u="1"/>
        <d v="2025-02-07T15:45:59" u="1"/>
        <d v="2025-02-05T16:41:54" u="1"/>
        <d v="2025-01-30T14:49:30" u="1"/>
        <d v="2025-01-22T12:09:14" u="1"/>
        <d v="2025-01-30T14:44:50" u="1"/>
        <d v="2025-02-03T17:09:10" u="1"/>
        <d v="2025-01-23T00:42:25" u="1"/>
        <d v="2025-01-30T15:31:29" u="1"/>
        <d v="2025-01-27T14:27:45" u="1"/>
        <d v="2025-01-30T08:34:34" u="1"/>
        <d v="2025-01-23T18:21:43" u="1"/>
        <d v="2025-01-24T18:42:21" u="1"/>
        <d v="2025-02-06T23:24:46" u="1"/>
        <d v="2025-02-06T23:25:24" u="1"/>
        <d v="2025-01-22T18:30:02" u="1"/>
        <d v="2025-01-29T20:59:43" u="1"/>
        <d v="2025-02-04T22:39:19" u="1"/>
        <d v="2025-02-05T22:46:39" u="1"/>
        <d v="2025-02-07T17:35:12" u="1"/>
        <d v="2025-02-07T23:26:33" u="1"/>
        <d v="2025-02-07T23:26:42" u="1"/>
        <d v="2025-02-07T23:26:55" u="1"/>
        <d v="2025-02-07T23:27:05" u="1"/>
        <d v="2025-02-07T23:26:05" u="1"/>
        <d v="2025-02-07T23:26:23" u="1"/>
        <d v="2025-02-07T17:38:02" u="1"/>
        <d v="2025-02-06T17:20:48" u="1"/>
        <d v="2025-02-07T11:27:06" u="1"/>
        <d v="2025-02-06T22:55:08" u="1"/>
        <d v="2025-01-28T15:05:30" u="1"/>
        <d v="2025-02-04T16:26:30" u="1"/>
        <d v="2025-02-07T20:49:53" u="1"/>
        <d v="2025-02-05T13:50:06" u="1"/>
        <d v="2025-02-07T15:48:11" u="1"/>
        <d v="2025-01-21T09:02:36" u="1"/>
        <d v="2024-12-19T08:33:40" u="1"/>
        <d v="2025-02-07T19:10:52" u="1"/>
        <d v="2025-02-07T12:13:36" u="1"/>
        <d v="2025-02-04T17:50:42" u="1"/>
        <d v="2025-02-04T17:51:03" u="1"/>
        <d v="2025-02-06T23:38:11" u="1"/>
        <d v="2025-02-06T23:37:47" u="1"/>
        <d v="2025-02-06T23:37:01" u="1"/>
        <d v="2025-02-06T23:36:50" u="1"/>
        <d v="2025-02-06T23:36:11" u="1"/>
        <d v="2025-02-07T19:15:40" u="1"/>
        <d v="2025-02-06T18:51:56" u="1"/>
        <d v="2025-01-27T21:30:03" u="1"/>
        <d v="2025-02-06T18:48:12" u="1"/>
        <d v="2025-02-06T18:48:22" u="1"/>
        <d v="2025-02-06T18:50:52" u="1"/>
        <d v="2025-02-06T19:29:16" u="1"/>
        <d v="2025-02-06T15:45:33" u="1"/>
        <d v="2024-12-26T16:56:26" u="1"/>
        <d v="2025-02-06T18:05:17" u="1"/>
        <d v="2025-02-09T23:43:34" u="1"/>
        <d v="2025-01-23T16:47:06" u="1"/>
        <d v="2025-01-29T18:04:38" u="1"/>
        <d v="2025-01-27T16:14:18" u="1"/>
        <d v="2025-01-29T17:44:16" u="1"/>
        <d v="2025-01-29T18:04:37" u="1"/>
        <d v="2025-02-05T14:35:49" u="1"/>
        <d v="2025-02-05T14:56:26" u="1"/>
        <d v="2025-02-04T08:54:14" u="1"/>
        <d v="2025-02-05T14:35:50" u="1"/>
        <d v="2025-02-05T15:21:11" u="1"/>
        <d v="2025-02-05T15:21:12" u="1"/>
        <d v="2025-01-21T10:45:14" u="1"/>
        <d v="2025-02-05T13:52:18" u="1"/>
        <d v="2025-02-07T15:48:15" u="1"/>
        <d v="2025-02-07T15:48:19" u="1"/>
        <d v="2025-02-05T13:48:32" u="1"/>
        <d v="2025-01-29T21:10:37" u="1"/>
        <d v="2025-01-27T20:44:08" u="1"/>
        <d v="2025-01-28T14:41:21" u="1"/>
        <d v="2025-01-27T14:17:32" u="1"/>
        <d v="2025-01-27T14:17:33" u="1"/>
        <d v="2025-02-04T17:34:09" u="1"/>
        <d v="2025-01-31T21:41:10" u="1"/>
        <d v="2025-02-06T17:47:05" u="1"/>
        <d v="2025-02-06T21:17:09" u="1"/>
        <d v="2023-02-10T18:41:47" u="1"/>
        <d v="2025-01-06T20:34:50" u="1"/>
        <d v="2025-01-08T15:53:56" u="1"/>
        <d v="2025-01-13T08:48:30" u="1"/>
        <d v="2025-01-13T14:18:41" u="1"/>
        <d v="2025-01-13T16:03:32" u="1"/>
        <d v="2025-01-13T17:19:59" u="1"/>
        <d v="2025-01-14T09:18:47" u="1"/>
        <d v="2025-01-14T13:46:38" u="1"/>
        <d v="2025-01-14T14:19:23" u="1"/>
        <d v="2025-01-14T15:04:48" u="1"/>
        <d v="2025-01-14T16:48:42" u="1"/>
        <d v="2025-01-14T17:48:57" u="1"/>
        <d v="2025-01-14T17:49:04" u="1"/>
        <d v="2025-01-14T18:35:51" u="1"/>
        <d v="2025-01-15T08:18:49" u="1"/>
        <d v="2025-01-15T09:48:20" u="1"/>
        <d v="2025-01-15T11:07:14" u="1"/>
        <d v="2025-01-15T11:49:57" u="1"/>
        <d v="2025-01-15T16:35:39" u="1"/>
        <d v="2025-01-15T17:02:01" u="1"/>
        <d v="2025-01-15T17:17:27" u="1"/>
        <d v="2025-01-16T10:15:55" u="1"/>
        <d v="2025-01-16T10:31:05" u="1"/>
        <d v="2025-01-16T11:53:12" u="1"/>
        <d v="2025-01-16T17:02:16" u="1"/>
        <d v="2025-01-16T20:49:05" u="1"/>
        <d v="2025-01-17T08:36:05" u="1"/>
        <d v="2025-01-17T09:20:22" u="1"/>
        <d v="2025-01-17T11:05:56" u="1"/>
        <d v="2025-01-17T14:49:50" u="1"/>
        <d v="2025-01-17T14:51:50" u="1"/>
        <d v="2025-01-17T18:08:36" u="1"/>
        <d v="2025-01-20T08:06:11" u="1"/>
        <d v="2025-01-20T08:06:20" u="1"/>
        <d v="2025-01-20T08:35:48" u="1"/>
        <d v="2025-01-20T08:51:07" u="1"/>
        <d v="2025-01-20T08:51:11" u="1"/>
        <d v="2025-01-20T08:51:15" u="1"/>
        <d v="2025-01-20T09:05:52" u="1"/>
        <d v="2025-01-20T10:00:48" u="1"/>
        <d v="2025-01-20T11:37:24" u="1"/>
        <d v="2025-01-20T11:52:04" u="1"/>
        <d v="2025-01-20T11:52:10" u="1"/>
        <d v="2025-01-20T11:52:16" u="1"/>
        <d v="2025-01-20T11:52:23" u="1"/>
        <d v="2025-01-20T12:21:27" u="1"/>
        <d v="2025-01-20T13:19:43" u="1"/>
        <d v="2025-01-20T13:21:52" u="1"/>
        <d v="2025-01-20T13:21:59" u="1"/>
        <d v="2025-01-20T13:22:07" u="1"/>
        <d v="2025-01-20T13:22:15" u="1"/>
        <d v="2025-01-20T14:50:46" u="1"/>
        <d v="2025-01-20T15:08:02" u="1"/>
        <d v="2025-01-20T15:08:06" u="1"/>
        <d v="2025-01-20T15:08:10" u="1"/>
        <d v="2025-01-20T15:08:14" u="1"/>
        <d v="2025-01-20T15:20:50" u="1"/>
        <d v="2025-01-20T15:20:56" u="1"/>
        <d v="2025-01-20T15:21:01" u="1"/>
        <d v="2025-01-20T15:21:08" u="1"/>
        <d v="2025-01-20T15:21:12" u="1"/>
        <d v="2025-01-20T15:21:22" u="1"/>
        <d v="2025-01-20T15:21:26" u="1"/>
        <d v="2025-01-20T15:21:31" u="1"/>
        <d v="2025-01-20T15:21:36" u="1"/>
        <d v="2025-01-20T15:21:40" u="1"/>
        <d v="2025-01-20T15:21:50" u="1"/>
        <d v="2025-01-20T15:21:59" u="1"/>
        <d v="2025-01-20T15:22:09" u="1"/>
        <d v="2025-01-20T15:22:14" u="1"/>
        <d v="2025-01-20T15:34:35" u="1"/>
        <d v="2025-01-20T15:35:49" u="1"/>
        <d v="2025-01-20T15:36:47" u="1"/>
        <d v="2025-01-20T16:51:25" u="1"/>
        <d v="2025-01-20T17:06:29" u="1"/>
        <d v="2025-01-20T17:06:32" u="1"/>
        <d v="2025-01-20T17:21:01" u="1"/>
        <d v="2025-01-20T17:21:09" u="1"/>
        <d v="2025-01-20T17:21:19" u="1"/>
        <d v="2025-01-20T17:21:37" u="1"/>
        <d v="2025-01-20T17:21:44" u="1"/>
        <d v="2025-01-20T17:21:51" u="1"/>
        <d v="2025-01-20T17:36:47" u="1"/>
        <d v="2025-01-20T17:51:00" u="1"/>
        <d v="2025-01-20T17:51:17" u="1"/>
        <d v="2025-01-20T17:51:20" u="1"/>
        <d v="2025-01-20T17:51:28" u="1"/>
        <d v="2025-01-20T17:51:40" u="1"/>
        <d v="2025-01-20T17:51:49" u="1"/>
        <d v="2025-01-20T17:51:57" u="1"/>
        <d v="2025-01-20T17:52:01" u="1"/>
        <d v="2025-01-20T17:52:09" u="1"/>
        <d v="2025-01-20T18:06:22" u="1"/>
        <d v="2025-01-20T18:06:35" u="1"/>
        <d v="2025-01-20T18:06:41" u="1"/>
        <d v="2025-01-20T18:06:48" u="1"/>
        <d v="2025-01-20T18:06:52" u="1"/>
        <d v="2025-01-20T18:06:56" u="1"/>
        <d v="2025-01-20T18:35:33" u="1"/>
        <d v="2025-01-20T18:35:37" u="1"/>
        <d v="2025-01-20T18:50:47" u="1"/>
        <d v="2025-01-20T19:05:49" u="1"/>
        <d v="2025-01-21T09:51:19" u="1"/>
        <d v="2025-01-21T10:37:05" u="1"/>
        <d v="2025-01-21T11:06:36" u="1"/>
        <d v="2025-01-21T11:06:40" u="1"/>
        <d v="2025-01-21T11:06:45" u="1"/>
        <d v="2025-01-21T11:06:56" u="1"/>
        <d v="2025-01-21T11:07:00" u="1"/>
        <d v="2025-01-21T11:21:59" u="1"/>
        <d v="2025-01-21T11:22:04" u="1"/>
        <d v="2025-01-21T11:22:12" u="1"/>
        <d v="2025-01-21T11:22:16" u="1"/>
        <d v="2025-01-21T11:37:49" u="1"/>
        <d v="2025-01-21T11:49:59" u="1"/>
        <d v="2025-01-21T11:51:11" u="1"/>
        <d v="2025-01-21T11:52:20" u="1"/>
        <d v="2025-01-21T11:52:28" u="1"/>
        <d v="2025-01-21T11:52:37" u="1"/>
        <d v="2025-01-21T12:06:45" u="1"/>
        <d v="2025-01-21T12:36:09" u="1"/>
        <d v="2025-01-21T12:49:50" u="1"/>
        <d v="2025-01-21T12:49:55" u="1"/>
        <d v="2025-01-21T13:06:16" u="1"/>
        <d v="2025-01-21T13:07:36" u="1"/>
        <d v="2025-01-21T13:07:40" u="1"/>
        <d v="2025-01-21T15:42:12" u="1"/>
        <d v="2025-01-21T16:06:04" u="1"/>
        <d v="2025-01-21T16:06:09" u="1"/>
        <d v="2025-01-21T16:06:13" u="1"/>
        <d v="2025-01-21T16:06:17" u="1"/>
        <d v="2025-01-21T16:22:55" u="1"/>
        <d v="2025-01-21T16:50:09" u="1"/>
        <d v="2025-01-21T17:07:50" u="1"/>
        <d v="2025-01-21T17:22:01" u="1"/>
        <d v="2025-01-21T17:50:00" u="1"/>
        <d v="2025-01-21T18:07:34" u="1"/>
        <d v="2025-01-21T18:07:49" u="1"/>
        <d v="2025-01-21T18:07:54" u="1"/>
        <d v="2025-01-21T18:07:59" u="1"/>
        <d v="2025-01-21T18:08:03" u="1"/>
        <d v="2025-01-21T18:08:13" u="1"/>
        <d v="2025-01-21T18:08:17" u="1"/>
        <d v="2025-01-21T18:08:22" u="1"/>
        <d v="2025-01-21T18:08:34" u="1"/>
        <d v="2025-01-21T18:21:49" u="1"/>
        <d v="2025-01-21T18:22:25" u="1"/>
        <d v="2025-01-21T18:22:41" u="1"/>
        <d v="2025-01-21T18:22:49" u="1"/>
        <d v="2025-01-21T18:23:16" u="1"/>
        <d v="2025-01-21T18:51:09" u="1"/>
        <d v="2025-01-21T19:06:16" u="1"/>
        <d v="2025-01-21T19:06:21" u="1"/>
        <d v="2025-01-21T20:06:47" u="1"/>
        <d v="2025-01-21T20:06:51" u="1"/>
        <d v="2025-01-21T20:06:55" u="1"/>
        <d v="2025-01-21T20:06:59" u="1"/>
        <d v="2025-01-21T20:07:03" u="1"/>
        <d v="2025-01-21T20:07:07" u="1"/>
        <d v="2025-01-21T20:07:11" u="1"/>
        <d v="2025-01-21T20:07:15" u="1"/>
        <d v="2025-01-21T20:07:28" u="1"/>
        <d v="2025-01-21T20:07:31" u="1"/>
        <d v="2025-01-21T20:07:35" u="1"/>
        <d v="2025-01-21T20:07:38" u="1"/>
        <d v="2025-01-21T20:07:42" u="1"/>
        <d v="2025-01-21T20:07:46" u="1"/>
        <d v="2025-01-21T20:07:50" u="1"/>
        <d v="2025-01-21T20:21:19" u="1"/>
        <d v="2025-01-21T20:21:28" u="1"/>
        <d v="2025-01-21T20:21:31" u="1"/>
        <d v="2025-01-22T08:17:49" u="1"/>
        <d v="2025-01-22T08:48:51" u="1"/>
        <d v="2025-01-22T09:35:08" u="1"/>
        <d v="2025-01-22T09:35:13" u="1"/>
        <d v="2025-01-22T10:05:39" u="1"/>
        <d v="2025-01-22T10:05:51" u="1"/>
        <d v="2025-01-22T10:05:57" u="1"/>
        <d v="2025-01-22T10:20:14" u="1"/>
        <d v="2025-01-22T10:20:19" u="1"/>
        <d v="2025-01-22T11:06:58" u="1"/>
        <d v="2025-01-22T11:07:51" u="1"/>
        <d v="2025-01-22T11:20:48" u="1"/>
        <d v="2025-01-22T11:20:53" u="1"/>
        <d v="2025-01-22T12:12:10" u="1"/>
        <d v="2025-01-22T12:18:10" u="1"/>
        <d v="2025-01-22T14:36:15" u="1"/>
        <d v="2025-01-22T15:18:29" u="1"/>
        <d v="2025-01-22T16:22:45" u="1"/>
        <d v="2025-01-22T16:22:59" u="1"/>
        <d v="2025-01-22T16:23:05" u="1"/>
        <d v="2025-01-22T17:05:59" u="1"/>
        <d v="2025-01-22T17:21:20" u="1"/>
        <d v="2025-01-22T17:21:24" u="1"/>
        <d v="2025-01-22T17:22:21" u="1"/>
        <d v="2025-01-22T17:22:31" u="1"/>
        <d v="2025-01-22T17:35:51" u="1"/>
        <d v="2025-01-22T17:35:54" u="1"/>
        <d v="2025-01-22T17:49:34" u="1"/>
        <d v="2025-01-22T17:49:37" u="1"/>
        <d v="2025-01-22T17:49:41" u="1"/>
        <d v="2025-01-22T17:49:45" u="1"/>
        <d v="2025-01-22T17:50:01" u="1"/>
        <d v="2025-01-22T18:05:05" u="1"/>
        <d v="2025-01-22T18:05:13" u="1"/>
        <d v="2025-01-22T18:05:26" u="1"/>
        <d v="2025-01-22T19:21:35" u="1"/>
        <d v="2025-01-22T19:21:47" u="1"/>
        <d v="2025-01-22T19:21:58" u="1"/>
        <d v="2025-01-22T19:48:50" u="1"/>
        <d v="2025-01-23T09:19:36" u="1"/>
        <d v="2025-01-23T09:32:36" u="1"/>
        <d v="2025-01-23T09:34:50" u="1"/>
        <d v="2025-01-23T10:05:39" u="1"/>
        <d v="2025-01-23T10:36:14" u="1"/>
        <d v="2025-01-23T15:05:25" u="1"/>
        <d v="2025-01-23T15:05:28" u="1"/>
        <d v="2025-01-23T15:35:18" u="1"/>
        <d v="2025-01-23T15:35:27" u="1"/>
        <d v="2025-01-23T16:34:50" u="1"/>
        <d v="2025-01-23T16:34:55" u="1"/>
        <d v="2025-01-23T16:35:00" u="1"/>
        <d v="2025-01-23T17:20:36" u="1"/>
        <d v="2025-01-23T17:20:51" u="1"/>
        <d v="2025-01-23T17:51:38" u="1"/>
        <d v="2025-01-23T17:54:31" u="1"/>
        <d v="2025-01-23T17:54:57" u="1"/>
        <d v="2025-01-23T18:06:13" u="1"/>
        <d v="2025-01-23T18:20:13" u="1"/>
        <d v="2025-01-23T18:49:43" u="1"/>
        <d v="2025-01-23T18:49:46" u="1"/>
        <d v="2025-01-23T18:49:57" u="1"/>
        <d v="2025-01-23T18:50:17" u="1"/>
        <d v="2025-01-23T19:05:04" u="1"/>
        <d v="2025-01-24T08:50:27" u="1"/>
        <d v="2025-01-24T10:50:06" u="1"/>
        <d v="2025-01-24T11:49:54" u="1"/>
        <d v="2025-01-24T12:06:39" u="1"/>
        <d v="2025-01-24T12:34:42" u="1"/>
        <d v="2025-01-24T13:05:28" u="1"/>
        <d v="2025-01-24T13:05:33" u="1"/>
        <d v="2025-01-24T13:45:54" u="1"/>
        <d v="2025-01-24T13:46:01" u="1"/>
        <d v="2025-01-24T14:02:26" u="1"/>
        <d v="2025-01-24T14:02:34" u="1"/>
        <d v="2025-01-24T14:50:28" u="1"/>
        <d v="2025-01-24T15:04:58" u="1"/>
        <d v="2025-01-24T15:05:02" u="1"/>
        <d v="2025-01-24T15:19:38" u="1"/>
        <d v="2025-01-24T15:19:41" u="1"/>
        <d v="2025-01-24T15:19:45" u="1"/>
        <d v="2025-01-24T15:19:48" u="1"/>
        <d v="2025-01-24T15:42:09" u="1"/>
        <d v="2025-01-24T15:42:13" u="1"/>
        <d v="2025-01-24T15:42:17" u="1"/>
        <d v="2025-01-24T15:42:21" u="1"/>
        <d v="2025-01-24T15:49:39" u="1"/>
        <d v="2025-01-24T16:19:43" u="1"/>
        <d v="2025-01-24T16:19:47" u="1"/>
        <d v="2025-01-24T16:49:23" u="1"/>
        <d v="2025-01-24T16:49:27" u="1"/>
        <d v="2025-01-24T17:04:39" u="1"/>
        <d v="2025-01-24T17:06:11" u="1"/>
        <d v="2025-01-24T17:06:27" u="1"/>
        <d v="2025-01-24T17:07:38" u="1"/>
        <d v="2025-01-24T17:24:01" u="1"/>
        <d v="2025-01-24T17:24:05" u="1"/>
        <d v="2025-01-24T17:24:12" u="1"/>
        <d v="2025-01-24T17:24:36" u="1"/>
        <d v="2025-01-24T17:50:59" u="1"/>
        <d v="2025-01-24T17:51:11" u="1"/>
        <d v="2025-01-24T18:04:18" u="1"/>
        <d v="2025-01-24T18:04:23" u="1"/>
        <d v="2025-01-24T18:06:43" u="1"/>
        <d v="2025-01-24T18:18:23" u="1"/>
        <d v="2025-01-24T18:50:13" u="1"/>
        <d v="2025-01-24T18:50:22" u="1"/>
        <d v="2025-01-24T18:50:30" u="1"/>
        <d v="2025-01-24T19:05:15" u="1"/>
        <d v="2025-01-24T19:19:59" u="1"/>
        <d v="2025-01-24T19:20:03" u="1"/>
        <d v="2025-01-27T08:05:07" u="1"/>
        <d v="2025-01-27T08:17:42" u="1"/>
        <d v="2025-01-27T08:19:57" u="1"/>
        <d v="2025-01-27T09:49:13" u="1"/>
        <d v="2025-01-27T10:34:05" u="1"/>
        <d v="2025-01-27T10:34:11" u="1"/>
        <d v="2025-01-27T10:34:32" u="1"/>
        <d v="2025-01-27T11:01:11" u="1"/>
        <d v="2025-01-27T11:01:25" u="1"/>
        <d v="2025-01-27T11:06:52" u="1"/>
        <d v="2025-01-27T11:49:22" u="1"/>
        <d v="2025-01-27T11:50:03" u="1"/>
        <d v="2025-01-27T12:06:54" u="1"/>
        <d v="2025-01-27T12:19:42" u="1"/>
        <d v="2025-01-27T14:01:07" u="1"/>
        <d v="2025-01-27T14:01:14" u="1"/>
        <d v="2025-01-27T14:06:27" u="1"/>
        <d v="2025-01-27T14:45:35" u="1"/>
        <d v="2025-01-27T14:45:51" u="1"/>
        <d v="2025-01-27T15:30:56" u="1"/>
        <d v="2025-01-27T15:32:46" u="1"/>
        <d v="2025-01-27T15:33:23" u="1"/>
        <d v="2025-01-27T15:33:38" u="1"/>
        <d v="2025-01-27T15:35:11" u="1"/>
        <d v="2025-01-27T15:49:18" u="1"/>
        <d v="2025-01-27T16:19:37" u="1"/>
        <d v="2025-01-27T16:21:08" u="1"/>
        <d v="2025-01-27T16:36:26" u="1"/>
        <d v="2025-01-27T16:50:52" u="1"/>
        <d v="2025-01-27T17:05:51" u="1"/>
        <d v="2025-01-27T17:50:17" u="1"/>
        <d v="2025-01-27T18:06:08" u="1"/>
        <d v="2025-01-27T18:06:22" u="1"/>
        <d v="2025-01-27T18:06:45" u="1"/>
        <d v="2025-01-27T18:06:55" u="1"/>
        <d v="2025-01-27T18:18:28" u="1"/>
        <d v="2025-01-27T18:20:25" u="1"/>
        <d v="2025-01-27T18:35:54" u="1"/>
        <d v="2025-01-27T18:36:02" u="1"/>
        <d v="2025-01-27T18:36:06" u="1"/>
        <d v="2025-01-27T18:36:15" u="1"/>
        <d v="2025-01-27T18:50:17" u="1"/>
        <d v="2025-01-27T19:07:52" u="1"/>
        <d v="2025-01-27T19:08:56" u="1"/>
        <d v="2025-01-28T09:04:24" u="1"/>
        <d v="2025-01-28T09:04:29" u="1"/>
        <d v="2025-01-28T09:35:28" u="1"/>
        <d v="2025-01-28T09:49:42" u="1"/>
        <d v="2025-01-28T09:49:46" u="1"/>
        <d v="2025-01-28T10:04:26" u="1"/>
        <d v="2025-01-28T11:04:59" u="1"/>
        <d v="2025-01-28T11:19:24" u="1"/>
        <d v="2025-01-28T11:19:28" u="1"/>
        <d v="2025-01-28T11:19:33" u="1"/>
        <d v="2025-01-28T11:19:36" u="1"/>
        <d v="2025-01-28T11:19:44" u="1"/>
        <d v="2025-01-28T11:19:56" u="1"/>
        <d v="2025-01-28T11:34:33" u="1"/>
        <d v="2025-01-28T12:05:48" u="1"/>
        <d v="2025-01-28T15:04:55" u="1"/>
        <d v="2025-01-28T15:34:21" u="1"/>
        <d v="2025-01-28T15:49:53" u="1"/>
        <d v="2025-01-28T16:50:51" u="1"/>
        <d v="2025-01-28T17:05:38" u="1"/>
        <d v="2025-01-28T17:35:30" u="1"/>
        <d v="2025-01-28T17:35:34" u="1"/>
        <d v="2025-01-28T17:35:46" u="1"/>
        <d v="2025-01-28T17:49:35" u="1"/>
        <d v="2025-01-28T17:49:43" u="1"/>
        <d v="2025-01-28T17:50:21" u="1"/>
        <d v="2025-01-28T18:09:05" u="1"/>
        <d v="2025-01-28T18:09:33" u="1"/>
        <d v="2025-01-28T18:09:37" u="1"/>
        <d v="2025-01-28T18:09:41" u="1"/>
        <d v="2025-01-28T18:09:45" u="1"/>
        <d v="2025-01-28T18:35:49" u="1"/>
        <d v="2025-01-28T20:06:40" u="1"/>
        <d v="2025-01-28T20:06:45" u="1"/>
        <d v="2025-01-28T20:06:53" u="1"/>
        <d v="2025-01-29T08:34:11" u="1"/>
        <d v="2025-01-29T09:34:49" u="1"/>
        <d v="2025-01-29T10:17:29" u="1"/>
        <d v="2025-01-29T10:17:32" u="1"/>
        <d v="2025-01-29T10:19:32" u="1"/>
        <d v="2025-01-29T15:04:54" u="1"/>
        <d v="2025-01-29T15:05:01" u="1"/>
        <d v="2025-01-29T15:20:06" u="1"/>
        <d v="2025-01-29T16:49:10" u="1"/>
        <d v="2025-01-29T16:49:13" u="1"/>
        <d v="2025-01-29T16:49:16" u="1"/>
        <d v="2025-01-29T16:49:32" u="1"/>
        <d v="2025-01-29T17:05:52" u="1"/>
        <d v="2025-01-29T18:34:28" u="1"/>
        <d v="2025-01-29T18:48:58" u="1"/>
        <d v="2025-01-30T11:34:29" u="1"/>
        <d v="2025-01-30T11:49:26" u="1"/>
        <d v="2025-01-30T12:44:07" u="1"/>
        <d v="2025-01-30T13:34:51" u="1"/>
        <d v="2025-01-30T15:03:30" u="1"/>
        <d v="2025-01-30T15:20:01" u="1"/>
        <d v="2025-01-30T16:48:59" u="1"/>
        <d v="2025-01-30T17:20:53" u="1"/>
        <d v="2025-01-30T18:54:57" u="1"/>
        <d v="2025-01-30T18:56:18" u="1"/>
        <d v="2025-01-30T19:20:30" u="1"/>
        <d v="2025-01-30T21:34:30" u="1"/>
        <d v="2025-01-31T08:05:51" u="1"/>
        <d v="2025-01-31T09:04:59" u="1"/>
        <d v="2025-01-31T11:35:37" u="1"/>
        <d v="2025-01-31T11:50:51" u="1"/>
        <d v="2025-01-31T11:51:00" u="1"/>
        <d v="2025-01-31T12:34:43" u="1"/>
        <d v="2025-01-31T14:35:52" u="1"/>
        <d v="2025-01-31T15:21:39" u="1"/>
        <d v="2025-01-31T15:34:46" u="1"/>
        <d v="2025-01-31T15:34:48" u="1"/>
        <d v="2025-01-31T15:34:52" u="1"/>
        <d v="2025-01-31T15:34:53" u="1"/>
        <d v="2025-01-31T15:34:55" u="1"/>
        <d v="2025-01-31T15:35:50" u="1"/>
        <d v="2025-01-31T15:44:38" u="1"/>
        <d v="2025-01-31T15:50:04" u="1"/>
        <d v="2025-01-31T16:03:05" u="1"/>
        <d v="2025-01-31T16:07:03" u="1"/>
        <d v="2025-01-31T17:06:37" u="1"/>
        <d v="2025-01-31T17:50:41" u="1"/>
        <d v="2025-01-31T18:18:27" u="1"/>
        <d v="2025-01-31T19:50:17" u="1"/>
        <d v="2025-02-03T08:06:59" u="1"/>
        <d v="2025-02-03T08:07:08" u="1"/>
        <d v="2025-02-03T11:50:04" u="1"/>
        <d v="2025-02-03T13:36:35" u="1"/>
        <d v="2025-02-03T13:36:47" u="1"/>
        <d v="2025-02-03T13:36:58" u="1"/>
        <d v="2025-02-03T13:50:52" u="1"/>
        <d v="2025-02-03T13:51:01" u="1"/>
        <d v="2025-02-03T13:51:09" u="1"/>
        <d v="2025-02-03T13:51:17" u="1"/>
        <d v="2025-02-03T14:06:20" u="1"/>
        <d v="2025-02-03T14:21:36" u="1"/>
        <d v="2025-02-03T14:50:09" u="1"/>
        <d v="2025-02-03T15:50:10" u="1"/>
        <d v="2025-02-03T15:51:23" u="1"/>
        <d v="2025-02-03T16:47:18" u="1"/>
        <d v="2025-02-03T16:47:22" u="1"/>
        <d v="2025-02-03T16:52:07" u="1"/>
        <d v="2025-02-03T18:01:12" u="1"/>
        <d v="2025-02-03T18:05:49" u="1"/>
        <d v="2025-02-03T18:50:35" u="1"/>
        <d v="2025-02-03T18:50:39" u="1"/>
        <d v="2025-02-03T18:50:47" u="1"/>
        <d v="2025-02-03T18:51:38" u="1"/>
        <d v="2025-02-03T19:01:52" u="1"/>
        <d v="2025-02-03T19:05:51" u="1"/>
        <d v="2025-02-03T20:04:23" u="1"/>
        <d v="2025-02-04T09:30:47" u="1"/>
        <d v="2025-02-04T09:46:04" u="1"/>
        <d v="2025-02-04T09:51:20" u="1"/>
        <d v="2025-02-04T10:07:35" u="1"/>
        <d v="2025-02-04T10:23:22" u="1"/>
        <d v="2025-02-04T10:24:16" u="1"/>
        <d v="2025-02-04T10:47:46" u="1"/>
        <d v="2025-02-04T11:06:21" u="1"/>
        <d v="2025-02-04T11:06:26" u="1"/>
        <d v="2025-02-04T11:13:36" u="1"/>
        <d v="2025-02-04T11:13:57" u="1"/>
        <d v="2025-02-04T11:32:52" u="1"/>
        <d v="2025-02-04T12:21:46" u="1"/>
        <d v="2025-02-04T12:21:52" u="1"/>
        <d v="2025-02-04T12:23:34" u="1"/>
        <d v="2025-02-04T13:46:14" u="1"/>
        <d v="2025-02-04T14:03:15" u="1"/>
        <d v="2025-02-04T14:48:04" u="1"/>
        <d v="2025-02-04T15:03:35" u="1"/>
        <d v="2025-02-04T15:03:46" u="1"/>
        <d v="2025-02-04T15:03:50" u="1"/>
        <d v="2025-02-04T15:40:20" u="1"/>
        <d v="2025-02-04T15:40:43" u="1"/>
        <d v="2025-02-04T15:40:51" u="1"/>
        <d v="2025-02-04T15:52:35" u="1"/>
        <d v="2025-02-04T15:53:05" u="1"/>
        <d v="2025-02-04T16:24:58" u="1"/>
        <d v="2025-02-04T16:25:12" u="1"/>
        <d v="2025-02-04T16:25:22" u="1"/>
        <d v="2025-02-04T16:25:29" u="1"/>
        <d v="2025-02-04T16:54:33" u="1"/>
        <d v="2025-02-04T16:54:40" u="1"/>
        <d v="2025-02-04T16:54:47" u="1"/>
        <d v="2025-02-04T16:56:39" u="1"/>
        <d v="2025-02-04T16:56:44" u="1"/>
        <d v="2025-02-04T17:31:20" u="1"/>
        <d v="2025-02-04T17:33:36" u="1"/>
        <d v="2025-02-04T17:58:56" u="1"/>
        <d v="2025-02-04T17:59:03" u="1"/>
        <d v="2025-02-04T17:59:11" u="1"/>
        <d v="2025-02-04T17:59:19" u="1"/>
        <d v="2025-02-04T17:59:27" u="1"/>
        <d v="2025-02-04T17:59:36" u="1"/>
        <d v="2025-02-04T17:59:44" u="1"/>
        <d v="2025-02-04T18:47:47" u="1"/>
        <d v="2025-02-04T18:47:59" u="1"/>
        <d v="2025-02-04T19:03:27" u="1"/>
        <d v="2025-02-04T19:03:30" u="1"/>
        <d v="2025-02-04T19:03:40" u="1"/>
        <d v="2025-02-04T19:04:06" u="1"/>
        <d v="2025-02-04T19:21:41" u="1"/>
        <d v="2025-02-04T19:36:29" u="1"/>
        <d v="2025-02-04T19:36:40" u="1"/>
        <d v="2025-02-04T19:37:06" u="1"/>
        <d v="2025-02-04T19:37:09" u="1"/>
        <d v="2025-02-04T20:06:20" u="1"/>
        <d v="2025-02-04T21:03:08" u="1"/>
        <d v="2025-02-04T21:12:27" u="1"/>
        <d v="2025-02-04T22:02:55" u="1"/>
        <d v="2025-02-04T23:04:37" u="1"/>
        <d v="2025-02-05T00:02:12" u="1"/>
        <d v="2025-02-05T01:02:21" u="1"/>
        <d v="2025-02-05T02:06:02" u="1"/>
        <d v="2025-02-05T03:10:53" u="1"/>
        <d v="2025-02-05T04:26:15" u="1"/>
        <d v="2025-02-05T05:36:05" u="1"/>
        <d v="2025-02-05T06:51:25" u="1"/>
        <d v="2025-02-05T07:49:23" u="1"/>
        <d v="2025-02-05T08:50:57" u="1"/>
        <d v="2025-02-05T09:43:27" u="1"/>
        <d v="2025-02-05T09:50:27" u="1"/>
        <d v="2025-02-05T10:18:38" u="1"/>
        <d v="2025-02-05T10:18:43" u="1"/>
        <d v="2025-02-05T10:36:58" u="1"/>
        <d v="2025-02-05T10:57:30" u="1"/>
        <d v="2025-02-05T11:07:43" u="1"/>
        <d v="2025-02-05T11:34:05" u="1"/>
        <d v="2025-02-05T11:35:08" u="1"/>
        <d v="2025-02-05T11:37:44" u="1"/>
        <d v="2025-02-05T12:21:25" u="1"/>
        <d v="2025-02-05T12:25:37" u="1"/>
        <d v="2025-02-05T12:31:26" u="1"/>
        <d v="2025-02-05T12:36:54" u="1"/>
        <d v="2025-02-05T12:37:11" u="1"/>
        <d v="2025-02-05T12:37:15" u="1"/>
        <d v="2025-02-05T12:37:24" u="1"/>
        <d v="2025-02-05T12:37:28" u="1"/>
        <d v="2025-02-05T12:37:48" u="1"/>
        <d v="2025-02-05T13:01:39" u="1"/>
        <d v="2025-02-05T13:03:35" u="1"/>
        <d v="2025-02-05T13:05:54" u="1"/>
        <d v="2025-02-05T13:06:11" u="1"/>
        <d v="2025-02-05T13:06:17" u="1"/>
        <d v="2025-02-05T13:06:21" u="1"/>
        <d v="2025-02-05T13:06:34" u="1"/>
        <d v="2025-02-05T13:06:54" u="1"/>
        <d v="2025-02-05T13:07:19" u="1"/>
        <d v="2025-02-05T13:07:29" u="1"/>
        <d v="2025-02-05T13:09:46" u="1"/>
        <d v="2025-02-05T13:56:19" u="1"/>
        <d v="2025-01-27T16:34:06" u="1"/>
        <d v="2025-02-05T13:01:54" u="1"/>
        <d v="2025-02-05T14:07:09" u="1"/>
        <d v="2025-02-05T14:08:08" u="1"/>
        <d v="2025-02-05T14:41:49" u="1"/>
        <d v="2025-02-05T15:32:53" u="1"/>
        <d v="2025-02-05T16:14:40" u="1"/>
        <d v="2025-02-05T16:15:55" u="1"/>
        <d v="2025-02-05T16:53:58" u="1"/>
        <d v="2025-02-05T16:54:02" u="1"/>
        <d v="2025-02-05T17:06:46" u="1"/>
        <d v="2025-02-05T17:15:03" u="1"/>
        <d v="2025-02-05T17:34:40" u="1"/>
        <d v="2025-02-05T17:41:49" u="1"/>
        <d v="2025-02-05T17:50:02" u="1"/>
        <d v="2025-02-05T18:02:09" u="1"/>
        <d v="2025-02-05T18:04:56" u="1"/>
        <d v="2025-02-05T18:05:13" u="1"/>
        <d v="2025-02-05T18:21:41" u="1"/>
        <d v="2025-02-05T18:24:28" u="1"/>
        <d v="2025-02-05T18:39:48" u="1"/>
        <d v="2025-02-05T18:40:02" u="1"/>
        <d v="2025-02-05T18:40:06" u="1"/>
        <d v="2025-02-05T18:40:28" u="1"/>
        <d v="2025-02-05T18:59:03" u="1"/>
        <d v="2025-02-05T19:43:20" u="1"/>
        <d v="2025-02-05T19:48:00" u="1"/>
        <d v="2025-02-05T19:49:09" u="1"/>
        <d v="2025-02-05T19:50:05" u="1"/>
        <d v="2025-02-05T19:50:09" u="1"/>
        <d v="2025-02-05T19:50:12" u="1"/>
        <d v="2025-02-05T19:50:16" u="1"/>
        <d v="2025-02-05T19:50:19" u="1"/>
        <d v="2025-02-05T20:38:00" u="1"/>
        <d v="2025-02-05T20:43:10" u="1"/>
        <d v="2025-02-05T21:23:02" u="1"/>
        <d v="2025-02-05T22:27:21" u="1"/>
        <d v="2025-02-05T22:42:56" u="1"/>
        <d v="2025-02-05T22:44:54" u="1"/>
        <d v="2025-02-05T22:46:22" u="1"/>
        <d v="2025-02-05T22:48:27" u="1"/>
        <d v="2025-02-05T22:48:58" u="1"/>
        <d v="2025-02-05T22:49:45" u="1"/>
        <d v="2025-02-05T22:50:20" u="1"/>
        <d v="2025-02-05T22:51:19" u="1"/>
        <d v="2025-02-05T22:51:44" u="1"/>
        <d v="2025-02-05T22:53:39" u="1"/>
        <d v="2025-02-05T22:53:46" u="1"/>
        <d v="2025-02-05T23:20:09" u="1"/>
        <d v="2025-02-06T00:27:33" u="1"/>
        <d v="2025-02-06T01:26:18" u="1"/>
        <d v="2025-02-06T02:31:33" u="1"/>
        <d v="2025-02-06T03:36:07" u="1"/>
        <d v="2025-02-06T04:54:58" u="1"/>
        <d v="2025-02-06T06:00:43" u="1"/>
        <d v="2025-02-06T07:17:14" u="1"/>
        <d v="2025-02-06T08:10:21" u="1"/>
        <d v="2025-02-06T09:44:41" u="1"/>
        <d v="2025-02-06T10:52:42" u="1"/>
        <d v="2025-02-06T11:01:11" u="1"/>
        <d v="2025-02-06T11:01:15" u="1"/>
        <d v="2025-02-06T11:01:57" u="1"/>
        <d v="2025-02-06T11:04:52" u="1"/>
        <d v="2025-02-06T11:06:51" u="1"/>
        <d v="2025-02-06T11:33:57" u="1"/>
        <d v="2025-02-06T11:47:06" u="1"/>
        <d v="2025-02-06T11:48:00" u="1"/>
        <d v="2025-02-06T11:52:10" u="1"/>
        <d v="2025-02-06T11:52:16" u="1"/>
        <d v="2025-02-06T11:52:45" u="1"/>
        <d v="2025-02-06T11:58:02" u="1"/>
        <d v="2025-02-06T11:58:57" u="1"/>
        <d v="2025-02-06T12:23:00" u="1"/>
        <d v="2025-02-06T12:23:49" u="1"/>
        <d v="2025-02-06T12:24:51" u="1"/>
        <d v="2025-02-06T12:31:58" u="1"/>
        <d v="2025-02-06T12:33:51" u="1"/>
        <d v="2025-02-06T12:36:09" u="1"/>
        <d v="2025-02-06T12:53:58" u="1"/>
        <d v="2025-02-06T12:57:39" u="1"/>
        <d v="2025-02-06T12:57:44" u="1"/>
        <d v="2025-02-06T13:00:24" u="1"/>
        <d v="2025-02-06T13:26:36" u="1"/>
        <d v="2025-02-06T13:36:01" u="1"/>
        <d v="2025-02-06T13:36:09" u="1"/>
        <d v="2025-02-06T13:37:52" u="1"/>
        <d v="2025-02-06T13:37:55" u="1"/>
        <d v="2025-02-06T14:00:25" u="1"/>
        <d v="2025-02-06T14:17:22" u="1"/>
        <d v="2025-02-06T14:21:19" u="1"/>
        <d v="2025-02-06T14:21:23" u="1"/>
        <d v="2025-02-06T14:21:49" u="1"/>
        <d v="2025-02-06T14:26:02" u="1"/>
        <d v="2025-02-06T14:26:01" u="1"/>
        <d v="2025-02-06T14:46:19" u="1"/>
        <d v="2025-02-06T14:47:28" u="1"/>
        <d v="2025-02-06T14:54:20" u="1"/>
        <d v="2025-02-06T15:13:07" u="1"/>
        <d v="2025-02-06T15:58:40" u="1"/>
        <d v="2025-02-06T16:07:50" u="1"/>
        <d v="2025-02-06T16:09:22" u="1"/>
        <d v="2025-02-06T16:09:27" u="1"/>
        <d v="2025-02-06T16:30:53" u="1"/>
        <d v="2025-02-06T16:37:41" u="1"/>
        <d v="2025-02-06T16:45:46" u="1"/>
        <d v="2025-02-06T16:49:08" u="1"/>
        <d v="2025-02-06T16:49:15" u="1"/>
        <d v="2025-02-06T16:50:56" u="1"/>
        <d v="2025-02-06T17:04:24" u="1"/>
        <d v="2025-02-06T17:08:10" u="1"/>
        <d v="2025-02-06T17:11:57" u="1"/>
        <d v="2025-02-06T17:30:42" u="1"/>
        <d v="2025-02-06T17:32:55" u="1"/>
        <d v="2025-02-06T17:36:11" u="1"/>
        <d v="2025-02-06T17:36:15" u="1"/>
        <d v="2025-02-06T17:36:46" u="1"/>
        <d v="2025-02-06T17:39:38" u="1"/>
        <d v="2025-02-06T17:42:00" u="1"/>
        <d v="2025-02-06T17:42:18" u="1"/>
        <d v="2025-02-06T17:42:26" u="1"/>
        <d v="2025-02-06T17:42:50" u="1"/>
        <d v="2025-02-06T17:42:54" u="1"/>
        <d v="2025-02-06T17:43:57" u="1"/>
        <d v="2025-02-06T17:50:15" u="1"/>
        <d v="2025-02-06T18:01:23" u="1"/>
        <d v="2025-02-06T18:01:50" u="1"/>
        <d v="2025-02-06T18:02:01" u="1"/>
        <d v="2025-02-06T18:02:13" u="1"/>
        <d v="2025-02-06T18:02:25" u="1"/>
        <d v="2025-02-06T18:02:36" u="1"/>
        <d v="2025-02-06T18:04:03" u="1"/>
        <d v="2025-02-06T18:11:50" u="1"/>
        <d v="2025-02-06T18:11:37" u="1"/>
        <d v="2025-02-06T18:16:53" u="1"/>
        <d v="2025-02-06T18:27:12" u="1"/>
        <d v="2025-02-06T18:28:06" u="1"/>
        <d v="2025-02-06T18:29:54" u="1"/>
        <d v="2025-02-06T18:42:10" u="1"/>
        <d v="2025-02-06T18:52:04" u="1"/>
        <d v="2025-02-06T18:52:10" u="1"/>
        <d v="2025-02-06T19:01:53" u="1"/>
        <d v="2025-02-06T19:38:13" u="1"/>
        <d v="2025-02-06T19:50:30" u="1"/>
        <d v="2025-02-06T19:52:31" u="1"/>
        <d v="2025-02-06T20:15:47" u="1"/>
        <d v="2025-02-06T20:47:27" u="1"/>
        <d v="2025-02-06T20:48:00" u="1"/>
        <d v="2025-02-06T20:48:34" u="1"/>
        <d v="2025-02-06T20:48:44" u="1"/>
        <d v="2025-02-06T20:48:53" u="1"/>
        <d v="2025-02-06T20:49:34" u="1"/>
        <d v="2025-02-06T20:50:46" u="1"/>
        <d v="2025-02-06T20:50:50" u="1"/>
        <d v="2025-02-06T20:51:16" u="1"/>
        <d v="2025-02-06T20:53:56" u="1"/>
        <d v="2025-02-06T20:55:59" u="1"/>
        <d v="2025-02-06T20:56:11" u="1"/>
        <d v="2025-02-06T21:03:25" u="1"/>
        <d v="2025-02-06T21:14:58" u="1"/>
        <d v="2025-02-06T21:18:29" u="1"/>
        <d v="2025-02-06T21:19:02" u="1"/>
        <d v="2025-02-06T21:23:28" u="1"/>
        <d v="2025-02-06T21:23:42" u="1"/>
        <d v="2025-02-06T21:24:32" u="1"/>
        <d v="2025-02-06T21:26:19" u="1"/>
        <d v="2025-02-06T21:50:00" u="1"/>
        <d v="2025-02-06T21:59:28" u="1"/>
        <d v="2025-02-06T21:59:50" u="1"/>
        <d v="2025-02-06T22:01:57" u="1"/>
        <d v="2025-02-06T22:03:43" u="1"/>
        <d v="2025-02-06T22:03:50" u="1"/>
        <d v="2025-02-06T22:29:47" u="1"/>
        <d v="2025-02-06T22:43:49" u="1"/>
        <d v="2025-02-06T23:03:48" u="1"/>
        <d v="2025-02-06T23:04:02" u="1"/>
        <d v="2025-02-06T23:04:03" u="1"/>
        <d v="2025-02-06T23:04:34" u="1"/>
        <d v="2025-02-06T23:08:03" u="1"/>
        <d v="2025-02-06T23:09:01" u="1"/>
        <d v="2025-02-06T23:10:28" u="1"/>
        <d v="2025-02-06T23:23:39" u="1"/>
        <d v="2025-02-06T23:27:20" u="1"/>
        <d v="2025-02-06T23:27:26" u="1"/>
        <d v="2025-01-02T16:30:26" u="1"/>
        <d v="2025-01-02T23:40:30" u="1"/>
        <d v="2025-01-03T12:04:27" u="1"/>
        <d v="2025-01-03T15:15:42" u="1"/>
        <d v="2025-01-03T15:27:11" u="1"/>
        <d v="2025-01-06T18:14:28" u="1"/>
        <d v="2025-01-07T17:19:13" u="1"/>
        <d v="2025-01-08T09:56:11" u="1"/>
        <d v="2025-01-08T09:57:55" u="1"/>
        <d v="2025-01-08T10:34:44" u="1"/>
        <d v="2025-01-08T16:50:25" u="1"/>
        <d v="2025-01-08T16:50:32" u="1"/>
        <d v="2025-01-09T07:53:28" u="1"/>
        <d v="2025-01-10T11:44:26" u="1"/>
        <d v="2025-01-10T14:13:34" u="1"/>
        <d v="2025-01-10T14:48:26" u="1"/>
        <d v="2025-01-10T14:57:16" u="1"/>
        <d v="2025-01-10T18:04:47" u="1"/>
        <d v="2025-01-13T11:05:25" u="1"/>
        <d v="2025-01-13T13:04:34" u="1"/>
        <d v="2025-01-13T16:06:20" u="1"/>
        <d v="2025-01-14T09:44:26" u="1"/>
        <d v="2025-01-14T13:55:18" u="1"/>
        <d v="2025-01-14T16:18:07" u="1"/>
        <d v="2025-01-14T16:18:14" u="1"/>
        <d v="2025-01-14T17:50:30" u="1"/>
        <d v="2025-01-14T18:46:31" u="1"/>
        <d v="2025-01-14T18:47:45" u="1"/>
        <d v="2025-01-14T18:56:24" u="1"/>
        <d v="2025-01-15T15:37:44" u="1"/>
        <d v="2025-01-15T15:37:52" u="1"/>
        <d v="2025-01-15T16:14:06" u="1"/>
        <d v="2025-01-15T16:24:35" u="1"/>
        <d v="2025-01-16T15:09:49" u="1"/>
        <d v="2025-01-16T18:54:38" u="1"/>
        <d v="2025-01-16T22:22:50" u="1"/>
        <d v="2025-01-17T09:31:03" u="1"/>
        <d v="2025-01-17T12:51:05" u="1"/>
        <d v="2025-01-17T19:20:49" u="1"/>
        <d v="2025-01-17T19:20:54" u="1"/>
        <d v="2025-01-17T19:35:44" u="1"/>
        <d v="2025-01-17T19:35:48" u="1"/>
        <d v="2025-01-17T19:36:03" u="1"/>
        <d v="2025-01-17T19:36:06" u="1"/>
        <d v="2025-01-17T19:36:10" u="1"/>
        <d v="2025-01-20T12:10:22" u="1"/>
        <d v="2025-01-20T12:10:54" u="1"/>
        <d v="2025-01-20T15:06:09" u="1"/>
        <d v="2025-01-20T16:36:06" u="1"/>
        <d v="2025-01-20T17:03:03" u="1"/>
        <d v="2025-01-20T17:03:07" u="1"/>
        <d v="2025-01-20T17:03:11" u="1"/>
        <d v="2025-01-20T17:21:41" u="1"/>
        <d v="2025-01-20T17:51:53" u="1"/>
        <d v="2025-01-20T22:34:01" u="1"/>
        <d v="2025-01-20T22:34:02" u="1"/>
        <d v="2025-01-20T22:34:47" u="1"/>
        <d v="2025-01-20T22:35:08" u="1"/>
        <d v="2025-01-20T22:35:09" u="1"/>
        <d v="2025-01-20T22:36:22" u="1"/>
        <d v="2025-01-20T22:36:28" u="1"/>
        <d v="2025-01-20T22:46:40" u="1"/>
        <d v="2025-01-20T22:46:46" u="1"/>
        <d v="2025-01-20T22:46:47" u="1"/>
        <d v="2025-01-20T22:46:51" u="1"/>
        <d v="2025-01-20T22:46:55" u="1"/>
        <d v="2025-01-20T22:49:03" u="1"/>
        <d v="2025-01-20T22:49:29" u="1"/>
        <d v="2025-01-20T23:06:42" u="1"/>
        <d v="2025-01-20T23:09:52" u="1"/>
        <d v="2025-01-20T23:26:38" u="1"/>
        <d v="2025-01-20T23:45:28" u="1"/>
        <d v="2025-01-21T09:20:00" u="1"/>
        <d v="2025-01-21T11:51:21" u="1"/>
        <d v="2025-01-21T12:06:54" u="1"/>
        <d v="2025-01-21T12:15:55" u="1"/>
        <d v="2025-01-21T12:21:46" u="1"/>
        <d v="2025-01-21T14:01:29" u="1"/>
        <d v="2025-01-21T16:34:55" u="1"/>
        <d v="2025-01-21T16:37:17" u="1"/>
        <d v="2025-01-21T18:22:17" u="1"/>
        <d v="2025-01-21T19:23:00" u="1"/>
        <d v="2025-01-21T19:25:14" u="1"/>
        <d v="2025-01-21T20:47:36" u="1"/>
        <d v="2025-01-22T13:21:11" u="1"/>
        <d v="2025-01-22T14:17:52" u="1"/>
        <d v="2025-01-22T15:20:13" u="1"/>
        <d v="2025-01-22T16:02:55" u="1"/>
        <d v="2025-01-22T16:14:12" u="1"/>
        <d v="2025-01-22T16:23:50" u="1"/>
        <d v="2025-01-22T17:06:02" u="1"/>
        <d v="2025-01-22T17:33:30" u="1"/>
        <d v="2025-01-23T00:17:40" u="1"/>
        <d v="2025-01-23T08:49:10" u="1"/>
        <d v="2025-01-23T09:38:25" u="1"/>
        <d v="2025-01-23T11:51:01" u="1"/>
        <d v="2025-01-23T15:45:28" u="1"/>
        <d v="2025-01-23T16:03:44" u="1"/>
        <d v="2025-01-23T16:03:49" u="1"/>
        <d v="2025-01-23T16:49:47" u="1"/>
        <d v="2025-01-23T17:20:40" u="1"/>
        <d v="2025-01-23T17:20:43" u="1"/>
        <d v="2025-01-23T17:20:47" u="1"/>
        <d v="2025-01-23T17:54:35" u="1"/>
        <d v="2025-01-23T18:03:17" u="1"/>
        <d v="2025-01-23T18:05:56" u="1"/>
        <d v="2025-01-23T18:14:30" u="1"/>
        <d v="2025-01-24T00:05:07" u="1"/>
        <d v="2025-01-24T10:50:01" u="1"/>
        <d v="2025-01-24T11:04:31" u="1"/>
        <d v="2025-01-24T14:50:23" u="1"/>
        <d v="2025-01-24T16:35:01" u="1"/>
        <d v="2025-01-24T16:49:34" u="1"/>
        <d v="2025-01-24T17:02:08" u="1"/>
        <d v="2025-01-24T17:06:06" u="1"/>
        <d v="2025-01-24T17:24:09" u="1"/>
        <d v="2025-01-24T17:51:03" u="1"/>
        <d v="2025-01-24T18:55:31" u="1"/>
        <d v="2025-01-24T19:17:59" u="1"/>
        <d v="2025-01-24T19:49:37" u="1"/>
        <d v="2025-01-25T00:49:16" u="1"/>
        <d v="2025-01-25T00:50:48" u="1"/>
        <d v="2025-01-27T08:50:49" u="1"/>
        <d v="2025-01-27T10:00:55" u="1"/>
        <d v="2025-01-27T10:10:12" u="1"/>
        <d v="2025-01-27T10:14:49" u="1"/>
        <d v="2025-01-27T10:19:15" u="1"/>
        <d v="2025-01-27T10:48:50" u="1"/>
        <d v="2025-01-27T11:05:44" u="1"/>
        <d v="2025-01-27T11:06:00" u="1"/>
        <d v="2025-01-27T11:21:19" u="1"/>
        <d v="2025-01-27T11:49:57" u="1"/>
        <d v="2025-01-27T11:50:18" u="1"/>
        <d v="2025-01-27T13:13:03" u="1"/>
        <d v="2025-01-27T15:06:03" u="1"/>
        <d v="2025-01-27T17:05:21" u="1"/>
        <d v="2025-01-27T17:37:50" u="1"/>
        <d v="2025-01-27T17:50:05" u="1"/>
        <d v="2025-01-27T18:35:46" u="1"/>
        <d v="2025-01-27T18:50:05" u="1"/>
        <d v="2025-01-27T19:08:06" u="1"/>
        <d v="2025-01-27T19:59:36" u="1"/>
        <d v="2025-01-27T20:23:30" u="1"/>
        <d v="2025-01-27T20:23:31" u="1"/>
        <d v="2025-01-28T09:19:47" u="1"/>
        <d v="2025-01-28T10:35:12" u="1"/>
        <d v="2025-01-28T10:55:29" u="1"/>
        <d v="2025-01-28T11:15:10" u="1"/>
        <d v="2025-01-28T11:19:52" u="1"/>
        <d v="2025-01-28T11:23:57" u="1"/>
        <d v="2025-01-28T12:05:42" u="1"/>
        <d v="2025-01-28T13:54:56" u="1"/>
        <d v="2025-01-28T14:24:41" u="1"/>
        <d v="2025-01-28T15:24:47" u="1"/>
        <d v="2025-01-28T15:43:59" u="1"/>
        <d v="2025-01-28T15:49:44" u="1"/>
        <d v="2025-01-28T16:10:33" u="1"/>
        <d v="2025-01-28T16:10:38" u="1"/>
        <d v="2025-01-28T16:10:44" u="1"/>
        <d v="2025-01-28T16:11:02" u="1"/>
        <d v="2025-01-28T16:11:16" u="1"/>
        <d v="2025-01-28T16:11:27" u="1"/>
        <d v="2025-01-28T16:11:31" u="1"/>
        <d v="2025-01-28T16:14:28" u="1"/>
        <d v="2025-01-28T17:04:48" u="1"/>
        <d v="2025-01-28T17:04:49" u="1"/>
        <d v="2025-01-28T17:04:51" u="1"/>
        <d v="2025-01-28T17:34:07" u="1"/>
        <d v="2025-01-28T17:34:08" u="1"/>
        <d v="2025-01-28T17:35:12" u="1"/>
        <d v="2025-01-28T17:54:35" u="1"/>
        <d v="2025-01-28T18:03:19" u="1"/>
        <d v="2025-01-28T18:09:48" u="1"/>
        <d v="2025-01-28T18:10:15" u="1"/>
        <d v="2025-01-28T18:35:52" u="1"/>
        <d v="2025-01-28T19:36:51" u="1"/>
        <d v="2025-01-28T20:16:46" u="1"/>
        <d v="2025-01-28T20:40:39" u="1"/>
        <d v="2025-01-28T20:40:40" u="1"/>
        <d v="2025-01-28T20:40:49" u="1"/>
        <d v="2025-01-28T20:40:51" u="1"/>
        <d v="2025-01-28T20:41:03" u="1"/>
        <d v="2025-01-28T20:41:06" u="1"/>
        <d v="2025-01-28T20:41:24" u="1"/>
        <d v="2025-01-28T20:41:35" u="1"/>
        <d v="2025-01-28T21:06:12" u="1"/>
        <d v="2025-01-29T08:49:55" u="1"/>
        <d v="2025-01-29T10:35:33" u="1"/>
        <d v="2025-01-29T11:05:54" u="1"/>
        <d v="2025-01-29T11:15:02" u="1"/>
        <d v="2025-01-29T11:25:10" u="1"/>
        <d v="2025-01-29T11:34:12" u="1"/>
        <d v="2025-01-29T11:34:15" u="1"/>
        <d v="2025-01-29T11:54:03" u="1"/>
        <d v="2025-01-29T12:03:13" u="1"/>
        <d v="2025-01-29T12:04:58" u="1"/>
        <d v="2025-01-29T12:14:55" u="1"/>
        <d v="2025-01-29T12:28:13" u="1"/>
        <d v="2025-01-29T12:49:14" u="1"/>
        <d v="2025-01-29T13:24:39" u="1"/>
        <d v="2025-01-29T13:35:14" u="1"/>
        <d v="2025-01-29T14:23:57" u="1"/>
        <d v="2025-01-29T14:44:53" u="1"/>
        <d v="2025-01-29T14:55:13" u="1"/>
        <d v="2025-01-29T15:04:58" u="1"/>
        <d v="2025-01-29T15:06:17" u="1"/>
        <d v="2025-01-29T15:19:53" u="1"/>
        <d v="2025-01-29T15:23:44" u="1"/>
        <d v="2025-01-29T15:35:04" u="1"/>
        <d v="2025-01-29T15:35:08" u="1"/>
        <d v="2025-01-29T15:35:16" u="1"/>
        <d v="2025-01-29T16:49:28" u="1"/>
        <d v="2025-01-29T17:02:52" u="1"/>
        <d v="2025-01-29T17:44:10" u="1"/>
        <d v="2025-01-29T17:44:11" u="1"/>
        <d v="2025-01-29T18:05:29" u="1"/>
        <d v="2025-01-29T19:04:56" u="1"/>
        <d v="2025-01-29T19:05:50" u="1"/>
        <d v="2025-01-29T19:33:48" u="1"/>
        <d v="2025-01-29T21:00:46" u="1"/>
        <d v="2025-01-29T21:13:35" u="1"/>
        <d v="2025-01-30T10:37:00" u="1"/>
        <d v="2025-01-30T11:05:17" u="1"/>
        <d v="2025-01-30T11:05:22" u="1"/>
        <d v="2025-01-30T12:34:11" u="1"/>
        <d v="2025-01-30T12:34:12" u="1"/>
        <d v="2025-01-30T13:54:19" u="1"/>
        <d v="2025-01-30T14:04:15" u="1"/>
        <d v="2025-01-30T15:24:07" u="1"/>
        <d v="2025-01-30T15:35:50" u="1"/>
        <d v="2025-01-30T15:53:52" u="1"/>
        <d v="2025-01-30T16:14:51" u="1"/>
        <d v="2025-01-30T16:14:52" u="1"/>
        <d v="2025-01-30T16:24:28" u="1"/>
        <d v="2025-01-30T17:06:14" u="1"/>
        <d v="2025-01-30T17:06:38" u="1"/>
        <d v="2025-01-30T17:44:29" u="1"/>
        <d v="2025-01-30T17:45:11" u="1"/>
        <d v="2025-01-30T17:49:50" u="1"/>
        <d v="2025-01-30T17:52:51" u="1"/>
        <d v="2025-01-30T17:54:00" u="1"/>
        <d v="2025-01-30T17:54:04" u="1"/>
        <d v="2025-01-30T18:05:02" u="1"/>
        <d v="2025-01-30T18:05:30" u="1"/>
        <d v="2025-01-30T18:44:32" u="1"/>
        <d v="2025-01-30T18:53:35" u="1"/>
        <d v="2025-01-30T19:04:42" u="1"/>
        <d v="2025-01-30T19:35:12" u="1"/>
        <d v="2025-01-30T19:44:06" u="1"/>
        <d v="2025-01-30T21:05:50" u="1"/>
        <d v="2025-01-30T21:24:40" u="1"/>
        <d v="2025-01-30T21:38:29" u="1"/>
        <d v="2025-01-31T00:04:59" u="1"/>
        <d v="2025-01-31T02:53:27" u="1"/>
        <d v="2025-01-31T09:54:21" u="1"/>
        <d v="2025-01-31T10:04:20" u="1"/>
        <d v="2025-01-31T11:21:44" u="1"/>
        <d v="2025-01-31T11:24:31" u="1"/>
        <d v="2025-01-31T11:24:32" u="1"/>
        <d v="2025-01-31T11:44:48" u="1"/>
        <d v="2025-01-31T11:54:54" u="1"/>
        <d v="2025-01-31T11:54:56" u="1"/>
        <d v="2025-01-31T12:36:04" u="1"/>
        <d v="2025-01-31T12:36:09" u="1"/>
        <d v="2025-01-31T12:36:14" u="1"/>
        <d v="2025-01-31T12:36:19" u="1"/>
        <d v="2025-01-31T13:12:03" u="1"/>
        <d v="2025-01-31T14:35:40" u="1"/>
        <d v="2025-01-31T15:14:35" u="1"/>
        <d v="2025-01-31T15:18:19" u="1"/>
        <d v="2025-01-31T15:18:58" u="1"/>
        <d v="2025-01-31T15:19:09" u="1"/>
        <d v="2025-01-31T15:20:20" u="1"/>
        <d v="2025-01-31T15:21:54" u="1"/>
        <d v="2025-01-31T15:21:55" u="1"/>
        <d v="2025-01-31T15:25:21" u="1"/>
        <d v="2025-01-31T15:25:22" u="1"/>
        <d v="2025-01-31T15:26:14" u="1"/>
        <d v="2025-01-31T15:26:20" u="1"/>
        <d v="2025-01-31T15:26:26" u="1"/>
        <d v="2025-01-31T15:26:35" u="1"/>
        <d v="2025-01-31T15:27:23" u="1"/>
        <d v="2025-01-31T15:28:21" u="1"/>
        <d v="2025-01-31T15:28:52" u="1"/>
        <d v="2025-01-31T15:29:13" u="1"/>
        <d v="2025-01-31T15:29:14" u="1"/>
        <d v="2025-01-31T15:29:22" u="1"/>
        <d v="2025-01-31T15:29:28" u="1"/>
        <d v="2025-01-31T15:29:40" u="1"/>
        <d v="2025-01-31T15:29:41" u="1"/>
        <d v="2025-01-31T15:29:46" u="1"/>
        <d v="2025-01-31T15:29:58" u="1"/>
        <d v="2025-01-31T15:31:37" u="1"/>
        <d v="2025-01-31T15:31:38" u="1"/>
        <d v="2025-01-31T15:31:46" u="1"/>
        <d v="2025-01-31T15:35:05" u="1"/>
        <d v="2025-01-31T15:37:29" u="1"/>
        <d v="2025-01-31T15:37:51" u="1"/>
        <d v="2025-01-31T15:41:17" u="1"/>
        <d v="2025-01-31T15:45:20" u="1"/>
        <d v="2025-01-31T15:45:27" u="1"/>
        <d v="2025-01-31T15:45:48" u="1"/>
        <d v="2025-01-31T15:45:50" u="1"/>
        <d v="2025-01-31T15:49:48" u="1"/>
        <d v="2025-01-31T15:50:14" u="1"/>
        <d v="2025-01-31T15:51:41" u="1"/>
        <d v="2025-01-31T15:57:01" u="1"/>
        <d v="2025-01-31T15:58:30" u="1"/>
        <d v="2025-01-31T15:58:36" u="1"/>
        <d v="2025-01-31T16:02:58" u="1"/>
        <d v="2025-01-31T16:06:44" u="1"/>
        <d v="2025-01-31T16:06:45" u="1"/>
        <d v="2025-01-31T16:12:03" u="1"/>
        <d v="2025-01-31T16:12:09" u="1"/>
        <d v="2025-01-31T16:12:42" u="1"/>
        <d v="2025-01-31T16:13:28" u="1"/>
        <d v="2025-01-31T16:13:58" u="1"/>
        <d v="2025-01-31T16:13:59" u="1"/>
        <d v="2025-01-31T16:16:02" u="1"/>
        <d v="2025-01-31T17:06:57" u="1"/>
        <d v="2025-01-31T17:14:31" u="1"/>
        <d v="2025-01-31T17:50:45" u="1"/>
        <d v="2025-01-31T17:51:37" u="1"/>
        <d v="2025-01-31T18:14:10" u="1"/>
        <d v="2025-01-31T19:14:33" u="1"/>
        <d v="2025-01-31T19:32:32" u="1"/>
        <d v="2025-01-31T19:32:37" u="1"/>
        <d v="2025-01-31T21:07:39" u="1"/>
        <d v="2025-01-31T21:20:43" u="1"/>
        <d v="2025-02-01T12:02:43" u="1"/>
        <d v="2025-02-01T12:02:45" u="1"/>
        <d v="2025-02-01T12:05:47" u="1"/>
        <d v="2025-02-01T19:25:05" u="1"/>
        <d v="2025-02-02T21:09:29" u="1"/>
        <d v="2025-02-03T09:35:34" u="1"/>
        <d v="2025-02-03T09:49:56" u="1"/>
        <d v="2025-02-03T10:06:35" u="1"/>
        <d v="2025-02-03T10:54:28" u="1"/>
        <d v="2025-02-03T11:49:21" u="1"/>
        <d v="2025-02-03T12:01:10" u="1"/>
        <d v="2025-02-03T12:07:17" u="1"/>
        <d v="2025-02-03T12:07:19" u="1"/>
        <d v="2025-02-03T12:20:14" u="1"/>
        <d v="2025-02-03T13:20:35" u="1"/>
        <d v="2025-02-03T13:24:50" u="1"/>
        <d v="2025-02-03T13:54:30" u="1"/>
        <d v="2025-02-03T14:04:02" u="1"/>
        <d v="2025-02-03T14:06:25" u="1"/>
        <d v="2025-02-03T14:06:29" u="1"/>
        <d v="2025-02-03T14:06:33" u="1"/>
        <d v="2025-02-03T14:06:37" u="1"/>
        <d v="2025-02-03T14:20:35" u="1"/>
        <d v="2025-02-03T14:20:47" u="1"/>
        <d v="2025-02-03T14:25:04" u="1"/>
        <d v="2025-02-03T14:25:06" u="1"/>
        <d v="2025-02-03T14:44:31" u="1"/>
        <d v="2025-02-03T14:54:29" u="1"/>
        <d v="2025-02-03T15:24:28" u="1"/>
        <d v="2025-02-03T15:35:39" u="1"/>
        <d v="2025-02-03T15:50:07" u="1"/>
        <d v="2025-02-03T15:50:13" u="1"/>
        <d v="2025-02-03T15:50:17" u="1"/>
        <d v="2025-02-03T15:50:20" u="1"/>
        <d v="2025-02-03T15:50:24" u="1"/>
        <d v="2025-02-03T15:50:32" u="1"/>
        <d v="2025-02-03T15:50:35" u="1"/>
        <d v="2025-02-03T15:53:57" u="1"/>
        <d v="2025-02-03T16:05:52" u="1"/>
        <d v="2025-02-03T16:05:54" u="1"/>
        <d v="2025-02-03T16:11:41" u="1"/>
        <d v="2025-02-03T16:24:38" u="1"/>
        <d v="2025-02-03T16:24:40" u="1"/>
        <d v="2025-02-03T16:26:17" u="1"/>
        <d v="2025-02-03T16:27:18" u="1"/>
        <d v="2025-02-03T16:34:04" u="1"/>
        <d v="2025-02-03T16:43:03" u="1"/>
        <d v="2025-02-03T16:43:12" u="1"/>
        <d v="2025-02-03T16:55:49" u="1"/>
        <d v="2025-02-03T17:21:20" u="1"/>
        <d v="2025-02-03T17:24:28" u="1"/>
        <d v="2025-02-03T17:25:33" u="1"/>
        <d v="2025-02-03T17:45:06" u="1"/>
        <d v="2025-02-03T17:59:55" u="1"/>
        <d v="2025-02-03T18:14:20" u="1"/>
        <d v="2025-02-03T18:24:23" u="1"/>
        <d v="2025-02-03T18:47:58" u="1"/>
        <d v="2025-02-03T19:01:09" u="1"/>
        <d v="2025-02-03T19:01:20" u="1"/>
        <d v="2025-02-03T19:05:25" u="1"/>
        <d v="2025-02-03T19:19:58" u="1"/>
        <d v="2025-02-03T19:49:58" u="1"/>
        <d v="2025-02-03T19:52:33" u="1"/>
        <d v="2025-02-03T22:01:38" u="1"/>
        <d v="2025-02-03T22:03:23" u="1"/>
        <d v="2025-02-03T22:09:32" u="1"/>
        <d v="2025-02-03T22:10:14" u="1"/>
        <d v="2025-02-03T22:22:24" u="1"/>
        <d v="2025-02-03T22:23:08" u="1"/>
        <d v="2025-02-03T22:26:18" u="1"/>
        <d v="2025-02-03T22:26:37" u="1"/>
        <d v="2025-02-03T22:29:57" u="1"/>
        <d v="2025-02-03T22:30:22" u="1"/>
        <d v="2025-02-03T22:32:28" u="1"/>
        <d v="2025-02-03T22:32:50" u="1"/>
        <d v="2025-02-03T22:35:54" u="1"/>
        <d v="2025-02-03T22:41:05" u="1"/>
        <d v="2025-02-03T22:41:31" u="1"/>
        <d v="2025-02-03T22:43:49" u="1"/>
        <d v="2025-02-03T22:48:02" u="1"/>
        <d v="2025-02-04T09:34:48" u="1"/>
        <d v="2025-02-04T09:35:35" u="1"/>
        <d v="2025-02-04T09:42:56" u="1"/>
        <d v="2025-02-04T10:03:38" u="1"/>
        <d v="2025-02-04T10:05:53" u="1"/>
        <d v="2025-02-04T10:08:10" u="1"/>
        <d v="2025-02-04T10:24:12" u="1"/>
        <d v="2025-02-04T10:26:27" u="1"/>
        <d v="2025-02-04T10:27:17" u="1"/>
        <d v="2025-02-04T10:36:33" u="1"/>
        <d v="2025-02-04T14:07:14" u="1"/>
        <d v="2025-02-04T14:14:47" u="1"/>
        <d v="2025-02-04T14:14:53" u="1"/>
        <d v="2025-02-04T14:59:48" u="1"/>
        <d v="2025-02-04T15:37:08" u="1"/>
        <d v="2025-02-04T15:57:12" u="1"/>
        <d v="2025-02-04T16:17:50" u="1"/>
        <d v="2025-02-04T16:20:44" u="1"/>
        <d v="2025-02-04T16:22:31" u="1"/>
        <d v="2025-02-04T16:23:07" u="1"/>
        <d v="2025-02-04T16:24:08" u="1"/>
        <d v="2025-02-04T16:41:45" u="1"/>
        <d v="2025-02-04T16:44:03" u="1"/>
        <d v="2025-02-04T16:44:10" u="1"/>
        <d v="2025-02-04T16:53:09" u="1"/>
        <d v="2025-02-04T17:00:11" u="1"/>
        <d v="2025-02-04T17:10:44" u="1"/>
        <d v="2025-02-04T17:10:54" u="1"/>
        <d v="2025-02-04T17:13:14" u="1"/>
        <d v="2025-02-04T17:17:38" u="1"/>
        <d v="2025-02-04T17:17:42" u="1"/>
        <d v="2025-02-04T17:19:51" u="1"/>
        <d v="2025-02-04T17:20:57" u="1"/>
        <d v="2025-02-04T17:31:22" u="1"/>
        <d v="2025-02-04T17:31:42" u="1"/>
        <d v="2025-02-04T17:32:10" u="1"/>
        <d v="2025-02-04T17:33:51" u="1"/>
        <d v="2025-02-04T17:44:52" u="1"/>
        <d v="2025-02-04T17:51:12" u="1"/>
        <d v="2025-02-04T17:53:16" u="1"/>
        <d v="2025-02-04T17:53:51" u="1"/>
        <d v="2025-02-04T17:53:57" u="1"/>
        <d v="2025-02-04T17:54:06" u="1"/>
        <d v="2025-02-04T17:54:12" u="1"/>
        <d v="2025-02-04T17:54:18" u="1"/>
        <d v="2025-02-04T18:17:08" u="1"/>
        <d v="2025-02-04T18:34:26" u="1"/>
        <d v="2025-02-04T18:35:01" u="1"/>
        <d v="2025-02-04T18:35:06" u="1"/>
        <d v="2025-02-04T19:02:49" u="1"/>
        <d v="2025-02-04T19:03:54" u="1"/>
        <d v="2025-02-04T19:04:55" u="1"/>
        <d v="2025-02-04T19:05:59" u="1"/>
        <d v="2025-02-04T19:23:33" u="1"/>
        <d v="2025-02-04T19:23:37" u="1"/>
        <d v="2025-02-04T19:47:21" u="1"/>
        <d v="2025-02-04T20:08:33" u="1"/>
        <d v="2025-02-04T20:08:38" u="1"/>
        <d v="2025-02-04T20:47:12" u="1"/>
        <d v="2025-02-04T21:13:49" u="1"/>
        <d v="2025-02-04T21:13:53" u="1"/>
        <d v="2025-02-04T21:47:13" u="1"/>
        <d v="2025-02-04T22:13:12" u="1"/>
        <d v="2025-02-04T22:13:16" u="1"/>
        <d v="2025-02-04T22:21:04" u="1"/>
        <d v="2025-02-04T22:21:13" u="1"/>
        <d v="2025-02-04T22:25:57" u="1"/>
        <d v="2025-02-04T22:36:33" u="1"/>
        <d v="2025-02-04T22:41:41" u="1"/>
        <d v="2025-02-04T22:42:07" u="1"/>
        <d v="2025-02-04T22:43:47" u="1"/>
        <d v="2025-02-04T22:43:52" u="1"/>
        <d v="2025-02-04T22:47:18" u="1"/>
        <d v="2025-02-04T22:56:03" u="1"/>
        <d v="2025-02-04T22:57:35" u="1"/>
        <d v="2025-02-04T23:03:50" u="1"/>
        <d v="2025-02-04T23:04:41" u="1"/>
        <d v="2025-02-04T23:05:14" u="1"/>
        <d v="2025-02-04T23:13:48" u="1"/>
        <d v="2025-02-04T23:13:52" u="1"/>
        <d v="2025-02-04T23:47:03" u="1"/>
        <d v="2025-02-05T00:10:53" u="1"/>
        <d v="2025-02-05T00:10:56" u="1"/>
        <d v="2025-02-05T00:47:13" u="1"/>
        <d v="2025-02-05T01:14:12" u="1"/>
        <d v="2025-02-05T01:14:16" u="1"/>
        <d v="2025-02-05T01:48:35" u="1"/>
        <d v="2025-02-05T02:17:17" u="1"/>
        <d v="2025-02-05T02:17:23" u="1"/>
        <d v="2025-02-05T02:47:26" u="1"/>
        <d v="2025-02-05T03:24:33" u="1"/>
        <d v="2025-02-05T03:24:38" u="1"/>
        <d v="2025-02-05T04:03:14" u="1"/>
        <d v="2025-02-05T04:40:15" u="1"/>
        <d v="2025-02-05T04:40:24" u="1"/>
        <d v="2025-02-05T05:17:44" u="1"/>
        <d v="2025-02-05T05:51:36" u="1"/>
        <d v="2025-02-05T05:51:41" u="1"/>
        <d v="2025-02-05T06:33:25" u="1"/>
        <d v="2025-02-05T07:00:41" u="1"/>
        <d v="2025-02-05T07:00:47" u="1"/>
        <d v="2025-02-05T07:33:38" u="1"/>
        <d v="2025-02-05T07:58:10" u="1"/>
        <d v="2025-02-05T07:58:14" u="1"/>
        <d v="2025-02-05T08:32:35" u="1"/>
        <d v="2025-02-05T09:02:02" u="1"/>
        <d v="2025-02-05T09:02:06" u="1"/>
        <d v="2025-02-05T09:05:43" u="1"/>
        <d v="2025-02-05T09:15:06" u="1"/>
        <d v="2025-02-05T09:32:29" u="1"/>
        <d v="2025-02-05T09:59:34" u="1"/>
        <d v="2025-02-05T09:59:51" u="1"/>
        <d v="2025-02-05T10:00:38" u="1"/>
        <d v="2025-02-05T10:00:44" u="1"/>
        <d v="2025-02-05T10:02:13" u="1"/>
        <d v="2025-02-05T10:06:27" u="1"/>
        <d v="2025-02-05T10:08:37" u="1"/>
        <d v="2025-02-05T10:08:45" u="1"/>
        <d v="2025-02-05T10:09:14" u="1"/>
        <d v="2025-02-05T10:10:44" u="1"/>
        <d v="2025-02-05T10:11:42" u="1"/>
        <d v="2025-02-05T10:14:56" u="1"/>
        <d v="2025-02-05T10:16:13" u="1"/>
        <d v="2025-02-05T10:27:19" u="1"/>
        <d v="2025-02-05T10:28:20" u="1"/>
        <d v="2025-02-05T10:28:45" u="1"/>
        <d v="2025-02-05T10:30:41" u="1"/>
        <d v="2025-02-05T10:31:45" u="1"/>
        <d v="2025-02-05T10:33:15" u="1"/>
        <d v="2025-02-05T10:33:25" u="1"/>
        <d v="2025-02-05T10:34:10" u="1"/>
        <d v="2025-02-05T10:37:23" u="1"/>
        <d v="2025-02-05T10:42:18" u="1"/>
        <d v="2025-02-05T10:42:24" u="1"/>
        <d v="2025-02-05T10:45:41" u="1"/>
        <d v="2025-02-05T10:47:19" u="1"/>
        <d v="2025-02-05T10:50:37" u="1"/>
        <d v="2025-02-05T10:51:52" u="1"/>
        <d v="2025-02-05T10:53:13" u="1"/>
        <d v="2025-02-05T10:56:08" u="1"/>
        <d v="2025-02-05T10:56:17" u="1"/>
        <d v="2025-02-05T10:56:53" u="1"/>
        <d v="2025-02-05T10:57:46" u="1"/>
        <d v="2025-02-05T10:57:52" u="1"/>
        <d v="2025-02-05T10:58:18" u="1"/>
        <d v="2025-02-05T11:02:20" u="1"/>
        <d v="2025-02-05T11:03:51" u="1"/>
        <d v="2025-02-05T11:05:12" u="1"/>
        <d v="2025-02-05T11:06:43" u="1"/>
        <d v="2025-02-05T11:07:50" u="1"/>
        <d v="2025-02-05T11:08:53" u="1"/>
        <d v="2025-02-05T11:08:58" u="1"/>
        <d v="2025-02-05T11:10:10" u="1"/>
        <d v="2025-02-05T11:10:16" u="1"/>
        <d v="2025-02-05T11:10:48" u="1"/>
        <d v="2025-02-05T11:11:16" u="1"/>
        <d v="2025-02-05T11:11:30" u="1"/>
        <d v="2025-02-05T11:13:56" u="1"/>
        <d v="2025-02-05T11:16:59" u="1"/>
        <d v="2025-02-05T11:17:28" u="1"/>
        <d v="2025-02-05T11:17:36" u="1"/>
        <d v="2025-02-05T11:18:06" u="1"/>
        <d v="2025-02-05T11:18:32" u="1"/>
        <d v="2025-02-05T11:19:31" u="1"/>
        <d v="2025-02-05T11:19:50" u="1"/>
        <d v="2025-02-05T11:23:26" u="1"/>
        <d v="2025-02-05T11:25:04" u="1"/>
        <d v="2025-02-05T11:28:23" u="1"/>
        <d v="2025-02-05T11:29:10" u="1"/>
        <d v="2025-02-05T11:32:42" u="1"/>
        <d v="2025-02-05T11:35:06" u="1"/>
        <d v="2025-02-05T11:38:11" u="1"/>
        <d v="2025-02-05T11:38:38" u="1"/>
        <d v="2025-02-05T11:38:51" u="1"/>
        <d v="2025-02-05T11:41:30" u="1"/>
        <d v="2025-02-05T11:46:16" u="1"/>
        <d v="2025-02-05T11:46:54" u="1"/>
        <d v="2025-02-05T11:46:57" u="1"/>
        <d v="2025-02-05T11:50:38" u="1"/>
        <d v="2025-02-05T11:51:38" u="1"/>
        <d v="2025-02-05T11:52:07" u="1"/>
        <d v="2025-02-05T11:54:18" u="1"/>
        <d v="2025-02-05T11:55:51" u="1"/>
        <d v="2025-02-05T11:56:42" u="1"/>
        <d v="2025-02-05T11:57:10" u="1"/>
        <d v="2025-02-05T11:58:07" u="1"/>
        <d v="2025-02-05T12:03:43" u="1"/>
        <d v="2025-02-05T12:04:08" u="1"/>
        <d v="2025-02-05T12:07:25" u="1"/>
        <d v="2025-02-05T12:07:57" u="1"/>
        <d v="2025-02-05T12:28:46" u="1"/>
        <d v="2025-02-05T12:36:18" u="1"/>
        <d v="2025-02-05T12:36:23" u="1"/>
        <d v="2025-02-05T12:41:56" u="1"/>
        <d v="2025-02-05T13:07:48" u="1"/>
        <d v="2025-02-05T13:45:13" u="1"/>
        <d v="2025-02-05T14:23:18" u="1"/>
        <d v="2025-02-05T14:35:45" u="1"/>
        <d v="2025-02-05T14:56:12" u="1"/>
        <d v="2025-02-05T15:35:35" u="1"/>
        <d v="2025-02-05T15:36:06" u="1"/>
        <d v="2025-02-05T15:50:10" u="1"/>
        <d v="2025-02-05T15:54:52" u="1"/>
        <d v="2025-02-05T15:53:07" u="1"/>
        <d v="2025-02-05T16:02:03" u="1"/>
        <d v="2025-02-05T16:35:29" u="1"/>
        <d v="2025-02-05T16:35:30" u="1"/>
        <d v="2025-02-05T16:41:07" u="1"/>
        <d v="2025-02-05T16:41:14" u="1"/>
        <d v="2025-02-05T16:43:21" u="1"/>
        <d v="2025-02-05T16:43:48" u="1"/>
        <d v="2025-02-05T16:44:52" u="1"/>
        <d v="2025-02-05T16:45:53" u="1"/>
        <d v="2025-02-05T16:45:59" u="1"/>
        <d v="2025-02-05T16:50:35" u="1"/>
        <d v="2025-02-05T16:53:53" u="1"/>
        <d v="2025-02-05T17:03:48" u="1"/>
        <d v="2025-02-05T17:10:03" u="1"/>
        <d v="2025-02-05T17:13:59" u="1"/>
        <d v="2025-02-05T17:24:05" u="1"/>
        <d v="2025-02-05T17:27:02" u="1"/>
        <d v="2025-02-05T17:27:08" u="1"/>
        <d v="2025-02-05T17:28:02" u="1"/>
        <d v="2025-02-05T17:30:02" u="1"/>
        <d v="2025-02-05T17:30:16" u="1"/>
        <d v="2025-02-05T17:36:12" u="1"/>
        <d v="2025-02-05T17:44:45" u="1"/>
        <d v="2025-02-05T17:44:53" u="1"/>
        <d v="2025-02-05T17:48:04" u="1"/>
        <d v="2025-02-05T17:48:05" u="1"/>
        <d v="2025-02-05T17:50:57" u="1"/>
        <d v="2025-02-05T17:55:05" u="1"/>
        <d v="2025-02-05T17:57:11" u="1"/>
        <d v="2025-02-05T18:05:41" u="1"/>
        <d v="2025-02-05T18:06:22" u="1"/>
        <d v="2025-02-05T18:06:58" u="1"/>
        <d v="2025-02-05T18:10:06" u="1"/>
        <d v="2025-02-05T18:12:50" u="1"/>
        <d v="2025-02-05T18:16:33" u="1"/>
        <d v="2025-02-05T18:17:48" u="1"/>
        <d v="2025-02-05T18:22:14" u="1"/>
        <d v="2025-02-05T18:22:46" u="1"/>
        <d v="2025-02-05T18:24:06" u="1"/>
        <d v="2025-02-05T18:55:49" u="1"/>
        <d v="2025-02-05T21:24:20" u="1"/>
        <d v="2025-02-05T22:41:58" u="1"/>
        <d v="2025-02-05T22:42:05" u="1"/>
        <d v="2025-02-05T22:42:28" u="1"/>
        <d v="2025-02-05T22:42:42" u="1"/>
        <d v="2025-02-05T22:47:02" u="1"/>
        <d v="2025-02-05T22:59:23" u="1"/>
        <d v="2025-02-05T23:05:36" u="1"/>
        <d v="2025-02-05T23:05:59" u="1"/>
        <d v="2025-02-05T23:13:07" u="1"/>
        <d v="2025-02-05T23:13:18" u="1"/>
        <d v="2025-02-05T23:14:30" u="1"/>
        <d v="2025-02-05T23:15:03" u="1"/>
        <d v="2025-02-05T23:15:10" u="1"/>
        <d v="2025-02-05T23:15:21" u="1"/>
        <d v="2025-02-05T23:15:41" u="1"/>
        <d v="2025-02-06T00:04:34" u="1"/>
        <d v="2024-12-20T09:34:18" u="1"/>
        <d v="2024-12-18T19:28:46" u="1"/>
        <d v="2025-01-21T09:49:29" u="1"/>
        <d v="2025-01-21T11:51:14" u="1"/>
        <d v="2025-01-21T12:15:58" u="1"/>
        <d v="2025-01-21T16:51:41" u="1"/>
        <d v="2025-01-22T10:06:02" u="1"/>
        <d v="2025-01-23T09:17:23" u="1"/>
        <d v="2025-01-23T16:06:09" u="1"/>
        <d v="2025-01-23T16:34:47" u="1"/>
        <d v="2025-01-24T11:35:01" u="1"/>
        <d v="2025-01-24T13:48:08" u="1"/>
        <d v="2025-01-27T09:55:49" u="1"/>
        <d v="2025-01-27T12:05:09" u="1"/>
        <d v="2025-01-27T16:19:41" u="1"/>
        <d v="2025-01-28T09:19:43" u="1"/>
        <d v="2025-01-28T09:44:56" u="1"/>
        <d v="2025-01-28T10:19:47" u="1"/>
        <d v="2025-01-28T11:49:17" u="1"/>
        <d v="2025-01-28T13:04:11" u="1"/>
        <d v="2025-01-28T13:06:29" u="1"/>
        <d v="2025-01-28T15:34:13" u="1"/>
        <d v="2025-01-28T17:21:38" u="1"/>
        <d v="2025-01-28T17:21:43" u="1"/>
        <d v="2025-01-29T08:34:26" u="1"/>
        <d v="2025-01-29T08:34:30" u="1"/>
        <d v="2025-01-29T08:49:59" u="1"/>
        <d v="2025-01-29T09:34:45" u="1"/>
        <d v="2025-01-29T09:49:24" u="1"/>
        <d v="2025-01-29T10:01:23" u="1"/>
        <d v="2025-01-29T10:35:14" u="1"/>
        <d v="2025-01-29T10:35:18" u="1"/>
        <d v="2025-01-29T12:05:28" u="1"/>
        <d v="2025-01-29T12:19:52" u="1"/>
        <d v="2025-01-29T13:05:56" u="1"/>
        <d v="2025-01-29T13:06:00" u="1"/>
        <d v="2025-01-29T17:08:03" u="1"/>
        <d v="2025-01-29T17:49:18" u="1"/>
        <d v="2025-01-29T18:05:22" u="1"/>
        <d v="2025-01-29T18:05:26" u="1"/>
        <d v="2025-01-30T09:19:13" u="1"/>
        <d v="2025-01-30T14:47:58" u="1"/>
        <d v="2025-01-30T14:48:04" u="1"/>
        <d v="2025-01-30T15:16:15" u="1"/>
        <d v="2025-01-30T15:23:14" u="1"/>
        <d v="2025-01-30T15:24:12" u="1"/>
        <d v="2025-01-30T15:49:16" u="1"/>
        <d v="2025-01-30T17:21:40" u="1"/>
        <d v="2025-01-30T17:21:44" u="1"/>
        <d v="2025-01-30T17:21:48" u="1"/>
        <d v="2025-01-30T17:21:53" u="1"/>
        <d v="2025-01-30T17:21:57" u="1"/>
        <d v="2025-01-30T17:22:02" u="1"/>
        <d v="2025-01-30T18:51:31" u="1"/>
        <d v="2025-01-30T19:16:35" u="1"/>
        <d v="2025-01-30T19:16:43" u="1"/>
        <d v="2025-01-30T19:16:51" u="1"/>
        <d v="2025-01-30T19:16:59" u="1"/>
        <d v="2025-01-31T09:05:15" u="1"/>
        <d v="2025-01-31T09:05:19" u="1"/>
        <d v="2025-01-31T09:20:17" u="1"/>
        <d v="2025-01-31T10:31:37" u="1"/>
        <d v="2025-01-31T10:35:22" u="1"/>
        <d v="2025-01-31T10:36:26" u="1"/>
        <d v="2025-01-31T11:19:08" u="1"/>
        <d v="2025-01-31T11:19:19" u="1"/>
        <d v="2025-01-31T12:49:39" u="1"/>
        <d v="2025-01-31T12:49:46" u="1"/>
        <d v="2025-01-31T15:20:31" u="1"/>
        <d v="2025-01-31T16:16:39" u="1"/>
        <d v="2025-01-31T16:16:40" u="1"/>
        <d v="2025-01-31T18:31:49" u="1"/>
        <d v="2025-01-31T18:31:57" u="1"/>
        <d v="2025-01-31T19:20:50" u="1"/>
        <d v="2025-01-31T19:45:56" u="1"/>
        <d v="2025-02-01T03:09:52" u="1"/>
        <d v="2025-02-01T12:03:07" u="1"/>
        <d v="2025-02-01T12:03:56" u="1"/>
        <d v="2025-02-01T12:03:57" u="1"/>
        <d v="2025-02-03T09:50:00" u="1"/>
        <d v="2025-02-03T10:02:05" u="1"/>
        <d v="2025-02-03T10:19:58" u="1"/>
        <d v="2025-02-03T10:34:03" u="1"/>
        <d v="2025-02-03T14:54:18" u="1"/>
        <d v="2025-02-03T16:03:59" u="1"/>
        <d v="2025-02-03T16:05:30" u="1"/>
        <d v="2025-02-03T16:20:24" u="1"/>
        <d v="2025-02-03T16:44:31" u="1"/>
        <d v="2025-02-03T16:46:37" u="1"/>
        <d v="2025-02-03T16:47:26" u="1"/>
        <d v="2025-02-03T17:16:23" u="1"/>
        <d v="2025-02-03T17:21:45" u="1"/>
        <d v="2025-02-03T17:28:51" u="1"/>
        <d v="2025-02-03T17:29:07" u="1"/>
        <d v="2025-02-03T17:29:18" u="1"/>
        <d v="2025-02-03T18:15:44" u="1"/>
        <d v="2025-02-03T19:01:30" u="1"/>
        <d v="2025-02-03T20:18:07" u="1"/>
        <d v="2025-02-03T20:18:26" u="1"/>
        <d v="2025-02-04T08:54:10" u="1"/>
        <d v="2025-02-04T09:14:36" u="1"/>
        <d v="2025-02-04T09:34:56" u="1"/>
        <d v="2025-02-04T09:46:00" u="1"/>
        <d v="2025-02-04T09:46:22" u="1"/>
        <d v="2025-02-04T10:24:20" u="1"/>
        <d v="2025-02-04T10:32:22" u="1"/>
        <d v="2025-02-04T11:43:45" u="1"/>
        <d v="2025-02-04T13:54:40" u="1"/>
        <d v="2025-02-04T13:49:43" u="1"/>
        <d v="2025-02-04T14:53:51" u="1"/>
        <d v="2025-02-04T15:03:00" u="1"/>
        <d v="2025-02-04T15:07:35" u="1"/>
        <d v="2025-02-04T15:32:37" u="1"/>
        <d v="2025-02-04T15:48:01" u="1"/>
        <d v="2025-02-04T15:48:02" u="1"/>
        <d v="2025-02-04T16:03:22" u="1"/>
        <d v="2025-02-04T16:15:26" u="1"/>
        <d v="2025-02-04T16:27:48" u="1"/>
        <d v="2025-02-04T16:34:03" u="1"/>
        <d v="2025-02-04T16:38:38" u="1"/>
        <d v="2025-02-04T16:36:14" u="1"/>
        <d v="2025-02-04T17:18:15" u="1"/>
        <d v="2025-02-04T17:18:56" u="1"/>
        <d v="2025-02-04T17:18:57" u="1"/>
        <d v="2025-02-04T17:22:18" u="1"/>
        <d v="2025-02-04T17:22:56" u="1"/>
        <d v="2025-02-04T17:25:50" u="1"/>
        <d v="2025-02-04T17:25:57" u="1"/>
        <d v="2025-02-04T17:26:26" u="1"/>
        <d v="2025-02-04T17:28:45" u="1"/>
        <d v="2025-02-04T17:38:27" u="1"/>
        <d v="2025-02-04T17:41:46" u="1"/>
        <d v="2025-02-04T17:59:46" u="1"/>
        <d v="2025-02-04T17:45:48" u="1"/>
        <d v="2025-02-04T18:43:50" u="1"/>
        <d v="2025-02-04T22:25:20" u="1"/>
        <d v="2025-02-04T22:25:25" u="1"/>
        <d v="2025-02-04T22:28:06" u="1"/>
        <d v="2025-02-04T23:02:47" u="1"/>
        <d v="2024-12-18T19:28:22" u="1"/>
        <d v="2025-01-10T08:03:31" u="1"/>
        <d v="2025-01-13T10:19:57" u="1"/>
        <d v="2025-01-13T18:05:54" u="1"/>
        <d v="2025-01-16T10:34:30" u="1"/>
        <d v="2025-01-16T14:00:48" u="1"/>
        <d v="2025-01-20T08:49:35" u="1"/>
        <d v="2025-01-20T11:23:01" u="1"/>
        <d v="2025-01-20T17:51:36" u="1"/>
        <d v="2025-01-20T17:58:02" u="1"/>
        <d v="2025-01-20T17:58:13" u="1"/>
        <d v="2025-01-20T18:06:05" u="1"/>
        <d v="2025-01-20T18:06:10" u="1"/>
        <d v="2025-01-20T18:06:26" u="1"/>
        <d v="2025-01-20T18:21:27" u="1"/>
        <d v="2025-01-20T22:49:45" u="1"/>
        <d v="2025-01-21T17:49:25" u="1"/>
        <d v="2025-01-21T18:08:44" u="1"/>
        <d v="2025-01-21T18:08:48" u="1"/>
        <d v="2025-01-21T18:22:29" u="1"/>
        <d v="2025-01-21T18:22:33" u="1"/>
        <d v="2025-01-21T18:22:37" u="1"/>
        <d v="2025-01-21T18:22:44" u="1"/>
        <d v="2025-01-21T18:23:02" u="1"/>
        <d v="2025-01-21T19:06:26" u="1"/>
        <d v="2025-01-21T19:16:09" u="1"/>
        <d v="2025-01-21T19:22:04" u="1"/>
        <d v="2025-01-21T20:33:04" u="1"/>
        <d v="2025-01-21T23:49:19" u="1"/>
        <d v="2025-01-22T11:59:04" u="1"/>
        <d v="2025-01-22T12:00:24" u="1"/>
        <d v="2025-01-22T12:31:44" u="1"/>
        <d v="2025-01-22T12:31:54" u="1"/>
        <d v="2025-01-22T14:20:18" u="1"/>
        <d v="2025-01-22T15:33:25" u="1"/>
        <d v="2025-01-22T16:45:28" u="1"/>
        <d v="2025-01-22T18:01:24" u="1"/>
        <d v="2025-01-22T18:05:16" u="1"/>
        <d v="2025-01-22T18:05:34" u="1"/>
        <d v="2025-01-22T18:05:56" u="1"/>
        <d v="2025-01-22T18:06:11" u="1"/>
        <d v="2025-01-22T18:06:41" u="1"/>
        <d v="2025-01-22T18:11:55" u="1"/>
        <d v="2025-01-23T08:26:49" u="1"/>
        <d v="2025-01-23T09:49:52" u="1"/>
        <d v="2025-01-23T12:17:52" u="1"/>
        <d v="2025-01-23T13:28:31" u="1"/>
        <d v="2025-01-23T13:29:00" u="1"/>
        <d v="2025-01-23T16:55:09" u="1"/>
        <d v="2025-01-23T17:34:50" u="1"/>
        <d v="2025-01-23T17:54:17" u="1"/>
        <d v="2025-01-23T17:54:21" u="1"/>
        <d v="2025-01-23T17:54:41" u="1"/>
        <d v="2025-01-23T18:07:04" u="1"/>
        <d v="2025-01-23T18:07:29" u="1"/>
        <d v="2025-01-23T18:19:27" u="1"/>
        <d v="2025-01-23T18:19:44" u="1"/>
        <d v="2025-01-23T18:19:47" u="1"/>
        <d v="2025-01-23T18:19:51" u="1"/>
        <d v="2025-01-23T18:19:58" u="1"/>
        <d v="2025-01-23T18:25:14" u="1"/>
        <d v="2025-01-23T18:27:36" u="1"/>
        <d v="2025-01-23T18:27:45" u="1"/>
        <d v="2025-01-23T18:29:05" u="1"/>
        <d v="2025-01-23T18:29:19" u="1"/>
        <d v="2025-01-23T18:29:27" u="1"/>
        <d v="2025-01-23T18:29:39" u="1"/>
        <d v="2025-01-23T18:29:48" u="1"/>
        <d v="2025-01-23T18:29:59" u="1"/>
        <d v="2025-01-23T19:02:56" u="1"/>
        <d v="2025-01-23T20:01:57" u="1"/>
        <d v="2025-01-24T12:05:55" u="1"/>
        <d v="2025-01-24T12:36:56" u="1"/>
        <d v="2025-01-24T12:37:36" u="1"/>
        <d v="2025-01-24T12:37:43" u="1"/>
        <d v="2025-01-24T12:38:07" u="1"/>
        <d v="2025-01-24T15:00:50" u="1"/>
        <d v="2025-01-24T15:17:12" u="1"/>
        <d v="2025-01-24T16:52:17" u="1"/>
        <d v="2025-01-24T17:09:19" u="1"/>
        <d v="2025-01-24T18:07:01" u="1"/>
        <d v="2025-01-24T18:07:05" u="1"/>
        <d v="2025-01-24T18:07:24" u="1"/>
        <d v="2025-01-24T18:35:46" u="1"/>
        <d v="2025-01-24T18:53:42" u="1"/>
        <d v="2025-01-24T18:53:50" u="1"/>
        <d v="2025-01-24T18:54:03" u="1"/>
        <d v="2025-01-26T11:41:41" u="1"/>
        <d v="2025-01-27T10:34:26" u="1"/>
        <d v="2025-01-27T14:15:46" u="1"/>
        <d v="2025-01-27T14:43:14" u="1"/>
        <d v="2025-01-27T14:43:25" u="1"/>
        <d v="2025-01-27T14:44:25" u="1"/>
        <d v="2025-01-27T15:03:42" u="1"/>
        <d v="2025-01-27T16:20:46" u="1"/>
        <d v="2025-01-27T17:06:21" u="1"/>
        <d v="2025-01-27T17:15:55" u="1"/>
        <d v="2025-01-27T17:31:19" u="1"/>
        <d v="2025-01-27T18:24:49" u="1"/>
        <d v="2025-01-27T19:48:33" u="1"/>
        <d v="2025-01-27T19:51:32" u="1"/>
        <d v="2025-01-27T19:51:42" u="1"/>
        <d v="2025-01-27T19:53:42" u="1"/>
        <d v="2025-01-27T19:54:03" u="1"/>
        <d v="2025-01-27T19:54:09" u="1"/>
        <d v="2025-01-28T13:59:05" u="1"/>
        <d v="2025-01-28T13:59:45" u="1"/>
        <d v="2025-01-28T15:11:14" u="1"/>
        <d v="2025-01-28T15:11:42" u="1"/>
        <d v="2025-01-28T20:01:52" u="1"/>
        <d v="2025-01-28T20:02:25" u="1"/>
        <d v="2025-01-28T20:02:47" u="1"/>
        <d v="2025-01-28T20:02:53" u="1"/>
        <d v="2025-01-29T02:06:42" u="1"/>
        <d v="2025-01-29T08:13:50" u="1"/>
        <d v="2025-01-29T08:13:51" u="1"/>
        <d v="2025-01-29T09:34:31" u="1"/>
        <d v="2025-01-29T13:19:59" u="1"/>
        <d v="2025-01-29T14:16:44" u="1"/>
        <d v="2025-01-29T14:18:51" u="1"/>
        <d v="2025-01-29T14:19:33" u="1"/>
        <d v="2025-01-29T14:19:34" u="1"/>
        <d v="2025-01-29T15:18:23" u="1"/>
        <d v="2025-01-29T15:18:24" u="1"/>
        <d v="2025-01-29T15:18:29" u="1"/>
        <d v="2025-01-29T15:18:38" u="1"/>
        <d v="2025-01-29T17:04:15" u="1"/>
        <d v="2025-01-29T17:04:19" u="1"/>
        <d v="2025-01-29T21:26:44" u="1"/>
        <d v="2025-01-29T21:43:03" u="1"/>
        <d v="2025-01-30T10:00:53" u="1"/>
        <d v="2025-01-30T11:03:08" u="1"/>
        <d v="2025-01-30T13:04:52" u="1"/>
        <d v="2025-01-30T14:53:58" u="1"/>
        <d v="2025-01-30T15:47:53" u="1"/>
        <d v="2025-01-30T15:48:04" u="1"/>
        <d v="2025-01-30T15:48:17" u="1"/>
        <d v="2025-01-30T15:48:26" u="1"/>
        <d v="2025-01-30T15:48:35" u="1"/>
        <d v="2025-01-30T15:48:44" u="1"/>
        <d v="2025-01-30T15:48:51" u="1"/>
        <d v="2025-01-30T17:02:49" u="1"/>
        <d v="2025-01-30T20:40:57" u="1"/>
        <d v="2025-01-30T21:54:59" u="1"/>
        <d v="2025-01-30T21:55:08" u="1"/>
        <d v="2025-01-31T10:21:07" u="1"/>
        <d v="2025-01-31T10:33:44" u="1"/>
        <d v="2025-01-31T10:47:43" u="1"/>
        <d v="2025-01-31T10:47:50" u="1"/>
        <d v="2025-01-31T11:02:19" u="1"/>
        <d v="2025-01-31T11:06:00" u="1"/>
        <d v="2025-01-31T11:18:40" u="1"/>
        <d v="2025-01-31T12:09:19" u="1"/>
        <d v="2025-01-31T12:22:37" u="1"/>
        <d v="2025-01-31T13:03:19" u="1"/>
        <d v="2025-01-31T13:04:57" u="1"/>
        <d v="2025-01-31T13:13:54" u="1"/>
        <d v="2025-01-31T15:03:58" u="1"/>
        <d v="2025-01-31T15:04:06" u="1"/>
        <d v="2025-01-31T15:04:24" u="1"/>
        <d v="2025-01-31T15:05:29" u="1"/>
        <d v="2025-01-31T15:08:30" u="1"/>
        <d v="2025-01-31T15:19:37" u="1"/>
        <d v="2025-01-31T15:20:00" u="1"/>
        <d v="2025-01-31T15:34:38" u="1"/>
        <d v="2025-01-31T15:34:39" u="1"/>
        <d v="2025-01-31T15:34:47" u="1"/>
        <d v="2025-01-31T15:39:35" u="1"/>
        <d v="2025-01-31T15:39:39" u="1"/>
        <d v="2025-01-31T16:03:11" u="1"/>
        <d v="2025-01-31T16:16:26" u="1"/>
        <d v="2025-01-31T16:16:54" u="1"/>
        <d v="2025-01-31T16:16:55" u="1"/>
        <d v="2025-01-31T16:17:11" u="1"/>
        <d v="2025-01-31T16:18:09" u="1"/>
        <d v="2025-01-31T17:45:46" u="1"/>
        <d v="2025-01-31T17:45:50" u="1"/>
        <d v="2025-01-31T17:45:54" u="1"/>
        <d v="2025-01-31T17:46:08" u="1"/>
        <d v="2025-01-31T17:46:16" u="1"/>
        <d v="2025-01-31T18:53:48" u="1"/>
        <d v="2025-01-31T18:57:49" u="1"/>
        <d v="2025-01-31T19:05:31" u="1"/>
        <d v="2025-01-31T19:05:56" u="1"/>
        <d v="2025-01-31T19:11:56" u="1"/>
        <d v="2025-01-31T19:17:51" u="1"/>
        <d v="2025-01-31T19:43:48" u="1"/>
        <d v="2025-01-31T20:18:27" u="1"/>
        <d v="2025-01-31T21:05:52" u="1"/>
        <d v="2025-01-31T21:14:01" u="1"/>
        <d v="2025-01-31T21:18:25" u="1"/>
        <d v="2025-01-31T21:18:34" u="1"/>
        <d v="2025-01-31T22:09:45" u="1"/>
        <d v="2025-01-31T22:10:27" u="1"/>
        <d v="2025-02-01T10:34:46" u="1"/>
        <d v="2025-02-01T12:02:00" u="1"/>
        <d v="2025-02-01T12:15:39" u="1"/>
        <d v="2025-02-03T09:19:45" u="1"/>
        <d v="2025-02-03T12:49:17" u="1"/>
        <d v="2025-02-03T13:02:59" u="1"/>
        <d v="2025-02-03T13:02:42" u="1"/>
        <d v="2025-02-03T13:14:17" u="1"/>
        <d v="2025-02-03T13:18:48" u="1"/>
        <d v="2025-02-03T13:37:14" u="1"/>
        <d v="2025-02-03T14:23:58" u="1"/>
        <d v="2025-02-03T14:43:47" u="1"/>
        <d v="2025-02-03T14:52:12" u="1"/>
        <d v="2025-02-03T15:17:45" u="1"/>
        <d v="2025-02-03T15:17:49" u="1"/>
        <d v="2025-02-03T15:17:53" u="1"/>
        <d v="2025-02-03T15:36:45" u="1"/>
        <d v="2025-02-03T15:59:37" u="1"/>
        <d v="2025-02-03T16:05:15" u="1"/>
        <d v="2025-02-03T16:07:57" u="1"/>
        <d v="2025-02-03T16:15:08" u="1"/>
        <d v="2025-02-03T16:42:59" u="1"/>
        <d v="2025-02-03T16:46:16" u="1"/>
        <d v="2025-02-03T16:47:09" u="1"/>
        <d v="2025-02-03T17:02:44" u="1"/>
        <d v="2025-02-03T17:03:56" u="1"/>
        <d v="2025-02-03T17:04:01" u="1"/>
        <d v="2025-02-03T17:13:05" u="1"/>
        <d v="2025-02-03T17:15:54" u="1"/>
        <d v="2025-02-03T17:18:15" u="1"/>
        <d v="2025-02-03T17:18:25" u="1"/>
        <d v="2025-02-03T17:29:36" u="1"/>
        <d v="2025-02-03T17:29:50" u="1"/>
        <d v="2025-02-03T17:29:58" u="1"/>
        <d v="2025-02-03T17:30:07" u="1"/>
        <d v="2025-02-03T17:30:17" u="1"/>
        <d v="2025-02-03T17:30:33" u="1"/>
        <d v="2025-02-03T17:32:25" u="1"/>
        <d v="2025-02-03T17:32:31" u="1"/>
        <d v="2025-02-03T17:32:37" u="1"/>
        <d v="2025-02-03T17:37:20" u="1"/>
        <d v="2025-02-03T19:01:39" u="1"/>
        <d v="2025-02-03T19:01:42" u="1"/>
        <d v="2025-02-03T20:04:40" u="1"/>
        <d v="2025-02-03T20:06:22" u="1"/>
        <d v="2025-02-03T20:06:46" u="1"/>
        <d v="2025-02-03T20:07:30" u="1"/>
        <d v="2025-02-03T20:07:40" u="1"/>
        <d v="2025-02-03T20:08:22" u="1"/>
        <d v="2025-02-03T20:09:51" u="1"/>
        <d v="2025-02-03T20:09:58" u="1"/>
        <d v="2025-02-03T20:10:08" u="1"/>
        <d v="2025-02-03T20:10:31" u="1"/>
        <d v="2025-02-03T20:11:20" u="1"/>
        <d v="2025-02-03T20:18:14" u="1"/>
        <d v="2025-02-03T22:04:04" u="1"/>
        <d v="2025-02-03T22:05:43" u="1"/>
        <d v="2025-02-03T22:07:29" u="1"/>
        <d v="2025-02-03T22:08:41" u="1"/>
        <d v="2025-02-03T22:24:24" u="1"/>
        <d v="2025-02-03T22:26:02" u="1"/>
        <d v="2025-02-03T22:28:37" u="1"/>
        <d v="2025-02-03T22:32:45" u="1"/>
        <d v="2025-02-03T22:36:55" u="1"/>
        <d v="2025-02-03T22:38:38" u="1"/>
        <d v="2025-02-03T22:47:05" u="1"/>
        <d v="2025-02-03T22:53:47" u="1"/>
        <d v="2025-02-03T22:53:51" u="1"/>
        <d v="2025-02-03T22:53:57" u="1"/>
        <d v="2025-02-03T22:54:01" u="1"/>
        <d v="2025-02-03T22:54:06" u="1"/>
        <d v="2025-02-03T22:54:22" u="1"/>
        <d v="2025-02-03T22:54:30" u="1"/>
        <d v="2025-02-03T22:54:38" u="1"/>
        <d v="2025-02-03T22:54:45" u="1"/>
        <d v="2025-01-14T18:47:56" u="1"/>
        <d v="2025-01-20T17:24:38" u="1"/>
        <d v="2025-01-20T17:52:05" u="1"/>
        <d v="2025-01-21T18:08:53" u="1"/>
        <d v="2025-01-21T18:22:07" u="1"/>
        <d v="2025-01-22T18:05:30" u="1"/>
        <d v="2025-01-23T11:19:59" u="1"/>
        <d v="2025-01-23T16:19:17" u="1"/>
        <d v="2025-01-23T16:19:21" u="1"/>
        <d v="2025-01-23T18:07:13" u="1"/>
        <d v="2025-01-23T18:20:02" u="1"/>
        <d v="2025-01-24T16:49:38" u="1"/>
        <d v="2025-01-24T16:49:42" u="1"/>
        <d v="2025-01-24T18:20:11" u="1"/>
        <d v="2025-01-24T18:20:15" u="1"/>
        <d v="2025-01-26T12:03:19" u="1"/>
        <d v="2025-01-27T11:44:35" u="1"/>
        <d v="2025-01-27T16:06:05" u="1"/>
        <d v="2025-01-27T16:14:12" u="1"/>
        <d v="2025-01-27T19:51:26" u="1"/>
        <d v="2025-01-27T19:51:36" u="1"/>
        <d v="2025-01-28T13:57:55" u="1"/>
        <d v="2025-01-28T14:17:52" u="1"/>
        <d v="2025-01-28T14:29:38" u="1"/>
        <d v="2025-01-28T20:02:04" u="1"/>
        <d v="2025-01-29T18:56:04" u="1"/>
        <d v="2025-01-29T20:27:25" u="1"/>
        <d v="2025-01-29T20:33:20" u="1"/>
        <d v="2025-01-30T14:53:24" u="1"/>
        <d v="2025-01-30T14:53:28" u="1"/>
        <d v="2025-01-31T08:14:16" u="1"/>
        <d v="2025-01-31T08:55:59" u="1"/>
        <d v="2025-01-31T10:00:32" u="1"/>
        <d v="2025-01-31T10:04:48" u="1"/>
        <d v="2025-01-31T10:33:48" u="1"/>
        <d v="2025-01-31T11:21:52" u="1"/>
        <d v="2025-01-31T12:24:50" u="1"/>
        <d v="2025-01-31T13:01:19" u="1"/>
        <d v="2025-01-31T13:03:26" u="1"/>
        <d v="2025-01-31T14:30:57" u="1"/>
        <d v="2025-01-31T14:31:11" u="1"/>
        <d v="2025-01-31T14:31:24" u="1"/>
        <d v="2025-01-31T14:31:27" u="1"/>
        <d v="2025-01-31T14:56:56" u="1"/>
        <d v="2025-01-31T14:57:38" u="1"/>
        <d v="2025-01-31T15:15:34" u="1"/>
        <d v="2025-01-31T15:15:40" u="1"/>
        <d v="2025-01-31T15:16:37" u="1"/>
        <d v="2025-01-31T15:16:38" u="1"/>
        <d v="2025-01-31T15:21:18" u="1"/>
        <d v="2025-01-31T15:57:39" u="1"/>
        <d v="2025-01-31T15:57:40" u="1"/>
        <d v="2025-01-31T15:57:44" u="1"/>
        <d v="2025-01-31T16:02:54" u="1"/>
        <d v="2025-01-31T16:21:07" u="1"/>
        <d v="2025-01-31T16:34:00" u="1"/>
        <d v="2025-01-31T16:34:20" u="1"/>
        <d v="2025-01-31T16:35:00" u="1"/>
        <d v="2025-01-31T16:35:05" u="1"/>
        <d v="2025-01-31T17:06:26" u="1"/>
        <d v="2025-01-31T17:07:56" u="1"/>
        <d v="2025-01-31T17:15:57" u="1"/>
        <d v="2025-01-31T17:45:58" u="1"/>
        <d v="2025-01-31T17:46:12" u="1"/>
        <d v="2025-01-31T18:36:22" u="1"/>
        <d v="2025-01-31T20:18:52" u="1"/>
        <d v="2025-01-31T20:18:57" u="1"/>
        <d v="2025-01-31T20:20:00" u="1"/>
        <d v="2025-01-31T20:21:08" u="1"/>
        <d v="2025-01-31T20:54:40" u="1"/>
        <d v="2025-01-31T20:57:18" u="1"/>
        <d v="2025-01-31T21:03:29" u="1"/>
        <d v="2025-01-31T21:03:47" u="1"/>
        <d v="2025-01-31T21:04:15" u="1"/>
        <d v="2025-01-31T21:04:23" u="1"/>
        <d v="2025-01-31T21:04:33" u="1"/>
        <d v="2025-01-31T21:04:41" u="1"/>
        <d v="2025-01-31T21:04:46" u="1"/>
        <d v="2025-01-31T21:04:51" u="1"/>
        <d v="2025-01-31T21:04:56" u="1"/>
        <d v="2025-01-31T21:05:00" u="1"/>
        <d v="2025-01-31T21:05:05" u="1"/>
        <d v="2025-01-31T21:05:10" u="1"/>
        <d v="2025-01-31T21:05:15" u="1"/>
        <d v="2025-01-31T21:06:11" u="1"/>
        <d v="2025-01-31T21:06:27" u="1"/>
        <d v="2025-01-31T21:06:41" u="1"/>
        <d v="2025-01-31T21:07:31" u="1"/>
        <d v="2025-01-31T21:17:22" u="1"/>
        <d v="2025-01-31T21:41:34" u="1"/>
        <d v="2025-01-31T21:43:05" u="1"/>
        <d v="2025-01-31T21:58:13" u="1"/>
        <d v="2025-01-31T21:58:14" u="1"/>
        <d v="2025-02-01T03:17:13" u="1"/>
        <d v="2025-02-01T12:02:24" u="1"/>
        <d v="2025-02-01T12:03:20" u="1"/>
        <d v="2025-02-01T12:03:55" u="1"/>
        <d v="2025-02-01T12:04:56" u="1"/>
        <d v="2025-02-01T12:04:57" u="1"/>
        <d v="2025-02-01T12:05:33" u="1"/>
        <d v="2025-02-01T12:06:56" u="1"/>
        <d v="2025-02-01T12:07:42" u="1"/>
        <d v="2025-02-01T14:24:20" u="1"/>
        <d v="2025-02-01T15:17:05" u="1"/>
        <d v="2025-02-01T15:49:47" u="1"/>
        <d v="2025-02-01T21:08:17" u="1"/>
        <d v="2025-02-02T16:21:13" u="1"/>
        <d v="2025-02-02T17:33:04" u="1"/>
        <d v="2025-02-02T22:13:48" u="1"/>
        <d v="2025-02-02T22:17:48" u="1"/>
        <d v="2025-02-02T22:43:46" u="1"/>
        <d v="2025-01-28T21:21:02" u="1"/>
        <d v="2025-01-30T16:01:07" u="1"/>
        <d v="2025-01-30T20:40:50" u="1"/>
        <d v="2025-01-30T16:39:14" u="1"/>
        <d v="2025-01-30T19:48:26" u="1"/>
        <d v="2025-01-30T10:48:58" u="1"/>
        <d v="2025-01-30T10:49:34" u="1"/>
        <d v="2025-01-30T10:50:00" u="1"/>
        <d v="2025-01-30T10:50:28" u="1"/>
        <d v="2025-01-30T10:50:58" u="1"/>
        <d v="2025-01-30T10:51:40" u="1"/>
        <d v="2025-01-30T10:52:09" u="1"/>
        <d v="2025-01-30T10:52:43" u="1"/>
        <d v="2025-01-27T10:47:06" u="1"/>
        <d v="2025-01-27T10:47:15" u="1"/>
        <d v="2025-01-27T10:47:33" u="1"/>
        <d v="2025-01-27T10:47:42" u="1"/>
        <d v="2025-01-28T12:02:10" u="1"/>
        <d v="2025-01-28T12:02:21" u="1"/>
        <d v="2025-01-28T12:02:31" u="1"/>
        <d v="2025-01-28T12:32:35" u="1"/>
        <d v="2025-01-24T14:17:17" u="1"/>
        <d v="2025-01-24T14:17:34" u="1"/>
        <d v="2025-01-24T14:17:44" u="1"/>
        <d v="2025-01-24T14:17:57" u="1"/>
        <d v="2025-01-28T18:46:26" u="1"/>
        <d v="2025-01-28T18:46:38" u="1"/>
        <d v="2025-01-28T18:46:45" u="1"/>
        <d v="2025-01-28T18:46:54" u="1"/>
        <d v="2025-01-28T12:16:47" u="1"/>
        <d v="2025-01-28T12:16:56" u="1"/>
        <d v="2025-01-28T12:17:05" u="1"/>
        <d v="2025-01-29T17:01:39" u="1"/>
        <d v="2025-01-28T19:16:35" u="1"/>
        <d v="2025-01-30T15:17:54" u="1"/>
        <d v="2025-01-30T15:17:58" u="1"/>
        <d v="2025-01-30T15:18:03" u="1"/>
        <d v="2025-01-30T15:18:07" u="1"/>
        <d v="2025-01-28T17:33:37" u="1"/>
        <d v="2025-01-29T10:33:09" u="1"/>
        <d v="2025-01-28T12:18:45" u="1"/>
        <d v="2025-01-28T12:18:49" u="1"/>
        <d v="2025-01-20T12:22:27" u="1"/>
        <d v="2025-01-28T08:47:54" u="1"/>
        <d v="2025-01-28T20:31:48" u="1"/>
        <d v="2025-01-29T14:41:57" u="1"/>
        <d v="2025-01-29T12:23:57" u="1"/>
        <d v="2025-01-30T18:48:00" u="1"/>
        <d v="2025-01-30T17:07:50" u="1"/>
        <d v="2025-01-30T17:19:49" u="1"/>
        <d v="2025-01-30T10:44:36" u="1"/>
        <d v="2025-01-30T10:44:51" u="1"/>
        <d v="2025-01-30T10:45:34" u="1"/>
        <d v="2025-01-30T08:12:54" u="1"/>
        <d v="2025-01-29T21:03:52" u="1"/>
        <d v="2025-01-30T15:42:22" u="1"/>
        <d v="2025-01-28T17:25:11" u="1"/>
        <d v="2025-01-28T17:34:49" u="1"/>
        <d v="2025-01-28T18:28:04" u="1"/>
        <d v="2025-01-30T14:51:47" u="1"/>
        <d v="2025-01-30T14:52:36" u="1"/>
        <d v="2025-01-30T14:53:18" u="1"/>
        <d v="2025-01-20T13:22:24" u="1"/>
        <d v="2025-01-29T17:21:23" u="1"/>
        <d v="2025-01-29T17:21:32" u="1"/>
        <d v="2025-01-29T17:21:45" u="1"/>
        <d v="2025-01-29T17:21:57" u="1"/>
        <d v="2025-01-29T17:22:06" u="1"/>
        <d v="2025-01-29T17:22:15" u="1"/>
        <d v="2025-01-29T17:22:22" u="1"/>
        <d v="2025-01-29T13:20:37" u="1"/>
        <d v="2025-01-29T13:20:48" u="1"/>
        <d v="2025-01-28T12:06:45" u="1"/>
        <d v="2025-01-28T14:50:41" u="1"/>
        <d v="2025-01-28T14:50:52" u="1"/>
        <d v="2025-01-28T14:51:03" u="1"/>
        <d v="2025-01-28T09:21:05" u="1"/>
        <d v="2025-01-28T12:21:44" u="1"/>
        <d v="2025-01-29T15:35:59" u="1"/>
        <d v="2025-01-30T14:50:34" u="1"/>
        <d v="2025-01-30T08:49:38" u="1"/>
        <d v="2025-01-28T11:35:43" u="1"/>
        <d v="2025-01-30T08:19:52" u="1"/>
        <d v="2025-01-30T08:19:58" u="1"/>
        <d v="2025-01-29T18:06:36" u="1"/>
        <d v="2025-01-27T18:17:57" u="1"/>
        <d v="2025-01-30T19:18:09" u="1"/>
        <d v="2025-01-24T17:34:40" u="1"/>
        <d v="2025-01-20T14:16:41" u="1"/>
        <d v="2025-01-22T10:01:48" u="1"/>
        <d v="2025-01-22T10:17:15" u="1"/>
        <d v="2025-01-21T17:31:49" u="1"/>
        <d v="2025-01-30T18:19:44" u="1"/>
        <d v="2025-01-30T18:50:09" u="1"/>
        <d v="2025-01-28T20:53:48" u="1"/>
        <d v="2025-01-29T14:53:47" u="1"/>
        <d v="2025-01-28T20:54:27" u="1"/>
        <d v="2025-01-28T14:42:09" u="1"/>
        <d v="2025-01-28T14:42:23" u="1"/>
        <d v="2025-01-29T21:10:53" u="1"/>
        <d v="2025-01-29T21:11:02" u="1"/>
        <d v="2025-01-29T21:11:15" u="1"/>
        <d v="2025-01-29T21:12:01" u="1"/>
        <d v="2025-01-28T20:53:43" u="1"/>
        <d v="2025-01-30T21:23:18" u="1"/>
        <d v="2025-01-22T12:48:03" u="1"/>
        <d v="2025-01-22T12:48:04" u="1"/>
        <d v="2025-01-28T21:09:38" u="1"/>
        <d v="2025-01-30T15:32:59" u="1"/>
        <d v="2025-01-30T15:33:06" u="1"/>
        <d v="2025-01-30T15:33:11" u="1"/>
        <d v="2025-01-30T15:33:17" u="1"/>
        <d v="2025-01-30T15:33:22" u="1"/>
        <d v="2025-01-30T08:33:44" u="1"/>
        <d v="2025-01-24T13:16:02" u="1"/>
        <d v="2025-01-28T20:41:56" u="1"/>
        <d v="2025-01-28T14:31:52" u="1"/>
        <d v="2025-01-30T21:11:45" u="1"/>
        <d v="2025-01-29T21:29:43" u="1"/>
        <d v="2025-01-29T21:29:56" u="1"/>
        <d v="2025-01-30T08:34:44" u="1"/>
        <d v="2025-01-30T15:43:26" u="1"/>
        <d v="2025-01-29T21:33:41" u="1"/>
        <d v="2025-01-29T21:33:58" u="1"/>
        <d v="2025-01-30T21:40:43" u="1"/>
        <d v="2025-01-30T21:43:27" u="1"/>
        <d v="2025-01-30T21:43:55" u="1"/>
        <d v="2025-01-27T14:04:51" u="1"/>
        <d v="2025-01-27T20:28:22" u="1"/>
        <d v="2025-01-30T15:13:32" u="1"/>
        <d v="2025-01-30T15:13:33" u="1"/>
        <d v="2025-01-27T14:04:39" u="1"/>
        <d v="2025-01-22T18:33:46" u="1"/>
        <d v="2025-01-22T18:35:42" u="1"/>
        <d v="2025-01-29T21:01:00" u="1"/>
        <d v="2025-01-23T12:51:10" u="1"/>
        <d v="2025-01-28T15:11:34" u="1"/>
        <d v="2025-01-29T14:19:14" u="1"/>
        <d v="2025-01-29T20:27:20" u="1"/>
        <d v="2025-01-24T12:37:20" u="1"/>
        <d v="2025-01-21T19:28:20" u="1"/>
        <d v="2025-01-22T18:08:34" u="1"/>
        <d v="2025-01-20T11:19:35" u="1"/>
        <d v="2025-01-20T11:20:27" u="1"/>
        <d v="2025-01-20T23:27:03" u="1"/>
        <d v="2025-01-20T17:24:53" u="1"/>
        <d v="2025-01-27T13:38:06" u="1"/>
        <d v="2025-01-27T13:38:43" u="1"/>
        <d v="2025-01-27T19:50:53" u="1"/>
        <d v="2025-01-24T18:45:17" u="1"/>
        <d v="2025-01-28T15:11:54" u="1"/>
        <d v="2025-01-29T15:18:49" u="1"/>
        <d v="2025-01-29T15:18:57" u="1"/>
        <d v="2025-01-29T15:19:05" u="1"/>
        <d v="2025-01-29T15:19:17" u="1"/>
        <d v="2025-01-29T15:19:28" u="1"/>
        <d v="2025-01-30T15:48:59" u="1"/>
        <d v="2025-01-30T15:49:07" u="1"/>
        <d v="2025-01-17T16:22:15" u="1"/>
        <d v="2025-01-23T20:01:27" u="1"/>
        <d v="2025-01-23T18:28:07" u="1"/>
        <d v="2025-01-27T19:54:40" u="1"/>
        <d v="2025-01-27T19:54:48" u="1"/>
        <d v="2025-01-28T15:10:54" u="1"/>
        <d v="2025-01-28T15:11:05" u="1"/>
        <d v="2025-01-28T13:57:48" u="1"/>
        <d v="2025-01-29T14:19:19" u="1"/>
        <d v="2025-01-29T14:19:47" u="1"/>
        <d v="2025-01-30T20:43:04" u="1"/>
        <d v="2025-01-30T20:43:12" u="1"/>
        <d v="2025-01-30T20:43:17" u="1"/>
        <d v="2025-01-30T20:41:10" u="1"/>
        <d v="2025-01-30T20:44:10" u="1"/>
        <d v="2025-01-30T14:38:32" u="1"/>
        <d v="2025-01-29T20:21:07" u="1"/>
        <d v="2025-01-29T20:24:17" u="1"/>
        <d v="2025-01-29T20:24:21" u="1"/>
        <d v="2025-01-29T20:24:38" u="1"/>
        <d v="2025-01-28T13:56:16" u="1"/>
        <d v="2025-01-28T16:35:06" u="1"/>
        <d v="2025-01-30T17:44:21" u="1"/>
        <d v="2025-01-29T16:14:23" u="1"/>
        <d v="2025-01-28T20:47:10" u="1"/>
        <d v="2025-01-28T20:47:22" u="1"/>
        <d v="2025-01-28T20:52:00" u="1"/>
        <d v="2025-01-29T08:13:45" u="1"/>
        <d v="2025-01-30T21:15:08" u="1"/>
        <d v="2025-01-30T21:16:29" u="1"/>
        <d v="2025-01-30T21:18:07" u="1"/>
        <d v="2025-01-29T21:04:21" u="1"/>
        <d v="2025-01-29T14:51:34" u="1"/>
        <d v="2025-01-29T14:51:52" u="1"/>
        <d v="2025-01-28T17:49:40" u="1"/>
        <d v="2025-01-28T17:49:27" u="1"/>
        <d v="2025-01-30T08:19:04" u="1"/>
        <d v="2025-01-30T08:19:08" u="1"/>
        <d v="2025-01-21T18:23:11" u="1"/>
        <d v="2025-01-30T10:04:33" u="1"/>
        <d v="2025-01-30T11:19:39" u="1"/>
        <d v="2025-01-30T11:49:19" u="1"/>
        <d v="2025-01-30T11:49:29" u="1"/>
        <d v="2025-01-30T09:19:16" u="1"/>
        <d v="2025-01-30T18:54:53" u="1"/>
        <d v="2025-01-30T18:06:23" u="1"/>
        <d v="2025-01-30T18:21:09" u="1"/>
        <d v="2025-01-30T17:49:47" u="1"/>
        <d v="2025-01-30T17:05:38" u="1"/>
        <d v="2025-01-30T16:19:53" u="1"/>
        <d v="2025-01-30T17:20:44" u="1"/>
        <d v="2025-01-30T17:21:02" u="1"/>
        <d v="2025-01-30T17:21:05" u="1"/>
        <d v="2025-01-30T17:21:09" u="1"/>
        <d v="2025-01-30T17:21:15" u="1"/>
        <d v="2025-01-30T17:21:19" u="1"/>
        <d v="2025-01-30T17:34:38" u="1"/>
        <d v="2025-01-30T17:34:46" u="1"/>
        <d v="2025-01-30T17:34:50" u="1"/>
        <d v="2025-01-30T17:34:58" u="1"/>
        <d v="2025-01-30T17:35:01" u="1"/>
        <d v="2025-01-30T17:35:05" u="1"/>
        <d v="2025-01-30T17:35:09" u="1"/>
        <d v="2025-01-24T16:49:11" u="1"/>
        <d v="2025-01-24T17:06:19" u="1"/>
        <d v="2025-01-24T17:06:22" u="1"/>
        <d v="2025-01-28T11:05:10" u="1"/>
        <d v="2025-01-27T18:35:35" u="1"/>
        <d v="2025-01-27T18:35:41" u="1"/>
        <d v="2025-01-29T15:20:14" u="1"/>
        <d v="2025-01-29T12:05:24" u="1"/>
        <d v="2025-01-29T10:49:53" u="1"/>
        <d v="2025-01-29T09:04:23" u="1"/>
        <d v="2025-01-28T18:20:01" u="1"/>
        <d v="2025-01-28T17:06:20" u="1"/>
        <d v="2025-01-28T17:06:23" u="1"/>
        <d v="2025-01-28T17:06:27" u="1"/>
        <d v="2025-01-28T11:34:52" u="1"/>
        <d v="2025-01-23T11:20:37" u="1"/>
        <d v="2025-01-23T18:07:08" u="1"/>
        <d v="2025-01-23T17:34:30" u="1"/>
        <d v="2025-01-23T17:34:33" u="1"/>
        <d v="2025-01-23T17:34:36" u="1"/>
        <d v="2025-01-24T12:06:51" u="1"/>
        <d v="2025-01-23T18:19:54" u="1"/>
        <d v="2025-01-21T18:07:39" u="1"/>
        <d v="2025-01-21T18:22:21" u="1"/>
        <d v="2025-01-21T18:22:53" u="1"/>
        <d v="2025-01-21T18:22:57" u="1"/>
        <d v="2025-01-20T17:51:32" u="1"/>
        <d v="2025-01-20T17:51:44" u="1"/>
        <d v="2025-01-28T13:18:27" u="1"/>
        <d v="2025-01-30T15:03:14" u="1"/>
        <d v="2025-01-28T16:17:41" u="1"/>
        <d v="2025-01-28T16:17:47" u="1"/>
        <d v="2025-01-29T18:03:38" u="1"/>
        <d v="2025-01-30T17:03:46" u="1"/>
        <d v="2025-01-30T18:49:51" u="1"/>
        <d v="2025-01-28T18:48:39" u="1"/>
        <d v="2025-01-28T14:29:26" u="1"/>
        <d v="2025-01-29T20:56:13" u="1"/>
        <d v="2025-01-29T20:59:25" u="1"/>
        <d v="2025-01-29T20:59:29" u="1"/>
        <d v="2025-01-28T20:38:45" u="1"/>
        <d v="2025-01-29T20:56:05" u="1"/>
        <d v="2025-01-29T20:56:08" u="1"/>
        <d v="2025-01-30T15:09:49" u="1"/>
        <d v="2025-01-30T15:09:54" u="1"/>
        <d v="2025-01-30T21:08:09" u="1"/>
        <d v="2025-01-30T21:08:19" u="1"/>
        <d v="2025-01-28T20:36:23" u="1"/>
        <d v="2025-01-28T20:37:39" u="1"/>
        <d v="2025-01-28T14:30:01" u="1"/>
        <d v="2025-01-29T20:57:06" u="1"/>
        <d v="2025-01-29T14:43:33" u="1"/>
        <d v="2025-01-28T14:47:22" u="1"/>
        <d v="2025-01-28T20:58:01" u="1"/>
        <d v="2025-01-23T00:39:06" u="1"/>
        <d v="2025-01-23T00:39:56" u="1"/>
        <d v="2025-01-30T21:25:55" u="1"/>
        <d v="2025-01-30T21:26:15" u="1"/>
        <d v="2025-01-30T21:26:20" u="1"/>
        <d v="2025-01-30T21:28:26" u="1"/>
        <d v="2025-01-30T21:29:27" u="1"/>
        <d v="2025-01-30T21:30:00" u="1"/>
        <d v="2025-01-30T21:31:19" u="1"/>
        <d v="2025-01-29T21:20:37" u="1"/>
        <d v="2025-01-30T21:33:19" u="1"/>
        <d v="2025-01-30T21:33:46" u="1"/>
        <d v="2025-01-30T21:33:52" u="1"/>
        <d v="2025-01-30T21:33:57" u="1"/>
        <d v="2025-01-28T21:00:26" u="1"/>
        <d v="2025-01-28T21:02:20" u="1"/>
        <d v="2025-01-28T21:03:29" u="1"/>
        <d v="2025-01-27T17:31:12" u="1"/>
        <d v="2025-01-29T14:15:38" u="1"/>
        <d v="2025-01-27T14:15:30" u="1"/>
        <d v="2025-01-27T14:45:46" u="1"/>
        <d v="2025-01-27T16:31:07" u="1"/>
        <d v="2025-01-24T16:00:51" u="1"/>
        <d v="2025-01-30T15:16:00" u="1"/>
        <d v="2025-01-30T15:31:04" u="1"/>
        <d v="2025-01-28T09:31:16" u="1"/>
        <d v="2025-01-28T09:31:43" u="1"/>
        <d v="2025-01-28T09:31:46" u="1"/>
        <d v="2025-01-29T08:45:56" u="1"/>
        <d v="2025-01-29T15:00:50" u="1"/>
        <d v="2025-01-17T15:45:46" u="1"/>
        <d v="2025-01-28T18:04:18" u="1"/>
        <d v="2025-01-28T09:45:48" u="1"/>
        <d v="2025-01-22T16:15:47" u="1"/>
        <d v="2025-01-16T08:45:53" u="1"/>
        <d v="2025-01-20T11:30:58" u="1"/>
        <d v="2025-01-20T11:31:05" u="1"/>
        <d v="2025-01-21T11:31:15" u="1"/>
        <d v="2025-01-21T11:31:24" u="1"/>
        <d v="2025-01-21T11:32:17" u="1"/>
        <d v="2025-01-24T17:46:41" u="1"/>
        <d v="2025-01-24T16:01:19" u="1"/>
        <d v="2025-01-27T14:15:36" u="1"/>
        <d v="2025-01-27T18:01:08" u="1"/>
        <d v="2025-01-28T16:31:27" u="1"/>
        <d v="2025-01-28T18:31:04" u="1"/>
        <d v="2025-01-28T18:31:09" u="1"/>
        <d v="2025-01-28T12:31:26" u="1"/>
        <d v="2025-01-29T11:45:53" u="1"/>
        <d v="2025-01-30T15:15:44" u="1"/>
        <d v="2025-01-30T18:45:28" u="1"/>
        <d v="2025-01-30T18:50:50" u="1"/>
        <d v="2025-01-30T18:51:09" u="1"/>
        <d v="2025-01-30T18:49:21" u="1"/>
        <d v="2025-01-30T19:35:40" u="1"/>
        <d v="2025-01-29T15:02:31" u="1"/>
        <d v="2025-01-20T18:24:47" u="1"/>
        <d v="2025-01-29T15:00:56" u="1"/>
        <d v="2025-01-29T15:01:25" u="1"/>
        <d v="2025-01-28T14:49:00" u="1"/>
        <d v="2025-01-22T18:57:13" u="1"/>
        <d v="2025-01-22T18:57:14" u="1"/>
        <d v="2025-01-22T18:57:24" u="1"/>
        <d v="2025-01-22T18:57:25" u="1"/>
        <d v="2025-01-29T14:59:31" u="1"/>
        <d v="2025-01-28T13:59:00" u="1"/>
        <d v="2025-01-30T14:38:09" u="1"/>
        <d v="2025-01-30T14:38:13" u="1"/>
        <d v="2025-01-21T19:05:12" u="1"/>
        <d v="2025-01-29T15:03:59" u="1"/>
        <d v="2025-01-28T14:50:48" u="1"/>
        <d v="2025-01-28T14:50:06" u="1"/>
        <d v="2025-01-30T15:32:41" u="1"/>
        <d v="2025-01-30T18:24:04" u="1"/>
        <d v="2025-01-30T20:41:28" u="1"/>
        <d v="2025-01-29T20:22:38" u="1"/>
        <d v="2025-01-29T14:19:01" u="1"/>
        <d v="2025-01-29T14:16:53" u="1"/>
        <d v="2025-01-29T14:18:09" u="1"/>
        <d v="2025-01-30T20:51:28" u="1"/>
        <d v="2025-01-30T14:54:37" u="1"/>
        <d v="2025-01-28T14:17:35" u="1"/>
        <d v="2025-01-24T19:00:09" u="1"/>
        <d v="2025-01-24T19:00:10" u="1"/>
        <d v="2025-01-24T19:00:23" u="1"/>
        <d v="2025-01-24T19:01:55" u="1"/>
        <d v="2025-01-24T19:02:12" u="1"/>
        <d v="2025-01-24T19:02:13" u="1"/>
        <d v="2025-01-29T20:36:33" u="1"/>
        <d v="2025-01-30T14:53:44" u="1"/>
        <d v="2025-01-30T14:54:03" u="1"/>
        <d v="2025-01-27T16:06:30" u="1"/>
        <d v="2025-01-30T15:45:11" u="1"/>
        <d v="2025-01-30T21:53:47" u="1"/>
        <d v="2025-01-29T21:56:06" u="1"/>
        <d v="2025-01-28T17:38:10" u="1"/>
        <d v="2025-01-28T13:17:08" u="1"/>
        <d v="2025-01-27T17:18:06" u="1"/>
        <d v="2025-01-24T13:02:48" u="1"/>
        <d v="2025-01-17T17:03:35" u="1"/>
        <d v="2025-01-15T13:02:46" u="1"/>
        <d v="2025-01-29T18:03:03" u="1"/>
        <d v="2025-01-29T10:47:51" u="1"/>
        <d v="2024-09-11T17:51:31" u="1"/>
        <d v="2025-01-24T14:02:16" u="1"/>
        <d v="2025-01-24T13:47:01" u="1"/>
        <d v="2025-01-24T13:31:49" u="1"/>
        <d v="2025-01-22T10:46:39" u="1"/>
        <d v="2025-01-22T11:02:54" u="1"/>
        <d v="2025-01-22T14:46:15" u="1"/>
        <d v="2025-01-22T14:46:41" u="1"/>
        <d v="2025-01-22T14:46:51" u="1"/>
        <d v="2025-01-22T15:02:07" u="1"/>
        <d v="2025-01-22T15:02:21" u="1"/>
        <d v="2025-01-22T13:31:50" u="1"/>
        <d v="2025-01-22T13:32:00" u="1"/>
        <d v="2025-01-22T14:01:45" u="1"/>
        <d v="2025-01-22T14:01:54" u="1"/>
        <d v="2025-01-22T14:02:21" u="1"/>
        <d v="2025-01-22T14:02:30" u="1"/>
        <d v="2025-01-22T14:02:38" u="1"/>
        <d v="2025-01-22T14:02:47" u="1"/>
        <d v="2025-01-22T14:02:56" u="1"/>
        <d v="2025-01-22T14:17:34" u="1"/>
        <d v="2025-01-22T14:17:43" u="1"/>
        <d v="2025-01-22T14:18:02" u="1"/>
        <d v="2025-01-22T14:18:12" u="1"/>
        <d v="2025-01-29T18:01:54" u="1"/>
        <d v="2025-01-16T17:46:44" u="1"/>
        <d v="2025-01-16T13:31:29" u="1"/>
        <d v="2025-01-16T13:46:42" u="1"/>
        <d v="2025-01-15T17:01:36" u="1"/>
        <d v="2025-01-15T17:01:49" u="1"/>
        <d v="2025-01-15T17:02:11" u="1"/>
        <d v="2025-01-15T17:17:17" u="1"/>
        <d v="2025-01-15T17:17:37" u="1"/>
        <d v="2025-01-15T17:17:47" u="1"/>
        <d v="2025-01-15T17:18:16" u="1"/>
        <d v="2025-01-22T14:32:18" u="1"/>
        <d v="2025-01-22T14:32:48" u="1"/>
        <d v="2025-01-22T14:32:59" u="1"/>
        <d v="2025-01-22T17:17:35" u="1"/>
        <d v="2025-01-22T17:17:44" u="1"/>
        <d v="2025-01-22T17:17:56" u="1"/>
        <d v="2025-01-22T17:18:08" u="1"/>
        <d v="2025-01-15T10:32:07" u="1"/>
        <d v="2025-01-15T10:32:26" u="1"/>
        <d v="2025-01-15T10:32:43" u="1"/>
        <d v="2025-01-16T17:31:34" u="1"/>
        <d v="2025-01-16T17:31:45" u="1"/>
        <d v="2025-01-14T15:01:48" u="1"/>
        <d v="2025-01-14T15:02:00" u="1"/>
        <d v="2025-01-14T15:02:14" u="1"/>
        <d v="2025-01-14T15:02:24" u="1"/>
        <d v="2025-01-23T15:48:26" u="1"/>
        <d v="2025-01-29T10:33:00" u="1"/>
        <d v="2025-01-23T17:04:30" u="1"/>
        <d v="2025-01-29T20:29:52" u="1"/>
        <d v="2025-01-29T14:29:55" u="1"/>
        <d v="2025-01-29T11:06:07" u="1"/>
        <d v="2025-01-29T20:05:53" u="1"/>
        <d v="2025-01-29T20:19:59" u="1"/>
        <d v="2025-01-29T18:35:54" u="1"/>
        <d v="2025-01-29T15:11:07" u="1"/>
        <d v="2025-01-29T15:25:38" u="1"/>
        <d v="2025-01-29T14:33:30" u="1"/>
        <d v="2025-01-29T14:33:40" u="1"/>
        <d v="2025-01-29T18:06:28" u="1"/>
        <d v="2025-01-24T14:54:11" u="1"/>
        <d v="2025-01-24T11:55:04" u="1"/>
        <d v="2025-01-30T00:04:56" u="1"/>
        <d v="2025-01-28T18:00:58" u="1"/>
        <d v="2025-01-28T18:00:59" u="1"/>
        <d v="2025-01-28T18:01:41" u="1"/>
        <d v="2025-01-28T11:00:37" u="1"/>
        <d v="2025-01-29T12:01:04" u="1"/>
        <d v="2025-01-23T12:48:41" u="1"/>
        <d v="2025-01-29T15:10:20" u="1"/>
        <d v="2025-01-29T21:28:41" u="1"/>
        <d v="2025-01-27T14:35:31" u="1"/>
        <d v="2025-01-27T14:44:08" u="1"/>
        <d v="2025-01-27T14:44:16" u="1"/>
        <d v="2025-01-24T12:38:20" u="1"/>
        <d v="2025-01-27T14:44:34" u="1"/>
        <d v="2025-01-27T14:44:42" u="1"/>
        <d v="2025-01-28T15:11:26" u="1"/>
        <d v="2025-01-28T15:10:17" u="1"/>
        <d v="2025-01-23T20:00:59" u="1"/>
        <d v="2025-01-23T20:00:32" u="1"/>
        <d v="2025-01-23T20:01:37" u="1"/>
        <d v="2025-01-24T18:54:52" u="1"/>
        <d v="2025-01-24T20:13:50" u="1"/>
        <d v="2025-01-24T20:13:58" u="1"/>
        <d v="2025-01-24T20:14:06" u="1"/>
        <d v="2025-01-24T18:54:16" u="1"/>
        <d v="2025-01-24T18:54:26" u="1"/>
        <d v="2025-01-24T18:54:38" u="1"/>
        <d v="2025-01-23T20:01:08" u="1"/>
        <d v="2025-01-23T20:01:16" u="1"/>
        <d v="2025-01-23T20:00:39" u="1"/>
        <d v="2025-01-23T20:00:48" u="1"/>
        <d v="2025-01-28T15:10:27" u="1"/>
        <d v="2025-01-28T15:10:45" u="1"/>
        <d v="2025-01-27T19:55:40" u="1"/>
        <d v="2025-01-27T19:55:48" u="1"/>
        <d v="2025-01-27T21:32:10" u="1"/>
        <d v="2025-01-27T21:32:18" u="1"/>
        <d v="2025-01-27T21:32:31" u="1"/>
        <d v="2025-01-27T21:32:42" u="1"/>
        <d v="2025-01-27T21:32:49" u="1"/>
        <d v="2025-01-27T21:32:58" u="1"/>
        <d v="2025-01-27T21:33:07" u="1"/>
        <d v="2025-01-24T13:51:57" u="1"/>
        <d v="2025-01-27T14:43:05" u="1"/>
        <d v="2025-01-27T14:43:07" u="1"/>
        <d v="2025-01-27T14:43:34" u="1"/>
        <d v="2025-01-27T14:43:49" u="1"/>
        <d v="2025-01-27T14:43:50" u="1"/>
        <d v="2025-01-27T14:43:58" u="1"/>
        <d v="2025-01-27T19:55:17" u="1"/>
        <d v="2025-01-27T19:55:33" u="1"/>
        <d v="2025-01-27T19:55:34" u="1"/>
        <d v="2025-01-24T20:13:45" u="1"/>
        <d v="2025-01-23T20:00:00" u="1"/>
        <d v="2025-01-23T20:00:01" u="1"/>
        <d v="2025-01-23T20:00:11" u="1"/>
        <d v="2025-01-23T20:00:21" u="1"/>
        <d v="2025-01-28T15:35:18" u="1"/>
        <d v="2025-01-28T16:02:42" u="1"/>
        <d v="2025-01-28T11:32:26" u="1"/>
        <d v="2025-01-28T08:32:54" u="1"/>
        <d v="2025-01-28T15:54:02" u="1"/>
        <d v="2025-01-28T09:44:58" u="1"/>
        <d v="2025-01-29T14:14:09" u="1"/>
        <d v="2025-01-23T17:06:11" u="1"/>
        <d v="2025-01-24T17:06:49" u="1"/>
        <d v="2025-01-29T10:14:11" u="1"/>
        <d v="2025-01-29T18:04:35" u="1"/>
        <d v="2025-01-29T12:55:28" u="1"/>
        <d v="2025-01-20T17:51:12" u="1"/>
        <d v="2025-01-20T17:51:24" u="1"/>
        <d v="2025-01-29T21:16:58" u="1"/>
        <d v="2025-01-15T17:46:47" u="1"/>
        <d v="2025-01-20T16:45:59" u="1"/>
        <d v="2025-01-28T16:04:56" u="1"/>
        <d v="2025-01-29T18:05:42" u="1"/>
        <d v="2025-01-29T17:06:17" u="1"/>
        <d v="2025-01-29T14:44:37" u="1"/>
        <d v="2025-01-29T14:44:38" u="1"/>
        <d v="2025-01-29T14:37:36" u="1"/>
        <d v="2025-01-28T20:16:16" u="1"/>
        <d v="2025-01-29T10:44:57" u="1"/>
        <d v="2025-01-12T09:22:45" u="1"/>
        <d v="2025-01-28T20:04:43" u="1"/>
        <d v="2025-01-28T20:04:14" u="1"/>
        <d v="2025-01-28T19:34:50" u="1"/>
        <d v="2025-01-28T19:33:29" u="1"/>
        <d v="2025-01-28T19:33:05" u="1"/>
        <d v="2025-01-28T19:32:49" u="1"/>
        <d v="2025-01-28T18:56:13" u="1"/>
        <d v="2025-01-28T18:17:32" u="1"/>
        <d v="2025-01-28T18:06:58" u="1"/>
        <d v="2025-01-28T18:06:46" u="1"/>
        <d v="2025-01-28T18:05:36" u="1"/>
        <d v="2025-01-28T18:03:50" u="1"/>
        <d v="2025-01-28T18:03:23" u="1"/>
        <d v="2025-01-28T17:44:11" u="1"/>
        <d v="2025-01-28T17:18:57" u="1"/>
        <d v="2025-01-28T17:18:53" u="1"/>
        <d v="2025-01-28T17:17:02" u="1"/>
        <d v="2025-01-28T16:24:33" u="1"/>
        <d v="2025-01-28T16:06:28" u="1"/>
        <d v="2025-01-28T16:06:17" u="1"/>
        <d v="2025-01-28T16:06:09" u="1"/>
        <d v="2025-01-28T16:05:11" u="1"/>
        <d v="2025-01-28T16:04:18" u="1"/>
        <d v="2025-01-28T16:03:36" u="1"/>
        <d v="2025-01-28T16:03:31" u="1"/>
        <d v="2025-01-28T16:03:05" u="1"/>
        <d v="2025-01-28T14:57:49" u="1"/>
        <d v="2025-01-28T14:50:30" u="1"/>
        <d v="2025-01-28T14:35:25" u="1"/>
        <d v="2025-01-28T14:14:23" u="1"/>
        <d v="2025-01-28T14:14:11" u="1"/>
        <d v="2025-01-28T13:17:57" u="1"/>
        <d v="2025-01-28T13:02:50" u="1"/>
        <d v="2025-01-28T13:02:45" u="1"/>
        <d v="2025-01-28T13:01:39" u="1"/>
        <d v="2025-01-28T12:24:05" u="1"/>
        <d v="2025-01-28T11:19:41" u="1"/>
        <d v="2025-01-28T09:51:01" u="1"/>
        <d v="2025-01-27T21:14:45" u="1"/>
        <d v="2025-01-27T21:13:07" u="1"/>
        <d v="2025-01-27T21:11:58" u="1"/>
        <d v="2025-01-27T19:53:34" u="1"/>
        <d v="2025-01-27T18:44:35" u="1"/>
        <d v="2025-01-27T17:37:38" u="1"/>
        <d v="2025-01-27T15:54:10" u="1"/>
        <d v="2025-01-27T15:23:51" u="1"/>
        <d v="2025-01-27T14:34:39" u="1"/>
        <d v="2025-01-27T14:34:28" u="1"/>
        <d v="2025-01-27T14:31:15" u="1"/>
        <d v="2025-01-27T14:15:54" u="1"/>
        <d v="2025-01-27T13:46:11" u="1"/>
        <d v="2025-01-27T13:11:43" u="1"/>
        <d v="2025-01-27T13:01:53" u="1"/>
        <d v="2025-01-27T09:50:21" u="1"/>
        <d v="2025-01-27T09:50:11" u="1"/>
        <d v="2025-01-27T09:35:32" u="1"/>
        <d v="2025-01-25T18:03:56" u="1"/>
        <d v="2025-01-24T19:15:21" u="1"/>
        <d v="2025-01-24T17:06:15" u="1"/>
        <d v="2025-01-24T15:42:06" u="1"/>
        <d v="2025-01-24T14:50:10" u="1"/>
        <d v="2025-01-24T14:06:14" u="1"/>
        <d v="2025-01-24T13:15:06" u="1"/>
        <d v="2025-01-23T19:51:42" u="1"/>
        <d v="2025-01-23T19:34:18" u="1"/>
        <d v="2025-01-23T17:56:09" u="1"/>
        <d v="2025-01-23T17:35:06" u="1"/>
        <d v="2025-01-23T17:35:05" u="1"/>
        <d v="2025-01-23T17:35:04" u="1"/>
        <d v="2025-01-23T16:28:28" u="1"/>
        <d v="2025-01-23T13:22:16" u="1"/>
        <d v="2025-01-23T12:51:18" u="1"/>
        <d v="2025-01-23T12:50:16" u="1"/>
        <d v="2025-01-23T12:35:33" u="1"/>
        <d v="2025-01-22T18:54:12" u="1"/>
        <d v="2025-01-22T16:34:31" u="1"/>
        <d v="2025-01-22T14:24:17" u="1"/>
        <d v="2025-01-22T14:24:05" u="1"/>
        <d v="2025-01-22T12:24:20" u="1"/>
        <d v="2025-01-22T11:31:15" u="1"/>
        <d v="2025-01-22T10:44:37" u="1"/>
        <d v="2025-01-22T09:55:19" u="1"/>
        <d v="2025-01-21T20:35:33" u="1"/>
        <d v="2025-01-21T19:16:04" u="1"/>
        <d v="2025-01-21T18:07:19" u="1"/>
        <d v="2025-01-21T17:53:55" u="1"/>
        <d v="2025-01-21T16:05:54" u="1"/>
        <d v="2025-01-21T13:54:22" u="1"/>
        <d v="2025-01-21T11:31:28" u="1"/>
        <d v="2025-01-20T23:05:58" u="1"/>
        <d v="2025-01-20T22:49:41" u="1"/>
        <d v="2025-01-20T22:34:20" u="1"/>
        <d v="2025-01-20T22:27:22" u="1"/>
        <d v="2025-01-20T20:35:35" u="1"/>
        <d v="2025-01-20T18:50:43" u="1"/>
        <d v="2025-01-20T18:50:39" u="1"/>
        <d v="2025-01-20T18:16:09" u="1"/>
        <d v="2025-01-20T17:53:16" u="1"/>
        <d v="2025-01-20T17:53:04" u="1"/>
        <d v="2025-01-20T17:25:49" u="1"/>
        <d v="2025-01-20T16:18:22" u="1"/>
        <d v="2025-01-20T16:15:57" u="1"/>
        <d v="2025-01-20T11:46:27" u="1"/>
        <d v="2025-01-20T11:35:50" u="1"/>
        <d v="2025-01-16T22:18:59" u="1"/>
        <d v="2025-01-16T13:45:12" u="1"/>
        <d v="2025-01-16T11:33:11" u="1"/>
        <d v="2025-01-14T13:44:20" u="1"/>
        <d v="2025-01-14T10:04:56" u="1"/>
        <d v="2024-10-31T21:01:59" u="1"/>
        <d v="2024-10-31T14:57:51" u="1"/>
        <d v="2024-09-30T16:53:23" u="1"/>
        <d v="2024-09-30T16:53:13" u="1"/>
        <d v="2014-03-11T17:05:10" u="1"/>
        <d v="2025-01-14T09:44:21" u="1"/>
        <d v="2025-01-10T18:08:17" u="1"/>
        <d v="2025-01-16T11:05:08" u="1"/>
        <d v="2025-01-14T12:30:55" u="1"/>
        <d v="2025-01-14T13:10:37" u="1"/>
        <d v="2025-01-16T10:24:01" u="1"/>
        <d v="2025-01-16T10:28:09" u="1"/>
        <d v="2025-01-21T17:29:20" u="1"/>
        <d v="2025-01-21T12:42:34" u="1"/>
        <d v="2025-01-27T13:41:10" u="1"/>
        <d v="2025-01-23T08:17:04" u="1"/>
        <d v="2025-01-27T21:57:27" u="1"/>
        <d v="2025-01-28T01:46:07" u="1"/>
        <d v="2025-01-27T14:36:13" u="1"/>
        <d v="2025-01-27T19:05:38" u="1"/>
        <d v="2025-01-27T12:02:54" u="1"/>
        <d v="2025-01-27T12:03:01" u="1"/>
        <d v="2025-01-27T14:34:22" u="1"/>
        <d v="2025-01-27T13:48:02" u="1"/>
        <d v="2025-01-27T13:47:21" u="1"/>
        <d v="2025-01-27T13:47:25" u="1"/>
        <d v="2025-01-27T17:03:10" u="1"/>
        <d v="2025-01-27T18:17:38" u="1"/>
        <d v="2025-01-27T18:17:46" u="1"/>
        <d v="2025-01-27T17:34:26" u="1"/>
        <d v="2025-01-24T10:37:49" u="1"/>
        <d v="2025-01-27T13:49:51" u="1"/>
        <d v="2025-01-27T13:59:43" u="1"/>
        <d v="2025-01-27T13:02:02" u="1"/>
        <d v="2025-01-27T11:58:15" u="1"/>
        <d v="2025-01-27T18:31:45" u="1"/>
        <d v="2025-01-27T16:33:58" u="1"/>
        <d v="2025-01-27T19:04:17" u="1"/>
        <d v="2025-01-27T19:03:57" u="1"/>
        <d v="2025-01-27T19:04:07" u="1"/>
        <d v="2025-01-27T20:34:18" u="1"/>
        <d v="2025-01-27T20:46:27" u="1"/>
        <d v="2025-01-24T20:38:54" u="1"/>
        <d v="2025-01-22T16:44:10" u="1"/>
        <d v="2025-01-22T16:24:50" u="1"/>
        <d v="2025-01-23T16:06:12" u="1"/>
        <d v="2025-01-23T16:06:08" u="1"/>
        <d v="2025-01-20T22:50:31" u="1"/>
        <d v="2024-09-20T11:05:26" u="1"/>
        <d v="2025-01-22T10:44:40" u="1"/>
        <d v="2025-01-27T14:34:27" u="1"/>
        <d v="2025-01-25T12:58:06" u="1"/>
        <d v="2025-01-10T16:29:54" u="1"/>
        <d v="2025-01-13T13:14:14" u="1"/>
        <d v="2025-01-26T12:02:48" u="1"/>
        <d v="2025-01-25T18:03:40" u="1"/>
        <d v="2025-01-24T12:02:20" u="1"/>
        <d v="2025-01-24T12:02:24" u="1"/>
        <d v="2025-01-26T12:03:58" u="1"/>
        <d v="2025-01-25T19:02:42" u="1"/>
        <d v="2025-01-27T13:00:57" u="1"/>
        <d v="2025-01-27T17:01:00" u="1"/>
        <d v="2025-01-16T22:43:13" u="1"/>
        <d v="2025-01-25T00:50:42" u="1"/>
        <d v="2025-01-24T19:20:23" u="1"/>
        <d v="2025-01-27T14:03:45" u="1"/>
        <d v="2025-01-27T14:03:58" u="1"/>
        <d v="2025-01-27T20:24:19" u="1"/>
        <d v="2025-01-24T13:15:32" u="1"/>
        <d v="2025-01-24T19:22:28" u="1"/>
        <d v="2025-01-17T23:10:13" u="1"/>
        <d v="2025-01-16T22:51:00" u="1"/>
        <d v="2025-01-16T22:51:42" u="1"/>
        <d v="2025-01-17T23:11:23" u="1"/>
        <d v="2025-01-27T14:30:13" u="1"/>
        <d v="2025-01-27T14:32:46" u="1"/>
        <d v="2025-01-27T21:12:30" u="1"/>
        <d v="2025-01-24T19:57:02" u="1"/>
        <d v="2025-01-27T21:25:40" u="1"/>
        <d v="2025-01-07T19:36:09" u="1"/>
        <d v="2025-01-16T16:59:05" u="1"/>
        <d v="2025-01-16T16:59:06" u="1"/>
        <d v="2025-01-16T16:59:21" u="1"/>
        <d v="2025-01-16T16:59:22" u="1"/>
        <d v="2025-01-27T14:05:06" u="1"/>
        <d v="2024-12-04T20:11:27" u="1"/>
        <d v="2025-01-17T10:19:49" u="1"/>
        <d v="2025-01-27T19:42:07" u="1"/>
        <d v="2025-01-24T18:43:59" u="1"/>
        <d v="2025-01-27T13:39:03" u="1"/>
        <d v="2025-01-27T13:36:49" u="1"/>
        <d v="2025-01-15T21:48:17" u="1"/>
        <d v="2025-01-16T22:08:33" u="1"/>
        <d v="2025-01-17T18:06:18" u="1"/>
        <d v="2025-01-16T17:54:59" u="1"/>
        <d v="2025-01-15T15:45:16" u="1"/>
        <d v="2025-01-15T15:49:25" u="1"/>
        <d v="2025-01-16T16:06:47" u="1"/>
        <d v="2025-01-16T16:07:25" u="1"/>
        <d v="2025-01-16T16:07:36" u="1"/>
        <d v="2025-01-16T09:57:42" u="1"/>
        <d v="2025-01-15T21:51:05" u="1"/>
        <d v="2025-01-15T21:51:55" u="1"/>
        <d v="2025-01-15T21:52:20" u="1"/>
        <d v="2025-01-15T21:52:34" u="1"/>
        <d v="2025-01-16T16:04:33" u="1"/>
        <d v="2025-01-16T16:04:50" u="1"/>
        <d v="2025-01-17T16:27:03" u="1"/>
        <d v="2025-01-27T13:36:29" u="1"/>
        <d v="2025-01-27T13:37:03" u="1"/>
        <d v="2025-01-27T13:37:07" u="1"/>
        <d v="2025-01-27T13:37:12" u="1"/>
        <d v="2025-01-27T13:37:16" u="1"/>
        <d v="2025-01-27T13:37:22" u="1"/>
        <d v="2025-01-27T13:37:40" u="1"/>
        <d v="2025-01-24T18:44:04" u="1"/>
        <d v="2025-01-24T18:44:25" u="1"/>
        <d v="2025-01-24T18:46:48" u="1"/>
        <d v="2025-01-24T12:36:32" u="1"/>
        <d v="2025-01-27T19:49:03" u="1"/>
        <d v="2025-01-27T19:49:08" u="1"/>
        <d v="2025-01-27T19:49:12" u="1"/>
        <d v="2025-01-27T19:49:24" u="1"/>
        <d v="2025-01-27T19:49:29" u="1"/>
        <d v="2025-01-27T19:49:34" u="1"/>
        <d v="2025-01-27T19:49:38" u="1"/>
        <d v="2025-01-27T19:49:43" u="1"/>
        <d v="2025-01-27T19:45:17" u="1"/>
        <d v="2025-01-27T19:46:14" u="1"/>
        <d v="2025-01-27T19:46:27" u="1"/>
        <d v="2025-01-27T19:43:03" u="1"/>
        <d v="2025-01-27T19:43:15" u="1"/>
        <d v="2025-01-27T19:41:30" u="1"/>
        <d v="2025-01-24T18:42:58" u="1"/>
        <d v="2025-01-24T18:43:27" u="1"/>
        <d v="2025-01-27T19:44:12" u="1"/>
        <d v="2025-01-27T19:29:10" u="1"/>
        <d v="2025-01-15T15:54:39" u="1"/>
        <d v="2025-01-16T12:34:38" u="1"/>
        <d v="2025-01-16T10:34:25" u="1"/>
        <d v="2025-01-21T16:55:11" u="1"/>
        <d v="2024-10-22T10:12:04" u="1"/>
        <d v="2025-01-27T14:33:24" u="1"/>
        <d v="2025-01-20T22:44:58" u="1"/>
        <d v="2025-01-20T22:45:08" u="1"/>
        <d v="2025-01-20T22:45:10" u="1"/>
        <d v="2025-01-20T22:45:11" u="1"/>
        <d v="2025-01-20T22:45:12" u="1"/>
        <d v="2025-01-20T22:45:13" u="1"/>
        <d v="2025-01-20T22:45:14" u="1"/>
        <d v="2025-01-16T15:24:08" u="1"/>
        <d v="2025-01-22T15:53:50" u="1"/>
        <d v="2025-01-24T11:34:52" u="1"/>
        <d v="2025-01-20T23:08:19" u="1"/>
        <d v="2025-01-20T22:47:30" u="1"/>
        <d v="2025-01-20T22:47:31" u="1"/>
        <d v="2025-01-16T15:35:35" u="1"/>
        <d v="2025-01-15T17:35:14" u="1"/>
        <d v="2025-01-13T19:05:06" u="1"/>
        <d v="2025-01-13T18:05:50" u="1"/>
        <d v="2025-01-15T11:55:47" u="1"/>
        <d v="2025-01-14T18:45:23" u="1"/>
        <d v="2025-01-14T18:53:54" u="1"/>
        <d v="2025-01-14T10:34:42" u="1"/>
        <d v="2025-01-21T09:44:41" u="1"/>
        <d v="2025-01-20T22:50:28" u="1"/>
        <d v="2025-01-27T14:34:38" u="1"/>
        <d v="2025-01-27T19:03:16" u="1"/>
        <d v="2025-01-16T15:22:08" u="1"/>
        <d v="2025-01-14T08:24:10" u="1"/>
        <d v="2025-01-23T12:14:59" u="1"/>
        <d v="2025-01-24T16:54:21" u="1"/>
        <d v="2025-01-20T22:34:26" u="1"/>
        <d v="2025-01-14T09:34:54" u="1"/>
        <d v="2025-01-14T17:34:51" u="1"/>
        <d v="2025-01-10T19:05:10" u="1"/>
        <d v="2025-01-10T16:49:49" u="1"/>
        <d v="2025-01-21T12:15:57" u="1"/>
        <d v="2025-01-23T16:55:08" u="1"/>
        <d v="2025-01-21T12:15:54" u="1"/>
        <d v="2025-01-16T17:15:37" u="1"/>
        <d v="2025-01-20T17:36:33" u="1"/>
        <d v="2025-01-17T18:07:51" u="1"/>
        <d v="2025-01-17T18:06:31" u="1"/>
        <d v="2025-01-17T18:06:52" u="1"/>
        <d v="2025-01-16T17:56:39" u="1"/>
        <d v="2025-01-17T18:08:25" u="1"/>
        <d v="2025-01-17T18:08:43" u="1"/>
        <d v="2025-01-17T18:07:05" u="1"/>
        <d v="2025-01-17T18:07:11" u="1"/>
        <d v="2025-01-17T18:07:28" u="1"/>
        <d v="2025-01-17T18:07:29" u="1"/>
        <d v="2025-01-17T18:07:35" u="1"/>
        <d v="2025-01-17T10:58:59" u="1"/>
        <d v="2025-01-17T18:06:58" u="1"/>
        <d v="2025-01-17T18:08:03" u="1"/>
        <d v="2025-01-17T22:26:59" u="1"/>
        <d v="2025-01-17T22:27:04" u="1"/>
        <d v="2025-01-16T17:56:40" u="1"/>
        <d v="2025-01-16T17:56:46" u="1"/>
        <d v="2025-01-16T17:56:17" u="1"/>
        <d v="2025-01-16T17:56:28" u="1"/>
        <d v="2025-01-15T15:44:38" u="1"/>
        <d v="2025-01-17T18:06:43" u="1"/>
        <d v="2025-01-20T22:13:58" u="1"/>
        <d v="2025-01-20T22:14:02" u="1"/>
        <d v="2025-01-20T22:14:07" u="1"/>
        <d v="2025-01-21T14:04:49" u="1"/>
        <d v="2025-01-20T22:34:07" u="1"/>
        <d v="2025-01-24T14:34:42" u="1"/>
        <d v="2025-01-24T15:53:51" u="1"/>
        <d v="2025-01-24T16:35:10" u="1"/>
        <d v="2025-01-27T13:04:26" u="1"/>
        <d v="2025-01-27T13:14:39" u="1"/>
        <d v="2025-01-21T17:14:47" u="1"/>
        <d v="2025-01-22T10:44:32" u="1"/>
        <d v="2025-01-22T15:25:12" u="1"/>
        <d v="2025-01-22T19:27:00" u="1"/>
        <d v="2025-01-23T13:53:52" u="1"/>
        <d v="2025-01-24T14:05:10" u="1"/>
        <d v="2025-01-10T15:54:45" u="1"/>
        <d v="2025-01-10T16:12:15" u="1"/>
        <d v="2025-01-20T22:34:29" u="1"/>
        <d v="2025-01-20T22:34:00" u="1"/>
        <d v="2025-01-23T18:35:49" u="1"/>
        <d v="2025-01-27T19:14:35" u="1"/>
        <d v="2025-01-27T14:05:19" u="1"/>
        <d v="2025-01-24T13:23:05" u="1"/>
        <d v="2025-01-24T13:24:25" u="1"/>
        <d v="2025-01-24T13:24:30" u="1"/>
        <d v="2025-01-27T20:38:02" u="1"/>
        <d v="2025-01-24T15:49:43" u="1"/>
        <d v="2025-01-27T19:19:29" u="1"/>
        <d v="2025-01-27T20:19:59" u="1"/>
        <d v="2025-01-27T14:06:32" u="1"/>
        <d v="2025-01-27T13:49:57" u="1"/>
        <d v="2025-01-27T13:50:08" u="1"/>
        <d v="2025-01-24T17:24:31" u="1"/>
        <d v="2025-01-24T18:50:09" u="1"/>
        <d v="2025-01-24T18:50:34" u="1"/>
        <d v="2025-01-24T18:50:37" u="1"/>
        <d v="2025-01-27T15:33:16" u="1"/>
        <d v="2025-01-15T22:14:39" u="1"/>
        <d v="2025-01-02T11:26:32" u="1"/>
        <d v="2025-01-24T13:15:08" u="1"/>
        <d v="2025-01-24T19:18:11" u="1"/>
        <d v="2025-01-24T13:15:03" u="1"/>
        <d v="2025-01-17T22:48:09" u="1"/>
        <d v="2025-01-17T22:48:14" u="1"/>
        <d v="2025-01-16T18:04:56" u="1"/>
        <d v="2025-01-19T12:04:54" u="1"/>
        <d v="2025-01-16T17:02:23" u="1"/>
        <d v="2025-01-16T18:04:40" u="1"/>
        <d v="2025-01-19T12:01:19" u="1"/>
        <d v="2025-01-19T12:01:36" u="1"/>
        <d v="2025-01-19T12:03:34" u="1"/>
        <d v="2025-01-19T12:07:25" u="1"/>
        <d v="2025-01-16T18:06:34" u="1"/>
        <d v="2025-01-24T20:00:37" u="1"/>
        <d v="2025-01-16T18:03:38" u="1"/>
        <d v="2025-01-14T09:34:58" u="1"/>
        <d v="2025-01-10T16:49:43" u="1"/>
        <d v="2025-01-17T17:36:51" u="1"/>
        <d v="2025-01-27T20:47:48" u="1"/>
        <d v="2025-01-27T20:48:10" u="1"/>
        <d v="2025-01-27T20:51:49" u="1"/>
        <d v="2025-01-27T20:49:04" u="1"/>
        <d v="2025-01-24T16:01:14" u="1"/>
        <d v="2025-01-22T20:00:52" u="1"/>
        <d v="2025-01-23T17:51:02" u="1"/>
        <d v="2025-01-15T17:16:16" u="1"/>
        <d v="2025-01-24T15:30:56" u="1"/>
        <d v="2025-01-24T14:45:57" u="1"/>
        <d v="2025-01-27T16:45:59" u="1"/>
        <d v="2025-01-24T19:47:27" u="1"/>
        <d v="2025-01-24T19:47:50" u="1"/>
        <d v="2025-01-21T13:24:08" u="1"/>
        <d v="2025-01-20T23:07:49" u="1"/>
        <d v="2025-01-20T22:47:07" u="1"/>
        <d v="2025-01-22T16:05:12" u="1"/>
        <d v="2025-01-24T17:05:25" u="1"/>
        <d v="2025-01-27T16:54:17" u="1"/>
        <d v="2025-01-15T15:58:28" u="1"/>
        <d v="2025-01-15T15:52:00" u="1"/>
        <d v="2025-01-20T22:45:29" u="1"/>
        <d v="2025-01-27T13:24:45" u="1"/>
        <d v="2025-01-27T11:25:43" u="1"/>
        <d v="2025-01-21T17:54:02" u="1"/>
        <d v="2025-01-24T12:25:05" u="1"/>
        <d v="2025-01-23T17:14:46" u="1"/>
        <d v="2025-01-20T22:48:45" u="1"/>
        <d v="2025-01-22T10:44:49" u="1"/>
        <d v="2025-01-20T22:45:20" u="1"/>
        <d v="2025-01-20T22:45:22" u="1"/>
        <d v="2025-01-20T22:45:42" u="1"/>
        <d v="2025-01-21T10:05:28" u="1"/>
        <d v="2025-01-24T13:27:43" u="1"/>
        <d v="2025-01-23T12:59:19" u="1"/>
        <d v="2025-01-09T01:35:08" u="1"/>
        <d v="2025-01-10T20:50:39" u="1"/>
        <d v="2025-01-27T19:41:47" u="1"/>
        <d v="2025-01-27T19:42:16" u="1"/>
        <d v="2025-01-27T19:42:20" u="1"/>
        <d v="2025-01-24T18:58:42" u="1"/>
        <d v="2025-01-24T12:57:09" u="1"/>
        <d v="2025-01-24T12:59:12" u="1"/>
        <d v="2025-01-24T13:49:10" u="1"/>
        <d v="2025-01-24T13:49:23" u="1"/>
        <d v="2025-01-24T13:49:36" u="1"/>
        <d v="2025-01-24T13:50:11" u="1"/>
        <d v="2025-01-24T20:09:39" u="1"/>
        <d v="2025-01-25T00:58:09" u="1"/>
        <d v="2025-01-27T21:30:16" u="1"/>
        <d v="2025-01-27T10:06:22" u="1"/>
        <d v="2025-01-16T19:04:45" u="1"/>
        <d v="2025-01-21T18:15:06" u="1"/>
        <d v="2025-01-24T17:44:17" u="1"/>
        <d v="2025-01-27T16:54:19" u="1"/>
        <d v="2025-01-24T20:39:00" u="1"/>
        <d v="2025-01-24T17:21:40" u="1"/>
        <d v="2025-01-24T10:31:09" u="1"/>
        <d v="2025-01-24T09:35:05" u="1"/>
        <d v="2025-01-25T02:22:04" u="1"/>
        <d v="2025-01-25T02:30:04" u="1"/>
        <d v="2025-01-26T11:11:11" u="1"/>
        <d v="2025-01-26T20:34:12" u="1"/>
        <d v="2025-01-26T20:42:13" u="1"/>
        <d v="2025-01-26T22:16:06" u="1"/>
        <d v="2025-01-24T20:40:39" u="1"/>
        <d v="2025-01-24T20:41:15" u="1"/>
        <d v="2025-01-24T17:50:51" u="1"/>
        <d v="2025-01-24T09:02:46" u="1"/>
        <d v="2025-01-24T09:02:50" u="1"/>
        <d v="2025-01-24T10:32:50" u="1"/>
        <d v="2025-01-23T17:03:05" u="1"/>
        <d v="2025-01-23T17:03:10" u="1"/>
        <d v="2025-01-23T17:03:14" u="1"/>
        <d v="2025-01-23T17:03:18" u="1"/>
        <d v="2025-01-23T17:03:22" u="1"/>
        <d v="2025-01-23T17:03:27" u="1"/>
        <d v="2025-01-23T17:03:30" u="1"/>
        <d v="2025-01-24T17:03:16" u="1"/>
        <d v="2025-01-24T15:02:37" u="1"/>
        <d v="2025-01-22T18:17:43" u="1"/>
        <d v="2025-01-23T14:03:05" u="1"/>
        <d v="2025-01-22T18:02:52" u="1"/>
        <d v="2025-01-24T16:03:05" u="1"/>
        <d v="2025-01-24T16:03:08" u="1"/>
        <d v="2025-01-24T16:03:36" u="1"/>
        <d v="2025-01-24T16:03:40" u="1"/>
        <d v="2025-01-22T17:35:06" u="1"/>
        <d v="2025-01-24T20:39:54" u="1"/>
        <d v="2025-01-21T14:01:41" u="1"/>
        <d v="2025-01-21T14:01:55" u="1"/>
        <d v="2025-01-21T19:17:04" u="1"/>
        <d v="2025-01-21T19:31:53" u="1"/>
        <d v="2025-01-24T20:33:42" u="1"/>
        <d v="2025-01-24T11:25:48" u="1"/>
        <d v="2025-01-24T10:35:52" u="1"/>
        <d v="2025-01-24T13:09:49" u="1"/>
        <d v="2025-01-24T18:11:54" u="1"/>
        <d v="2025-01-24T18:15:47" u="1"/>
        <d v="2025-01-21T09:43:53" u="1"/>
        <d v="2025-01-23T12:38:53" u="1"/>
        <d v="2025-01-23T12:33:31" u="1"/>
        <d v="2025-01-24T17:34:12" u="1"/>
        <d v="2025-01-24T17:47:23" u="1"/>
        <d v="2025-01-24T14:58:07" u="1"/>
        <d v="2025-01-26T13:16:38" u="1"/>
        <d v="2025-01-24T20:36:33" u="1"/>
        <d v="2025-01-24T20:38:22" u="1"/>
        <d v="2025-01-23T19:51:12" u="1"/>
        <d v="2025-01-24T18:24:10" u="1"/>
        <d v="2025-01-24T16:50:09" u="1"/>
        <d v="2025-01-24T11:29:37" u="1"/>
        <d v="2025-01-21T12:54:39" u="1"/>
        <d v="2025-01-24T20:33:56" u="1"/>
        <d v="2025-01-24T20:41:49" u="1"/>
        <d v="2025-01-24T20:42:35" u="1"/>
        <d v="2025-01-26T12:04:25" u="1"/>
        <d v="2025-01-25T18:03:39" u="1"/>
        <d v="2025-01-25T18:03:44" u="1"/>
        <d v="2025-01-26T12:01:11" u="1"/>
        <d v="2025-01-25T18:03:48" u="1"/>
        <d v="2025-01-24T11:04:37" u="1"/>
        <d v="2025-01-24T11:05:17" u="1"/>
        <d v="2025-01-24T18:49:26" u="1"/>
        <d v="2025-01-24T13:44:05" u="1"/>
        <d v="2025-01-23T19:48:40" u="1"/>
        <d v="2025-01-23T18:32:57" u="1"/>
        <d v="2025-01-23T19:48:05" u="1"/>
        <d v="2025-01-22T17:07:31" u="1"/>
        <d v="2025-01-24T20:40:26" u="1"/>
        <d v="2025-01-20T13:23:42" u="1"/>
        <d v="2025-01-21T13:09:07" u="1"/>
        <d v="2025-01-24T20:38:02" u="1"/>
        <d v="2025-01-24T17:42:22" u="1"/>
        <d v="2025-01-14T15:44:14" u="1"/>
        <d v="2025-01-15T17:25:43" u="1"/>
        <d v="2025-01-14T09:05:05" u="1"/>
        <d v="2025-01-24T13:53:50" u="1"/>
        <d v="2025-01-21T11:44:16" u="1"/>
        <d v="2025-01-21T11:05:38" u="1"/>
        <d v="2025-01-20T22:34:13" u="1"/>
        <d v="2025-01-24T18:12:11" u="1"/>
        <d v="2025-01-20T11:37:32" u="1"/>
        <d v="2025-01-20T11:52:00" u="1"/>
        <d v="2025-01-17T10:35:14" u="1"/>
        <d v="2025-01-17T18:06:35" u="1"/>
        <d v="2025-01-17T10:19:56" u="1"/>
        <d v="2025-01-20T12:06:50" u="1"/>
        <d v="2025-01-15T10:22:08" u="1"/>
        <d v="2025-01-15T10:22:13" u="1"/>
        <d v="2025-01-16T14:05:39" u="1"/>
        <d v="2025-01-16T15:05:48" u="1"/>
        <d v="2025-01-06T10:34:41" u="1"/>
        <d v="2025-01-15T10:21:04" u="1"/>
        <d v="2025-01-22T09:35:05" u="1"/>
        <d v="2025-01-22T17:05:46" u="1"/>
        <d v="2025-01-22T17:05:50" u="1"/>
        <d v="2025-01-23T09:35:04" u="1"/>
        <d v="2025-01-23T12:49:38" u="1"/>
        <d v="2025-01-23T17:20:31" u="1"/>
        <d v="2025-01-23T17:34:25" u="1"/>
        <d v="2025-01-24T08:49:42" u="1"/>
        <d v="2025-01-24T10:49:57" u="1"/>
        <d v="2025-01-24T12:20:08" u="1"/>
        <d v="2025-01-20T11:51:55" u="1"/>
        <d v="2025-01-17T16:37:57" u="1"/>
        <d v="2025-01-17T16:38:22" u="1"/>
        <d v="2025-01-17T15:50:46" u="1"/>
        <d v="2025-01-17T18:05:59" u="1"/>
        <d v="2025-01-17T18:50:26" u="1"/>
        <d v="2025-01-17T10:20:01" u="1"/>
        <d v="2025-01-17T09:50:17" u="1"/>
        <d v="2025-01-17T12:50:27" u="1"/>
        <d v="2025-01-17T11:05:51" u="1"/>
        <d v="2025-01-20T10:36:27" u="1"/>
        <d v="2025-01-17T10:50:57" u="1"/>
        <d v="2025-01-20T11:37:13" u="1"/>
        <d v="2025-01-21T12:06:49" u="1"/>
        <d v="2025-01-21T16:51:33" u="1"/>
        <d v="2025-01-15T18:35:17" u="1"/>
        <d v="2025-01-15T18:49:42" u="1"/>
        <d v="2025-01-15T18:49:52" u="1"/>
        <d v="2025-01-16T12:34:53" u="1"/>
        <d v="2025-01-15T16:04:37" u="1"/>
        <d v="2025-01-15T16:04:52" u="1"/>
        <d v="2025-01-15T09:19:23" u="1"/>
        <d v="2025-01-16T08:35:11" u="1"/>
        <d v="2025-01-15T13:50:25" u="1"/>
        <d v="2025-01-15T13:50:40" u="1"/>
        <d v="2025-01-15T15:35:07" u="1"/>
        <d v="2025-01-16T12:06:37" u="1"/>
        <d v="2025-01-16T12:34:32" u="1"/>
        <d v="2025-01-16T11:50:11" u="1"/>
        <d v="2025-01-16T11:50:58" u="1"/>
        <d v="2025-01-16T16:35:55" u="1"/>
        <d v="2025-01-16T08:49:51" u="1"/>
        <d v="2025-01-16T09:05:26" u="1"/>
        <d v="2025-01-16T09:49:33" u="1"/>
        <d v="2025-01-17T16:06:30" u="1"/>
        <d v="2025-01-17T18:06:28" u="1"/>
        <d v="2025-01-17T18:38:04" u="1"/>
        <d v="2025-01-17T09:05:32" u="1"/>
        <d v="2025-01-16T14:49:36" u="1"/>
        <d v="2025-01-15T16:49:41" u="1"/>
        <d v="2025-01-16T11:20:51" u="1"/>
        <d v="2025-01-17T10:35:20" u="1"/>
        <d v="2025-01-17T10:35:25" u="1"/>
        <d v="2025-01-24T15:18:13" u="1"/>
        <d v="2025-01-24T18:04:07" u="1"/>
        <d v="2025-01-24T19:44:38" u="1"/>
        <d v="2025-01-23T17:45:43" u="1"/>
        <d v="2025-01-20T19:15:53" u="1"/>
        <d v="2025-01-20T19:15:57" u="1"/>
        <d v="2025-01-24T20:41:38" u="1"/>
        <d v="2025-01-21T19:00:32" u="1"/>
        <d v="2025-01-21T17:45:40" u="1"/>
        <d v="2025-01-20T18:23:31" u="1"/>
        <d v="2025-01-23T18:07:40" u="1"/>
        <d v="2025-01-23T18:07:44" u="1"/>
        <d v="2025-01-22T17:06:13" u="1"/>
        <d v="2025-01-22T17:06:18" u="1"/>
        <d v="2025-01-24T20:41:21" u="1"/>
        <d v="2025-01-24T17:48:46" u="1"/>
        <d v="2025-01-09T20:40:13" u="1"/>
        <d v="2025-01-16T16:29:03" u="1"/>
        <d v="2025-01-24T13:04:23" u="1"/>
        <d v="2025-01-23T15:40:03" u="1"/>
        <d v="2025-01-23T15:46:34" u="1"/>
        <d v="2025-01-23T09:23:59" u="1"/>
        <d v="2025-01-23T13:44:42" u="1"/>
        <d v="2025-01-23T14:54:27" u="1"/>
        <d v="2025-01-23T14:05:09" u="1"/>
        <d v="2025-01-23T17:14:37" u="1"/>
        <d v="2025-01-23T16:46:17" u="1"/>
        <d v="2025-01-23T18:23:00" u="1"/>
        <d v="2025-01-23T18:21:14" u="1"/>
        <d v="2025-01-23T18:24:20" u="1"/>
        <d v="2025-01-23T18:25:48" u="1"/>
        <d v="2025-01-23T18:26:23" u="1"/>
        <d v="2025-01-23T18:26:39" u="1"/>
        <d v="2025-01-23T18:26:45" u="1"/>
        <d v="2025-01-23T18:26:52" u="1"/>
        <d v="2025-01-23T18:27:00" u="1"/>
        <d v="2025-01-23T18:27:07" u="1"/>
        <d v="2025-01-23T18:27:15" u="1"/>
        <d v="2025-01-23T18:27:22" u="1"/>
        <d v="2025-01-23T18:27:28" u="1"/>
        <d v="2025-01-23T18:28:14" u="1"/>
        <d v="2025-01-21T19:26:29" u="1"/>
        <d v="2025-01-21T19:26:44" u="1"/>
        <d v="2025-01-15T18:44:56" u="1"/>
        <d v="2025-01-21T18:25:44" u="1"/>
        <d v="2025-01-21T18:26:16" u="1"/>
        <d v="2025-01-23T13:22:36" u="1"/>
        <d v="2025-01-23T21:22:05" u="1"/>
        <d v="2025-01-24T01:59:19" u="1"/>
        <d v="2025-01-23T20:01:50" u="1"/>
        <d v="2025-01-08T19:28:02" u="1"/>
        <d v="2025-01-21T12:04:30" u="1"/>
        <d v="2025-01-21T12:04:31" u="1"/>
        <d v="2025-01-23T12:51:25" u="1"/>
        <d v="2025-01-24T00:42:16" u="1"/>
        <d v="2025-01-23T13:00:35" u="1"/>
        <d v="2025-01-23T13:06:09" u="1"/>
        <d v="2025-01-23T13:17:05" u="1"/>
        <d v="2025-01-23T13:23:07" u="1"/>
        <d v="2025-01-23T13:25:27" u="1"/>
        <d v="2025-01-23T12:17:32" u="1"/>
        <d v="2025-01-23T12:29:03" u="1"/>
        <d v="2025-01-23T12:43:49" u="1"/>
        <d v="2025-01-23T18:38:28" u="1"/>
        <d v="2025-01-23T18:39:16" u="1"/>
        <d v="2025-01-23T18:22:34" u="1"/>
        <d v="2025-01-23T19:50:48" u="1"/>
        <d v="2025-01-23T19:54:04" u="1"/>
        <d v="2025-01-23T19:55:48" u="1"/>
        <d v="2025-01-23T19:56:38" u="1"/>
        <d v="2025-01-23T19:56:46" u="1"/>
        <d v="2025-01-23T18:59:12" u="1"/>
        <d v="2025-01-23T19:17:19" u="1"/>
        <d v="2025-01-23T19:39:39" u="1"/>
        <d v="2025-01-23T19:41:15" u="1"/>
        <d v="2025-01-23T19:42:01" u="1"/>
        <d v="2025-01-23T19:33:45" u="1"/>
        <d v="2025-01-23T18:23:45" u="1"/>
        <d v="2025-01-21T12:34:22" u="1"/>
        <d v="2025-01-21T12:34:30" u="1"/>
        <d v="2025-01-21T19:21:11" u="1"/>
        <d v="2025-01-22T05:55:34" u="1"/>
        <d v="2025-01-16T22:05:48" u="1"/>
        <d v="2025-01-16T22:05:49" u="1"/>
        <d v="2025-01-15T22:47:43" u="1"/>
        <d v="2025-01-17T16:20:49" u="1"/>
        <d v="2025-01-14T16:35:04" u="1"/>
        <d v="2025-01-17T18:02:16" u="1"/>
        <d v="2025-01-17T18:02:28" u="1"/>
        <d v="2025-01-17T18:02:49" u="1"/>
        <d v="2025-01-17T18:02:51" u="1"/>
        <d v="2025-01-17T18:03:04" u="1"/>
        <d v="2025-01-17T18:03:24" u="1"/>
        <d v="2025-01-17T18:03:31" u="1"/>
        <d v="2025-01-17T18:03:39" u="1"/>
        <d v="2025-01-17T18:04:03" u="1"/>
        <d v="2025-01-23T19:51:01" u="1"/>
        <d v="2025-01-22T20:18:21" u="1"/>
        <d v="2025-01-23T19:35:13" u="1"/>
        <d v="2025-01-23T20:11:49" u="1"/>
        <d v="2025-01-23T20:31:51" u="1"/>
        <d v="2025-01-23T18:47:51" u="1"/>
        <d v="2025-01-23T18:48:02" u="1"/>
        <d v="2025-01-23T09:45:52" u="1"/>
        <d v="2025-01-23T09:29:57" u="1"/>
        <d v="2025-01-23T09:37:51" u="1"/>
        <d v="2025-01-23T09:51:51" u="1"/>
        <d v="2025-01-23T09:55:50" u="1"/>
        <d v="2025-01-23T09:57:51" u="1"/>
        <d v="2025-01-23T10:17:51" u="1"/>
        <d v="2025-01-23T11:47:52" u="1"/>
        <d v="2025-01-23T13:02:15" u="1"/>
        <d v="2025-01-23T20:19:52" u="1"/>
        <d v="2025-01-23T19:48:59" u="1"/>
        <d v="2025-01-03T15:29:54" u="1"/>
        <d v="2025-01-23T18:23:48" u="1"/>
        <d v="2025-01-23T18:23:53" u="1"/>
        <d v="2025-01-23T13:28:41" u="1"/>
        <d v="2025-01-23T13:28:51" u="1"/>
        <d v="2025-01-23T13:27:49" u="1"/>
        <d v="2025-01-23T13:28:04" u="1"/>
        <d v="2025-01-22T20:09:02" u="1"/>
        <d v="2025-01-21T19:27:48" u="1"/>
        <d v="2025-01-21T19:27:57" u="1"/>
        <d v="2025-01-22T12:04:23" u="1"/>
        <d v="2025-01-22T12:04:33" u="1"/>
        <d v="2025-01-22T12:05:06" u="1"/>
        <d v="2025-01-22T12:05:56" u="1"/>
        <d v="2025-01-22T12:06:51" u="1"/>
        <d v="2025-01-22T12:57:01" u="1"/>
        <d v="2025-01-22T12:57:15" u="1"/>
        <d v="2025-01-22T12:57:27" u="1"/>
        <d v="2025-01-22T12:57:38" u="1"/>
        <d v="2025-01-22T12:57:45" u="1"/>
        <d v="2025-01-20T18:52:48" u="1"/>
        <d v="2025-01-20T18:52:59" u="1"/>
        <d v="2025-01-20T18:53:09" u="1"/>
        <d v="2025-01-20T18:53:17" u="1"/>
        <d v="2025-01-20T18:51:35" u="1"/>
        <d v="2025-01-20T18:51:45" u="1"/>
        <d v="2025-01-20T18:51:54" u="1"/>
        <d v="2025-01-20T18:52:04" u="1"/>
        <d v="2025-01-20T18:52:14" u="1"/>
        <d v="2025-01-17T18:04:42" u="1"/>
        <d v="2025-01-17T18:05:50" u="1"/>
        <d v="2025-01-17T18:06:09" u="1"/>
        <d v="2025-01-22T20:21:41" u="1"/>
        <d v="2025-01-23T17:52:13" u="1"/>
        <d v="2025-01-23T17:52:18" u="1"/>
        <d v="2025-01-16T17:54:17" u="1"/>
        <d v="2025-01-17T10:56:43" u="1"/>
        <d v="2025-01-17T10:57:00" u="1"/>
        <d v="2025-01-17T16:29:06" u="1"/>
        <d v="2025-01-20T18:52:27" u="1"/>
        <d v="2025-01-21T19:27:14" u="1"/>
        <d v="2025-01-21T19:27:28" u="1"/>
        <d v="2025-01-21T19:28:05" u="1"/>
        <d v="2025-01-22T20:07:40" u="1"/>
        <d v="2025-01-22T20:07:22" u="1"/>
        <d v="2025-01-17T18:04:13" u="1"/>
        <d v="2025-01-17T18:05:03" u="1"/>
        <d v="2025-01-23T13:28:21" u="1"/>
        <d v="2025-01-23T18:58:55" u="1"/>
        <d v="2025-01-22T20:48:12" u="1"/>
        <d v="2025-01-23T16:01:38" u="1"/>
        <d v="2025-01-22T16:31:14" u="1"/>
        <d v="2025-01-23T16:35:46" u="1"/>
        <d v="2025-01-22T12:56:53" u="1"/>
        <d v="2025-01-22T20:08:52" u="1"/>
        <d v="2025-01-15T17:17:56" u="1"/>
        <d v="2025-01-15T17:18:06" u="1"/>
        <d v="2025-01-16T13:02:48" u="1"/>
        <d v="2025-01-15T14:17:38" u="1"/>
        <d v="2025-01-22T17:03:33" u="1"/>
        <d v="2025-01-22T11:02:19" u="1"/>
        <d v="2025-01-22T11:03:19" u="1"/>
        <d v="2025-01-22T11:17:23" u="1"/>
        <d v="2025-01-22T13:17:41" u="1"/>
        <d v="2025-01-22T13:17:49" u="1"/>
        <d v="2025-01-22T13:31:40" u="1"/>
        <d v="2025-01-22T14:02:04" u="1"/>
        <d v="2025-01-22T14:02:12" u="1"/>
        <d v="2025-01-23T17:52:05" u="1"/>
        <d v="2025-01-22T16:19:55" u="1"/>
        <d v="2025-01-22T12:47:33" u="1"/>
        <d v="2025-01-23T19:49:34" u="1"/>
        <d v="2025-01-23T15:04:03" u="1"/>
        <d v="2025-01-23T09:03:33" u="1"/>
        <d v="2025-01-16T16:20:58" u="1"/>
        <d v="2025-01-23T18:19:37" u="1"/>
        <d v="2025-01-23T18:50:01" u="1"/>
        <d v="2025-01-23T18:50:10" u="1"/>
        <d v="2025-01-16T17:54:24" u="1"/>
        <d v="2025-01-16T17:54:30" u="1"/>
        <d v="2025-01-16T17:54:39" u="1"/>
        <d v="2025-01-20T12:09:04" u="1"/>
        <d v="2025-01-22T18:13:20" u="1"/>
        <d v="2025-01-22T20:07:30" u="1"/>
        <d v="2025-01-22T15:53:47" u="1"/>
        <d v="2025-01-23T12:32:07" u="1"/>
        <d v="2025-01-23T12:32:13" u="1"/>
        <d v="2025-01-23T12:32:53" u="1"/>
        <d v="2025-01-23T12:33:04" u="1"/>
        <d v="2025-01-23T12:33:15" u="1"/>
        <d v="2025-01-23T12:33:21" u="1"/>
        <d v="2025-01-23T12:33:29" u="1"/>
        <d v="2025-01-20T18:52:26" u="1"/>
        <d v="2025-01-20T12:09:43" u="1"/>
        <d v="2025-01-22T12:55:47" u="1"/>
        <d v="2025-01-22T18:52:10" u="1"/>
        <d v="2025-01-22T18:52:11" u="1"/>
        <d v="2025-01-23T19:29:41" u="1"/>
        <d v="2025-01-24T00:38:54" u="1"/>
        <d v="2025-01-22T17:30:11" u="1"/>
        <d v="2025-01-21T19:23:25" u="1"/>
        <d v="2025-01-20T13:23:08" u="1"/>
        <d v="2025-01-22T16:20:27" u="1"/>
        <d v="2025-01-17T20:41:38" u="1"/>
        <d v="2025-01-17T20:41:51" u="1"/>
        <d v="2025-01-23T20:13:01" u="1"/>
        <d v="2025-01-15T12:44:27" u="1"/>
        <d v="2025-01-23T11:37:05" u="1"/>
        <d v="2025-01-23T15:27:01" u="1"/>
        <d v="2025-01-03T14:33:09" u="1"/>
        <d v="2025-01-17T18:01:12" u="1"/>
        <d v="2025-01-17T18:01:14" u="1"/>
        <d v="2025-01-23T19:49:59" u="1"/>
        <d v="2025-01-23T19:49:53" u="1"/>
        <d v="2025-01-23T11:48:41" u="1"/>
        <d v="2025-01-23T17:49:12" u="1"/>
        <d v="2025-01-22T15:14:32" u="1"/>
        <d v="2025-01-22T17:05:23" u="1"/>
        <d v="2025-01-22T20:07:47" u="1"/>
        <d v="2025-01-22T20:07:58" u="1"/>
        <d v="2025-01-22T20:08:08" u="1"/>
        <d v="2025-01-22T20:08:15" u="1"/>
        <d v="2025-01-22T20:08:22" u="1"/>
        <d v="2025-01-22T20:08:29" u="1"/>
        <d v="2025-01-22T20:08:35" u="1"/>
        <d v="2025-01-22T20:08:41" u="1"/>
        <d v="2025-01-23T00:05:59" u="1"/>
        <d v="2025-01-23T00:06:07" u="1"/>
        <d v="2025-01-23T00:06:15" u="1"/>
        <d v="2025-01-23T00:06:21" u="1"/>
        <d v="2025-01-23T00:06:28" u="1"/>
        <d v="2025-01-23T00:06:35" u="1"/>
        <d v="2025-01-23T00:06:40" u="1"/>
        <d v="2025-01-23T00:07:03" u="1"/>
        <d v="2025-01-23T00:07:10" u="1"/>
        <d v="2025-01-22T18:03:43" u="1"/>
        <d v="2025-01-22T18:03:48" u="1"/>
        <d v="2025-01-22T18:07:42" u="1"/>
        <d v="2025-01-22T18:07:51" u="1"/>
        <d v="2025-01-22T18:09:35" u="1"/>
        <d v="2025-01-21T19:28:26" u="1"/>
        <d v="2025-01-21T19:26:50" u="1"/>
        <d v="2025-01-21T19:26:57" u="1"/>
        <d v="2025-01-21T19:27:04" u="1"/>
        <d v="2025-01-21T19:27:21" u="1"/>
        <d v="2025-01-21T19:28:11" u="1"/>
        <d v="2025-01-21T23:46:50" u="1"/>
        <d v="2025-01-21T23:46:55" u="1"/>
        <d v="2025-01-21T23:47:00" u="1"/>
        <d v="2025-01-21T17:51:16" u="1"/>
        <d v="2025-01-21T17:51:31" u="1"/>
        <d v="2025-01-21T17:51:41" u="1"/>
        <d v="2025-01-21T19:26:23" u="1"/>
        <d v="2025-01-21T17:44:32" u="1"/>
        <d v="2025-01-21T17:44:41" u="1"/>
        <d v="2025-01-21T17:48:27" u="1"/>
        <d v="2025-01-21T17:48:37" u="1"/>
        <d v="2025-01-21T17:48:56" u="1"/>
        <d v="2025-01-21T17:49:02" u="1"/>
        <d v="2025-01-21T17:49:08" u="1"/>
        <d v="2025-01-21T17:49:31" u="1"/>
        <d v="2025-01-21T17:49:37" u="1"/>
        <d v="2025-01-21T17:49:43" u="1"/>
        <d v="2025-01-21T17:49:48" u="1"/>
        <d v="2025-01-21T17:49:58" u="1"/>
        <d v="2025-01-22T12:11:02" u="1"/>
        <d v="2025-01-22T09:50:13" u="1"/>
        <d v="2025-01-21T14:40:18" u="1"/>
        <d v="2025-01-22T22:28:10" u="1"/>
        <d v="2025-01-22T18:10:55" u="1"/>
        <d v="2025-01-22T18:11:12" u="1"/>
        <d v="2025-01-22T18:11:20" u="1"/>
        <d v="2025-01-22T18:11:30" u="1"/>
        <d v="2025-01-22T18:11:39" u="1"/>
        <d v="2025-01-22T18:11:47" u="1"/>
        <d v="2025-01-21T19:27:40" u="1"/>
        <d v="2025-01-21T17:50:15" u="1"/>
        <d v="2025-01-16T17:55:50" u="1"/>
        <d v="2025-01-16T16:07:48" u="1"/>
        <d v="2025-01-16T16:07:59" u="1"/>
        <d v="2025-01-16T16:08:09" u="1"/>
        <d v="2025-01-16T16:08:15" u="1"/>
        <d v="2025-01-16T16:08:24" u="1"/>
        <d v="2025-01-16T16:08:27" u="1"/>
        <d v="2025-01-16T16:08:39" u="1"/>
        <d v="2025-01-16T16:08:49" u="1"/>
        <d v="2025-01-16T16:08:53" u="1"/>
        <d v="2025-01-16T17:54:12" u="1"/>
        <d v="2025-01-16T17:55:09" u="1"/>
        <d v="2025-01-16T17:55:20" u="1"/>
        <d v="2025-01-20T18:53:27" u="1"/>
        <d v="2025-01-20T18:53:36" u="1"/>
        <d v="2025-01-20T18:53:44" u="1"/>
        <d v="2025-01-20T18:53:53" u="1"/>
        <d v="2025-01-20T18:54:02" u="1"/>
        <d v="2025-01-20T18:54:11" u="1"/>
        <d v="2025-01-20T18:54:22" u="1"/>
        <d v="2025-01-20T18:54:34" u="1"/>
        <d v="2025-01-20T18:54:44" u="1"/>
        <d v="2025-01-20T18:54:53" u="1"/>
        <d v="2025-01-20T12:09:56" u="1"/>
        <d v="2025-01-20T12:10:06" u="1"/>
        <d v="2025-01-17T16:23:43" u="1"/>
        <d v="2025-01-17T16:23:55" u="1"/>
        <d v="2025-01-17T10:57:22" u="1"/>
        <d v="2025-01-17T10:57:42" u="1"/>
        <d v="2025-01-17T10:58:07" u="1"/>
        <d v="2025-01-17T10:58:22" u="1"/>
        <d v="2025-01-17T10:58:36" u="1"/>
        <d v="2025-01-22T11:34:22" u="1"/>
        <d v="2025-01-22T11:34:45" u="1"/>
        <d v="2025-01-22T20:18:29" u="1"/>
        <d v="2025-01-17T17:09:29" u="1"/>
        <d v="2025-01-21T12:02:36" u="1"/>
        <d v="2025-01-21T12:02:56" u="1"/>
        <d v="2025-01-21T11:35:58" u="1"/>
        <d v="2025-01-21T12:36:48" u="1"/>
        <d v="2025-01-21T12:33:45" u="1"/>
        <d v="2025-01-21T12:17:19" u="1"/>
        <d v="2025-01-21T11:39:29" u="1"/>
        <d v="2025-01-21T12:07:38" u="1"/>
        <d v="2025-01-21T12:36:49" u="1"/>
        <d v="2025-01-21T12:37:04" u="1"/>
        <d v="2025-01-21T18:47:19" u="1"/>
        <d v="2025-01-21T18:47:31" u="1"/>
        <d v="2025-01-21T18:22:46" u="1"/>
        <d v="2025-01-21T18:03:36" u="1"/>
        <d v="2025-01-21T18:03:43" u="1"/>
        <d v="2025-01-21T18:03:52" u="1"/>
        <d v="2025-01-21T18:24:54" u="1"/>
        <d v="2025-01-21T19:21:59" u="1"/>
        <d v="2025-01-21T19:22:05" u="1"/>
        <d v="2025-01-21T19:26:37" u="1"/>
        <d v="2025-01-21T19:23:59" u="1"/>
        <d v="2025-01-21T19:25:55" u="1"/>
        <d v="2025-01-21T19:26:09" u="1"/>
        <d v="2025-01-21T19:26:17" u="1"/>
        <d v="2025-01-21T23:53:30" u="1"/>
        <d v="2025-01-21T23:56:09" u="1"/>
        <d v="2025-01-21T23:58:27" u="1"/>
        <d v="2025-01-21T23:46:13" u="1"/>
        <d v="2025-01-22T18:57:51" u="1"/>
        <d v="2025-01-22T18:26:37" u="1"/>
        <d v="2025-01-22T18:12:14" u="1"/>
        <d v="2025-01-22T18:11:42" u="1"/>
        <d v="2025-01-22T18:03:04" u="1"/>
        <d v="2025-01-22T18:03:09" u="1"/>
        <d v="2025-01-22T18:02:29" u="1"/>
        <d v="2025-01-23T00:19:13" u="1"/>
        <d v="2025-01-23T00:37:37" u="1"/>
        <d v="2025-01-23T00:37:49" u="1"/>
        <d v="2025-01-22T18:45:31" u="1"/>
        <d v="2025-01-22T18:46:09" u="1"/>
        <d v="2025-01-22T18:47:45" u="1"/>
        <d v="2025-01-22T19:52:07" u="1"/>
        <d v="2025-01-22T20:07:01" u="1"/>
        <d v="2025-01-22T20:07:13" u="1"/>
        <d v="2025-01-22T18:53:38" u="1"/>
        <d v="2025-01-22T12:28:09" u="1"/>
        <d v="2025-01-22T12:35:43" u="1"/>
        <d v="2025-01-22T12:36:25" u="1"/>
        <d v="2025-01-22T12:42:45" u="1"/>
        <d v="2025-01-22T12:52:07" u="1"/>
        <d v="2025-01-22T12:13:12" u="1"/>
        <d v="2025-01-22T12:13:23" u="1"/>
        <d v="2025-01-16T17:55:28" u="1"/>
        <d v="2025-01-16T17:54:47" u="1"/>
        <d v="2025-01-16T17:53:22" u="1"/>
        <d v="2025-01-16T17:53:36" u="1"/>
        <d v="2025-01-16T17:53:37" u="1"/>
        <d v="2025-01-16T17:53:44" u="1"/>
        <d v="2025-01-16T17:53:57" u="1"/>
        <d v="2025-01-16T17:54:05" u="1"/>
        <d v="2025-01-16T22:57:08" u="1"/>
        <d v="2025-01-15T15:48:59" u="1"/>
        <d v="2025-01-15T09:38:18" u="1"/>
        <d v="2025-01-15T15:49:11" u="1"/>
        <d v="2025-01-20T18:51:03" u="1"/>
        <d v="2025-01-20T18:51:12" u="1"/>
        <d v="2025-01-20T18:51:20" u="1"/>
        <d v="2025-01-20T18:51:26" u="1"/>
        <d v="2025-01-20T12:09:17" u="1"/>
        <d v="2025-01-17T10:55:47" u="1"/>
        <d v="2025-01-17T10:56:05" u="1"/>
        <d v="2025-01-17T10:56:24" u="1"/>
        <d v="2025-01-17T18:01:37" u="1"/>
        <d v="2025-01-17T18:01:39" u="1"/>
        <d v="2025-01-17T18:02:00" u="1"/>
        <d v="2025-01-17T18:02:02" u="1"/>
        <d v="2025-01-22T12:05:51" u="1"/>
        <d v="2025-01-22T11:52:20" u="1"/>
        <d v="2025-01-22T12:51:54" u="1"/>
        <d v="2025-01-22T14:01:51" u="1"/>
        <d v="2025-01-22T12:57:49" u="1"/>
        <d v="2025-01-22T13:49:51" u="1"/>
        <d v="2025-01-22T14:19:58" u="1"/>
        <d v="2025-01-22T19:29:57" u="1"/>
        <d v="2025-01-22T19:30:11" u="1"/>
        <d v="2025-01-22T17:55:54" u="1"/>
        <d v="2025-01-22T17:33:52" u="1"/>
        <d v="2025-01-22T18:05:54" u="1"/>
        <d v="2025-01-22T18:07:30" u="1"/>
        <d v="2025-01-15T15:44:32" u="1"/>
        <d v="2025-01-15T21:46:10" u="1"/>
        <d v="2025-01-23T00:46:25" u="1"/>
        <d v="2025-01-22T12:00:07" u="1"/>
        <d v="2025-01-20T18:01:23" u="1"/>
        <d v="2025-01-21T17:47:25" u="1"/>
        <d v="2025-01-21T11:37:44" u="1"/>
        <d v="2025-01-16T17:55:37" u="1"/>
        <d v="2025-01-22T18:01:53" u="1"/>
        <d v="2025-01-15T22:19:49" u="1"/>
        <d v="2025-01-22T18:35:05" u="1"/>
        <d v="2025-01-22T18:35:30" u="1"/>
        <d v="2025-01-22T18:33:51" u="1"/>
        <d v="2025-01-22T18:33:57" u="1"/>
        <d v="2025-01-22T18:34:03" u="1"/>
        <d v="2025-01-22T17:31:01" u="1"/>
        <d v="2025-01-23T00:18:32" u="1"/>
        <d v="2025-01-15T10:50:09" u="1"/>
        <d v="2025-01-17T17:02:17" u="1"/>
        <d v="2025-01-22T17:33:35" u="1"/>
        <d v="2025-01-22T17:33:38" u="1"/>
        <d v="2025-01-22T17:32:11" u="1"/>
        <d v="2025-01-22T17:32:20" u="1"/>
        <d v="2025-01-22T14:17:07" u="1"/>
        <d v="2025-01-22T16:19:18" u="1"/>
        <d v="2025-01-22T15:18:37" u="1"/>
        <d v="2025-01-22T19:19:49" u="1"/>
        <d v="2025-01-22T16:20:18" u="1"/>
        <d v="2025-01-22T17:47:31" u="1"/>
        <d v="2025-01-21T20:36:45" u="1"/>
        <d v="2025-01-13T19:05:00" u="1"/>
        <d v="2025-01-22T17:49:58" u="1"/>
        <d v="2025-01-22T16:22:52" u="1"/>
        <d v="2025-01-22T16:22:55" u="1"/>
        <d v="2025-01-22T18:49:30" u="1"/>
        <d v="2025-01-21T19:22:08" u="1"/>
        <d v="2025-01-21T19:22:12" u="1"/>
        <d v="2025-01-21T19:22:15" u="1"/>
        <d v="2025-01-21T15:35:09" u="1"/>
        <d v="2025-01-21T12:06:58" u="1"/>
        <d v="2025-01-21T11:37:53" u="1"/>
        <d v="2025-01-21T17:43:47" u="1"/>
        <d v="2025-01-23T00:41:06" u="1"/>
        <d v="2025-01-23T00:41:07" u="1"/>
        <d v="2025-01-22T12:15:41" u="1"/>
        <d v="2025-01-15T13:24:14" u="1"/>
        <d v="2025-01-15T13:24:11" u="1"/>
        <d v="2025-01-22T16:13:05" u="1"/>
        <d v="2025-01-22T17:25:03" u="1"/>
        <d v="2025-01-21T13:01:54" u="1"/>
        <d v="2025-01-22T11:34:39" u="1"/>
        <d v="2025-01-22T13:14:32" u="1"/>
        <d v="2025-01-21T15:36:11" u="1"/>
        <d v="2025-01-22T20:19:36" u="1"/>
        <d v="2025-01-22T15:25:20" u="1"/>
        <d v="2025-01-22T17:15:16" u="1"/>
        <d v="2025-01-22T12:47:47" u="1"/>
        <d v="2025-01-21T15:35:44" u="1"/>
        <d v="2025-01-17T09:59:01" u="1"/>
        <d v="2025-01-17T10:30:49" u="1"/>
        <d v="2025-01-21T16:34:52" u="1"/>
        <d v="2025-01-21T17:15:08" u="1"/>
        <d v="2025-01-21T18:15:25" u="1"/>
        <d v="2025-01-21T18:15:40" u="1"/>
        <d v="2025-01-21T18:24:01" u="1"/>
        <d v="2025-01-20T22:15:11" u="1"/>
        <d v="2025-01-21T16:20:02" u="1"/>
        <d v="2025-01-21T16:20:38" u="1"/>
        <d v="2025-01-21T21:57:15" u="1"/>
        <d v="2025-01-22T06:42:07" u="1"/>
        <d v="2025-01-21T19:42:05" u="1"/>
        <d v="2025-01-15T15:47:35" u="1"/>
        <d v="2025-01-17T18:07:27" u="1"/>
        <d v="2025-01-17T18:08:14" u="1"/>
        <d v="2025-01-21T11:48:24" u="1"/>
        <d v="2025-01-21T11:48:38" u="1"/>
        <d v="2025-01-21T17:41:15" u="1"/>
        <d v="2025-01-21T18:25:25" u="1"/>
        <d v="2025-01-21T18:04:53" u="1"/>
        <d v="2025-01-21T18:05:00" u="1"/>
        <d v="2025-01-21T18:05:11" u="1"/>
        <d v="2025-01-16T22:09:09" u="1"/>
        <d v="2025-01-21T14:50:03" u="1"/>
        <d v="2025-01-21T13:48:09" u="1"/>
        <d v="2025-01-21T09:30:54" u="1"/>
        <d v="2025-01-21T11:06:01" u="1"/>
        <d v="2025-01-21T16:35:53" u="1"/>
        <d v="2025-01-21T18:03:57" u="1"/>
        <d v="2025-01-21T17:59:51" u="1"/>
        <d v="2025-01-21T18:53:50" u="1"/>
        <d v="2025-01-21T18:57:50" u="1"/>
        <d v="2025-01-21T15:11:12" u="1"/>
        <d v="2025-01-17T22:46:04" u="1"/>
        <d v="2025-01-20T14:31:23" u="1"/>
        <d v="2025-01-20T18:52:38" u="1"/>
        <d v="2025-01-20T13:32:41" u="1"/>
        <d v="2025-01-20T13:17:38" u="1"/>
        <d v="2025-01-21T15:36:31" u="1"/>
        <d v="2025-01-21T18:59:28" u="1"/>
        <d v="2025-01-21T23:49:07" u="1"/>
        <d v="2025-01-15T17:07:28" u="1"/>
        <d v="2025-01-16T08:18:49" u="1"/>
        <d v="2025-01-20T11:02:53" u="1"/>
        <d v="2025-01-17T11:32:29" u="1"/>
        <d v="2025-01-21T19:32:13" u="1"/>
        <d v="2025-01-21T20:34:20" u="1"/>
        <d v="2025-01-21T14:49:58" u="1"/>
        <d v="2025-01-21T14:06:48" u="1"/>
        <d v="2025-01-21T14:07:01" u="1"/>
        <d v="2025-01-21T20:35:10" u="1"/>
        <d v="2025-01-21T15:39:36" u="1"/>
        <d v="2025-01-21T15:39:40" u="1"/>
        <d v="2025-01-21T15:39:55" u="1"/>
        <d v="2025-01-21T15:39:59" u="1"/>
        <d v="2025-01-21T15:40:10" u="1"/>
        <d v="2025-01-21T18:21:44" u="1"/>
        <d v="2025-01-21T14:51:25" u="1"/>
        <d v="2025-01-20T18:21:15" u="1"/>
        <d v="2025-01-15T13:06:41" u="1"/>
        <d v="2025-01-16T10:20:15" u="1"/>
        <d v="2025-01-17T13:11:39" u="1"/>
        <d v="2025-01-16T13:06:33" u="1"/>
        <d v="2025-01-20T17:01:00" u="1"/>
        <d v="2025-01-21T15:36:44" u="1"/>
        <d v="2025-01-20T18:22:56" u="1"/>
        <d v="2025-01-20T18:23:17" u="1"/>
        <d v="2025-01-21T20:34:28" u="1"/>
        <d v="2025-01-21T12:47:00" u="1"/>
        <d v="2025-01-21T09:00:54" u="1"/>
        <d v="2025-01-21T12:00:42" u="1"/>
        <d v="2025-01-21T15:01:40" u="1"/>
        <d v="2025-01-21T13:01:57" u="1"/>
        <d v="2025-01-21T12:21:23" u="1"/>
        <d v="2025-01-21T12:21:24" u="1"/>
        <d v="2025-01-20T13:03:03" u="1"/>
        <d v="2025-01-20T14:01:55" u="1"/>
        <d v="2025-01-20T15:01:22" u="1"/>
        <d v="2025-01-21T19:00:33" u="1"/>
        <d v="2025-01-21T19:00:36" u="1"/>
        <d v="2025-01-21T19:00:38" u="1"/>
        <d v="2025-01-21T19:00:26" u="1"/>
        <d v="2025-01-21T19:00:31" u="1"/>
        <d v="2025-01-21T20:33:28" u="1"/>
        <d v="2025-01-21T15:39:31" u="1"/>
        <d v="2025-01-21T20:34:37" u="1"/>
        <d v="2025-01-21T20:34:46" u="1"/>
        <d v="2025-01-21T15:35:20" u="1"/>
        <d v="2025-01-21T15:37:53" u="1"/>
        <d v="2025-01-21T20:35:19" u="1"/>
        <d v="2025-01-20T22:34:56" u="1"/>
        <d v="2025-01-20T22:49:19" u="1"/>
        <d v="2025-01-20T22:50:14" u="1"/>
        <d v="2025-01-20T23:10:26" u="1"/>
        <d v="2025-01-20T23:08:46" u="1"/>
        <d v="2025-01-20T23:25:49" u="1"/>
        <d v="2025-01-20T23:26:11" u="1"/>
        <d v="2025-01-20T23:26:49" u="1"/>
        <d v="2025-01-20T23:27:07" u="1"/>
        <d v="2025-01-20T23:27:12" u="1"/>
        <d v="2025-01-20T23:27:20" u="1"/>
        <d v="2025-01-20T23:27:26" u="1"/>
        <d v="2025-01-20T23:27:43" u="1"/>
        <d v="2025-01-20T23:27:49" u="1"/>
        <d v="2025-01-20T23:27:55" u="1"/>
        <d v="2025-01-20T17:24:10" u="1"/>
        <d v="2025-01-20T17:24:15" u="1"/>
        <d v="2025-01-14T21:31:39" u="1"/>
        <d v="2025-01-15T21:48:50" u="1"/>
        <d v="2025-01-17T16:26:27" u="1"/>
        <d v="2025-01-17T16:26:35" u="1"/>
        <d v="2025-01-17T16:27:38" u="1"/>
        <d v="2025-01-17T16:29:12" u="1"/>
        <d v="2025-01-17T16:29:55" u="1"/>
        <d v="2025-01-16T17:55:56" u="1"/>
        <d v="2025-01-16T17:56:05" u="1"/>
        <d v="2025-01-16T22:05:59" u="1"/>
        <d v="2025-01-17T18:05:09" u="1"/>
        <d v="2025-01-17T18:05:14" u="1"/>
        <d v="2025-01-17T18:05:19" u="1"/>
        <d v="2025-01-17T18:04:21" u="1"/>
        <d v="2025-01-17T18:05:28" u="1"/>
        <d v="2025-01-17T18:05:39" u="1"/>
        <d v="2025-01-17T18:04:50" u="1"/>
        <d v="2025-01-17T18:04:56" u="1"/>
        <d v="2025-01-17T22:25:55" u="1"/>
        <d v="2025-01-17T22:26:00" u="1"/>
        <d v="2025-01-17T22:26:24" u="1"/>
        <d v="2025-01-17T22:26:29" u="1"/>
        <d v="2025-01-17T22:27:12" u="1"/>
        <d v="2025-01-17T22:28:21" u="1"/>
        <d v="2025-01-17T22:28:25" u="1"/>
        <d v="2025-01-17T22:28:36" u="1"/>
        <d v="2025-01-17T22:28:41" u="1"/>
        <d v="2025-01-17T22:28:47" u="1"/>
        <d v="2025-01-17T22:28:52" u="1"/>
        <d v="2025-01-17T22:27:45" u="1"/>
        <d v="2025-01-17T22:27:49" u="1"/>
        <d v="2025-01-17T22:29:39" u="1"/>
        <d v="2025-01-17T22:29:58" u="1"/>
        <d v="2025-01-17T22:30:54" u="1"/>
        <d v="2025-01-17T18:04:31" u="1"/>
        <d v="2025-01-17T18:03:55" u="1"/>
        <d v="2025-01-18T19:56:06" u="1"/>
        <d v="2025-01-03T12:23:16" u="1"/>
        <d v="2025-01-16T09:58:20" u="1"/>
        <d v="2025-01-15T21:52:40" u="1"/>
        <d v="2025-01-15T21:53:12" u="1"/>
        <d v="2025-01-15T15:47:27" u="1"/>
        <d v="2025-01-17T10:57:55" u="1"/>
        <d v="2025-01-20T18:22:46" u="1"/>
        <d v="2025-01-20T17:57:48" u="1"/>
        <d v="2025-01-20T18:30:03" u="1"/>
        <d v="2025-01-17T23:07:02" u="1"/>
        <d v="2025-01-17T23:07:17" u="1"/>
        <d v="2025-01-17T17:45:26" u="1"/>
        <d v="2025-01-17T17:46:55" u="1"/>
        <d v="2025-01-17T17:17:57" u="1"/>
        <d v="2025-01-17T17:01:02" u="1"/>
        <d v="2025-01-17T16:23:30" u="1"/>
        <d v="2025-01-17T17:06:08" u="1"/>
        <d v="2025-01-17T22:25:37" u="1"/>
        <d v="2025-01-16T22:31:41" u="1"/>
        <d v="2025-01-17T23:08:41" u="1"/>
        <d v="2025-01-18T10:37:55" u="1"/>
        <d v="2025-01-17T22:48:19" u="1"/>
        <d v="2025-01-17T22:57:46" u="1"/>
        <d v="2025-01-17T23:03:01" u="1"/>
        <d v="2025-01-17T22:27:58" u="1"/>
        <d v="2025-01-17T22:28:56" u="1"/>
        <d v="2025-01-17T17:20:58" u="1"/>
        <d v="2025-01-17T17:29:05" u="1"/>
        <d v="2025-01-17T17:38:32" u="1"/>
        <d v="2025-01-15T22:13:52" u="1"/>
        <d v="2024-09-12T16:52:19" u="1"/>
        <d v="2025-01-15T09:54:36" u="1"/>
        <d v="2025-01-13T21:48:58" u="1"/>
        <d v="2025-01-14T16:32:37" u="1"/>
        <d v="2025-01-20T18:23:42" u="1"/>
        <d v="2025-01-20T18:23:36" u="1"/>
        <d v="2025-01-20T18:39:14" u="1"/>
        <d v="2025-01-20T18:44:04" u="1"/>
        <d v="2025-01-20T18:44:16" u="1"/>
        <d v="2025-01-20T18:46:46" u="1"/>
        <d v="2025-01-20T18:47:13" u="1"/>
        <d v="2025-01-20T11:41:37" u="1"/>
        <d v="2025-01-20T11:52:33" u="1"/>
        <d v="2025-01-20T11:58:37" u="1"/>
        <d v="2025-01-20T12:06:05" u="1"/>
        <d v="2025-01-20T17:30:56" u="1"/>
        <d v="2025-01-20T17:34:16" u="1"/>
        <d v="2025-01-20T18:04:23" u="1"/>
        <d v="2025-01-20T23:27:13" u="1"/>
        <d v="2025-01-20T23:27:01" u="1"/>
        <d v="2025-01-20T23:26:44" u="1"/>
        <d v="2025-01-20T23:31:19" u="1"/>
        <d v="2025-01-20T23:37:04" u="1"/>
        <d v="2025-01-20T23:52:38" u="1"/>
        <d v="2025-01-20T23:54:02" u="1"/>
        <d v="2025-01-21T05:31:44" u="1"/>
        <d v="2025-01-20T15:31:59" u="1"/>
        <d v="2025-01-20T15:53:49" u="1"/>
        <d v="2025-01-20T19:05:47" u="1"/>
        <d v="2025-01-20T20:11:48" u="1"/>
        <d v="2025-01-20T22:49:35" u="1"/>
        <d v="2025-01-20T16:28:46" u="1"/>
        <d v="2025-01-20T18:10:20" u="1"/>
        <d v="2025-01-20T23:45:50" u="1"/>
        <d v="2025-01-17T22:26:46" u="1"/>
        <d v="2025-01-20T19:14:06" u="1"/>
        <d v="2025-01-20T13:53:06" u="1"/>
        <d v="2025-01-17T17:18:08" u="1"/>
        <d v="2025-01-20T18:02:07" u="1"/>
        <d v="2025-01-20T18:02:25" u="1"/>
        <d v="2025-01-20T18:47:50" u="1"/>
        <d v="2025-01-20T18:49:10" u="1"/>
        <d v="2025-01-17T17:01:12" u="1"/>
        <d v="2025-01-16T16:50:35" u="1"/>
        <d v="2025-01-20T17:45:28" u="1"/>
        <d v="2025-01-20T17:45:39" u="1"/>
        <d v="2025-01-20T23:37:59" u="1"/>
        <d v="2025-01-17T17:08:25" u="1"/>
        <d v="2025-01-17T22:45:10" u="1"/>
        <d v="2025-01-17T22:45:54" u="1"/>
        <d v="2025-01-17T22:46:13" u="1"/>
        <d v="2025-01-17T22:46:22" u="1"/>
        <d v="2025-01-20T17:44:13" u="1"/>
        <d v="2025-01-20T17:44:25" u="1"/>
        <d v="2025-01-20T17:44:31" u="1"/>
        <d v="2025-01-20T22:36:27" u="1"/>
        <d v="2025-01-16T20:54:27" u="1"/>
        <d v="2025-01-17T22:30:20" u="1"/>
        <d v="2025-01-20T11:17:43" u="1"/>
        <d v="2025-01-20T11:35:09" u="1"/>
        <d v="2025-01-20T18:24:05" u="1"/>
        <d v="2025-01-16T10:20:00" u="1"/>
        <d v="2025-01-17T16:38:01" u="1"/>
        <d v="2025-01-17T16:38:26" u="1"/>
        <d v="2025-01-20T19:01:25" u="1"/>
        <d v="2025-01-14T21:33:16" u="1"/>
        <d v="2025-01-15T15:44:40" u="1"/>
        <d v="2025-01-17T16:28:09" u="1"/>
        <d v="2025-01-20T18:26:16" u="1"/>
        <d v="2025-01-20T20:34:51" u="1"/>
        <d v="2025-01-20T13:46:28" u="1"/>
        <d v="2025-01-20T16:50:27" u="1"/>
        <d v="2025-01-15T17:24:57" u="1"/>
        <d v="2025-01-16T17:35:25" u="1"/>
        <d v="2025-01-17T22:48:59" u="1"/>
        <d v="2025-01-20T23:38:48" u="1"/>
        <d v="2025-01-16T12:15:39" u="1"/>
        <d v="2025-01-20T18:18:35" u="1"/>
        <d v="2025-01-17T22:38:32" u="1"/>
        <d v="2025-01-17T22:39:11" u="1"/>
        <d v="2025-01-17T22:39:31" u="1"/>
        <d v="2025-01-20T11:34:35" u="1"/>
        <d v="2025-01-20T18:36:33" u="1"/>
        <d v="2025-01-20T11:42:21" u="1"/>
        <d v="2025-01-20T18:23:26" u="1"/>
        <d v="2025-01-20T15:02:45" u="1"/>
        <d v="2025-01-20T18:25:35" u="1"/>
        <d v="2025-01-20T18:22:35" u="1"/>
        <d v="2025-01-20T10:04:43" u="1"/>
        <d v="2025-01-20T18:25:40" u="1"/>
        <d v="2025-01-20T18:25:45" u="1"/>
        <d v="2025-01-20T18:24:36" u="1"/>
        <d v="2025-01-20T18:24:40" u="1"/>
        <d v="2025-01-20T13:50:32" u="1"/>
        <d v="2025-01-20T15:22:05" u="1"/>
        <d v="2025-01-20T15:21:55" u="1"/>
        <d v="2025-01-20T20:35:06" u="1"/>
        <d v="2025-01-20T20:35:25" u="1"/>
        <d v="2025-01-20T16:21:43" u="1"/>
        <d v="2025-01-17T17:07:22" u="1"/>
        <d v="2025-01-17T17:07:34" u="1"/>
        <d v="2025-01-17T16:50:33" u="1"/>
        <d v="2025-01-17T17:20:43" u="1"/>
        <d v="2025-01-17T17:20:54" u="1"/>
        <d v="2025-01-17T17:50:27" u="1"/>
        <d v="2025-01-17T17:50:41" u="1"/>
        <d v="2025-01-17T11:20:54" u="1"/>
        <d v="2025-01-17T16:06:22" u="1"/>
        <d v="2025-01-16T17:06:56" u="1"/>
        <d v="2025-01-20T11:37:28" u="1"/>
        <d v="2025-01-17T19:06:30" u="1"/>
        <d v="2025-01-17T16:05:51" u="1"/>
        <d v="2025-01-17T15:50:53" u="1"/>
        <d v="2025-01-17T15:50:50" u="1"/>
        <d v="2025-01-17T15:35:46" u="1"/>
        <d v="2025-01-17T15:35:39" u="1"/>
        <d v="2025-01-17T17:35:45" u="1"/>
        <d v="2025-01-17T17:35:38" u="1"/>
        <d v="2025-01-17T17:35:29" u="1"/>
        <d v="2025-01-17T16:50:24" u="1"/>
        <d v="2025-01-16T08:35:21" u="1"/>
        <d v="2025-01-16T12:49:53" u="1"/>
        <d v="2025-01-16T17:50:37" u="1"/>
        <d v="2025-01-15T11:05:12" u="1"/>
        <d v="2025-01-20T17:25:18" u="1"/>
        <d v="2025-01-20T17:25:24" u="1"/>
        <d v="2025-01-20T17:25:30" u="1"/>
        <d v="2025-01-20T17:25:37" u="1"/>
        <d v="2025-01-20T17:25:43" u="1"/>
        <d v="2025-01-20T17:25:54" u="1"/>
        <d v="2025-01-20T23:28:04" u="1"/>
        <d v="2025-01-17T16:22:22" u="1"/>
        <d v="2025-01-17T22:27:43" u="1"/>
        <d v="2025-01-17T19:01:50" u="1"/>
        <d v="2025-01-17T19:01:51" u="1"/>
        <d v="2025-01-17T19:01:54" u="1"/>
        <d v="2025-01-17T19:01:55" u="1"/>
        <d v="2025-01-17T19:01:56" u="1"/>
        <d v="2025-01-19T12:06:26" u="1"/>
        <d v="2025-01-19T12:01:11" u="1"/>
        <d v="2025-01-19T12:01:17" u="1"/>
        <d v="2025-01-19T12:02:13" u="1"/>
        <d v="2025-01-20T19:01:11" u="1"/>
        <d v="2025-01-20T20:00:49" u="1"/>
        <d v="2025-01-20T22:34:23" u="1"/>
        <d v="2025-01-20T11:32:37" u="1"/>
        <d v="2025-01-17T22:35:00" u="1"/>
        <d v="2025-01-17T22:35:05" u="1"/>
        <d v="2025-01-20T17:31:02" u="1"/>
        <d v="2025-01-20T17:31:07" u="1"/>
        <d v="2025-01-20T17:30:50" u="1"/>
        <d v="2025-01-20T13:31:41" u="1"/>
        <d v="2025-01-20T18:08:00" u="1"/>
        <d v="2025-01-20T17:15:42" u="1"/>
        <d v="2025-01-15T20:50:19" u="1"/>
        <d v="2025-01-20T19:15:48" u="1"/>
        <d v="2025-01-17T16:43:51" u="1"/>
        <d v="2025-01-20T18:23:41" u="1"/>
        <d v="2025-01-13T14:48:25" u="1"/>
        <d v="2025-01-20T11:28:25" u="1"/>
        <d v="2025-01-20T11:19:40" u="1"/>
        <d v="2025-01-20T11:03:30" u="1"/>
        <d v="2025-01-20T11:46:02" u="1"/>
        <d v="2025-01-20T11:36:51" u="1"/>
        <d v="2025-01-20T15:14:56" u="1"/>
        <d v="2025-01-20T22:44:57" u="1"/>
        <d v="2025-01-20T22:48:08" u="1"/>
        <d v="2025-01-20T22:47:51" u="1"/>
        <d v="2025-01-20T22:46:17" u="1"/>
        <d v="2025-01-20T22:45:00" u="1"/>
        <d v="2025-01-17T22:44:41" u="1"/>
        <d v="2025-01-19T12:03:33" u="1"/>
        <d v="2025-01-20T11:50:24" u="1"/>
        <d v="2025-01-20T20:35:21" u="1"/>
        <d v="2025-01-20T11:35:02" u="1"/>
        <d v="2025-01-20T20:35:30" u="1"/>
        <d v="2025-01-20T22:14:24" u="1"/>
        <d v="2025-01-20T18:24:23" u="1"/>
        <d v="2025-01-20T20:35:16" u="1"/>
        <d v="2025-01-20T18:21:58" u="1"/>
        <d v="2025-01-20T16:16:34" u="1"/>
        <d v="2025-01-14T22:00:42" u="1"/>
        <d v="2025-01-20T22:45:01" u="1"/>
        <d v="2025-01-16T15:36:02" u="1"/>
        <d v="2025-01-16T14:04:19" u="1"/>
        <d v="2025-01-15T09:55:55" u="1"/>
        <d v="2025-01-15T11:07:38" u="1"/>
        <d v="2025-01-15T12:54:04" u="1"/>
        <d v="2025-01-15T14:24:18" u="1"/>
        <d v="2025-01-06T17:34:31" u="1"/>
        <d v="2025-01-13T09:15:09" u="1"/>
        <d v="2025-01-13T13:34:47" u="1"/>
        <d v="2025-01-13T15:55:15" u="1"/>
        <d v="2025-01-14T21:29:38" u="1"/>
        <d v="2025-01-14T21:29:44" u="1"/>
        <d v="2025-01-14T21:29:49" u="1"/>
        <d v="2025-01-14T21:29:54" u="1"/>
        <d v="2025-01-14T21:33:30" u="1"/>
        <d v="2025-01-13T17:46:18" u="1"/>
        <d v="2025-01-13T20:01:34" u="1"/>
        <d v="2025-01-13T15:46:31" u="1"/>
        <d v="2025-01-17T20:31:13" u="1"/>
        <d v="2025-01-18T17:16:11" u="1"/>
        <d v="2025-01-19T00:33:14" u="1"/>
        <d v="2025-01-19T00:49:07" u="1"/>
        <d v="2025-01-18T14:54:14" u="1"/>
        <d v="2025-01-19T11:40:16" u="1"/>
        <d v="2025-01-19T16:54:04" u="1"/>
        <d v="2025-01-20T02:05:04" u="1"/>
        <d v="2024-12-27T16:44:11" u="1"/>
        <d v="2025-01-11T11:05:12" u="1"/>
        <d v="2025-01-15T15:45:48" u="1"/>
        <d v="2025-01-10T14:11:32" u="1"/>
        <d v="2025-01-17T17:19:18" u="1"/>
        <d v="2025-01-15T20:49:48" u="1"/>
        <d v="2025-01-17T17:10:59" u="1"/>
        <d v="2025-01-17T10:33:26" u="1"/>
        <d v="2025-01-13T21:43:16" u="1"/>
        <d v="2025-01-17T11:52:07" u="1"/>
        <d v="2025-01-14T15:29:15" u="1"/>
        <d v="2025-01-14T15:29:24" u="1"/>
        <d v="2025-01-14T21:31:24" u="1"/>
        <d v="2025-01-14T21:26:25" u="1"/>
        <d v="2025-01-14T16:10:22" u="1"/>
        <d v="2025-01-14T16:50:31" u="1"/>
        <d v="2025-01-13T21:58:58" u="1"/>
        <d v="2025-01-13T16:55:14" u="1"/>
        <d v="2025-01-13T16:55:33" u="1"/>
        <d v="2025-01-13T09:00:34" u="1"/>
        <d v="2025-01-13T15:04:58" u="1"/>
        <d v="2025-01-13T15:13:48" u="1"/>
        <d v="2025-01-13T15:13:49" u="1"/>
        <d v="2025-01-17T10:22:56" u="1"/>
        <d v="2025-01-17T22:31:25" u="1"/>
        <d v="2025-01-17T16:31:23" u="1"/>
        <d v="2025-01-16T16:06:11" u="1"/>
        <d v="2025-01-17T23:07:46" u="1"/>
        <d v="2025-01-17T23:09:00" u="1"/>
        <d v="2025-01-17T22:48:25" u="1"/>
        <d v="2025-01-17T22:53:43" u="1"/>
        <d v="2025-01-17T19:07:07" u="1"/>
        <d v="2025-01-17T19:07:14" u="1"/>
        <d v="2025-01-17T12:20:41" u="1"/>
        <d v="2025-01-17T17:51:46" u="1"/>
        <d v="2025-01-15T20:51:42" u="1"/>
        <d v="2025-01-17T16:49:47" u="1"/>
        <d v="2025-01-17T15:43:47" u="1"/>
        <d v="2025-01-17T11:07:48" u="1"/>
        <d v="2025-01-17T10:49:50" u="1"/>
        <d v="2025-01-14T11:45:13" u="1"/>
        <d v="2025-01-17T19:22:40" u="1"/>
        <d v="2025-01-18T13:05:45" u="1"/>
        <d v="2025-01-19T11:33:45" u="1"/>
        <d v="2025-01-18T16:25:46" u="1"/>
        <d v="2025-01-14T15:54:43" u="1"/>
        <d v="2025-01-13T09:01:23" u="1"/>
        <d v="2025-01-17T23:01:27" u="1"/>
        <d v="2025-01-17T17:30:03" u="1"/>
        <d v="2025-01-17T17:23:09" u="1"/>
        <d v="2025-01-13T16:12:28" u="1"/>
        <d v="2025-01-13T15:30:55" u="1"/>
        <d v="2025-01-13T17:46:10" u="1"/>
        <d v="2025-01-13T20:00:59" u="1"/>
        <d v="2025-01-14T10:31:16" u="1"/>
        <d v="2025-01-13T20:01:05" u="1"/>
        <d v="2025-01-14T09:16:55" u="1"/>
        <d v="2025-01-13T15:14:44" u="1"/>
        <d v="2025-01-13T21:11:15" u="1"/>
        <d v="2025-01-16T16:06:57" u="1"/>
        <d v="2025-01-17T20:39:56" u="1"/>
        <d v="2025-01-17T19:31:31" u="1"/>
        <d v="2025-01-17T11:53:32" u="1"/>
        <d v="2025-01-17T20:40:40" u="1"/>
        <d v="2025-01-17T20:40:58" u="1"/>
        <d v="2025-01-19T12:03:16" u="1"/>
        <d v="2025-01-19T12:03:17" u="1"/>
        <d v="2025-01-19T12:03:30" u="1"/>
        <d v="2025-01-08T19:33:27" u="1"/>
        <d v="2025-01-13T21:10:36" u="1"/>
        <d v="2025-01-09T19:55:33" u="1"/>
        <d v="2025-01-09T19:55:44" u="1"/>
        <d v="2025-01-13T15:08:46" u="1"/>
        <d v="2025-01-13T15:09:27" u="1"/>
        <d v="2025-01-14T21:28:52" u="1"/>
        <d v="2025-01-16T18:49:09" u="1"/>
        <d v="2025-01-13T15:14:03" u="1"/>
        <d v="2025-01-13T15:14:13" u="1"/>
        <d v="2025-01-13T15:14:25" u="1"/>
        <d v="2025-01-13T15:17:08" u="1"/>
        <d v="2025-01-16T10:31:12" u="1"/>
        <d v="2025-01-16T10:31:18" u="1"/>
        <d v="2025-01-16T09:30:57" u="1"/>
        <d v="2025-01-16T09:31:03" u="1"/>
        <d v="2025-01-16T09:31:12" u="1"/>
        <d v="2025-01-16T18:46:21" u="1"/>
        <d v="2025-01-16T20:50:38" u="1"/>
        <d v="2025-01-16T20:50:49" u="1"/>
        <d v="2025-01-15T09:05:16" u="1"/>
        <d v="2025-01-16T14:49:41" u="1"/>
        <d v="2025-01-17T11:21:01" u="1"/>
        <d v="2025-01-09T13:47:46" u="1"/>
        <d v="2025-01-17T16:44:41" u="1"/>
        <d v="2025-01-17T16:45:25" u="1"/>
        <d v="2025-01-17T16:45:34" u="1"/>
        <d v="2025-01-16T22:17:36" u="1"/>
        <d v="2025-01-17T16:44:58" u="1"/>
        <d v="2025-01-17T16:45:05" u="1"/>
        <d v="2025-01-17T16:45:15" u="1"/>
        <d v="2025-01-17T16:44:50" u="1"/>
        <d v="2025-01-17T23:03:36" u="1"/>
        <d v="2025-01-17T23:04:37" u="1"/>
        <d v="2025-01-16T22:41:08" u="1"/>
        <d v="2025-01-17T17:05:25" u="1"/>
        <d v="2025-01-14T22:02:13" u="1"/>
        <d v="2025-01-17T22:50:07" u="1"/>
        <d v="2025-01-16T22:31:56" u="1"/>
        <d v="2025-01-10T18:38:43" u="1"/>
        <d v="2025-01-13T09:02:52" u="1"/>
        <d v="2025-01-13T09:02:57" u="1"/>
        <d v="2025-01-13T11:03:43" u="1"/>
        <d v="2025-01-14T09:02:20" u="1"/>
        <d v="2025-01-14T15:03:34" u="1"/>
        <d v="2025-01-13T16:33:08" u="1"/>
        <d v="2025-01-14T17:36:49" u="1"/>
        <d v="2025-01-13T18:17:51" u="1"/>
        <d v="2025-01-14T17:07:55" u="1"/>
        <d v="2025-01-17T14:17:57" u="1"/>
        <d v="2025-01-17T20:42:19" u="1"/>
        <d v="2025-01-17T20:40:31" u="1"/>
        <d v="2025-01-17T10:36:22" u="1"/>
        <d v="2025-01-17T20:36:33" u="1"/>
        <d v="2025-01-16T17:20:18" u="1"/>
        <d v="2025-01-16T17:20:23" u="1"/>
        <d v="2025-01-16T17:07:01" u="1"/>
        <d v="2025-01-16T12:19:56" u="1"/>
        <d v="2025-01-16T16:19:50" u="1"/>
        <d v="2025-01-16T16:19:54" u="1"/>
        <d v="2025-01-16T13:34:56" u="1"/>
        <d v="2025-01-16T13:35:00" u="1"/>
        <d v="2025-01-16T14:35:46" u="1"/>
        <d v="2025-01-17T12:06:10" u="1"/>
        <d v="2025-01-17T12:06:14" u="1"/>
        <d v="2025-01-17T10:50:44" u="1"/>
        <d v="2025-01-16T18:52:09" u="1"/>
        <d v="2025-01-14T17:50:42" u="1"/>
        <d v="2025-01-14T19:05:48" u="1"/>
        <d v="2025-01-15T16:34:50" u="1"/>
        <d v="2025-01-14T10:05:37" u="1"/>
        <d v="2025-01-13T19:19:30" u="1"/>
        <d v="2025-01-15T10:21:21" u="1"/>
        <d v="2025-01-13T18:49:07" u="1"/>
        <d v="2025-01-13T10:35:48" u="1"/>
        <d v="2025-01-17T20:35:54" u="1"/>
        <d v="2025-01-17T20:38:13" u="1"/>
        <d v="2025-01-13T21:17:16" u="1"/>
        <d v="2025-01-14T17:53:49" u="1"/>
        <d v="2025-01-13T18:05:53" u="1"/>
        <d v="2025-01-13T11:14:58" u="1"/>
        <d v="2025-01-17T11:53:16" u="1"/>
        <d v="2025-01-17T16:41:45" u="1"/>
        <d v="2025-01-17T16:42:04" u="1"/>
        <d v="2025-01-16T22:34:17" u="1"/>
        <d v="2025-01-16T22:34:18" u="1"/>
        <d v="2025-01-15T16:52:26" u="1"/>
        <d v="2025-01-17T23:01:44" u="1"/>
        <d v="2025-01-15T17:24:03" u="1"/>
        <d v="2025-01-17T19:35:59" u="1"/>
        <d v="2025-01-16T08:31:03" u="1"/>
        <d v="2025-01-14T08:31:17" u="1"/>
        <d v="2025-01-13T13:06:07" u="1"/>
        <d v="2025-01-13T13:21:44" u="1"/>
        <d v="2025-01-17T20:41:23" u="1"/>
        <d v="2025-01-17T11:52:36" u="1"/>
        <d v="2025-01-17T11:52:40" u="1"/>
        <d v="2025-01-17T16:29:23" u="1"/>
        <d v="2025-01-17T18:17:12" u="1"/>
        <d v="2025-01-16T10:25:42" u="1"/>
        <d v="2025-01-14T19:54:57" u="1"/>
        <d v="2025-01-14T12:44:33" u="1"/>
        <d v="2025-01-16T18:07:58" u="1"/>
        <d v="2025-01-17T13:56:05" u="1"/>
        <d v="2025-01-10T14:29:57" u="1"/>
        <d v="2025-01-10T14:42:40" u="1"/>
        <d v="2025-01-13T16:39:50" u="1"/>
        <d v="2025-01-13T16:40:14" u="1"/>
        <d v="2025-01-13T10:35:47" u="1"/>
        <d v="2025-01-19T12:06:41" u="1"/>
        <d v="2025-01-16T10:36:44" u="1"/>
        <d v="2025-01-17T20:38:34" u="1"/>
        <d v="2025-01-17T20:38:54" u="1"/>
        <d v="2025-01-17T20:39:14" u="1"/>
        <d v="2025-01-17T20:34:54" u="1"/>
        <d v="2025-01-17T20:40:49" u="1"/>
        <d v="2025-01-17T20:35:11" u="1"/>
        <d v="2025-01-17T20:41:13" u="1"/>
        <d v="2025-01-14T17:46:10" u="1"/>
        <d v="2025-01-14T17:45:52" u="1"/>
        <d v="2025-01-14T17:46:05" u="1"/>
        <d v="2025-01-16T12:30:21" u="1"/>
        <d v="2025-01-16T14:01:02" u="1"/>
        <d v="2025-01-16T14:01:06" u="1"/>
        <d v="2025-01-17T20:35:44" u="1"/>
        <d v="2024-12-20T17:54:04" u="1"/>
        <d v="2025-01-02T09:34:43" u="1"/>
        <d v="2025-01-03T09:15:13" u="1"/>
        <d v="2025-01-03T11:43:08" u="1"/>
        <d v="2025-01-03T14:41:05" u="1"/>
        <d v="2025-01-03T17:04:53" u="1"/>
        <d v="2025-01-03T17:35:25" u="1"/>
        <d v="2025-01-04T11:56:17" u="1"/>
        <d v="2025-01-04T17:29:14" u="1"/>
        <d v="2025-01-05T11:27:11" u="1"/>
        <d v="2025-01-06T08:50:34" u="1"/>
        <d v="2025-01-06T11:35:11" u="1"/>
        <d v="2025-01-06T11:50:51" u="1"/>
        <d v="2025-01-07T14:20:48" u="1"/>
        <d v="2025-01-07T15:35:16" u="1"/>
        <d v="2025-01-08T09:18:06" u="1"/>
        <d v="2025-01-08T09:18:11" u="1"/>
        <d v="2025-01-08T09:18:15" u="1"/>
        <d v="2025-01-08T14:03:17" u="1"/>
        <d v="2025-01-09T18:47:25" u="1"/>
        <d v="2025-01-10T09:48:40" u="1"/>
        <d v="2025-01-10T09:48:44" u="1"/>
        <d v="2025-01-10T11:17:15" u="1"/>
        <d v="2025-01-10T11:17:20" u="1"/>
        <d v="2025-01-10T13:25:37" u="1"/>
        <d v="2025-01-10T17:35:12" u="1"/>
        <d v="2025-01-10T18:06:05" u="1"/>
        <d v="2025-01-13T10:45:56" u="1"/>
        <d v="2025-01-13T11:14:51" u="1"/>
        <d v="2025-01-13T11:36:03" u="1"/>
        <d v="2025-01-13T14:20:58" u="1"/>
        <d v="2025-01-13T15:45:42" u="1"/>
        <d v="2025-01-13T15:47:55" u="1"/>
        <d v="2025-01-13T15:55:06" u="1"/>
        <d v="2025-01-13T16:38:13" u="1"/>
        <d v="2025-01-13T17:44:00" u="1"/>
        <d v="2025-01-13T19:02:01" u="1"/>
        <d v="2025-01-13T19:02:06" u="1"/>
        <d v="2025-01-13T19:02:11" u="1"/>
        <d v="2025-01-13T19:35:19" u="1"/>
        <d v="2025-01-13T21:06:59" u="1"/>
        <d v="2025-01-13T21:42:58" u="1"/>
        <d v="2025-01-14T10:01:54" u="1"/>
        <d v="2025-01-14T15:15:42" u="1"/>
        <d v="2025-01-14T15:17:00" u="1"/>
        <d v="2025-01-14T15:49:28" u="1"/>
        <d v="2025-01-14T16:01:35" u="1"/>
        <d v="2025-01-14T16:08:29" u="1"/>
        <d v="2025-01-14T16:17:07" u="1"/>
        <d v="2025-01-14T16:59:08" u="1"/>
        <d v="2025-01-14T16:59:25" u="1"/>
        <d v="2025-01-14T17:03:29" u="1"/>
        <d v="2025-01-14T17:06:21" u="1"/>
        <d v="2025-01-14T17:07:13" u="1"/>
        <d v="2025-01-14T18:13:56" u="1"/>
        <d v="2025-01-14T21:02:36" u="1"/>
        <d v="2025-01-15T09:34:59" u="1"/>
        <d v="2025-01-15T09:35:08" u="1"/>
        <d v="2025-01-15T10:17:42" u="1"/>
        <d v="2025-01-15T12:14:27" u="1"/>
        <d v="2025-01-15T13:15:19" u="1"/>
        <d v="2025-01-15T15:17:09" u="1"/>
        <d v="2025-01-15T15:17:16" u="1"/>
        <d v="2025-01-15T15:17:19" u="1"/>
        <d v="2025-01-15T15:17:26" u="1"/>
        <d v="2025-01-15T15:35:08" u="1"/>
        <d v="2025-01-15T15:58:46" u="1"/>
        <d v="2025-01-15T16:06:29" u="1"/>
        <d v="2025-01-15T16:11:01" u="1"/>
        <d v="2025-01-15T16:25:14" u="1"/>
        <d v="2025-01-15T16:25:40" u="1"/>
        <d v="2025-01-15T16:25:48" u="1"/>
        <d v="2025-01-15T16:25:55" u="1"/>
        <d v="2025-01-15T16:26:02" u="1"/>
        <d v="2025-01-15T16:26:13" u="1"/>
        <d v="2025-01-15T16:26:22" u="1"/>
        <d v="2025-01-15T16:26:29" u="1"/>
        <d v="2025-01-15T16:26:38" u="1"/>
        <d v="2025-01-15T16:26:48" u="1"/>
        <d v="2025-01-15T17:07:14" u="1"/>
        <d v="2025-01-15T17:27:44" u="1"/>
        <d v="2025-01-15T19:49:41" u="1"/>
        <d v="2025-01-16T09:35:35" u="1"/>
        <d v="2025-01-16T10:34:20" u="1"/>
        <d v="2025-01-16T10:36:14" u="1"/>
        <d v="2025-01-16T11:20:27" u="1"/>
        <d v="2025-01-16T11:30:37" u="1"/>
        <d v="2025-01-16T12:06:23" u="1"/>
        <d v="2025-01-16T12:20:16" u="1"/>
        <d v="2025-01-16T12:33:49" u="1"/>
        <d v="2025-01-16T12:49:57" u="1"/>
        <d v="2025-01-16T12:49:58" u="1"/>
        <d v="2025-01-16T12:49:59" u="1"/>
        <d v="2025-01-16T13:02:43" u="1"/>
        <d v="2025-01-16T14:01:16" u="1"/>
        <d v="2025-01-16T14:01:17" u="1"/>
        <d v="2025-01-16T15:58:48" u="1"/>
        <d v="2025-01-16T16:00:28" u="1"/>
        <d v="2025-01-16T16:01:53" u="1"/>
        <d v="2025-01-16T16:02:47" u="1"/>
        <d v="2025-01-16T16:03:23" u="1"/>
        <d v="2025-01-16T16:04:02" u="1"/>
        <d v="2025-01-16T16:04:17" u="1"/>
        <d v="2025-01-16T16:04:26" u="1"/>
        <d v="2025-01-16T16:15:57" u="1"/>
        <d v="2025-01-16T16:17:11" u="1"/>
        <d v="2025-01-16T16:15:51" u="1"/>
        <d v="2025-01-16T16:19:38" u="1"/>
        <d v="2025-01-16T16:20:47" u="1"/>
        <d v="2025-01-16T16:24:52" u="1"/>
        <d v="2025-01-16T16:28:44" u="1"/>
        <d v="2025-01-16T16:36:03" u="1"/>
        <d v="2025-01-16T16:41:42" u="1"/>
        <d v="2025-01-16T16:45:44" u="1"/>
        <d v="2025-01-16T16:47:36" u="1"/>
        <d v="2025-01-16T16:47:45" u="1"/>
        <d v="2025-01-16T16:48:53" u="1"/>
        <d v="2025-01-16T16:52:14" u="1"/>
        <d v="2025-01-16T16:53:03" u="1"/>
        <d v="2025-01-16T16:53:37" u="1"/>
        <d v="2025-01-16T16:58:03" u="1"/>
        <d v="2025-01-16T16:58:09" u="1"/>
        <d v="2025-01-16T16:58:33" u="1"/>
        <d v="2025-01-16T16:58:34" u="1"/>
        <d v="2025-01-16T16:58:48" u="1"/>
        <d v="2025-01-16T16:58:49" u="1"/>
        <d v="2025-01-16T17:00:02" u="1"/>
        <d v="2025-01-16T17:03:30" u="1"/>
        <d v="2025-01-16T17:04:14" u="1"/>
        <d v="2025-01-16T17:04:16" u="1"/>
        <d v="2025-01-16T17:04:21" u="1"/>
        <d v="2025-01-16T17:04:35" u="1"/>
        <d v="2025-01-16T17:04:36" u="1"/>
        <d v="2025-01-16T17:11:46" u="1"/>
        <d v="2025-01-16T17:16:44" u="1"/>
        <d v="2025-01-16T17:22:17" u="1"/>
        <d v="2025-01-16T17:25:58" u="1"/>
        <d v="2025-01-16T17:29:59" u="1"/>
        <d v="2025-01-16T17:32:14" u="1"/>
        <d v="2025-01-16T17:35:11" u="1"/>
        <d v="2025-01-16T17:37:32" u="1"/>
        <d v="2025-01-16T17:37:55" u="1"/>
        <d v="2025-01-16T17:38:17" u="1"/>
        <d v="2025-01-16T17:42:10" u="1"/>
        <d v="2025-01-16T17:43:09" u="1"/>
        <d v="2025-01-16T17:53:05" u="1"/>
        <d v="2025-01-16T18:01:26" u="1"/>
        <d v="2025-01-16T18:02:16" u="1"/>
        <d v="2025-01-16T18:02:17" u="1"/>
        <d v="2025-01-16T18:02:39" u="1"/>
        <d v="2025-01-16T18:02:44" u="1"/>
        <d v="2025-01-16T18:02:48" u="1"/>
        <d v="2025-01-16T18:02:53" u="1"/>
        <d v="2025-01-16T18:02:58" u="1"/>
        <d v="2025-01-16T18:03:19" u="1"/>
        <d v="2025-01-16T18:04:30" u="1"/>
        <d v="2025-01-16T18:04:47" u="1"/>
        <d v="2025-01-16T18:05:16" u="1"/>
        <d v="2025-01-16T18:05:34" u="1"/>
        <d v="2025-01-16T18:06:06" u="1"/>
        <d v="2025-01-16T18:07:51" u="1"/>
        <d v="2025-01-16T18:07:57" u="1"/>
        <d v="2025-01-16T18:09:39" u="1"/>
        <d v="2025-01-16T18:10:16" u="1"/>
        <d v="2025-01-16T18:10:20" u="1"/>
        <d v="2025-01-16T18:10:37" u="1"/>
        <d v="2025-01-16T18:17:19" u="1"/>
        <d v="2025-01-16T18:17:24" u="1"/>
        <d v="2025-01-16T18:17:28" u="1"/>
        <d v="2025-01-16T18:17:32" u="1"/>
        <d v="2025-01-16T18:48:12" u="1"/>
        <d v="2025-01-16T18:48:48" u="1"/>
        <d v="2025-01-16T18:54:35" u="1"/>
        <d v="2025-01-16T19:02:15" u="1"/>
        <d v="2025-01-16T19:23:46" u="1"/>
        <d v="2025-01-16T20:31:45" u="1"/>
        <d v="2025-01-16T20:37:50" u="1"/>
        <d v="2025-01-16T20:48:32" u="1"/>
        <d v="2025-01-16T20:51:22" u="1"/>
        <d v="2025-01-16T20:51:54" u="1"/>
        <d v="2025-01-16T20:52:24" u="1"/>
        <d v="2025-01-16T20:52:42" u="1"/>
        <d v="2025-01-16T20:52:51" u="1"/>
        <d v="2025-01-16T20:54:07" u="1"/>
        <d v="2025-01-16T20:54:39" u="1"/>
        <d v="2025-01-16T20:54:46" u="1"/>
        <d v="2025-01-16T20:54:51" u="1"/>
        <d v="2025-01-16T21:10:07" u="1"/>
        <d v="2025-01-16T22:06:05" u="1"/>
        <d v="2025-01-16T22:06:09" u="1"/>
        <d v="2025-01-16T22:06:15" u="1"/>
        <d v="2025-01-16T22:06:38" u="1"/>
        <d v="2025-01-16T22:07:03" u="1"/>
        <d v="2025-01-16T22:07:27" u="1"/>
        <d v="2025-01-16T22:07:33" u="1"/>
        <d v="2025-01-16T22:08:29" u="1"/>
        <d v="2025-01-16T22:08:47" u="1"/>
        <d v="2025-01-16T22:17:26" u="1"/>
        <d v="2025-01-16T22:17:31" u="1"/>
        <d v="2025-01-16T22:22:35" u="1"/>
        <d v="2025-01-16T22:25:46" u="1"/>
        <d v="2025-01-16T22:30:34" u="1"/>
        <d v="2025-01-16T22:30:54" u="1"/>
        <d v="2025-01-16T22:36:29" u="1"/>
        <d v="2025-01-16T22:37:35" u="1"/>
        <d v="2025-01-16T22:39:54" u="1"/>
        <d v="2025-01-16T22:43:06" u="1"/>
        <d v="2025-01-16T22:43:22" u="1"/>
        <d v="2025-01-16T22:44:11" u="1"/>
        <d v="2025-01-16T22:45:54" u="1"/>
        <d v="2025-01-16T22:50:17" u="1"/>
        <d v="2025-01-16T22:56:10" u="1"/>
        <d v="2025-01-17T04:16:03" u="1"/>
        <d v="2025-01-17T04:16:08" u="1"/>
        <d v="2025-01-04T21:57:12" u="1"/>
        <d v="2025-01-04T23:39:04" u="1"/>
        <d v="2025-01-05T00:18:05" u="1"/>
        <d v="2025-01-08T10:04:54" u="1"/>
        <d v="2025-01-09T01:33:59" u="1"/>
        <d v="2025-01-09T08:18:02" u="1"/>
        <d v="2025-01-09T10:48:37" u="1"/>
        <d v="2025-01-09T13:44:27" u="1"/>
        <d v="2025-01-09T13:46:04" u="1"/>
        <d v="2025-01-09T13:46:55" u="1"/>
        <d v="2025-01-09T13:49:28" u="1"/>
        <d v="2025-01-09T13:49:55" u="1"/>
        <d v="2025-01-09T13:50:07" u="1"/>
        <d v="2025-01-09T13:50:18" u="1"/>
        <d v="2025-01-09T13:50:31" u="1"/>
        <d v="2025-01-09T13:51:53" u="1"/>
        <d v="2025-01-09T15:49:14" u="1"/>
        <d v="2025-01-09T16:04:06" u="1"/>
        <d v="2025-01-09T16:17:47" u="1"/>
        <d v="2025-01-09T16:18:02" u="1"/>
        <d v="2025-01-09T16:18:08" u="1"/>
        <d v="2025-01-09T16:18:14" u="1"/>
        <d v="2025-01-09T16:18:19" u="1"/>
        <d v="2025-01-09T16:35:49" u="1"/>
        <d v="2025-01-09T17:32:01" u="1"/>
        <d v="2025-01-09T17:36:47" u="1"/>
        <d v="2025-01-09T19:50:57" u="1"/>
        <d v="2025-01-09T19:53:56" u="1"/>
        <d v="2025-01-09T19:54:55" u="1"/>
        <d v="2025-01-09T19:55:02" u="1"/>
        <d v="2025-01-09T19:55:11" u="1"/>
        <d v="2025-01-09T20:37:31" u="1"/>
        <d v="2025-01-10T09:00:57" u="1"/>
        <d v="2025-01-10T10:18:43" u="1"/>
        <d v="2025-01-10T11:46:39" u="1"/>
        <d v="2025-01-10T11:47:18" u="1"/>
        <d v="2025-01-10T11:51:30" u="1"/>
        <d v="2025-01-10T12:12:17" u="1"/>
        <d v="2025-01-10T12:18:07" u="1"/>
        <d v="2025-01-10T12:18:08" u="1"/>
        <d v="2025-01-10T12:18:09" u="1"/>
        <d v="2025-01-10T12:18:11" u="1"/>
        <d v="2025-01-10T12:18:12" u="1"/>
        <d v="2025-01-10T13:01:15" u="1"/>
        <d v="2025-01-10T13:04:49" u="1"/>
        <d v="2025-01-10T13:16:00" u="1"/>
        <d v="2025-01-10T13:18:29" u="1"/>
        <d v="2025-01-10T13:20:51" u="1"/>
        <d v="2025-01-10T14:02:57" u="1"/>
        <d v="2025-01-10T14:03:08" u="1"/>
        <d v="2025-01-10T14:08:07" u="1"/>
        <d v="2025-01-10T14:10:06" u="1"/>
        <d v="2025-01-10T14:11:40" u="1"/>
        <d v="2025-01-10T14:11:48" u="1"/>
        <d v="2025-01-10T14:28:04" u="1"/>
        <d v="2025-01-10T15:55:35" u="1"/>
        <d v="2025-01-10T16:03:42" u="1"/>
        <d v="2025-01-10T16:20:27" u="1"/>
        <d v="2025-01-10T17:03:17" u="1"/>
        <d v="2025-01-10T17:03:53" u="1"/>
        <d v="2025-01-10T17:04:25" u="1"/>
        <d v="2025-01-10T17:04:52" u="1"/>
        <d v="2025-01-10T18:47:09" u="1"/>
        <d v="2025-01-10T20:12:41" u="1"/>
        <d v="2025-01-10T20:15:20" u="1"/>
        <d v="2025-01-10T20:49:13" u="1"/>
        <d v="2025-01-10T21:06:30" u="1"/>
        <d v="2025-01-10T21:06:31" u="1"/>
        <d v="2025-01-11T14:21:24" u="1"/>
        <d v="2025-01-12T17:01:49" u="1"/>
        <d v="2025-01-12T17:02:28" u="1"/>
        <d v="2025-01-12T17:04:37" u="1"/>
        <d v="2025-01-13T09:00:44" u="1"/>
        <d v="2025-01-13T10:01:33" u="1"/>
        <d v="2025-01-13T10:55:09" u="1"/>
        <d v="2025-01-13T12:02:51" u="1"/>
        <d v="2025-01-13T13:01:42" u="1"/>
        <d v="2025-01-13T16:01:02" u="1"/>
        <d v="2025-01-13T16:44:06" u="1"/>
        <d v="2025-01-13T17:00:26" u="1"/>
        <d v="2025-01-13T17:00:32" u="1"/>
        <d v="2025-01-13T21:37:48" u="1"/>
        <d v="2025-01-14T03:13:32" u="1"/>
        <d v="2025-01-14T11:15:33" u="1"/>
        <d v="2025-01-14T11:26:34" u="1"/>
        <d v="2025-01-14T11:26:35" u="1"/>
        <d v="2025-01-14T12:00:55" u="1"/>
        <d v="2025-01-14T13:31:41" u="1"/>
        <d v="2025-01-14T14:04:35" u="1"/>
        <d v="2025-01-14T14:16:15" u="1"/>
        <d v="2025-01-14T14:29:59" u="1"/>
        <d v="2025-01-14T14:50:27" u="1"/>
        <d v="2025-01-14T15:21:38" u="1"/>
        <d v="2025-01-14T15:22:41" u="1"/>
        <d v="2025-01-14T15:24:03" u="1"/>
        <d v="2025-01-14T15:24:10" u="1"/>
        <d v="2025-01-14T15:24:18" u="1"/>
        <d v="2025-01-14T15:24:28" u="1"/>
        <d v="2025-01-14T15:25:15" u="1"/>
        <d v="2025-01-14T15:25:16" u="1"/>
        <d v="2025-01-14T15:26:07" u="1"/>
        <d v="2025-01-14T15:26:21" u="1"/>
        <d v="2025-01-14T15:26:22" u="1"/>
        <d v="2025-01-14T15:26:29" u="1"/>
        <d v="2025-01-14T15:27:54" u="1"/>
        <d v="2025-01-14T15:28:00" u="1"/>
        <d v="2025-01-14T15:28:06" u="1"/>
        <d v="2025-01-14T15:28:17" u="1"/>
        <d v="2025-01-14T16:05:19" u="1"/>
        <d v="2025-01-14T16:05:43" u="1"/>
        <d v="2025-01-14T16:08:11" u="1"/>
        <d v="2025-01-14T16:11:50" u="1"/>
        <d v="2025-01-14T16:34:41" u="1"/>
        <d v="2025-01-14T16:47:24" u="1"/>
        <d v="2025-01-14T16:47:30" u="1"/>
        <d v="2025-01-14T16:50:07" u="1"/>
        <d v="2025-01-14T16:58:21" u="1"/>
        <d v="2025-01-14T17:03:14" u="1"/>
        <d v="2025-01-14T17:03:19" u="1"/>
        <d v="2025-01-14T17:05:11" u="1"/>
        <d v="2025-01-14T17:06:08" u="1"/>
        <d v="2025-01-14T17:06:17" u="1"/>
        <d v="2025-01-14T17:06:22" u="1"/>
        <d v="2025-01-14T17:33:47" u="1"/>
        <d v="2025-01-14T17:44:50" u="1"/>
        <d v="2025-01-14T18:47:51" u="1"/>
        <d v="2025-01-14T20:13:45" u="1"/>
        <d v="2025-01-14T20:18:37" u="1"/>
        <d v="2025-01-14T21:25:39" u="1"/>
        <d v="2025-01-14T21:26:07" u="1"/>
        <d v="2025-01-14T21:26:38" u="1"/>
        <d v="2025-01-14T21:27:06" u="1"/>
        <d v="2025-01-14T21:27:32" u="1"/>
        <d v="2025-01-14T21:28:30" u="1"/>
        <d v="2025-01-14T21:29:59" u="1"/>
        <d v="2025-01-14T21:30:05" u="1"/>
        <d v="2025-01-14T21:30:17" u="1"/>
        <d v="2025-01-14T21:30:29" u="1"/>
        <d v="2025-01-14T21:40:10" u="1"/>
        <d v="2025-01-14T21:40:23" u="1"/>
        <d v="2025-01-14T21:56:30" u="1"/>
        <d v="2025-01-14T22:13:49" u="1"/>
        <d v="2025-01-14T22:16:51" u="1"/>
        <d v="2025-01-15T03:33:30" u="1"/>
        <d v="2025-01-15T03:36:51" u="1"/>
        <d v="2025-01-15T09:45:19" u="1"/>
        <d v="2025-01-15T09:45:26" u="1"/>
        <d v="2025-01-15T09:50:39" u="1"/>
        <d v="2025-01-15T11:08:02" u="1"/>
        <d v="2025-01-15T11:32:30" u="1"/>
        <d v="2025-01-15T11:34:45" u="1"/>
        <d v="2025-01-15T11:47:14" u="1"/>
        <d v="2025-01-15T12:04:21" u="1"/>
        <d v="2025-01-15T13:49:02" u="1"/>
        <d v="2025-01-15T14:05:10" u="1"/>
        <d v="2025-01-15T14:35:33" u="1"/>
        <d v="2025-01-15T15:04:02" u="1"/>
        <d v="2025-01-15T15:17:51" u="1"/>
        <d v="2025-01-15T15:35:17" u="1"/>
        <d v="2025-01-15T15:42:29" u="1"/>
        <d v="2025-01-15T15:43:32" u="1"/>
        <d v="2025-01-15T15:43:40" u="1"/>
        <d v="2025-01-15T15:43:47" u="1"/>
        <d v="2025-01-15T15:43:53" u="1"/>
        <d v="2025-01-15T15:44:19" u="1"/>
        <d v="2025-01-15T15:44:59" u="1"/>
        <d v="2025-01-15T15:46:30" u="1"/>
        <d v="2025-01-15T15:49:16" u="1"/>
        <d v="2025-01-15T15:49:43" u="1"/>
        <d v="2025-01-15T16:04:38" u="1"/>
        <d v="2025-01-15T16:04:55" u="1"/>
        <d v="2025-01-15T16:05:49" u="1"/>
        <d v="2025-01-15T16:07:28" u="1"/>
        <d v="2025-01-15T16:09:57" u="1"/>
        <d v="2025-01-15T16:16:32" u="1"/>
        <d v="2025-01-15T16:17:19" u="1"/>
        <d v="2025-01-15T16:19:45" u="1"/>
        <d v="2025-01-15T16:24:13" u="1"/>
        <d v="2025-01-15T16:24:21" u="1"/>
        <d v="2025-01-15T16:24:29" u="1"/>
        <d v="2025-01-15T16:24:32" u="1"/>
        <d v="2025-01-15T16:24:38" u="1"/>
        <d v="2025-01-15T16:24:44" u="1"/>
        <d v="2025-01-15T16:24:50" u="1"/>
        <d v="2025-01-15T16:25:01" u="1"/>
        <d v="2025-01-15T16:25:24" u="1"/>
        <d v="2025-01-15T16:25:30" u="1"/>
        <d v="2025-01-15T16:26:57" u="1"/>
        <d v="2025-01-15T16:27:46" u="1"/>
        <d v="2025-01-15T16:37:27" u="1"/>
        <d v="2025-01-15T16:37:51" u="1"/>
        <d v="2025-01-15T16:48:21" u="1"/>
        <d v="2025-01-15T16:49:09" u="1"/>
        <d v="2025-01-15T16:49:36" u="1"/>
        <d v="2025-01-15T16:50:02" u="1"/>
        <d v="2025-01-15T16:57:14" u="1"/>
        <d v="2025-01-15T17:05:27" u="1"/>
        <d v="2025-01-15T17:05:41" u="1"/>
        <d v="2025-01-15T17:06:07" u="1"/>
        <d v="2025-01-15T17:07:45" u="1"/>
        <d v="2025-01-15T17:07:54" u="1"/>
        <d v="2025-01-15T17:08:04" u="1"/>
        <d v="2025-01-15T17:08:20" u="1"/>
        <d v="2025-01-15T17:09:57" u="1"/>
        <d v="2025-01-15T17:10:21" u="1"/>
        <d v="2025-01-15T17:11:06" u="1"/>
        <d v="2025-01-15T17:11:19" u="1"/>
        <d v="2025-01-15T17:11:30" u="1"/>
        <d v="2025-01-15T17:11:41" u="1"/>
        <d v="2025-01-15T17:11:51" u="1"/>
        <d v="2025-01-15T17:16:28" u="1"/>
        <d v="2025-01-15T17:23:17" u="1"/>
        <d v="2025-01-15T17:23:18" u="1"/>
        <d v="2025-01-15T17:25:30" u="1"/>
        <d v="2025-01-15T17:25:38" u="1"/>
        <d v="2025-01-15T17:27:21" u="1"/>
        <d v="2025-01-15T17:27:30" u="1"/>
        <d v="2025-01-15T17:28:26" u="1"/>
        <d v="2025-01-15T17:28:48" u="1"/>
        <d v="2025-01-15T17:29:16" u="1"/>
        <d v="2025-01-15T18:05:28" u="1"/>
        <d v="2025-01-15T18:19:55" u="1"/>
        <d v="2025-01-15T18:34:16" u="1"/>
        <d v="2025-01-15T18:49:38" u="1"/>
        <d v="2025-01-15T19:00:39" u="1"/>
        <d v="2025-01-15T19:00:40" u="1"/>
        <d v="2025-01-15T20:36:07" u="1"/>
        <d v="2025-01-15T20:36:24" u="1"/>
        <d v="2025-01-15T20:44:08" u="1"/>
        <d v="2025-01-15T20:48:56" u="1"/>
        <d v="2025-01-15T20:50:44" u="1"/>
        <d v="2025-01-15T20:51:47" u="1"/>
        <d v="2025-01-15T20:52:03" u="1"/>
        <d v="2025-01-15T20:52:14" u="1"/>
        <d v="2025-01-15T21:08:09" u="1"/>
        <d v="2025-01-15T21:16:10" u="1"/>
        <d v="2025-01-15T21:46:24" u="1"/>
        <d v="2025-01-15T21:46:38" u="1"/>
        <d v="2025-01-15T21:46:43" u="1"/>
        <d v="2025-01-15T21:46:57" u="1"/>
        <d v="2025-01-15T21:48:30" u="1"/>
        <d v="2025-01-15T21:48:35" u="1"/>
        <d v="2025-01-15T21:48:40" u="1"/>
        <d v="2025-01-15T21:48:45" u="1"/>
        <d v="2025-01-15T21:49:08" u="1"/>
        <d v="2025-01-15T21:49:53" u="1"/>
        <d v="2025-01-15T21:50:05" u="1"/>
        <d v="2025-01-15T21:50:17" u="1"/>
        <d v="2025-01-15T21:50:23" u="1"/>
        <d v="2025-01-15T21:50:29" u="1"/>
        <d v="2025-01-15T21:58:40" u="1"/>
        <d v="2025-01-15T21:58:53" u="1"/>
        <d v="2025-01-15T22:13:41" u="1"/>
        <d v="2025-01-15T22:14:34" u="1"/>
        <d v="2025-01-15T22:27:40" u="1"/>
        <d v="2025-01-15T22:28:04" u="1"/>
        <d v="2025-01-15T22:35:18" u="1"/>
        <d v="2025-01-15T22:43:20" u="1"/>
        <d v="2025-01-15T22:43:28" u="1"/>
        <d v="2025-01-16T01:06:05" u="1"/>
        <d v="2025-01-04T21:02:10" u="1"/>
        <d v="2025-01-04T21:49:12" u="1"/>
        <d v="2025-01-05T00:03:05" u="1"/>
        <d v="2025-01-05T00:34:15" u="1"/>
        <d v="2025-01-06T09:03:19" u="1"/>
        <d v="2025-01-06T09:03:42" u="1"/>
        <d v="2025-01-06T17:12:54" u="1"/>
        <d v="2025-01-08T09:26:18" u="1"/>
        <d v="2025-01-08T09:34:02" u="1"/>
        <d v="2025-01-08T14:25:35" u="1"/>
        <d v="2025-01-09T09:48:58" u="1"/>
        <d v="2025-01-09T11:45:51" u="1"/>
        <d v="2025-01-09T11:45:55" u="1"/>
        <d v="2025-01-09T12:19:31" u="1"/>
        <d v="2025-01-09T12:29:14" u="1"/>
        <d v="2025-01-09T12:49:18" u="1"/>
        <d v="2025-01-09T12:49:23" u="1"/>
        <d v="2025-01-09T13:04:57" u="1"/>
        <d v="2025-01-09T15:34:23" u="1"/>
        <d v="2025-01-09T16:03:58" u="1"/>
        <d v="2025-01-09T16:04:11" u="1"/>
        <d v="2025-01-09T16:19:24" u="1"/>
        <d v="2025-01-09T16:19:37" u="1"/>
        <d v="2025-01-09T16:48:55" u="1"/>
        <d v="2025-01-09T17:07:15" u="1"/>
        <d v="2025-01-09T17:19:28" u="1"/>
        <d v="2025-01-09T17:36:41" u="1"/>
        <d v="2025-01-09T17:47:03" u="1"/>
        <d v="2025-01-09T18:07:12" u="1"/>
        <d v="2025-01-10T09:33:57" u="1"/>
        <d v="2025-01-10T09:34:02" u="1"/>
        <d v="2025-01-10T09:34:11" u="1"/>
        <d v="2025-01-10T09:48:27" u="1"/>
        <d v="2025-01-10T11:45:11" u="1"/>
        <d v="2025-01-10T12:02:10" u="1"/>
        <d v="2025-01-10T12:49:08" u="1"/>
        <d v="2025-01-10T12:49:28" u="1"/>
        <d v="2025-01-10T13:19:34" u="1"/>
        <d v="2025-01-10T13:19:40" u="1"/>
        <d v="2025-01-10T13:19:47" u="1"/>
        <d v="2025-01-10T14:46:26" u="1"/>
        <d v="2025-01-10T15:02:11" u="1"/>
        <d v="2025-01-10T15:56:46" u="1"/>
        <d v="2025-01-10T15:56:53" u="1"/>
        <d v="2025-01-10T15:56:59" u="1"/>
        <d v="2025-01-10T15:57:07" u="1"/>
        <d v="2025-01-10T15:57:13" u="1"/>
        <d v="2025-01-10T16:35:49" u="1"/>
        <d v="2025-01-10T16:50:18" u="1"/>
        <d v="2025-01-10T17:05:26" u="1"/>
        <d v="2025-01-10T17:08:30" u="1"/>
        <d v="2025-01-10T17:36:51" u="1"/>
        <d v="2025-01-10T17:37:12" u="1"/>
        <d v="2025-01-10T17:37:17" u="1"/>
        <d v="2025-01-10T18:12:39" u="1"/>
        <d v="2025-01-10T18:12:57" u="1"/>
        <d v="2025-01-10T18:36:38" u="1"/>
        <d v="2025-01-10T18:36:59" u="1"/>
        <d v="2025-01-10T18:37:30" u="1"/>
        <d v="2025-01-10T18:37:54" u="1"/>
        <d v="2025-01-11T12:04:13" u="1"/>
        <d v="2025-01-09T11:56:56" u="1"/>
        <d v="2025-01-10T16:56:00" u="1"/>
        <d v="2025-01-13T08:34:44" u="1"/>
        <d v="2025-01-13T09:19:21" u="1"/>
        <d v="2025-01-13T10:19:47" u="1"/>
        <d v="2025-01-13T10:49:58" u="1"/>
        <d v="2025-01-13T11:25:11" u="1"/>
        <d v="2025-01-13T14:18:11" u="1"/>
        <d v="2025-01-13T15:19:36" u="1"/>
        <d v="2025-01-13T15:19:48" u="1"/>
        <d v="2025-01-13T15:35:08" u="1"/>
        <d v="2025-01-13T15:35:12" u="1"/>
        <d v="2025-01-13T15:35:17" u="1"/>
        <d v="2025-01-13T15:37:25" u="1"/>
        <d v="2025-01-13T16:04:53" u="1"/>
        <d v="2025-01-13T16:04:57" u="1"/>
        <d v="2025-01-13T16:21:16" u="1"/>
        <d v="2025-01-13T16:21:50" u="1"/>
        <d v="2025-01-13T16:22:19" u="1"/>
        <d v="2025-01-13T16:49:38" u="1"/>
        <d v="2025-01-13T16:49:42" u="1"/>
        <d v="2025-01-13T16:49:47" u="1"/>
        <d v="2025-01-13T16:50:42" u="1"/>
        <d v="2025-01-13T16:54:31" u="1"/>
        <d v="2025-01-13T17:05:12" u="1"/>
        <d v="2025-01-13T17:21:23" u="1"/>
        <d v="2025-01-13T17:50:42" u="1"/>
        <d v="2025-01-13T19:34:32" u="1"/>
        <d v="2025-01-13T19:34:35" u="1"/>
        <d v="2025-01-14T08:01:48" u="1"/>
        <d v="2025-01-14T08:45:50" u="1"/>
        <d v="2025-01-14T08:49:48" u="1"/>
        <d v="2025-01-14T09:15:05" u="1"/>
        <d v="2025-01-14T09:24:29" u="1"/>
        <d v="2025-01-14T09:28:04" u="1"/>
        <d v="2025-01-14T09:34:25" u="1"/>
        <d v="2025-01-14T09:34:34" u="1"/>
        <d v="2025-01-14T09:44:19" u="1"/>
        <d v="2025-01-14T09:49:09" u="1"/>
        <d v="2025-01-14T09:49:13" u="1"/>
        <d v="2025-01-14T10:05:20" u="1"/>
        <d v="2025-01-14T10:05:34" u="1"/>
        <d v="2025-01-14T10:20:05" u="1"/>
        <d v="2025-01-14T10:49:28" u="1"/>
        <d v="2025-01-14T12:05:45" u="1"/>
        <d v="2025-01-14T12:06:00" u="1"/>
        <d v="2025-01-14T12:19:56" u="1"/>
        <d v="2025-01-14T12:55:51" u="1"/>
        <d v="2025-01-14T13:21:22" u="1"/>
        <d v="2025-01-14T14:34:14" u="1"/>
        <d v="2025-01-14T15:06:53" u="1"/>
        <d v="2025-01-14T15:34:58" u="1"/>
        <d v="2025-01-14T15:46:02" u="1"/>
        <d v="2025-01-14T15:50:20" u="1"/>
        <d v="2025-01-14T15:50:24" u="1"/>
        <d v="2025-01-14T16:05:14" u="1"/>
        <d v="2025-01-14T16:17:13" u="1"/>
        <d v="2025-01-14T16:19:48" u="1"/>
        <d v="2025-01-14T16:19:59" u="1"/>
        <d v="2025-01-14T16:20:12" u="1"/>
        <d v="2025-01-14T16:20:25" u="1"/>
        <d v="2025-01-14T16:21:35" u="1"/>
        <d v="2025-01-14T16:24:02" u="1"/>
        <d v="2025-01-14T16:34:52" u="1"/>
        <d v="2025-01-14T16:41:29" u="1"/>
        <d v="2025-01-14T16:48:57" u="1"/>
        <d v="2025-01-14T16:50:03" u="1"/>
        <d v="2025-01-14T16:55:56" u="1"/>
        <d v="2025-01-14T17:17:02" u="1"/>
        <d v="2025-01-14T17:17:03" u="1"/>
        <d v="2025-01-14T17:20:36" u="1"/>
        <d v="2025-01-14T17:34:55" u="1"/>
        <d v="2025-01-14T17:35:29" u="1"/>
        <d v="2025-01-14T17:35:33" u="1"/>
        <d v="2025-01-14T17:36:23" u="1"/>
        <d v="2025-01-14T17:36:33" u="1"/>
        <d v="2025-01-14T17:47:48" u="1"/>
        <d v="2025-01-14T17:50:22" u="1"/>
        <d v="2025-01-14T17:50:48" u="1"/>
        <d v="2025-01-14T18:18:46" u="1"/>
        <d v="2025-01-14T18:19:09" u="1"/>
        <d v="2025-01-14T19:20:10" u="1"/>
        <d v="2025-01-14T19:36:02" u="1"/>
        <d v="2025-01-14T20:18:43" u="1"/>
        <d v="2025-01-14T20:19:05" u="1"/>
        <d v="2025-01-14T20:19:30" u="1"/>
        <d v="2025-01-14T20:19:59" u="1"/>
        <d v="2025-01-14T20:20:22" u="1"/>
        <d v="2025-01-14T20:20:28" u="1"/>
        <d v="2025-01-14T22:21:54" u="1"/>
        <d v="2025-01-14T22:26:09" u="1"/>
        <d v="2025-01-14T22:26:40" u="1"/>
        <d v="2025-01-14T22:27:19" u="1"/>
        <d v="2025-01-14T22:27:33" u="1"/>
        <d v="2025-01-14T23:37:08" u="1"/>
        <d v="2023-06-21T13:18:40" u="1"/>
        <d v="2024-11-21T09:49:49" u="1"/>
        <d v="2024-11-21T09:50:05" u="1"/>
        <d v="2024-11-21T09:50:24" u="1"/>
        <d v="2024-11-29T12:46:37" u="1"/>
        <d v="2024-12-12T13:04:50" u="1"/>
        <d v="2024-12-12T13:04:56" u="1"/>
        <d v="2024-12-18T13:03:41" u="1"/>
        <d v="2025-01-02T17:33:10" u="1"/>
        <d v="2025-01-02T18:03:58" u="1"/>
        <d v="2025-01-02T18:04:03" u="1"/>
        <d v="2025-01-02T18:04:07" u="1"/>
        <d v="2025-01-03T17:03:14" u="1"/>
        <d v="2025-01-03T17:33:13" u="1"/>
        <d v="2025-01-03T17:35:36" u="1"/>
        <d v="2025-01-03T18:03:26" u="1"/>
        <d v="2025-01-04T13:03:11" u="1"/>
        <d v="2025-01-06T08:17:38" u="1"/>
        <d v="2025-01-06T09:03:16" u="1"/>
        <d v="2025-01-06T09:27:20" u="1"/>
        <d v="2025-01-06T10:48:30" u="1"/>
        <d v="2025-01-06T11:48:11" u="1"/>
        <d v="2025-01-06T12:03:38" u="1"/>
        <d v="2025-01-06T12:03:43" u="1"/>
        <d v="2025-01-06T12:03:47" u="1"/>
        <d v="2025-01-06T12:18:11" u="1"/>
        <d v="2025-01-06T12:18:15" u="1"/>
        <d v="2025-01-06T12:45:07" u="1"/>
        <d v="2025-01-06T12:57:56" u="1"/>
        <d v="2025-01-06T12:58:20" u="1"/>
        <d v="2025-01-06T12:58:24" u="1"/>
        <d v="2025-01-06T13:03:36" u="1"/>
        <d v="2025-01-06T13:27:26" u="1"/>
        <d v="2025-01-06T13:48:08" u="1"/>
        <d v="2025-01-06T14:19:12" u="1"/>
        <d v="2025-01-06T15:46:49" u="1"/>
        <d v="2025-01-06T17:18:15" u="1"/>
        <d v="2025-01-06T17:18:21" u="1"/>
        <d v="2025-01-06T17:18:25" u="1"/>
        <d v="2025-01-06T17:34:37" u="1"/>
        <d v="2025-01-06T17:34:42" u="1"/>
        <d v="2025-01-06T17:34:47" u="1"/>
        <d v="2025-01-06T17:34:51" u="1"/>
        <d v="2025-01-06T17:35:14" u="1"/>
        <d v="2025-01-06T17:35:20" u="1"/>
        <d v="2025-01-06T17:35:25" u="1"/>
        <d v="2025-01-06T17:35:29" u="1"/>
        <d v="2025-01-06T17:35:38" u="1"/>
        <d v="2025-01-06T18:52:00" u="1"/>
        <d v="2025-01-06T18:52:09" u="1"/>
        <d v="2025-01-06T19:12:13" u="1"/>
        <d v="2025-01-06T19:16:51" u="1"/>
        <d v="2025-01-06T19:17:18" u="1"/>
        <d v="2025-01-07T00:56:04" u="1"/>
        <d v="2025-01-07T08:03:16" u="1"/>
        <d v="2025-01-07T08:03:21" u="1"/>
        <d v="2025-01-07T11:01:12" u="1"/>
        <d v="2025-01-07T11:01:14" u="1"/>
        <d v="2025-01-07T11:01:16" u="1"/>
        <d v="2025-01-07T11:01:18" u="1"/>
        <d v="2025-01-07T11:49:02" u="1"/>
        <d v="2025-01-07T12:03:40" u="1"/>
        <d v="2025-01-07T13:02:13" u="1"/>
        <d v="2025-01-07T13:03:22" u="1"/>
        <d v="2025-01-07T13:04:33" u="1"/>
        <d v="2025-01-07T13:04:39" u="1"/>
        <d v="2025-01-07T13:05:25" u="1"/>
        <d v="2025-01-07T15:48:07" u="1"/>
        <d v="2025-01-07T16:03:49" u="1"/>
        <d v="2025-01-07T16:04:43" u="1"/>
        <d v="2025-01-07T16:04:47" u="1"/>
        <d v="2025-01-07T16:34:49" u="1"/>
        <d v="2025-01-07T17:06:57" u="1"/>
        <d v="2025-01-07T17:11:58" u="1"/>
        <d v="2025-01-07T17:52:11" u="1"/>
        <d v="2025-01-07T18:04:11" u="1"/>
        <d v="2025-01-07T18:04:23" u="1"/>
        <d v="2025-01-07T18:20:59" u="1"/>
        <d v="2025-01-07T19:03:11" u="1"/>
        <d v="2025-01-07T19:12:30" u="1"/>
        <d v="2025-01-08T08:31:36" u="1"/>
        <d v="2025-01-08T08:53:57" u="1"/>
        <d v="2025-01-08T09:58:11" u="1"/>
        <d v="2025-01-08T11:03:10" u="1"/>
        <d v="2025-01-08T11:04:40" u="1"/>
        <d v="2025-01-08T11:35:08" u="1"/>
        <d v="2025-01-08T12:12:06" u="1"/>
        <d v="2025-01-08T12:15:57" u="1"/>
        <d v="2025-01-08T13:05:40" u="1"/>
        <d v="2025-01-08T13:24:58" u="1"/>
        <d v="2025-01-08T13:25:07" u="1"/>
        <d v="2025-01-08T14:03:22" u="1"/>
        <d v="2025-01-08T14:12:00" u="1"/>
        <d v="2025-01-08T15:04:22" u="1"/>
        <d v="2025-01-08T15:54:58" u="1"/>
        <d v="2025-01-08T16:02:31" u="1"/>
        <d v="2025-01-08T16:02:41" u="1"/>
        <d v="2025-01-08T16:17:22" u="1"/>
        <d v="2025-01-08T16:32:23" u="1"/>
        <d v="2025-01-08T17:08:42" u="1"/>
        <d v="2025-01-08T17:19:07" u="1"/>
        <d v="2025-01-08T17:33:14" u="1"/>
        <d v="2025-01-08T17:33:19" u="1"/>
        <d v="2025-01-08T17:49:51" u="1"/>
        <d v="2025-01-08T17:50:55" u="1"/>
        <d v="2025-01-08T17:51:20" u="1"/>
        <d v="2025-01-08T18:17:54" u="1"/>
        <d v="2025-01-08T18:17:58" u="1"/>
        <d v="2025-01-08T19:16:10" u="1"/>
        <d v="2025-01-08T19:16:17" u="1"/>
        <d v="2025-01-08T19:16:22" u="1"/>
        <d v="2025-01-08T19:16:28" u="1"/>
        <d v="2025-01-08T19:16:35" u="1"/>
        <d v="2025-01-08T19:26:50" u="1"/>
        <d v="2025-01-08T19:34:15" u="1"/>
        <d v="2025-01-08T19:36:39" u="1"/>
        <d v="2025-01-08T20:43:18" u="1"/>
        <d v="2025-01-08T20:44:47" u="1"/>
        <d v="2025-01-09T11:47:39" u="1"/>
        <d v="2025-01-09T11:56:50" u="1"/>
        <d v="2025-01-09T11:57:06" u="1"/>
        <d v="2025-01-09T12:18:06" u="1"/>
        <d v="2025-01-09T12:18:13" u="1"/>
        <d v="2025-01-09T12:18:33" u="1"/>
        <d v="2025-01-09T12:48:06" u="1"/>
        <d v="2025-01-09T14:03:21" u="1"/>
        <d v="2025-01-09T14:40:44" u="1"/>
        <d v="2025-01-09T15:13:12" u="1"/>
        <d v="2025-01-09T15:20:21" u="1"/>
        <d v="2025-01-09T15:53:15" u="1"/>
        <d v="2025-01-09T16:17:51" u="1"/>
        <d v="2025-01-09T17:02:19" u="1"/>
        <d v="2025-01-09T17:17:41" u="1"/>
        <d v="2025-01-09T17:31:34" u="1"/>
        <d v="2025-01-09T17:31:47" u="1"/>
        <d v="2025-01-09T17:32:10" u="1"/>
        <d v="2025-01-09T17:32:23" u="1"/>
        <d v="2025-01-09T17:33:56" u="1"/>
        <d v="2025-01-09T17:34:05" u="1"/>
        <d v="2025-01-09T17:47:16" u="1"/>
        <d v="2025-01-09T18:31:44" u="1"/>
        <d v="2025-01-09T20:54:33" u="1"/>
        <d v="2025-01-09T22:25:14" u="1"/>
        <d v="2025-01-09T22:33:10" u="1"/>
        <d v="2025-01-09T23:03:13" u="1"/>
        <d v="2025-01-09T23:50:14" u="1"/>
        <d v="2025-01-10T09:16:12" u="1"/>
        <d v="2025-01-10T09:56:14" u="1"/>
        <d v="2025-01-10T10:04:04" u="1"/>
        <d v="2025-01-10T10:04:50" u="1"/>
        <d v="2025-01-10T10:24:44" u="1"/>
        <d v="2025-01-10T10:24:56" u="1"/>
        <d v="2025-01-10T10:44:05" u="1"/>
        <d v="2025-01-10T10:53:49" u="1"/>
        <d v="2025-01-10T11:05:54" u="1"/>
        <d v="2025-01-10T11:19:49" u="1"/>
        <d v="2025-01-10T11:36:35" u="1"/>
        <d v="2025-01-10T11:45:43" u="1"/>
        <d v="2025-01-10T11:46:48" u="1"/>
        <d v="2025-01-10T11:46:58" u="1"/>
        <d v="2025-01-10T11:47:07" u="1"/>
        <d v="2025-01-10T11:56:07" u="1"/>
        <d v="2025-01-10T12:02:23" u="1"/>
        <d v="2025-01-10T12:02:58" u="1"/>
        <d v="2025-01-10T12:03:00" u="1"/>
        <d v="2025-01-10T12:03:41" u="1"/>
        <d v="2025-01-10T12:03:52" u="1"/>
        <d v="2025-01-10T12:04:21" u="1"/>
        <d v="2025-01-10T12:04:30" u="1"/>
        <d v="2025-01-10T12:04:37" u="1"/>
        <d v="2025-01-10T12:05:11" u="1"/>
        <d v="2025-01-10T12:05:17" u="1"/>
        <d v="2025-01-10T12:05:22" u="1"/>
        <d v="2025-01-10T12:11:08" u="1"/>
        <d v="2025-01-10T12:12:52" u="1"/>
        <d v="2025-01-10T12:12:58" u="1"/>
        <d v="2025-01-10T12:12:59" u="1"/>
        <d v="2025-01-10T12:13:14" u="1"/>
        <d v="2025-01-10T12:13:24" u="1"/>
        <d v="2025-01-10T12:14:22" u="1"/>
        <d v="2025-01-10T12:14:46" u="1"/>
        <d v="2025-01-10T12:14:48" u="1"/>
        <d v="2025-01-10T12:15:15" u="1"/>
        <d v="2025-01-10T12:15:43" u="1"/>
        <d v="2025-01-10T12:16:35" u="1"/>
        <d v="2025-01-10T12:17:00" u="1"/>
        <d v="2025-01-10T12:17:13" u="1"/>
        <d v="2025-01-10T12:17:48" u="1"/>
        <d v="2025-01-10T12:18:23" u="1"/>
        <d v="2025-01-10T12:18:51" u="1"/>
        <d v="2025-01-10T12:22:26" u="1"/>
        <d v="2025-01-10T12:23:30" u="1"/>
        <d v="2025-01-10T12:23:33" u="1"/>
        <d v="2025-01-10T12:23:35" u="1"/>
        <d v="2025-01-10T12:24:10" u="1"/>
        <d v="2025-01-10T12:25:37" u="1"/>
        <d v="2025-01-10T12:26:14" u="1"/>
        <d v="2025-01-10T12:28:05" u="1"/>
        <d v="2025-01-10T13:06:11" u="1"/>
        <d v="2025-01-10T13:06:24" u="1"/>
        <d v="2025-01-10T13:19:55" u="1"/>
        <d v="2025-01-10T13:49:00" u="1"/>
        <d v="2025-01-10T14:01:42" u="1"/>
        <d v="2025-01-10T14:01:56" u="1"/>
        <d v="2025-01-10T14:02:32" u="1"/>
        <d v="2025-01-10T14:02:52" u="1"/>
        <d v="2025-01-10T14:04:49" u="1"/>
        <d v="2025-01-10T14:06:11" u="1"/>
        <d v="2025-01-10T14:06:35" u="1"/>
        <d v="2025-01-10T14:07:08" u="1"/>
        <d v="2025-01-10T14:09:29" u="1"/>
        <d v="2025-01-10T14:11:04" u="1"/>
        <d v="2025-01-10T14:11:13" u="1"/>
        <d v="2025-01-10T14:12:05" u="1"/>
        <d v="2025-01-10T14:12:13" u="1"/>
        <d v="2025-01-10T14:12:19" u="1"/>
        <d v="2025-01-10T14:12:26" u="1"/>
        <d v="2025-01-10T14:12:33" u="1"/>
        <d v="2025-01-10T14:13:03" u="1"/>
        <d v="2025-01-10T14:18:21" u="1"/>
        <d v="2025-01-10T14:26:31" u="1"/>
        <d v="2025-01-10T14:32:15" u="1"/>
        <d v="2025-01-10T14:34:56" u="1"/>
        <d v="2025-01-10T15:03:39" u="1"/>
        <d v="2025-01-10T15:34:04" u="1"/>
        <d v="2025-01-10T15:56:03" u="1"/>
        <d v="2025-01-10T15:56:09" u="1"/>
        <d v="2025-01-10T15:56:14" u="1"/>
        <d v="2025-01-10T15:56:20" u="1"/>
        <d v="2025-01-10T16:06:18" u="1"/>
        <d v="2025-01-10T16:07:03" u="1"/>
        <d v="2025-01-10T16:09:55" u="1"/>
        <d v="2025-01-10T16:29:41" u="1"/>
        <d v="2025-01-10T16:33:31" u="1"/>
        <d v="2025-01-10T16:50:31" u="1"/>
        <d v="2025-01-10T17:08:51" u="1"/>
        <d v="2025-01-10T17:32:28" u="1"/>
        <d v="2025-01-10T17:46:28" u="1"/>
        <d v="2025-01-10T18:07:10" u="1"/>
        <d v="2025-01-10T18:09:22" u="1"/>
        <d v="2025-01-10T18:09:47" u="1"/>
        <d v="2025-01-10T18:34:29" u="1"/>
        <d v="2025-01-10T18:35:45" u="1"/>
        <d v="2025-01-10T18:37:14" u="1"/>
        <d v="2025-01-10T19:03:38" u="1"/>
        <d v="2025-01-10T20:05:57" u="1"/>
        <d v="2025-01-10T20:06:15" u="1"/>
        <d v="2025-01-10T20:06:49" u="1"/>
        <d v="2025-01-10T20:07:01" u="1"/>
        <d v="2025-01-10T20:07:52" u="1"/>
        <d v="2025-01-10T20:08:27" u="1"/>
        <d v="2025-01-10T20:10:14" u="1"/>
        <d v="2025-01-10T20:11:11" u="1"/>
        <d v="2025-01-10T20:11:18" u="1"/>
        <d v="2025-01-10T20:11:55" u="1"/>
        <d v="2025-01-10T20:12:01" u="1"/>
        <d v="2025-01-10T20:13:04" u="1"/>
        <d v="2025-01-10T20:18:43" u="1"/>
        <d v="2025-01-10T20:19:08" u="1"/>
        <d v="2025-01-10T20:19:12" u="1"/>
        <d v="2025-01-10T20:19:17" u="1"/>
        <d v="2025-01-10T20:19:22" u="1"/>
        <d v="2025-01-10T20:19:29" u="1"/>
        <d v="2025-01-10T20:19:34" u="1"/>
        <d v="2025-01-10T20:19:39" u="1"/>
        <d v="2025-01-10T20:19:45" u="1"/>
        <d v="2025-01-10T20:19:50" u="1"/>
        <d v="2025-01-10T20:36:56" u="1"/>
        <d v="2025-01-10T20:51:25" u="1"/>
        <d v="2025-01-10T21:10:54" u="1"/>
        <d v="2025-01-10T21:21:45" u="1"/>
        <d v="2025-01-10T21:21:50" u="1"/>
        <d v="2025-01-10T22:30:07" u="1"/>
        <d v="2025-01-11T11:20:15" u="1"/>
        <d v="2025-01-11T13:02:51" u="1"/>
        <d v="2025-01-11T14:20:57" u="1"/>
        <d v="2025-01-11T14:21:29" u="1"/>
        <d v="2025-01-11T14:21:33" u="1"/>
        <d v="2025-01-11T14:21:47" u="1"/>
        <d v="2025-01-11T14:21:51" u="1"/>
        <d v="2025-01-11T14:21:55" u="1"/>
        <d v="2025-01-11T14:22:00" u="1"/>
        <d v="2025-01-11T14:22:05" u="1"/>
        <d v="2025-01-11T14:22:13" u="1"/>
        <d v="2025-01-11T14:22:22" u="1"/>
        <d v="2025-01-11T14:22:28" u="1"/>
        <d v="2025-01-12T00:24:13" u="1"/>
        <d v="2025-01-12T09:18:14" u="1"/>
        <d v="2025-01-12T09:42:04" u="1"/>
        <d v="2025-01-12T10:22:05" u="1"/>
        <d v="2025-01-12T17:02:03" u="1"/>
        <d v="2025-01-12T17:02:14" u="1"/>
        <d v="2025-01-12T17:02:18" u="1"/>
        <d v="2025-01-12T17:03:42" u="1"/>
        <d v="2025-01-12T17:42:10" u="1"/>
        <d v="2025-01-12T20:45:50" u="1"/>
        <d v="2025-01-13T08:34:50" u="1"/>
        <d v="2025-01-13T08:36:51" u="1"/>
        <d v="2025-01-13T09:46:36" u="1"/>
        <d v="2025-01-13T09:46:53" u="1"/>
        <d v="2025-01-13T09:47:08" u="1"/>
        <d v="2025-01-13T10:01:59" u="1"/>
        <d v="2025-01-13T10:02:01" u="1"/>
        <d v="2025-01-13T10:02:31" u="1"/>
        <d v="2025-01-13T10:06:08" u="1"/>
        <d v="2025-01-13T10:16:18" u="1"/>
        <d v="2025-01-13T10:18:00" u="1"/>
        <d v="2025-01-13T10:18:05" u="1"/>
        <d v="2025-01-13T10:18:11" u="1"/>
        <d v="2025-01-13T10:18:53" u="1"/>
        <d v="2025-01-13T10:49:47" u="1"/>
        <d v="2025-01-13T11:01:44" u="1"/>
        <d v="2025-01-13T11:03:38" u="1"/>
        <d v="2025-01-13T11:04:50" u="1"/>
        <d v="2025-01-13T11:07:58" u="1"/>
        <d v="2025-01-13T12:05:44" u="1"/>
        <d v="2025-01-13T12:07:45" u="1"/>
        <d v="2025-01-13T12:45:38" u="1"/>
        <d v="2025-01-13T13:06:04" u="1"/>
        <d v="2025-01-13T13:18:23" u="1"/>
        <d v="2025-01-13T13:19:19" u="1"/>
        <d v="2025-01-13T13:32:58" u="1"/>
        <d v="2025-01-13T14:17:05" u="1"/>
        <d v="2025-01-13T14:18:36" u="1"/>
        <d v="2025-01-13T14:59:35" u="1"/>
        <d v="2025-01-13T15:01:54" u="1"/>
        <d v="2025-01-13T15:05:00" u="1"/>
        <d v="2025-01-13T15:05:09" u="1"/>
        <d v="2025-01-13T15:07:01" u="1"/>
        <d v="2025-01-13T15:14:34" u="1"/>
        <d v="2025-01-13T15:20:22" u="1"/>
        <d v="2025-01-13T15:34:43" u="1"/>
        <d v="2025-01-13T15:39:24" u="1"/>
        <d v="2025-01-13T15:40:06" u="1"/>
        <d v="2025-01-13T15:44:31" u="1"/>
        <d v="2025-01-13T15:48:40" u="1"/>
        <d v="2025-01-13T15:48:58" u="1"/>
        <d v="2025-01-13T15:50:24" u="1"/>
        <d v="2025-01-13T15:54:07" u="1"/>
        <d v="2025-01-13T15:55:12" u="1"/>
        <d v="2025-01-13T16:01:00" u="1"/>
        <d v="2025-01-13T16:06:01" u="1"/>
        <d v="2025-01-13T16:12:38" u="1"/>
        <d v="2025-01-13T16:13:18" u="1"/>
        <d v="2025-01-13T16:13:53" u="1"/>
        <d v="2025-01-13T16:16:16" u="1"/>
        <d v="2025-01-13T16:17:01" u="1"/>
        <d v="2025-01-13T16:17:19" u="1"/>
        <d v="2025-01-13T16:31:42" u="1"/>
        <d v="2025-01-13T16:31:58" u="1"/>
        <d v="2025-01-13T16:35:18" u="1"/>
        <d v="2025-01-13T16:41:51" u="1"/>
        <d v="2025-01-13T16:44:40" u="1"/>
        <d v="2025-01-13T16:47:32" u="1"/>
        <d v="2025-01-13T16:49:55" u="1"/>
        <d v="2025-01-13T16:56:05" u="1"/>
        <d v="2025-01-13T16:56:14" u="1"/>
        <d v="2025-01-13T16:56:25" u="1"/>
        <d v="2025-01-13T17:02:34" u="1"/>
        <d v="2025-01-13T17:02:40" u="1"/>
        <d v="2025-01-13T17:06:32" u="1"/>
        <d v="2025-01-13T17:08:22" u="1"/>
        <d v="2025-01-13T17:14:33" u="1"/>
        <d v="2025-01-13T17:19:52" u="1"/>
        <d v="2025-01-13T17:32:41" u="1"/>
        <d v="2025-01-13T17:32:47" u="1"/>
        <d v="2025-01-13T17:32:51" u="1"/>
        <d v="2025-01-13T17:32:55" u="1"/>
        <d v="2025-01-13T17:34:56" u="1"/>
        <d v="2025-01-13T17:47:40" u="1"/>
        <d v="2025-01-13T18:03:03" u="1"/>
        <d v="2025-01-13T18:03:11" u="1"/>
        <d v="2025-01-13T18:05:16" u="1"/>
        <d v="2025-01-13T18:44:13" u="1"/>
        <d v="2025-01-13T18:49:01" u="1"/>
        <d v="2025-01-13T18:54:20" u="1"/>
        <d v="2025-01-13T19:05:13" u="1"/>
        <d v="2025-01-13T20:11:48" u="1"/>
        <d v="2025-01-13T20:18:56" u="1"/>
        <d v="2025-01-13T20:19:06" u="1"/>
        <d v="2025-01-13T20:19:28" u="1"/>
        <d v="2025-01-13T20:20:36" u="1"/>
        <d v="2025-01-13T20:21:13" u="1"/>
        <d v="2025-01-13T20:22:26" u="1"/>
        <d v="2025-01-13T20:33:41" u="1"/>
        <d v="2025-01-13T20:33:53" u="1"/>
        <d v="2025-01-13T21:05:35" u="1"/>
        <d v="2025-01-13T21:07:34" u="1"/>
        <d v="2025-01-13T21:07:58" u="1"/>
        <d v="2025-01-13T21:11:03" u="1"/>
        <d v="2025-01-13T21:22:59" u="1"/>
        <d v="2025-01-13T21:42:47" u="1"/>
        <d v="2025-01-13T21:42:53" u="1"/>
        <d v="2025-01-13T21:43:04" u="1"/>
        <d v="2025-01-13T21:43:10" u="1"/>
        <d v="2025-01-13T21:47:01" u="1"/>
        <d v="2025-01-13T21:48:30" u="1"/>
        <d v="2025-01-13T21:51:52" u="1"/>
        <d v="2025-01-13T22:03:52" u="1"/>
        <d v="2025-01-13T22:05:04" u="1"/>
        <d v="2025-01-13T22:08:04" u="1"/>
        <d v="2025-01-13T22:17:23" u="1"/>
        <d v="2025-01-14T03:10:57" u="1"/>
        <d v="2025-01-14T03:11:10" u="1"/>
        <d v="2025-01-14T03:11:36" u="1"/>
        <d v="2025-01-14T03:11:42" u="1"/>
        <d v="2025-01-14T03:11:47" u="1"/>
        <d v="2025-01-14T03:11:54" u="1"/>
        <d v="2025-01-14T03:12:00" u="1"/>
        <d v="2025-01-14T03:12:06" u="1"/>
        <d v="2025-01-14T03:12:27" u="1"/>
        <d v="2013-10-22T11:31:54" u="1"/>
        <d v="2025-01-02T15:54:12" u="1"/>
        <d v="2025-01-02T17:34:19" u="1"/>
        <d v="2025-01-04T08:26:54" u="1"/>
        <d v="2025-01-06T11:34:18" u="1"/>
        <d v="2025-01-06T11:49:51" u="1"/>
        <d v="2025-01-06T12:16:22" u="1"/>
        <d v="2025-01-06T14:20:25" u="1"/>
        <d v="2025-01-06T17:04:05" u="1"/>
        <d v="2025-01-06T18:20:40" u="1"/>
        <d v="2025-01-06T18:54:30" u="1"/>
        <d v="2025-01-06T19:05:04" u="1"/>
        <d v="2025-01-07T12:04:57" u="1"/>
        <d v="2025-01-07T13:41:21" u="1"/>
        <d v="2025-01-07T14:24:28" u="1"/>
        <d v="2025-01-07T15:04:51" u="1"/>
        <d v="2025-01-07T17:52:23" u="1"/>
        <d v="2025-01-07T18:05:17" u="1"/>
        <d v="2025-01-07T19:04:40" u="1"/>
        <d v="2025-01-07T19:08:13" u="1"/>
        <d v="2025-01-07T19:37:09" u="1"/>
        <d v="2025-01-07T19:39:51" u="1"/>
        <d v="2025-01-08T10:45:47" u="1"/>
        <d v="2025-01-08T10:53:13" u="1"/>
        <d v="2025-01-08T13:16:27" u="1"/>
        <d v="2025-01-08T14:13:53" u="1"/>
        <d v="2025-01-08T14:13:54" u="1"/>
        <d v="2025-01-08T15:54:01" u="1"/>
        <d v="2025-01-08T16:05:34" u="1"/>
        <d v="2025-01-08T17:07:44" u="1"/>
        <d v="2025-01-08T19:34:26" u="1"/>
        <d v="2025-01-08T19:53:49" u="1"/>
        <d v="2025-01-08T19:54:19" u="1"/>
        <d v="2025-01-08T21:13:16" u="1"/>
        <d v="2025-01-09T09:33:52" u="1"/>
        <d v="2025-01-09T12:48:18" u="1"/>
        <d v="2025-01-09T13:44:36" u="1"/>
        <d v="2025-01-09T13:45:01" u="1"/>
        <d v="2025-01-09T13:53:06" u="1"/>
        <d v="2025-01-09T13:53:07" u="1"/>
        <d v="2025-01-09T14:17:25" u="1"/>
        <d v="2025-01-09T15:07:21" u="1"/>
        <d v="2025-01-09T18:03:17" u="1"/>
        <d v="2025-01-09T18:06:20" u="1"/>
        <d v="2025-01-09T20:15:55" u="1"/>
        <d v="2025-01-09T20:23:20" u="1"/>
        <d v="2025-01-10T11:17:36" u="1"/>
        <d v="2025-01-10T11:33:52" u="1"/>
        <d v="2025-01-10T11:33:58" u="1"/>
        <d v="2025-01-10T11:34:59" u="1"/>
        <d v="2025-01-10T11:35:04" u="1"/>
        <d v="2025-01-10T12:08:43" u="1"/>
        <d v="2025-01-10T12:23:17" u="1"/>
        <d v="2025-01-10T12:23:20" u="1"/>
        <d v="2025-01-10T12:23:32" u="1"/>
        <d v="2025-01-10T13:04:38" u="1"/>
        <d v="2025-01-10T13:47:51" u="1"/>
        <d v="2025-01-10T14:29:54" u="1"/>
        <d v="2025-01-10T14:49:28" u="1"/>
        <d v="2025-01-10T15:54:35" u="1"/>
        <d v="2025-01-10T16:20:00" u="1"/>
        <d v="2025-01-10T16:26:58" u="1"/>
        <d v="2025-01-10T16:29:35" u="1"/>
        <d v="2025-01-10T16:49:12" u="1"/>
        <d v="2025-01-10T16:55:30" u="1"/>
        <d v="2025-01-10T17:00:45" u="1"/>
        <d v="2025-01-10T17:00:48" u="1"/>
        <d v="2025-01-10T17:34:25" u="1"/>
        <d v="2025-01-10T18:05:16" u="1"/>
        <d v="2025-01-10T18:34:53" u="1"/>
        <d v="2025-01-10T18:40:53" u="1"/>
        <d v="2025-01-10T18:56:57" u="1"/>
        <d v="2025-01-10T18:58:49" u="1"/>
        <d v="2025-01-10T18:59:32" u="1"/>
        <d v="2025-01-10T19:00:15" u="1"/>
        <d v="2025-01-10T19:01:12" u="1"/>
        <d v="2025-01-10T19:01:45" u="1"/>
        <d v="2025-01-10T19:02:32" u="1"/>
        <d v="2025-01-10T19:02:38" u="1"/>
        <d v="2025-01-10T19:07:57" u="1"/>
        <d v="2025-01-10T20:07:30" u="1"/>
        <d v="2025-01-10T20:47:42" u="1"/>
        <d v="2025-01-10T20:48:21" u="1"/>
        <d v="2025-01-10T20:48:35" u="1"/>
        <d v="2025-01-10T20:48:53" u="1"/>
        <d v="2025-01-10T20:49:17" u="1"/>
        <d v="2025-01-10T20:49:48" u="1"/>
        <d v="2025-01-10T20:49:56" u="1"/>
        <d v="2025-01-10T21:01:00" u="1"/>
        <d v="2025-01-10T21:05:53" u="1"/>
        <d v="2025-01-10T21:05:54" u="1"/>
        <d v="2025-01-11T11:50:11" u="1"/>
        <d v="2025-01-12T17:04:41" u="1"/>
        <d v="2025-01-12T17:04:43" u="1"/>
        <d v="2024-11-28T11:26:14" u="1"/>
        <d v="2024-11-30T00:25:50" u="1"/>
        <d v="2024-12-02T13:31:08" u="1"/>
        <d v="2024-12-02T16:50:16" u="1"/>
        <d v="2024-12-06T13:06:54" u="1"/>
        <d v="2024-12-10T08:54:23" u="1"/>
        <d v="2024-12-10T15:48:42" u="1"/>
        <d v="2024-12-13T16:57:03" u="1"/>
        <d v="2024-12-16T08:04:13" u="1"/>
        <d v="2024-12-17T11:16:40" u="1"/>
        <d v="2024-12-17T17:21:10" u="1"/>
        <d v="2024-12-17T17:21:19" u="1"/>
        <d v="2024-12-17T17:33:37" u="1"/>
        <d v="2024-12-18T19:26:04" u="1"/>
        <d v="2024-12-18T19:26:21" u="1"/>
        <d v="2024-12-18T19:27:10" u="1"/>
        <d v="2024-12-18T19:27:20" u="1"/>
        <d v="2024-12-18T19:28:35" u="1"/>
        <d v="2024-12-23T08:48:14" u="1"/>
        <d v="2024-12-23T09:03:41" u="1"/>
        <d v="2024-12-23T09:03:46" u="1"/>
        <d v="2024-12-23T13:49:36" u="1"/>
        <d v="2024-12-23T14:18:19" u="1"/>
        <d v="2024-12-23T16:05:22" u="1"/>
        <d v="2024-12-24T20:30:58" u="1"/>
        <d v="2024-12-26T08:48:32" u="1"/>
        <d v="2024-12-26T13:20:17" u="1"/>
        <d v="2024-12-26T15:10:13" u="1"/>
        <d v="2024-12-26T16:34:16" u="1"/>
        <d v="2024-12-26T17:06:29" u="1"/>
        <d v="2024-12-26T18:04:29" u="1"/>
        <d v="2024-12-26T18:04:35" u="1"/>
        <d v="2024-12-26T18:04:41" u="1"/>
        <d v="2024-12-26T18:04:47" u="1"/>
        <d v="2024-12-26T18:04:52" u="1"/>
        <d v="2024-12-27T14:55:32" u="1"/>
        <d v="2024-12-28T13:27:38" u="1"/>
        <d v="2024-12-28T13:34:09" u="1"/>
        <d v="2024-12-28T16:19:13" u="1"/>
        <d v="2024-12-28T16:26:13" u="1"/>
        <d v="2024-12-29T17:02:07" u="1"/>
        <d v="2024-12-29T17:50:09" u="1"/>
        <d v="2024-12-30T04:05:11" u="1"/>
        <d v="2024-12-30T19:03:24" u="1"/>
        <d v="2024-12-31T09:20:17" u="1"/>
        <d v="2024-12-31T11:18:17" u="1"/>
        <d v="2024-12-31T11:18:24" u="1"/>
        <d v="2024-12-31T11:18:28" u="1"/>
        <d v="2024-12-31T22:51:45" u="1"/>
        <d v="2025-01-02T09:47:58" u="1"/>
        <d v="2025-01-02T10:14:14" u="1"/>
        <d v="2025-01-02T11:34:43" u="1"/>
        <d v="2025-01-02T13:33:13" u="1"/>
        <d v="2025-01-02T16:04:34" u="1"/>
        <d v="2025-01-02T16:18:40" u="1"/>
        <d v="2025-01-02T16:34:16" u="1"/>
        <d v="2025-01-03T08:24:41" u="1"/>
        <d v="2025-01-03T08:34:21" u="1"/>
        <d v="2025-01-03T09:31:32" u="1"/>
        <d v="2025-01-03T11:03:50" u="1"/>
        <d v="2025-01-03T15:33:13" u="1"/>
        <d v="2025-01-03T16:04:40" u="1"/>
        <d v="2025-01-06T08:50:42" u="1"/>
        <d v="2025-01-06T09:34:26" u="1"/>
        <d v="2025-01-06T10:34:52" u="1"/>
        <d v="2025-01-06T11:05:59" u="1"/>
        <d v="2025-01-06T11:06:08" u="1"/>
        <d v="2025-01-06T12:05:08" u="1"/>
        <d v="2025-01-06T12:05:10" u="1"/>
        <d v="2025-01-06T12:41:50" u="1"/>
        <d v="2025-01-06T13:35:38" u="1"/>
        <d v="2025-01-06T13:48:04" u="1"/>
        <d v="2025-01-06T15:03:59" u="1"/>
        <d v="2025-01-06T15:44:15" u="1"/>
        <d v="2025-01-06T15:54:26" u="1"/>
        <d v="2025-01-06T16:49:14" u="1"/>
        <d v="2025-01-06T17:49:11" u="1"/>
        <d v="2025-01-06T18:08:39" u="1"/>
        <d v="2025-01-06T18:09:10" u="1"/>
        <d v="2025-01-06T18:32:14" u="1"/>
        <d v="2025-01-06T18:32:16" u="1"/>
        <d v="2025-01-07T09:03:11" u="1"/>
        <d v="2025-01-07T09:15:00" u="1"/>
        <d v="2025-01-07T09:21:35" u="1"/>
        <d v="2025-01-07T11:23:46" u="1"/>
        <d v="2025-01-07T11:34:36" u="1"/>
        <d v="2025-01-07T12:50:25" u="1"/>
        <d v="2025-01-07T13:16:37" u="1"/>
        <d v="2025-01-07T14:49:38" u="1"/>
        <d v="2025-01-07T15:35:01" u="1"/>
        <d v="2025-01-07T15:55:11" u="1"/>
        <d v="2025-01-07T16:14:41" u="1"/>
        <d v="2025-01-07T17:03:58" u="1"/>
        <d v="2025-01-07T17:04:45" u="1"/>
        <d v="2025-01-07T17:05:32" u="1"/>
        <d v="2025-01-07T17:13:23" u="1"/>
        <d v="2025-01-07T17:16:56" u="1"/>
        <d v="2025-01-07T17:18:28" u="1"/>
        <d v="2025-01-07T17:24:48" u="1"/>
        <d v="2025-01-07T17:53:13" u="1"/>
        <d v="2025-01-07T18:24:16" u="1"/>
        <d v="2025-01-08T08:05:44" u="1"/>
        <d v="2025-01-08T08:05:55" u="1"/>
        <d v="2025-01-08T09:02:00" u="1"/>
        <d v="2025-01-08T09:05:44" u="1"/>
        <d v="2025-01-08T09:19:38" u="1"/>
        <d v="2025-01-08T10:24:29" u="1"/>
        <d v="2025-01-08T10:46:20" u="1"/>
        <d v="2025-01-08T10:48:37" u="1"/>
        <d v="2025-01-08T10:48:38" u="1"/>
        <d v="2025-01-08T11:34:18" u="1"/>
        <d v="2025-01-08T12:03:49" u="1"/>
        <d v="2025-01-08T12:19:21" u="1"/>
        <d v="2025-01-08T12:19:53" u="1"/>
        <d v="2025-01-08T13:14:33" u="1"/>
        <d v="2025-01-08T13:27:49" u="1"/>
        <d v="2025-01-08T14:31:42" u="1"/>
        <d v="2025-01-08T15:25:19" u="1"/>
        <d v="2025-01-08T15:35:00" u="1"/>
        <d v="2025-01-08T15:51:44" u="1"/>
        <d v="2025-01-08T16:30:10" u="1"/>
        <d v="2025-01-08T17:07:51" u="1"/>
        <d v="2025-01-08T17:17:30" u="1"/>
        <d v="2025-01-08T17:17:51" u="1"/>
        <d v="2025-01-08T17:19:13" u="1"/>
        <d v="2025-01-08T17:21:52" u="1"/>
        <d v="2025-01-08T17:46:42" u="1"/>
        <d v="2025-01-08T17:50:01" u="1"/>
        <d v="2025-01-08T18:45:10" u="1"/>
        <d v="2025-01-09T09:54:44" u="1"/>
        <d v="2025-01-09T09:54:45" u="1"/>
        <d v="2025-01-09T09:54:52" u="1"/>
        <d v="2025-01-09T09:54:56" u="1"/>
        <d v="2025-01-09T09:54:57" u="1"/>
        <d v="2025-01-09T10:06:19" u="1"/>
        <d v="2025-01-09T10:15:39" u="1"/>
        <d v="2025-01-09T10:15:42" u="1"/>
        <d v="2025-01-09T10:15:43" u="1"/>
        <d v="2025-01-09T10:18:51" u="1"/>
        <d v="2025-01-09T10:25:56" u="1"/>
        <d v="2025-01-09T10:45:58" u="1"/>
        <d v="2025-01-09T10:47:49" u="1"/>
        <d v="2025-01-09T10:48:59" u="1"/>
        <d v="2025-01-09T10:52:54" u="1"/>
        <d v="2025-01-09T11:01:45" u="1"/>
        <d v="2025-01-09T12:04:35" u="1"/>
        <d v="2025-01-09T12:04:41" u="1"/>
        <d v="2025-01-09T12:09:52" u="1"/>
        <d v="2025-01-09T13:37:30" u="1"/>
        <d v="2025-01-09T13:43:21" u="1"/>
        <d v="2025-01-09T14:07:33" u="1"/>
        <d v="2025-01-09T14:08:10" u="1"/>
        <d v="2025-01-09T14:35:53" u="1"/>
        <d v="2025-01-09T14:37:38" u="1"/>
        <d v="2025-01-09T14:41:30" u="1"/>
        <d v="2025-01-09T14:47:03" u="1"/>
        <d v="2025-01-09T14:53:49" u="1"/>
        <d v="2025-01-09T15:01:00" u="1"/>
        <d v="2025-01-09T15:06:47" u="1"/>
        <d v="2025-01-09T15:08:11" u="1"/>
        <d v="2025-01-09T15:08:57" u="1"/>
        <d v="2025-01-09T15:09:46" u="1"/>
        <d v="2025-01-09T15:09:58" u="1"/>
        <d v="2025-01-09T15:10:08" u="1"/>
        <d v="2025-01-09T15:32:39" u="1"/>
        <d v="2025-01-09T15:47:38" u="1"/>
        <d v="2025-01-09T16:26:56" u="1"/>
        <d v="2025-01-09T16:27:58" u="1"/>
        <d v="2025-01-09T16:31:23" u="1"/>
        <d v="2025-01-09T16:33:25" u="1"/>
        <d v="2025-01-09T16:33:56" u="1"/>
        <d v="2025-01-09T16:34:04" u="1"/>
        <d v="2025-01-09T16:59:50" u="1"/>
        <d v="2025-01-09T16:59:59" u="1"/>
        <d v="2025-01-09T17:15:54" u="1"/>
        <d v="2025-01-09T17:17:58" u="1"/>
        <d v="2025-01-09T17:48:28" u="1"/>
        <d v="2025-01-09T17:48:34" u="1"/>
        <d v="2025-01-09T18:07:07" u="1"/>
        <d v="2025-01-09T18:15:50" u="1"/>
        <d v="2025-01-09T18:46:05" u="1"/>
        <d v="2025-01-09T18:48:22" u="1"/>
        <d v="2025-01-09T18:49:51" u="1"/>
        <d v="2025-01-09T19:46:31" u="1"/>
        <d v="2025-01-09T19:48:50" u="1"/>
        <d v="2025-01-09T19:49:21" u="1"/>
        <d v="2025-01-09T19:49:33" u="1"/>
        <d v="2025-01-09T19:49:40" u="1"/>
        <d v="2025-01-09T19:49:41" u="1"/>
        <d v="2025-01-09T19:49:46" u="1"/>
        <d v="2025-01-09T19:49:47" u="1"/>
        <d v="2025-01-09T19:49:52" u="1"/>
        <d v="2025-01-09T19:49:53" u="1"/>
        <d v="2025-01-09T19:50:15" u="1"/>
        <d v="2025-01-09T19:50:27" u="1"/>
        <d v="2025-01-09T19:50:43" u="1"/>
        <d v="2025-01-09T19:51:42" u="1"/>
        <d v="2025-01-09T19:53:14" u="1"/>
        <d v="2025-01-09T19:54:01" u="1"/>
        <d v="2025-01-09T19:55:52" u="1"/>
        <d v="2025-01-09T19:59:22" u="1"/>
        <d v="2025-01-09T20:16:04" u="1"/>
        <d v="2025-01-09T20:16:26" u="1"/>
        <d v="2025-01-09T20:17:26" u="1"/>
        <d v="2025-01-09T20:27:45" u="1"/>
        <d v="2025-01-09T20:27:56" u="1"/>
        <d v="2025-01-09T20:29:27" u="1"/>
        <d v="2025-01-09T20:34:52" u="1"/>
        <d v="2025-01-09T20:51:39" u="1"/>
        <d v="2025-01-09T21:04:31" u="1"/>
        <d v="2025-01-09T21:17:46" u="1"/>
        <d v="2025-01-09T21:19:04" u="1"/>
        <d v="2025-01-09T22:34:50" u="1"/>
        <d v="2025-01-10T01:54:15" u="1"/>
        <d v="2024-12-10T09:05:33" u="1"/>
        <d v="2024-12-26T13:48:14" u="1"/>
        <d v="2024-12-27T17:31:54" u="1"/>
        <d v="2025-01-02T11:32:27" u="1"/>
        <d v="2025-01-02T11:34:04" u="1"/>
        <d v="2025-01-02T11:34:10" u="1"/>
        <d v="2025-01-02T11:37:31" u="1"/>
        <d v="2025-01-02T15:02:02" u="1"/>
        <d v="2025-01-02T16:48:22" u="1"/>
        <d v="2025-01-02T17:03:37" u="1"/>
        <d v="2025-01-02T17:03:43" u="1"/>
        <d v="2025-01-02T17:03:55" u="1"/>
        <d v="2025-01-02T17:04:00" u="1"/>
        <d v="2025-01-02T17:04:08" u="1"/>
        <d v="2025-01-02T17:18:25" u="1"/>
        <d v="2025-01-02T17:18:34" u="1"/>
        <d v="2025-01-02T17:18:45" u="1"/>
        <d v="2025-01-02T18:18:01" u="1"/>
        <d v="2025-01-02T18:18:36" u="1"/>
        <d v="2025-01-02T18:24:02" u="1"/>
        <d v="2025-01-02T18:38:27" u="1"/>
        <d v="2025-01-02T18:47:51" u="1"/>
        <d v="2025-01-02T23:44:19" u="1"/>
        <d v="2025-01-03T10:04:03" u="1"/>
        <d v="2025-01-03T10:36:37" u="1"/>
        <d v="2025-01-03T11:33:52" u="1"/>
        <d v="2025-01-03T11:34:01" u="1"/>
        <d v="2025-01-03T11:44:48" u="1"/>
        <d v="2025-01-03T11:49:38" u="1"/>
        <d v="2025-01-03T12:01:33" u="1"/>
        <d v="2025-01-03T12:04:07" u="1"/>
        <d v="2025-01-03T13:03:24" u="1"/>
        <d v="2025-01-03T13:15:27" u="1"/>
        <d v="2025-01-03T14:04:39" u="1"/>
        <d v="2025-01-03T14:19:14" u="1"/>
        <d v="2025-01-03T14:47:48" u="1"/>
        <d v="2025-01-03T14:47:52" u="1"/>
        <d v="2025-01-03T14:47:56" u="1"/>
        <d v="2025-01-03T14:48:00" u="1"/>
        <d v="2025-01-03T14:49:11" u="1"/>
        <d v="2025-01-03T15:48:43" u="1"/>
        <d v="2025-01-03T16:02:38" u="1"/>
        <d v="2025-01-03T16:04:37" u="1"/>
        <d v="2025-01-03T16:18:50" u="1"/>
        <d v="2025-01-03T16:18:54" u="1"/>
        <d v="2025-01-03T17:03:03" u="1"/>
        <d v="2025-01-03T17:04:35" u="1"/>
        <d v="2025-01-03T17:19:17" u="1"/>
        <d v="2025-01-03T17:46:51" u="1"/>
        <d v="2025-01-03T17:48:24" u="1"/>
        <d v="2025-01-03T17:48:44" u="1"/>
        <d v="2025-01-03T18:05:57" u="1"/>
        <d v="2025-01-03T18:06:49" u="1"/>
        <d v="2025-01-03T18:43:20" u="1"/>
        <d v="2025-01-03T18:43:29" u="1"/>
        <d v="2025-01-03T18:52:08" u="1"/>
        <d v="2025-01-03T18:59:48" u="1"/>
        <d v="2025-01-03T18:59:55" u="1"/>
        <d v="2025-01-03T19:00:02" u="1"/>
        <d v="2025-01-03T19:00:10" u="1"/>
        <d v="2025-01-03T19:00:17" u="1"/>
        <d v="2025-01-03T19:00:24" u="1"/>
        <d v="2025-01-03T19:04:23" u="1"/>
        <d v="2025-01-06T09:44:23" u="1"/>
        <d v="2025-01-06T10:25:45" u="1"/>
        <d v="2025-01-06T11:48:26" u="1"/>
        <d v="2025-01-06T11:49:47" u="1"/>
        <d v="2025-01-06T13:44:57" u="1"/>
        <d v="2025-01-06T14:45:01" u="1"/>
        <d v="2025-01-06T15:23:21" u="1"/>
        <d v="2025-01-06T15:29:20" u="1"/>
        <d v="2025-01-06T15:31:56" u="1"/>
        <d v="2025-01-06T15:34:57" u="1"/>
        <d v="2025-01-06T16:05:15" u="1"/>
        <d v="2025-01-06T17:06:09" u="1"/>
        <d v="2025-01-06T17:20:38" u="1"/>
        <d v="2025-01-06T17:46:54" u="1"/>
        <d v="2025-01-06T19:04:58" u="1"/>
        <d v="2025-01-06T21:39:16" u="1"/>
        <d v="2025-01-06T21:44:16" u="1"/>
        <d v="2025-01-07T10:03:31" u="1"/>
        <d v="2025-01-07T10:03:36" u="1"/>
        <d v="2025-01-07T10:54:17" u="1"/>
        <d v="2025-01-07T11:01:38" u="1"/>
        <d v="2025-01-07T12:48:22" u="1"/>
        <d v="2025-01-07T15:15:07" u="1"/>
        <d v="2025-01-07T16:07:19" u="1"/>
        <d v="2025-01-07T16:40:43" u="1"/>
        <d v="2025-01-07T20:36:01" u="1"/>
        <d v="2025-01-08T09:19:46" u="1"/>
        <d v="2025-01-08T09:34:08" u="1"/>
        <d v="2025-01-08T10:04:56" u="1"/>
        <d v="2025-01-08T10:53:58" u="1"/>
        <d v="2025-01-08T11:33:04" u="1"/>
        <d v="2025-01-08T11:47:40" u="1"/>
        <d v="2025-01-08T12:04:46" u="1"/>
        <d v="2025-01-08T13:21:59" u="1"/>
        <d v="2025-01-08T13:22:12" u="1"/>
        <d v="2025-01-08T13:24:42" u="1"/>
        <d v="2025-01-08T13:25:43" u="1"/>
        <d v="2025-01-08T13:26:30" u="1"/>
        <d v="2025-01-08T13:35:04" u="1"/>
        <d v="2025-01-08T13:38:07" u="1"/>
        <d v="2025-01-08T13:38:13" u="1"/>
        <d v="2025-01-08T13:38:21" u="1"/>
        <d v="2025-01-08T13:38:29" u="1"/>
        <d v="2025-01-08T13:38:36" u="1"/>
        <d v="2025-01-08T13:45:21" u="1"/>
        <d v="2025-01-08T13:51:02" u="1"/>
        <d v="2025-01-08T13:57:33" u="1"/>
        <d v="2025-01-08T13:57:52" u="1"/>
        <d v="2025-01-08T13:57:53" u="1"/>
        <d v="2025-01-08T13:58:00" u="1"/>
        <d v="2025-01-08T13:59:40" u="1"/>
        <d v="2025-01-08T13:59:41" u="1"/>
        <d v="2025-01-08T14:07:48" u="1"/>
        <d v="2025-01-08T14:14:47" u="1"/>
        <d v="2025-01-08T14:17:23" u="1"/>
        <d v="2025-01-08T15:25:32" u="1"/>
        <d v="2025-01-08T15:44:40" u="1"/>
        <d v="2025-01-08T15:49:48" u="1"/>
        <d v="2025-01-08T15:51:59" u="1"/>
        <d v="2025-01-08T15:59:12" u="1"/>
        <d v="2025-01-08T16:20:28" u="1"/>
        <d v="2025-01-08T16:20:33" u="1"/>
        <d v="2025-01-08T16:24:51" u="1"/>
        <d v="2025-01-08T17:18:25" u="1"/>
        <d v="2025-01-08T17:22:14" u="1"/>
        <d v="2025-01-08T17:26:56" u="1"/>
        <d v="2025-01-08T17:32:14" u="1"/>
        <d v="2025-01-08T17:48:14" u="1"/>
        <d v="2025-01-08T18:06:28" u="1"/>
        <d v="2025-01-08T18:08:15" u="1"/>
        <d v="2025-01-08T19:00:53" u="1"/>
        <d v="2025-01-08T19:05:07" u="1"/>
        <d v="2025-01-08T19:05:11" u="1"/>
        <d v="2025-01-08T19:26:37" u="1"/>
        <d v="2025-01-08T19:27:01" u="1"/>
        <d v="2025-01-08T19:27:46" u="1"/>
        <d v="2025-01-08T19:27:52" u="1"/>
        <d v="2025-01-08T19:27:58" u="1"/>
        <d v="2025-01-08T19:28:14" u="1"/>
        <d v="2025-01-08T19:28:49" u="1"/>
        <d v="2025-01-08T19:31:19" u="1"/>
        <d v="2025-01-08T19:32:17" u="1"/>
        <d v="2025-01-08T19:32:37" u="1"/>
        <d v="2025-01-08T19:32:41" u="1"/>
        <d v="2025-01-08T19:32:59" u="1"/>
        <d v="2025-01-08T19:36:00" u="1"/>
        <d v="2025-01-08T19:36:07" u="1"/>
        <d v="2025-01-08T19:36:15" u="1"/>
        <d v="2025-01-08T20:21:08" u="1"/>
        <d v="2025-01-08T20:32:53" u="1"/>
        <d v="2025-01-08T20:33:06" u="1"/>
        <d v="2025-01-08T20:34:00" u="1"/>
        <d v="2025-01-08T20:34:04" u="1"/>
        <d v="2025-01-08T20:34:53" u="1"/>
        <d v="2025-01-08T20:35:16" u="1"/>
        <d v="2025-01-08T20:35:37" u="1"/>
        <d v="2025-01-08T20:35:47" u="1"/>
        <d v="2025-01-08T20:36:01" u="1"/>
        <d v="2025-01-08T20:36:56" u="1"/>
        <d v="2025-01-08T20:48:24" u="1"/>
        <d v="2025-01-08T20:48:43" u="1"/>
        <d v="2025-01-08T20:48:53" u="1"/>
        <d v="2025-01-08T20:49:02" u="1"/>
        <d v="2025-01-08T20:49:11" u="1"/>
        <d v="2025-01-08T20:49:20" u="1"/>
        <d v="2025-01-08T20:49:59" u="1"/>
        <d v="2025-01-08T20:50:08" u="1"/>
        <d v="2025-01-08T20:51:42" u="1"/>
        <d v="2025-01-08T20:56:28" u="1"/>
        <d v="2025-01-08T20:57:11" u="1"/>
        <d v="2025-01-08T20:58:59" u="1"/>
        <d v="2025-01-08T20:59:05" u="1"/>
        <d v="2025-01-08T21:00:22" u="1"/>
        <d v="2025-01-08T21:00:33" u="1"/>
        <d v="2025-01-08T21:09:16" u="1"/>
        <d v="2025-01-08T21:19:40" u="1"/>
        <d v="2025-01-09T01:33:19" u="1"/>
        <d v="2025-01-09T01:34:04" u="1"/>
        <d v="2025-01-09T01:34:10" u="1"/>
        <d v="2025-01-09T01:34:17" u="1"/>
        <d v="2025-01-09T01:34:23" u="1"/>
        <d v="2025-01-09T01:34:31" u="1"/>
        <d v="2025-01-09T01:34:37" u="1"/>
        <d v="2025-01-09T01:34:43" u="1"/>
        <d v="2025-01-09T01:34:49" u="1"/>
        <d v="2024-12-02T18:48:35" u="1"/>
        <d v="2024-12-16T19:05:36" u="1"/>
        <d v="2024-12-18T09:55:57" u="1"/>
        <d v="2024-12-18T18:05:49" u="1"/>
        <d v="2024-12-24T14:32:46" u="1"/>
        <d v="2024-12-26T15:10:08" u="1"/>
        <d v="2024-12-31T22:49:16" u="1"/>
        <d v="2025-01-01T16:50:10" u="1"/>
        <d v="2025-01-02T11:46:18" u="1"/>
        <d v="2025-01-02T16:04:31" u="1"/>
        <d v="2025-01-02T17:04:55" u="1"/>
        <d v="2025-01-02T17:10:19" u="1"/>
        <d v="2025-01-02T17:16:57" u="1"/>
        <d v="2025-01-02T17:25:47" u="1"/>
        <d v="2025-01-02T17:29:12" u="1"/>
        <d v="2025-01-02T17:31:21" u="1"/>
        <d v="2025-01-02T17:32:08" u="1"/>
        <d v="2025-01-02T17:37:00" u="1"/>
        <d v="2025-01-02T17:43:38" u="1"/>
        <d v="2025-01-02T18:31:37" u="1"/>
        <d v="2025-01-02T18:31:42" u="1"/>
        <d v="2025-01-03T09:31:47" u="1"/>
        <d v="2025-01-03T11:19:25" u="1"/>
        <d v="2025-01-03T12:00:51" u="1"/>
        <d v="2025-01-03T12:34:48" u="1"/>
        <d v="2025-01-03T16:04:38" u="1"/>
        <d v="2025-01-03T16:09:18" u="1"/>
        <d v="2025-01-03T16:53:54" u="1"/>
        <d v="2025-01-03T17:03:59" u="1"/>
        <d v="2025-01-03T17:34:18" u="1"/>
        <d v="2025-01-03T17:34:28" u="1"/>
        <d v="2025-01-03T17:34:35" u="1"/>
        <d v="2025-01-03T17:46:06" u="1"/>
        <d v="2025-01-03T17:46:35" u="1"/>
        <d v="2025-01-03T17:46:46" u="1"/>
        <d v="2025-01-03T17:48:30" u="1"/>
        <d v="2025-01-03T17:49:13" u="1"/>
        <d v="2025-01-03T17:49:18" u="1"/>
        <d v="2025-01-03T17:49:30" u="1"/>
        <d v="2025-01-03T18:04:48" u="1"/>
        <d v="2025-01-03T18:06:01" u="1"/>
        <d v="2025-01-03T18:17:21" u="1"/>
        <d v="2025-01-03T18:17:46" u="1"/>
        <d v="2025-01-03T18:17:51" u="1"/>
        <d v="2025-01-03T18:19:37" u="1"/>
        <d v="2025-01-03T18:46:40" u="1"/>
        <d v="2025-01-03T18:46:45" u="1"/>
        <d v="2025-01-03T18:52:24" u="1"/>
        <d v="2025-01-03T18:52:30" u="1"/>
        <d v="2025-01-03T18:53:00" u="1"/>
        <d v="2025-01-03T18:56:02" u="1"/>
        <d v="2025-01-03T19:43:41" u="1"/>
        <d v="2025-01-03T23:50:28" u="1"/>
        <d v="2025-01-03T23:50:34" u="1"/>
        <d v="2025-01-03T23:50:39" u="1"/>
        <d v="2025-01-03T23:50:44" u="1"/>
        <d v="2025-01-03T23:50:49" u="1"/>
        <d v="2025-01-03T23:50:56" u="1"/>
        <d v="2025-01-03T23:51:02" u="1"/>
        <d v="2025-01-03T23:51:07" u="1"/>
        <d v="2025-01-06T08:17:44" u="1"/>
        <d v="2025-01-06T09:49:41" u="1"/>
        <d v="2025-01-06T10:19:26" u="1"/>
        <d v="2025-01-06T10:19:33" u="1"/>
        <d v="2025-01-06T10:34:57" u="1"/>
        <d v="2025-01-06T11:04:43" u="1"/>
        <d v="2025-01-06T11:04:57" u="1"/>
        <d v="2025-01-06T11:20:27" u="1"/>
        <d v="2025-01-06T11:34:22" u="1"/>
        <d v="2025-01-06T11:48:08" u="1"/>
        <d v="2025-01-06T12:05:04" u="1"/>
        <d v="2025-01-06T12:13:47" u="1"/>
        <d v="2025-01-06T12:13:49" u="1"/>
        <d v="2025-01-06T12:31:25" u="1"/>
        <d v="2025-01-06T12:41:06" u="1"/>
        <d v="2025-01-06T12:43:07" u="1"/>
        <d v="2025-01-06T12:43:27" u="1"/>
        <d v="2025-01-06T12:43:33" u="1"/>
        <d v="2025-01-06T12:43:38" u="1"/>
        <d v="2025-01-06T12:43:44" u="1"/>
        <d v="2025-01-06T12:45:09" u="1"/>
        <d v="2025-01-06T12:45:27" u="1"/>
        <d v="2025-01-06T12:49:10" u="1"/>
        <d v="2025-01-06T12:56:37" u="1"/>
        <d v="2025-01-06T13:04:54" u="1"/>
        <d v="2025-01-06T13:29:28" u="1"/>
        <d v="2025-01-06T14:05:25" u="1"/>
        <d v="2025-01-06T14:19:22" u="1"/>
        <d v="2025-01-06T14:20:40" u="1"/>
        <d v="2025-01-06T14:20:51" u="1"/>
        <d v="2025-01-06T14:36:43" u="1"/>
        <d v="2025-01-06T14:49:41" u="1"/>
        <d v="2025-01-06T15:19:57" u="1"/>
        <d v="2025-01-06T15:24:02" u="1"/>
        <d v="2025-01-06T15:35:46" u="1"/>
        <d v="2025-01-06T15:36:00" u="1"/>
        <d v="2025-01-06T15:46:42" u="1"/>
        <d v="2025-01-06T16:04:56" u="1"/>
        <d v="2025-01-06T16:05:04" u="1"/>
        <d v="2025-01-06T16:35:20" u="1"/>
        <d v="2025-01-06T17:16:36" u="1"/>
        <d v="2025-01-06T17:17:18" u="1"/>
        <d v="2025-01-06T17:19:44" u="1"/>
        <d v="2025-01-06T17:31:43" u="1"/>
        <d v="2025-01-06T17:35:33" u="1"/>
        <d v="2025-01-06T17:36:58" u="1"/>
        <d v="2025-01-06T18:04:14" u="1"/>
        <d v="2025-01-06T18:04:25" u="1"/>
        <d v="2025-01-06T18:18:23" u="1"/>
        <d v="2025-01-06T18:35:08" u="1"/>
        <d v="2025-01-06T18:37:45" u="1"/>
        <d v="2025-01-06T18:48:42" u="1"/>
        <d v="2025-01-06T18:49:29" u="1"/>
        <d v="2025-01-06T18:52:48" u="1"/>
        <d v="2025-01-06T18:52:54" u="1"/>
        <d v="2025-01-06T18:53:01" u="1"/>
        <d v="2025-01-06T18:53:18" u="1"/>
        <d v="2025-01-06T18:53:25" u="1"/>
        <d v="2025-01-06T18:54:04" u="1"/>
        <d v="2025-01-06T18:56:55" u="1"/>
        <d v="2025-01-06T19:13:30" u="1"/>
        <d v="2025-01-06T19:16:27" u="1"/>
        <d v="2025-01-06T19:24:02" u="1"/>
        <d v="2025-01-06T19:24:59" u="1"/>
        <d v="2025-01-06T19:33:31" u="1"/>
        <d v="2025-01-06T19:36:08" u="1"/>
        <d v="2025-01-06T19:38:19" u="1"/>
        <d v="2025-01-06T19:41:42" u="1"/>
        <d v="2025-01-06T19:53:22" u="1"/>
        <d v="2025-01-06T19:54:16" u="1"/>
        <d v="2025-01-06T20:02:44" u="1"/>
        <d v="2025-01-06T20:06:39" u="1"/>
        <d v="2025-01-07T00:51:31" u="1"/>
        <d v="2025-01-07T00:51:44" u="1"/>
        <d v="2025-01-07T00:51:49" u="1"/>
        <d v="2025-01-07T00:51:54" u="1"/>
        <d v="2025-01-07T00:57:03" u="1"/>
        <d v="2025-01-07T01:00:11" u="1"/>
        <d v="2025-01-07T01:00:39" u="1"/>
        <d v="2025-01-07T08:19:22" u="1"/>
        <d v="2025-01-07T09:21:15" u="1"/>
        <d v="2025-01-07T09:21:44" u="1"/>
        <d v="2025-01-07T10:04:59" u="1"/>
        <d v="2025-01-07T10:05:03" u="1"/>
        <d v="2025-01-07T10:05:17" u="1"/>
        <d v="2025-01-07T11:01:10" u="1"/>
        <d v="2025-01-07T11:01:29" u="1"/>
        <d v="2025-01-07T11:01:32" u="1"/>
        <d v="2025-01-07T11:11:50" u="1"/>
        <d v="2025-01-07T11:29:02" u="1"/>
        <d v="2025-01-07T11:34:43" u="1"/>
        <d v="2025-01-07T11:49:10" u="1"/>
        <d v="2025-01-07T12:02:18" u="1"/>
        <d v="2025-01-07T13:01:39" u="1"/>
        <d v="2025-01-07T13:04:07" u="1"/>
        <d v="2025-01-07T13:04:14" u="1"/>
        <d v="2025-01-07T13:05:03" u="1"/>
        <d v="2025-01-07T13:05:10" u="1"/>
        <d v="2025-01-07T13:07:22" u="1"/>
        <d v="2025-01-07T13:16:48" u="1"/>
        <d v="2025-01-07T13:18:18" u="1"/>
        <d v="2025-01-07T13:36:50" u="1"/>
        <d v="2025-01-07T13:39:51" u="1"/>
        <d v="2025-01-07T13:49:11" u="1"/>
        <d v="2025-01-07T13:49:20" u="1"/>
        <d v="2025-01-07T13:52:53" u="1"/>
        <d v="2025-01-07T14:18:04" u="1"/>
        <d v="2025-01-07T14:32:25" u="1"/>
        <d v="2025-01-07T15:05:03" u="1"/>
        <d v="2025-01-07T15:05:46" u="1"/>
        <d v="2025-01-07T15:48:32" u="1"/>
        <d v="2025-01-07T16:07:28" u="1"/>
        <d v="2025-01-07T16:07:29" u="1"/>
        <d v="2025-01-07T16:34:59" u="1"/>
        <d v="2025-01-07T16:35:09" u="1"/>
        <d v="2025-01-07T16:35:21" u="1"/>
        <d v="2025-01-07T16:36:11" u="1"/>
        <d v="2025-01-07T17:07:40" u="1"/>
        <d v="2025-01-07T17:17:12" u="1"/>
        <d v="2025-01-07T17:20:05" u="1"/>
        <d v="2025-01-07T17:20:13" u="1"/>
        <d v="2025-01-07T17:25:01" u="1"/>
        <d v="2025-01-07T17:44:20" u="1"/>
        <d v="2025-01-07T17:48:36" u="1"/>
        <d v="2025-01-07T17:49:39" u="1"/>
        <d v="2025-01-07T17:49:50" u="1"/>
        <d v="2025-01-07T17:49:56" u="1"/>
        <d v="2025-01-07T17:54:08" u="1"/>
        <d v="2025-01-07T18:00:37" u="1"/>
        <d v="2025-01-07T18:04:15" u="1"/>
        <d v="2025-01-07T18:04:19" u="1"/>
        <d v="2025-01-07T18:16:23" u="1"/>
        <d v="2025-01-07T18:18:53" u="1"/>
        <d v="2025-01-07T18:18:58" u="1"/>
        <d v="2025-01-07T18:19:03" u="1"/>
        <d v="2025-01-07T18:19:09" u="1"/>
        <d v="2025-01-07T18:19:14" u="1"/>
        <d v="2025-01-07T18:20:55" u="1"/>
        <d v="2025-01-07T19:04:31" u="1"/>
        <d v="2025-01-07T19:05:27" u="1"/>
        <d v="2025-01-07T19:05:32" u="1"/>
        <d v="2025-01-07T19:05:42" u="1"/>
        <d v="2025-01-07T19:05:43" u="1"/>
        <d v="2025-01-07T19:05:51" u="1"/>
        <d v="2025-01-07T19:07:34" u="1"/>
        <d v="2025-01-07T19:07:37" u="1"/>
        <d v="2025-01-07T19:07:40" u="1"/>
        <d v="2025-01-07T19:07:45" u="1"/>
        <d v="2025-01-07T19:07:51" u="1"/>
        <d v="2025-01-07T19:08:28" u="1"/>
        <d v="2025-01-07T19:08:33" u="1"/>
        <d v="2025-01-07T19:08:40" u="1"/>
        <d v="2025-01-07T19:08:48" u="1"/>
        <d v="2025-01-07T19:08:49" u="1"/>
        <d v="2025-01-07T19:08:56" u="1"/>
        <d v="2025-01-07T19:09:18" u="1"/>
        <d v="2025-01-07T19:09:20" u="1"/>
        <d v="2025-01-07T19:09:27" u="1"/>
        <d v="2025-01-07T19:09:28" u="1"/>
        <d v="2025-01-07T19:09:35" u="1"/>
        <d v="2025-01-07T19:09:36" u="1"/>
        <d v="2025-01-07T19:09:41" u="1"/>
        <d v="2025-01-07T19:09:47" u="1"/>
        <d v="2025-01-07T19:09:52" u="1"/>
        <d v="2025-01-07T19:09:57" u="1"/>
        <d v="2025-01-07T19:10:02" u="1"/>
        <d v="2025-01-07T19:11:12" u="1"/>
        <d v="2025-01-07T19:12:53" u="1"/>
        <d v="2025-01-07T19:13:04" u="1"/>
        <d v="2025-01-07T19:13:13" u="1"/>
        <d v="2025-01-07T19:13:23" u="1"/>
        <d v="2025-01-07T19:13:33" u="1"/>
        <d v="2025-01-07T19:13:47" u="1"/>
        <d v="2025-01-07T19:14:53" u="1"/>
        <d v="2025-01-07T19:17:40" u="1"/>
        <d v="2025-01-07T19:23:30" u="1"/>
        <d v="2025-01-07T19:34:20" u="1"/>
        <d v="2025-01-07T19:39:18" u="1"/>
        <d v="2025-01-07T19:40:18" u="1"/>
        <d v="2025-01-07T19:40:31" u="1"/>
        <d v="2025-01-07T19:55:42" u="1"/>
        <d v="2025-01-07T20:02:54" u="1"/>
        <d v="2025-01-07T20:05:05" u="1"/>
        <d v="2025-01-07T20:05:11" u="1"/>
        <d v="2025-01-07T20:05:48" u="1"/>
        <d v="2025-01-07T20:07:10" u="1"/>
        <d v="2025-01-07T20:11:12" u="1"/>
        <d v="2025-01-07T20:14:19" u="1"/>
        <d v="2025-01-07T20:20:51" u="1"/>
        <d v="2025-01-07T20:23:37" u="1"/>
        <d v="2025-01-07T20:34:10" u="1"/>
        <d v="2025-01-07T20:34:43" u="1"/>
        <d v="2025-01-07T20:38:21" u="1"/>
        <d v="2025-01-07T20:53:47" u="1"/>
        <d v="2025-01-07T21:07:49" u="1"/>
        <d v="2025-01-07T21:45:47" u="1"/>
        <d v="2025-01-07T22:07:45" u="1"/>
        <d v="2025-01-07T22:13:45" u="1"/>
        <d v="2025-01-08T01:19:57" u="1"/>
        <d v="2024-02-21T16:12:09" u="1"/>
        <d v="2024-12-17T15:03:05" u="1"/>
        <d v="2024-12-30T10:23:52" u="1"/>
        <d v="2024-12-31T10:42:49" u="1"/>
        <d v="2025-01-01T00:04:18" u="1"/>
        <d v="2025-01-02T18:39:54" u="1"/>
        <d v="2025-01-03T10:44:08" u="1"/>
        <d v="2025-01-03T10:44:09" u="1"/>
        <d v="2025-01-03T13:03:29" u="1"/>
        <d v="2025-01-03T17:03:06" u="1"/>
        <d v="2025-01-03T17:03:10" u="1"/>
        <d v="2025-01-03T19:02:20" u="1"/>
        <d v="2025-01-04T23:47:05" u="1"/>
        <d v="2025-01-04T23:55:05" u="1"/>
        <d v="2025-01-05T00:42:12" u="1"/>
        <d v="2025-01-05T11:51:12" u="1"/>
        <d v="2025-01-05T12:13:15" u="1"/>
        <d v="2025-01-06T08:48:37" u="1"/>
        <d v="2025-01-06T09:00:42" u="1"/>
        <d v="2025-01-06T09:00:49" u="1"/>
        <d v="2025-01-06T09:45:42" u="1"/>
        <d v="2025-01-06T10:34:46" u="1"/>
        <d v="2025-01-06T10:34:56" u="1"/>
        <d v="2025-01-06T10:49:50" u="1"/>
        <d v="2025-01-06T10:49:54" u="1"/>
        <d v="2025-01-06T10:49:57" u="1"/>
        <d v="2025-01-06T10:50:01" u="1"/>
        <d v="2025-01-06T10:50:04" u="1"/>
        <d v="2025-01-06T10:50:07" u="1"/>
        <d v="2025-01-06T11:04:36" u="1"/>
        <d v="2025-01-06T11:04:39" u="1"/>
        <d v="2025-01-06T11:04:54" u="1"/>
        <d v="2025-01-06T12:41:56" u="1"/>
        <d v="2025-01-06T12:44:32" u="1"/>
        <d v="2025-01-06T12:57:13" u="1"/>
        <d v="2025-01-06T12:57:19" u="1"/>
        <d v="2025-01-06T12:58:15" u="1"/>
        <d v="2025-01-06T13:09:06" u="1"/>
        <d v="2025-01-06T13:11:22" u="1"/>
        <d v="2025-01-06T13:11:23" u="1"/>
        <d v="2025-01-06T13:13:20" u="1"/>
        <d v="2025-01-06T13:13:21" u="1"/>
        <d v="2025-01-06T13:22:25" u="1"/>
        <d v="2025-01-06T13:38:05" u="1"/>
        <d v="2025-01-06T14:37:44" u="1"/>
        <d v="2025-01-06T15:02:32" u="1"/>
        <d v="2025-01-06T15:02:47" u="1"/>
        <d v="2025-01-06T15:35:49" u="1"/>
        <d v="2025-01-06T15:35:53" u="1"/>
        <d v="2025-01-06T16:05:01" u="1"/>
        <d v="2025-01-06T16:05:17" u="1"/>
        <d v="2025-01-06T16:54:09" u="1"/>
        <d v="2025-01-06T17:23:46" u="1"/>
        <d v="2025-01-06T17:35:08" u="1"/>
        <d v="2025-01-06T17:35:47" u="1"/>
        <d v="2025-01-06T18:07:53" u="1"/>
        <d v="2025-01-06T18:10:34" u="1"/>
        <d v="2025-01-06T18:25:29" u="1"/>
        <d v="2025-01-06T18:34:24" u="1"/>
        <d v="2025-01-06T18:40:08" u="1"/>
        <d v="2025-01-06T18:45:50" u="1"/>
        <d v="2025-01-06T18:49:56" u="1"/>
        <d v="2025-01-06T19:25:27" u="1"/>
        <d v="2025-01-06T19:27:02" u="1"/>
        <d v="2025-01-06T19:34:29" u="1"/>
        <d v="2025-01-06T19:40:34" u="1"/>
        <d v="2025-01-06T19:41:12" u="1"/>
        <d v="2025-01-06T19:41:13" u="1"/>
        <d v="2025-01-06T19:41:14" u="1"/>
        <d v="2025-01-06T19:41:48" u="1"/>
        <d v="2025-01-06T19:41:55" u="1"/>
        <d v="2025-01-06T19:44:08" u="1"/>
        <d v="2025-01-06T19:49:21" u="1"/>
        <d v="2025-01-06T19:50:02" u="1"/>
        <d v="2025-01-06T20:05:13" u="1"/>
        <d v="2025-01-06T20:35:18" u="1"/>
        <d v="2025-01-06T20:35:46" u="1"/>
        <d v="2025-01-07T00:04:22" u="1"/>
        <d v="2024-12-02T15:07:25" u="1"/>
        <d v="2024-12-03T17:02:57" u="1"/>
        <d v="2024-12-06T16:19:38" u="1"/>
        <d v="2024-12-20T10:03:21" u="1"/>
        <d v="2024-12-23T13:03:51" u="1"/>
        <d v="2024-12-26T12:21:58" u="1"/>
        <d v="2024-12-26T17:18:20" u="1"/>
        <d v="2024-12-27T13:03:11" u="1"/>
        <d v="2024-12-27T14:49:44" u="1"/>
        <d v="2024-12-27T15:04:35" u="1"/>
        <d v="2024-12-27T17:20:49" u="1"/>
        <d v="2024-12-27T17:59:27" u="1"/>
        <d v="2024-12-27T18:02:52" u="1"/>
        <d v="2024-12-27T18:02:57" u="1"/>
        <d v="2024-12-27T18:03:03" u="1"/>
        <d v="2024-12-30T10:04:16" u="1"/>
        <d v="2024-12-30T17:17:49" u="1"/>
        <d v="2024-12-30T19:04:49" u="1"/>
        <d v="2024-12-30T19:04:55" u="1"/>
        <d v="2024-12-30T19:05:00" u="1"/>
        <d v="2024-12-31T10:04:52" u="1"/>
        <d v="2024-12-31T10:49:47" u="1"/>
        <d v="2024-12-31T10:55:50" u="1"/>
        <d v="2024-12-31T10:55:51" u="1"/>
        <d v="2024-12-31T16:55:39" u="1"/>
        <d v="2024-12-31T16:56:50" u="1"/>
        <d v="2025-01-02T09:30:21" u="1"/>
        <d v="2025-01-02T10:49:09" u="1"/>
        <d v="2025-01-02T11:36:14" u="1"/>
        <d v="2025-01-02T14:04:59" u="1"/>
        <d v="2025-01-02T14:44:14" u="1"/>
        <d v="2025-01-02T15:08:06" u="1"/>
        <d v="2025-01-02T17:04:05" u="1"/>
        <d v="2025-01-02T17:18:30" u="1"/>
        <d v="2025-01-02T17:18:42" u="1"/>
        <d v="2025-01-02T17:29:54" u="1"/>
        <d v="2025-01-02T17:31:43" u="1"/>
        <d v="2025-01-02T17:32:04" u="1"/>
        <d v="2025-01-02T17:48:00" u="1"/>
        <d v="2025-01-02T17:49:28" u="1"/>
        <d v="2025-01-02T18:07:40" u="1"/>
        <d v="2025-01-02T18:23:06" u="1"/>
        <d v="2025-01-02T19:03:14" u="1"/>
        <d v="2025-01-02T19:03:19" u="1"/>
        <d v="2025-01-02T19:09:09" u="1"/>
        <d v="2025-01-02T22:13:04" u="1"/>
        <d v="2025-01-02T23:32:01" u="1"/>
        <d v="2025-01-02T23:32:09" u="1"/>
        <d v="2025-01-02T23:32:16" u="1"/>
        <d v="2025-01-02T23:32:25" u="1"/>
        <d v="2025-01-02T23:32:32" u="1"/>
        <d v="2025-01-03T09:27:26" u="1"/>
        <d v="2025-01-03T09:28:15" u="1"/>
        <d v="2025-01-03T10:03:50" u="1"/>
        <d v="2025-01-03T10:03:57" u="1"/>
        <d v="2025-01-03T11:42:54" u="1"/>
        <d v="2025-01-03T11:43:02" u="1"/>
        <d v="2025-01-03T11:44:07" u="1"/>
        <d v="2025-01-03T11:44:15" u="1"/>
        <d v="2025-01-03T11:44:25" u="1"/>
        <d v="2025-01-03T11:44:32" u="1"/>
        <d v="2025-01-03T11:49:45" u="1"/>
        <d v="2025-01-03T11:52:50" u="1"/>
        <d v="2025-01-03T12:45:11" u="1"/>
        <d v="2025-01-03T13:34:55" u="1"/>
        <d v="2025-01-03T13:53:45" u="1"/>
        <d v="2025-01-03T13:53:46" u="1"/>
        <d v="2025-01-03T13:53:48" u="1"/>
        <d v="2025-01-03T13:54:05" u="1"/>
        <d v="2025-01-03T13:54:06" u="1"/>
        <d v="2025-01-03T15:13:50" u="1"/>
        <d v="2025-01-03T15:34:59" u="1"/>
        <d v="2025-01-03T15:44:00" u="1"/>
        <d v="2025-01-03T15:45:11" u="1"/>
        <d v="2025-01-03T15:49:21" u="1"/>
        <d v="2025-01-03T15:58:18" u="1"/>
        <d v="2025-01-03T16:01:50" u="1"/>
        <d v="2025-01-03T16:04:48" u="1"/>
        <d v="2025-01-03T17:47:44" u="1"/>
        <d v="2025-01-03T17:48:05" u="1"/>
        <d v="2025-01-03T17:48:32" u="1"/>
        <d v="2025-01-03T17:48:47" u="1"/>
        <d v="2025-01-03T17:49:56" u="1"/>
        <d v="2025-01-03T17:50:59" u="1"/>
        <d v="2025-01-03T17:51:04" u="1"/>
        <d v="2025-01-03T18:04:26" u="1"/>
        <d v="2025-01-03T18:05:31" u="1"/>
        <d v="2025-01-03T18:14:03" u="1"/>
        <d v="2025-01-03T18:19:26" u="1"/>
        <d v="2025-01-03T18:24:20" u="1"/>
        <d v="2025-01-03T18:31:51" u="1"/>
        <d v="2025-01-03T23:51:52" u="1"/>
        <d v="2025-01-03T23:59:28" u="1"/>
        <d v="2025-01-05T00:10:05" u="1"/>
        <d v="2025-01-05T11:07:45" u="1"/>
        <d v="2025-01-05T12:05:43" u="1"/>
        <d v="2025-01-05T12:21:13" u="1"/>
        <d v="2025-01-05T12:21:58" u="1"/>
        <d v="2025-01-05T12:29:13" u="1"/>
        <d v="2025-01-05T14:04:06" u="1"/>
        <d v="2025-01-05T14:12:09" u="1"/>
        <d v="2025-01-05T14:20:07" u="1"/>
        <d v="2025-01-05T19:20:14" u="1"/>
        <d v="2025-01-05T22:03:03" u="1"/>
        <d v="2024-12-18T15:53:41" u="1"/>
        <d v="2025-01-02T10:48:08" u="1"/>
        <d v="2024-12-27T14:02:45" u="1"/>
        <d v="2024-12-27T14:02:46" u="1"/>
        <d v="2025-01-02T20:18:55" u="1"/>
        <d v="2025-01-02T11:32:18" u="1"/>
        <d v="2024-12-27T15:47:02" u="1"/>
        <d v="2024-12-27T15:46:53" u="1"/>
        <d v="2024-12-31T08:33:01" u="1"/>
        <d v="2025-01-02T11:18:53" u="1"/>
        <d v="2025-01-02T11:18:59" u="1"/>
        <d v="2025-01-02T15:34:53" u="1"/>
        <d v="2025-01-02T15:34:59" u="1"/>
        <d v="2025-01-02T15:35:05" u="1"/>
        <d v="2025-01-02T16:35:53" u="1"/>
        <d v="2025-01-02T15:57:46" u="1"/>
        <d v="2025-01-02T11:22:21" u="1"/>
        <d v="2025-01-02T11:22:47" u="1"/>
        <d v="2025-01-02T11:35:39" u="1"/>
        <d v="2025-01-02T11:35:47" u="1"/>
        <d v="2025-01-02T11:35:57" u="1"/>
        <d v="2025-01-02T18:04:10" u="1"/>
        <d v="2025-01-02T18:04:15" u="1"/>
        <d v="2025-01-02T20:18:44" u="1"/>
        <d v="2024-12-31T10:58:14" u="1"/>
        <d v="2025-01-02T18:35:05" u="1"/>
        <d v="2025-01-02T11:38:49" u="1"/>
        <d v="2025-01-02T11:41:12" u="1"/>
        <d v="2025-01-02T17:50:04" u="1"/>
        <d v="2024-12-27T15:34:35" u="1"/>
        <d v="2025-01-02T17:29:19" u="1"/>
        <d v="2025-01-02T17:29:27" u="1"/>
        <d v="2024-12-26T21:11:28" u="1"/>
        <d v="2024-12-26T21:11:36" u="1"/>
        <d v="2024-12-26T21:14:15" u="1"/>
        <d v="2025-01-02T17:28:11" u="1"/>
        <d v="2025-01-02T23:31:14" u="1"/>
        <d v="2025-01-02T17:26:32" u="1"/>
        <d v="2025-01-02T23:31:38" u="1"/>
        <d v="2025-01-02T11:22:07" u="1"/>
        <d v="2025-01-02T23:31:52" u="1"/>
        <d v="2024-12-24T14:25:59" u="1"/>
        <d v="2024-12-27T15:32:34" u="1"/>
        <d v="2025-01-02T15:33:27" u="1"/>
        <d v="2025-01-02T16:03:10" u="1"/>
        <d v="2025-01-02T18:04:30" u="1"/>
        <d v="2025-01-02T15:35:57" u="1"/>
        <d v="2024-12-30T16:26:04" u="1"/>
        <d v="2024-12-30T16:28:09" u="1"/>
        <d v="2024-12-30T16:28:10" u="1"/>
        <d v="2025-01-02T17:27:05" u="1"/>
        <d v="2024-12-31T16:52:46" u="1"/>
        <d v="2025-01-02T11:33:09" u="1"/>
        <d v="2025-01-02T15:19:01" u="1"/>
        <d v="2025-01-02T15:19:12" u="1"/>
        <d v="2024-12-31T11:20:59" u="1"/>
        <d v="2024-12-31T11:21:17" u="1"/>
        <d v="2025-01-02T15:37:26" u="1"/>
        <d v="2025-01-02T16:49:09" u="1"/>
        <d v="2025-01-02T16:49:16" u="1"/>
        <d v="2025-01-02T17:49:14" u="1"/>
        <d v="2024-12-27T16:51:25" u="1"/>
        <d v="2025-01-02T11:34:48" u="1"/>
        <d v="2025-01-02T11:49:02" u="1"/>
        <d v="2024-12-31T10:49:59" u="1"/>
        <d v="2024-12-31T11:21:02" u="1"/>
        <d v="2024-12-31T11:21:06" u="1"/>
        <d v="2024-12-31T11:35:08" u="1"/>
        <d v="2024-12-31T11:35:11" u="1"/>
        <d v="2024-12-31T11:35:18" u="1"/>
        <d v="2024-12-27T11:49:29" u="1"/>
        <d v="2024-12-27T17:05:59" u="1"/>
        <d v="2024-12-30T10:19:40" u="1"/>
        <d v="2024-12-30T12:20:06" u="1"/>
        <d v="2024-12-30T14:20:29" u="1"/>
        <d v="2024-12-30T14:20:34" u="1"/>
        <d v="2024-12-30T14:20:37" u="1"/>
        <d v="2024-12-30T14:20:41" u="1"/>
        <d v="2024-12-30T16:05:44" u="1"/>
        <d v="2025-01-02T15:37:22" u="1"/>
        <d v="2025-01-02T17:19:50" u="1"/>
        <d v="2025-01-02T17:19:54" u="1"/>
        <d v="2025-01-02T09:49:58" u="1"/>
        <d v="2025-01-02T11:04:28" u="1"/>
        <d v="2025-01-02T18:19:21" u="1"/>
        <d v="2025-01-02T15:18:57" u="1"/>
        <d v="2025-01-02T14:48:49" u="1"/>
        <d v="2025-01-02T15:04:43" u="1"/>
        <d v="2025-01-02T15:04:55" u="1"/>
        <d v="2025-01-02T17:34:16" u="1"/>
        <d v="2025-01-02T17:49:19" u="1"/>
        <d v="2025-01-02T18:04:39" u="1"/>
        <d v="2025-01-02T17:48:29" u="1"/>
        <d v="2025-01-02T11:26:45" u="1"/>
        <d v="2025-01-02T11:26:51" u="1"/>
        <d v="2025-01-02T11:27:34" u="1"/>
        <d v="2024-12-27T09:24:25" u="1"/>
        <d v="2025-01-02T23:37:40" u="1"/>
        <d v="2025-01-02T23:37:59" u="1"/>
        <d v="2025-01-02T23:40:52" u="1"/>
        <d v="2025-01-02T18:12:04" u="1"/>
        <d v="2025-01-02T18:05:22" u="1"/>
        <d v="2025-01-02T18:05:57" u="1"/>
        <d v="2025-01-02T18:06:50" u="1"/>
        <d v="2025-01-02T18:06:28" u="1"/>
        <d v="2024-12-30T18:02:20" u="1"/>
        <d v="2025-01-02T18:21:32" u="1"/>
        <d v="2025-01-02T18:22:16" u="1"/>
        <d v="2025-01-02T18:22:21" u="1"/>
        <d v="2025-01-02T18:22:26" u="1"/>
        <d v="2025-01-02T18:26:29" u="1"/>
        <d v="2025-01-02T18:26:30" u="1"/>
        <d v="2024-12-26T21:12:14" u="1"/>
        <d v="2025-01-02T11:21:27" u="1"/>
        <d v="2024-12-30T16:27:29" u="1"/>
        <d v="2024-12-30T22:31:49" u="1"/>
        <d v="2025-01-02T17:29:03" u="1"/>
        <d v="2025-01-02T18:48:21" u="1"/>
        <d v="2025-01-02T18:44:19" u="1"/>
        <d v="2025-01-02T18:45:07" u="1"/>
        <d v="2025-01-02T11:42:08" u="1"/>
        <d v="2025-01-02T11:42:18" u="1"/>
        <d v="2025-01-02T18:34:20" u="1"/>
        <d v="2025-01-02T15:44:26" u="1"/>
        <d v="2025-01-02T11:36:43" u="1"/>
        <d v="2024-12-27T14:45:48" u="1"/>
        <d v="2024-12-27T14:42:38" u="1"/>
        <d v="2024-11-25T13:31:36" u="1"/>
        <d v="2024-12-27T14:07:27" u="1"/>
        <d v="2024-12-27T14:08:11" u="1"/>
        <d v="2024-12-28T13:57:11" u="1"/>
        <d v="2024-12-28T14:05:12" u="1"/>
        <d v="2024-12-30T18:41:09" u="1"/>
        <d v="2024-12-30T21:16:07" u="1"/>
        <d v="2024-12-30T22:19:10" u="1"/>
        <d v="2024-12-31T14:05:08" u="1"/>
        <d v="2024-12-31T15:16:18" u="1"/>
        <d v="2024-12-31T20:22:16" u="1"/>
        <d v="2024-12-31T11:49:10" u="1"/>
        <d v="2025-01-01T14:30:09" u="1"/>
        <d v="2025-01-01T15:10:06" u="1"/>
        <d v="2025-01-01T15:18:06" u="1"/>
        <d v="2024-12-30T17:32:08" u="1"/>
        <d v="2024-12-31T16:05:44" u="1"/>
        <d v="2024-11-21T11:58:25" u="1"/>
        <d v="2024-11-27T18:49:26" u="1"/>
        <d v="2024-11-28T17:49:44" u="1"/>
        <d v="2024-11-28T17:49:57" u="1"/>
        <d v="2024-11-29T18:18:47" u="1"/>
        <d v="2024-12-27T17:00:59" u="1"/>
        <d v="2024-12-27T18:00:58" u="1"/>
        <d v="2024-12-30T10:00:33" u="1"/>
        <d v="2024-12-30T11:00:39" u="1"/>
        <d v="2024-12-31T12:00:53" u="1"/>
        <d v="2024-12-31T12:00:54" u="1"/>
        <d v="2024-12-30T22:52:12" u="1"/>
        <d v="2024-12-30T22:52:21" u="1"/>
        <d v="2024-12-31T16:54:56" u="1"/>
        <d v="2024-12-31T10:59:57" u="1"/>
        <d v="2024-12-27T17:53:11" u="1"/>
        <d v="2024-12-28T09:41:59" u="1"/>
        <d v="2024-12-23T14:43:46" u="1"/>
        <d v="2024-12-27T21:43:30" u="1"/>
        <d v="2024-12-30T16:38:35" u="1"/>
        <d v="2024-12-30T22:39:57" u="1"/>
        <d v="2024-12-27T21:37:12" u="1"/>
        <d v="2024-12-27T21:37:29" u="1"/>
        <d v="2024-12-23T14:07:13" u="1"/>
        <d v="2024-12-31T10:43:29" u="1"/>
        <d v="2024-12-31T16:46:24" u="1"/>
        <d v="2024-12-31T16:46:29" u="1"/>
        <d v="2024-12-31T10:43:06" u="1"/>
        <d v="2024-12-31T16:46:36" u="1"/>
        <d v="2024-12-27T15:28:07" u="1"/>
        <d v="2024-12-26T21:11:09" u="1"/>
        <d v="2024-12-26T21:11:04" u="1"/>
        <d v="2024-12-30T16:28:07" u="1"/>
        <d v="2024-12-31T10:43:21" u="1"/>
        <d v="2024-12-30T22:33:39" u="1"/>
        <d v="2024-12-27T21:35:14" u="1"/>
        <d v="2024-12-27T21:37:38" u="1"/>
        <d v="2024-12-27T21:38:15" u="1"/>
        <d v="2024-12-27T21:38:25" u="1"/>
        <d v="2024-12-27T21:38:32" u="1"/>
        <d v="2024-12-27T21:39:22" u="1"/>
        <d v="2024-12-27T21:39:31" u="1"/>
        <d v="2024-12-26T21:14:00" u="1"/>
        <d v="2024-12-30T22:33:23" u="1"/>
        <d v="2024-12-30T16:29:26" u="1"/>
        <d v="2024-12-30T16:27:32" u="1"/>
        <d v="2024-12-30T16:29:35" u="1"/>
        <d v="2024-12-30T16:32:34" u="1"/>
        <d v="2024-12-30T16:26:54" u="1"/>
        <d v="2024-12-30T16:26:49" u="1"/>
        <d v="2024-12-30T16:26:45" u="1"/>
        <d v="2024-12-30T16:26:39" u="1"/>
        <d v="2024-12-30T16:26:34" u="1"/>
        <d v="2024-12-30T16:27:18" u="1"/>
        <d v="2024-12-30T16:27:13" u="1"/>
        <d v="2024-12-30T16:27:09" u="1"/>
        <d v="2024-12-30T16:27:04" u="1"/>
        <d v="2024-12-30T16:26:59" u="1"/>
        <d v="2024-12-31T10:41:06" u="1"/>
        <d v="2024-12-29T10:00:57" u="1"/>
        <d v="2024-12-27T21:40:08" u="1"/>
        <d v="2024-12-30T16:28:24" u="1"/>
        <d v="2024-12-27T21:32:21" u="1"/>
        <d v="2024-12-27T21:34:19" u="1"/>
        <d v="2024-12-30T16:26:12" u="1"/>
        <d v="2024-12-30T22:32:28" u="1"/>
        <d v="2024-12-30T22:32:48" u="1"/>
        <d v="2024-12-30T22:31:36" u="1"/>
        <d v="2024-12-30T22:31:41" u="1"/>
        <d v="2024-12-31T16:46:18" u="1"/>
        <d v="2024-12-27T15:27:41" u="1"/>
        <d v="2024-12-27T15:27:51" u="1"/>
        <d v="2024-12-27T15:27:07" u="1"/>
        <d v="2024-12-27T15:27:20" u="1"/>
        <d v="2024-12-27T15:27:26" u="1"/>
        <d v="2024-12-27T21:34:24" u="1"/>
        <d v="2024-12-27T21:34:30" u="1"/>
        <d v="2024-12-27T21:34:43" u="1"/>
        <d v="2024-12-27T21:34:48" u="1"/>
        <d v="2024-12-27T21:36:45" u="1"/>
        <d v="2024-12-27T21:39:46" u="1"/>
        <d v="2024-12-24T14:25:49" u="1"/>
        <d v="2024-12-24T14:25:54" u="1"/>
        <d v="2024-12-24T14:26:03" u="1"/>
        <d v="2024-12-24T14:26:08" u="1"/>
        <d v="2024-12-24T14:26:13" u="1"/>
        <d v="2024-12-24T14:26:19" u="1"/>
        <d v="2024-12-24T14:26:26" u="1"/>
        <d v="2024-12-24T14:26:30" u="1"/>
        <d v="2024-12-24T14:26:50" u="1"/>
        <d v="2024-12-24T14:27:12" u="1"/>
        <d v="2024-12-21T01:22:25" u="1"/>
        <d v="2024-12-21T01:22:35" u="1"/>
        <d v="2024-12-24T14:33:32" u="1"/>
        <d v="2024-12-24T14:33:40" u="1"/>
        <d v="2024-12-24T14:33:45" u="1"/>
        <d v="2024-12-24T14:33:50" u="1"/>
        <d v="2024-12-24T14:33:56" u="1"/>
        <d v="2024-12-21T01:22:45" u="1"/>
        <d v="2024-12-21T01:22:52" u="1"/>
        <d v="2024-12-21T01:22:58" u="1"/>
        <d v="2024-12-21T01:23:04" u="1"/>
        <d v="2024-12-21T01:23:10" u="1"/>
        <d v="2024-12-21T01:23:15" u="1"/>
        <d v="2024-12-21T01:23:21" u="1"/>
        <d v="2024-12-26T15:08:11" u="1"/>
        <d v="2024-12-26T15:10:22" u="1"/>
        <d v="2024-12-26T15:10:28" u="1"/>
        <d v="2024-12-26T15:11:26" u="1"/>
        <d v="2024-12-26T15:15:58" u="1"/>
        <d v="2024-12-26T15:16:12" u="1"/>
        <d v="2024-12-26T15:16:20" u="1"/>
        <d v="2024-12-26T15:16:28" u="1"/>
        <d v="2024-12-26T15:16:46" u="1"/>
        <d v="2024-12-26T15:16:57" u="1"/>
        <d v="2024-12-26T15:17:03" u="1"/>
        <d v="2024-12-26T15:17:10" u="1"/>
        <d v="2024-12-26T15:17:16" u="1"/>
        <d v="2024-12-26T15:17:23" u="1"/>
        <d v="2024-12-26T15:17:28" u="1"/>
        <d v="2024-12-26T15:17:35" u="1"/>
        <d v="2024-12-26T15:17:41" u="1"/>
        <d v="2024-12-24T02:16:30" u="1"/>
        <d v="2024-12-24T14:25:44" u="1"/>
        <d v="2024-12-24T14:33:01" u="1"/>
        <d v="2024-12-24T14:33:08" u="1"/>
        <d v="2024-12-24T14:33:14" u="1"/>
        <d v="2024-12-24T14:33:27" u="1"/>
        <d v="2024-12-24T20:30:46" u="1"/>
        <d v="2024-12-24T20:30:52" u="1"/>
        <d v="2024-12-26T15:05:54" u="1"/>
        <d v="2024-12-26T15:08:00" u="1"/>
        <d v="2024-12-26T15:08:05" u="1"/>
        <d v="2024-12-26T15:17:50" u="1"/>
        <d v="2024-12-26T15:18:01" u="1"/>
        <d v="2024-12-26T15:18:07" u="1"/>
        <d v="2024-12-26T21:12:23" u="1"/>
        <d v="2024-12-26T21:12:28" u="1"/>
        <d v="2024-12-24T20:31:03" u="1"/>
        <d v="2024-12-24T20:31:08" u="1"/>
        <d v="2024-12-27T15:28:12" u="1"/>
        <d v="2024-12-27T15:28:18" u="1"/>
        <d v="2024-12-27T15:31:28" u="1"/>
        <d v="2024-12-27T15:31:43" u="1"/>
        <d v="2024-12-27T15:32:18" u="1"/>
        <d v="2024-12-27T15:32:51" u="1"/>
        <d v="2024-12-27T15:32:57" u="1"/>
        <d v="2024-12-27T15:33:02" u="1"/>
        <d v="2024-12-27T15:33:08" u="1"/>
        <d v="2024-12-27T15:33:13" u="1"/>
        <d v="2024-12-27T15:33:19" u="1"/>
        <d v="2024-12-27T15:33:25" u="1"/>
        <d v="2024-12-27T15:33:31" u="1"/>
        <d v="2024-12-27T15:33:38" u="1"/>
        <d v="2024-12-27T15:33:50" u="1"/>
        <d v="2024-12-27T15:33:57" u="1"/>
        <d v="2024-12-27T15:34:02" u="1"/>
        <d v="2024-12-27T15:34:07" u="1"/>
        <d v="2024-12-27T15:34:13" u="1"/>
        <d v="2024-12-27T15:34:20" u="1"/>
        <d v="2024-12-24T14:32:42" u="1"/>
        <d v="2024-12-26T21:11:42" u="1"/>
        <d v="2024-12-26T21:11:56" u="1"/>
        <d v="2024-12-27T15:27:56" u="1"/>
        <d v="2024-12-27T15:28:02" u="1"/>
        <d v="2024-12-10T08:54:48" u="1"/>
        <d v="2024-12-10T09:22:42" u="1"/>
        <d v="2024-12-23T14:06:12" u="1"/>
        <d v="2024-12-30T10:28:29" u="1"/>
        <d v="2024-12-26T15:28:37" u="1"/>
        <d v="2024-12-30T16:41:03" u="1"/>
        <d v="2024-12-23T14:30:06" u="1"/>
        <d v="2024-12-31T10:04:56" u="1"/>
        <d v="2024-12-31T10:34:41" u="1"/>
        <d v="2024-12-31T11:49:34" u="1"/>
        <d v="2024-12-30T19:20:23" u="1"/>
        <d v="2024-12-30T19:49:24" u="1"/>
        <d v="2024-12-30T19:49:28" u="1"/>
        <d v="2024-12-27T16:05:10" u="1"/>
        <d v="2024-12-30T12:20:10" u="1"/>
        <d v="2024-12-30T12:05:47" u="1"/>
        <d v="2024-12-27T13:50:02" u="1"/>
        <d v="2024-12-27T11:49:41" u="1"/>
        <d v="2024-12-27T17:06:16" u="1"/>
        <d v="2024-12-27T09:51:21" u="1"/>
        <d v="2024-12-27T10:04:53" u="1"/>
        <d v="2024-11-26T16:37:48" u="1"/>
        <d v="2024-11-25T18:27:16" u="1"/>
        <d v="2024-12-27T15:48:56" u="1"/>
        <d v="2024-12-26T21:21:09" u="1"/>
        <d v="2024-12-27T15:52:05" u="1"/>
        <d v="2024-12-27T15:51:07" u="1"/>
        <d v="2024-12-27T15:51:14" u="1"/>
        <d v="2024-12-26T21:21:19" u="1"/>
        <d v="2024-12-30T10:27:22" u="1"/>
        <d v="2024-12-30T15:08:15" u="1"/>
        <d v="2024-12-27T09:25:51" u="1"/>
        <d v="2024-12-27T16:01:56" u="1"/>
        <d v="2024-12-27T16:16:11" u="1"/>
        <d v="2024-12-27T14:16:57" u="1"/>
        <d v="2024-12-21T13:16:38" u="1"/>
        <d v="2024-12-27T22:00:00" u="1"/>
        <d v="2024-12-31T08:13:47" u="1"/>
        <d v="2024-12-26T15:47:26" u="1"/>
        <d v="2024-12-30T16:27:43" u="1"/>
        <d v="2024-12-27T15:35:07" u="1"/>
        <d v="2024-12-27T15:34:54" u="1"/>
        <d v="2024-12-30T22:34:07" u="1"/>
        <d v="2024-12-26T16:00:20" u="1"/>
        <d v="2024-12-26T16:00:26" u="1"/>
        <d v="2024-12-26T16:02:23" u="1"/>
        <d v="2024-12-30T17:17:29" u="1"/>
        <d v="2024-12-23T14:46:22" u="1"/>
        <d v="2024-12-23T14:46:46" u="1"/>
        <d v="2024-12-30T22:54:18" u="1"/>
        <d v="2024-12-27T14:53:53" u="1"/>
        <d v="2024-12-30T10:33:55" u="1"/>
        <d v="2024-12-30T19:04:21" u="1"/>
        <d v="2025-01-01T11:01:49" u="1"/>
        <d v="2024-12-12T08:17:14" u="1"/>
        <d v="2024-12-11T18:49:35" u="1"/>
        <d v="2024-12-12T16:34:08" u="1"/>
        <d v="2024-12-30T20:55:41" u="1"/>
        <d v="2024-12-27T13:29:18" u="1"/>
        <d v="2024-12-30T14:19:13" u="1"/>
        <d v="2024-12-30T19:35:54" u="1"/>
        <d v="2024-12-30T19:35:36" u="1"/>
        <d v="2024-12-30T09:48:09" u="1"/>
        <d v="2024-12-27T15:56:43" u="1"/>
        <d v="2024-12-27T15:56:50" u="1"/>
        <d v="2024-12-27T15:56:57" u="1"/>
        <d v="2024-12-27T15:57:05" u="1"/>
        <d v="2024-12-27T15:57:11" u="1"/>
        <d v="2024-12-27T15:57:18" u="1"/>
        <d v="2024-12-30T22:32:09" u="1"/>
        <d v="2024-12-30T19:34:20" u="1"/>
        <d v="2024-12-30T19:35:05" u="1"/>
        <d v="2024-12-30T16:05:21" u="1"/>
        <d v="2024-12-30T17:20:34" u="1"/>
        <d v="2024-12-30T18:35:42" u="1"/>
        <d v="2024-12-30T15:44:06" u="1"/>
        <d v="2024-12-30T19:14:17" u="1"/>
        <d v="2024-12-30T18:24:27" u="1"/>
        <d v="2024-12-30T16:44:15" u="1"/>
        <d v="2024-12-30T17:34:36" u="1"/>
        <d v="2024-12-30T15:24:37" u="1"/>
        <d v="2024-12-30T18:43:59" u="1"/>
      </sharedItems>
      <fieldGroup par="47"/>
    </cacheField>
    <cacheField name="Data Alteração" numFmtId="0">
      <sharedItems containsNonDate="0" containsDate="1" containsString="0" containsBlank="1" minDate="2025-01-09T17:34:07" maxDate="2025-03-07T06:15:46"/>
    </cacheField>
    <cacheField name="Aging Alteração" numFmtId="0">
      <sharedItems containsBlank="1"/>
    </cacheField>
    <cacheField name="Aging Inclusão" numFmtId="0">
      <sharedItems containsBlank="1"/>
    </cacheField>
    <cacheField name="Localizadora" numFmtId="0">
      <sharedItems containsBlank="1" containsMixedTypes="1" containsNumber="1" containsInteger="1" minValue="4486900" maxValue="1566844501"/>
    </cacheField>
    <cacheField name="OBT" numFmtId="0">
      <sharedItems containsBlank="1"/>
    </cacheField>
    <cacheField name="Pax" numFmtId="0">
      <sharedItems containsBlank="1"/>
    </cacheField>
    <cacheField name="Agente Emissão" numFmtId="0">
      <sharedItems containsBlank="1"/>
    </cacheField>
    <cacheField name="Agente Criação" numFmtId="0">
      <sharedItems containsBlank="1"/>
    </cacheField>
    <cacheField name="Data Emissão" numFmtId="0">
      <sharedItems containsNonDate="0" containsDate="1" containsString="0" containsBlank="1" minDate="2024-05-08T09:18:00" maxDate="2025-03-06T21:01:00" count="8000">
        <d v="2025-03-04T13:23:00"/>
        <d v="2025-02-27T18:13:00"/>
        <d v="2025-02-27T15:37:00"/>
        <d v="2025-02-10T17:15:00"/>
        <d v="2025-02-07T17:30:00"/>
        <d v="2025-01-29T17:44:00"/>
        <d v="2024-05-08T09:18:00"/>
        <d v="2024-08-01T11:30:00"/>
        <d v="2025-02-20T11:16:00"/>
        <d v="2024-06-12T11:13:00"/>
        <d v="2025-02-13T10:30:00"/>
        <d v="2025-03-06T12:03:00"/>
        <d v="2025-03-01T01:00:00"/>
        <d v="2025-03-01T01:04:00"/>
        <d v="2024-12-19T18:17:00"/>
        <d v="2025-02-25T18:00:00"/>
        <d v="2025-02-19T18:55:00"/>
        <d v="2025-02-21T11:30:00"/>
        <d v="2025-02-21T00:00:00"/>
        <d v="2025-02-26T17:00:00"/>
        <d v="2025-01-31T11:37:00"/>
        <d v="2025-03-02T21:52:00"/>
        <d v="2025-03-02T23:34:00"/>
        <d v="2025-02-13T21:58:00"/>
        <d v="2025-01-28T22:35:00"/>
        <d v="2025-02-08T01:13:00"/>
        <d v="2025-03-02T23:35:00"/>
        <d v="2025-02-28T20:33:00"/>
        <d v="2025-03-06T15:39:00"/>
        <d v="2025-03-05T18:54:00"/>
        <d v="2025-03-05T10:11:00"/>
        <d v="2025-03-05T10:55:00"/>
        <d v="2025-03-05T10:56:00"/>
        <d v="2025-03-03T10:37:00"/>
        <d v="2025-03-06T19:58:00"/>
        <d v="2025-03-06T20:06:00"/>
        <d v="2025-03-06T12:34:00"/>
        <d v="2025-02-14T18:18:00"/>
        <d v="2025-02-11T22:35:00"/>
        <d v="2025-03-05T16:10:00"/>
        <d v="2025-01-17T16:24:00"/>
        <d v="2025-01-23T17:57:00"/>
        <d v="2024-12-03T12:01:00"/>
        <d v="2025-02-14T10:29:00"/>
        <d v="2025-02-14T09:09:00"/>
        <d v="2025-03-05T19:59:00"/>
        <d v="2025-02-28T07:40:00"/>
        <d v="2025-02-27T06:25:00"/>
        <d v="2025-03-06T08:37:00"/>
        <d v="2025-02-27T10:58:00"/>
        <d v="2025-02-27T07:38:00"/>
        <d v="2025-03-06T08:56:00"/>
        <d v="2025-02-27T00:00:00"/>
        <d v="2025-03-06T07:10:00"/>
        <d v="2025-03-06T08:12:00"/>
        <d v="2025-03-05T15:13:00"/>
        <d v="2025-02-20T00:00:00"/>
        <d v="2025-02-24T10:31:00"/>
        <d v="2025-02-14T15:40:00"/>
        <d v="2025-02-14T18:21:00"/>
        <d v="2025-02-06T12:19:00"/>
        <d v="2025-02-05T17:00:00"/>
        <d v="2025-02-24T15:12:00"/>
        <d v="2025-02-04T12:06:00"/>
        <d v="2025-02-27T10:54:00"/>
        <d v="2025-02-27T10:42:00"/>
        <d v="2025-02-28T16:00:00"/>
        <d v="2025-02-13T14:16:00"/>
        <d v="2025-02-14T12:22:00"/>
        <d v="2025-02-13T16:50:00"/>
        <d v="2025-02-19T16:37:00"/>
        <d v="2025-02-21T10:22:00"/>
        <d v="2025-02-26T11:13:00"/>
        <d v="2025-02-27T18:11:00"/>
        <d v="2025-02-27T13:16:00"/>
        <d v="2025-01-29T15:53:00"/>
        <d v="2025-02-13T15:13:00"/>
        <d v="2025-02-11T19:38:00"/>
        <d v="2025-02-14T10:44:00"/>
        <d v="2025-02-14T10:56:00"/>
        <d v="2025-02-17T11:43:00"/>
        <d v="2025-02-14T19:26:00"/>
        <d v="2025-03-05T17:31:00"/>
        <d v="2025-02-28T17:23:00"/>
        <d v="2025-02-13T11:41:00"/>
        <d v="2025-02-18T11:50:00"/>
        <d v="2025-02-28T10:39:00"/>
        <d v="2025-02-24T19:49:00"/>
        <d v="2025-02-26T17:16:00"/>
        <d v="2025-02-24T16:47:00"/>
        <d v="2025-02-19T12:54:00"/>
        <d v="2025-02-19T17:19:00"/>
        <d v="2025-01-17T16:50:00"/>
        <d v="2025-02-11T20:07:00"/>
        <d v="2025-02-17T11:07:00"/>
        <d v="2025-02-28T19:00:00"/>
        <d v="2025-01-29T18:08:00"/>
        <d v="2025-01-28T14:16:00"/>
        <d v="2025-02-03T17:42:00"/>
        <d v="2025-02-07T10:45:00"/>
        <d v="2025-02-17T11:39:00"/>
        <d v="2025-02-03T14:16:00"/>
        <d v="2025-01-28T09:27:00"/>
        <d v="2025-02-05T10:18:00"/>
        <d v="2025-02-17T19:52:00"/>
        <d v="2025-02-17T15:44:00"/>
        <d v="2025-02-17T13:37:00"/>
        <d v="2025-02-17T12:18:00"/>
        <d v="2025-02-17T11:31:00"/>
        <d v="2025-02-14T14:44:00"/>
        <d v="2025-02-05T17:58:00"/>
        <d v="2025-02-05T18:18:00"/>
        <d v="2025-02-05T18:21:00"/>
        <d v="2025-02-05T16:51:00"/>
        <d v="2025-01-20T11:53:00"/>
        <d v="2025-02-06T11:43:00"/>
        <d v="2025-02-06T10:57:00"/>
        <d v="2025-02-20T21:41:00"/>
        <d v="2025-02-20T17:26:00"/>
        <d v="2025-02-20T15:42:00"/>
        <d v="2025-02-20T10:44:00"/>
        <d v="2025-02-20T13:36:00"/>
        <d v="2025-02-26T09:17:00"/>
        <d v="2025-02-26T09:11:00"/>
        <d v="2025-02-25T14:17:00"/>
        <d v="2025-02-27T09:59:00"/>
        <d v="2025-02-27T10:32:00"/>
        <d v="2025-02-26T20:16:00"/>
        <d v="2025-02-28T09:57:00"/>
        <d v="2025-02-14T20:04:00"/>
        <d v="2025-01-06T00:00:00"/>
        <d v="2025-01-06T16:42:00"/>
        <d v="2025-02-19T18:05:00"/>
        <d v="2025-02-06T18:16:00"/>
        <d v="2025-01-28T15:40:00"/>
        <d v="2024-12-26T12:19:00"/>
        <d v="2025-01-21T14:37:00"/>
        <d v="2025-03-06T15:05:00"/>
        <d v="2025-03-06T06:03:00"/>
        <d v="2025-03-06T07:00:00"/>
        <d v="2025-03-06T07:21:00"/>
        <d v="2025-03-06T05:47:00"/>
        <d v="2025-03-06T14:36:00"/>
        <d v="2025-02-27T14:52:00"/>
        <d v="2025-02-27T14:59:00"/>
        <d v="2025-02-23T15:35:00"/>
        <d v="2025-02-10T13:28:00"/>
        <d v="2025-02-27T12:36:00"/>
        <d v="2025-03-06T13:59:00"/>
        <d v="2025-02-20T18:21:00"/>
        <d v="2025-01-22T17:29:00"/>
        <d v="2025-02-20T16:40:00"/>
        <d v="2025-03-06T17:45:00"/>
        <d v="2024-11-28T15:59:00"/>
        <d v="2025-02-24T13:05:00"/>
        <d v="2025-03-06T10:59:00"/>
        <d v="2025-03-06T13:41:00"/>
        <d v="2025-03-06T12:57:00"/>
        <d v="2025-03-06T11:21:00"/>
        <d v="2025-03-06T09:50:00"/>
        <d v="2025-02-19T17:40:00"/>
        <d v="2025-02-19T06:57:00"/>
        <d v="2025-02-11T15:46:00"/>
        <d v="2025-01-22T00:00:00"/>
        <d v="2025-02-11T06:38:00"/>
        <d v="2025-02-14T16:34:00"/>
        <d v="2025-02-07T08:07:00"/>
        <d v="2025-02-27T12:14:00"/>
        <d v="2025-02-26T17:29:00"/>
        <d v="2025-02-21T08:31:00"/>
        <d v="2025-03-05T19:30:00"/>
        <d v="2025-02-24T00:00:00"/>
        <d v="2025-02-19T17:35:00"/>
        <d v="2025-03-06T15:28:00"/>
        <d v="2025-02-24T13:21:00"/>
        <d v="2025-02-24T10:11:00"/>
        <d v="2025-02-26T12:09:00"/>
        <d v="2025-02-25T08:54:00"/>
        <d v="2025-02-24T12:54:00"/>
        <d v="2025-02-24T12:02:00"/>
        <d v="2025-03-05T08:58:00"/>
        <d v="2025-03-05T09:02:00"/>
        <d v="2025-03-05T10:43:00"/>
        <d v="2025-03-05T09:10:00"/>
        <d v="2025-03-05T09:17:00"/>
        <d v="2025-03-05T09:22:00"/>
        <d v="2025-03-05T09:27:00"/>
        <d v="2025-03-05T09:32:00"/>
        <d v="2025-03-05T11:09:00"/>
        <d v="2025-03-05T08:50:00"/>
        <d v="2025-03-05T09:13:00"/>
        <d v="2025-02-28T00:00:00"/>
        <d v="2025-02-26T00:00:00"/>
        <d v="2025-02-20T12:17:00"/>
        <d v="2025-02-17T13:02:00"/>
        <d v="2025-02-17T13:08:00"/>
        <d v="2024-10-11T18:08:00"/>
        <d v="2025-02-20T12:30:00"/>
        <d v="2025-02-24T15:00:00"/>
        <d v="2025-03-04T01:39:00"/>
        <d v="2025-02-28T02:20:00"/>
        <d v="2025-03-05T11:38:00"/>
        <d v="2025-03-05T02:12:00"/>
        <d v="2025-03-06T09:13:00"/>
        <d v="2025-03-06T11:34:00"/>
        <d v="2025-03-06T02:55:00"/>
        <d v="2025-03-06T10:28:00"/>
        <d v="2025-03-06T07:15:00"/>
        <d v="2025-03-06T04:39:00"/>
        <d v="2025-02-27T16:02:00"/>
        <d v="2025-02-21T15:08:00"/>
        <d v="2025-02-27T11:49:00"/>
        <d v="2025-03-03T18:31:00"/>
        <d v="2025-03-03T18:23:00"/>
        <d v="2025-02-25T07:16:00"/>
        <d v="2025-02-27T07:59:00"/>
        <d v="2025-02-27T06:01:00"/>
        <d v="2025-02-20T08:01:00"/>
        <d v="2025-02-18T17:06:00"/>
        <d v="2025-03-06T11:57:00"/>
        <d v="2025-02-14T13:53:00"/>
        <d v="2025-01-24T17:54:00"/>
        <d v="2025-02-13T17:32:00"/>
        <d v="2025-02-04T16:23:00"/>
        <d v="2025-02-05T11:22:00"/>
        <d v="2025-02-06T17:06:00"/>
        <d v="2025-02-06T10:59:00"/>
        <d v="2025-01-31T17:43:00"/>
        <d v="2025-01-30T12:07:00"/>
        <d v="2025-01-10T10:26:00"/>
        <d v="2025-02-03T18:03:00"/>
        <d v="2025-02-07T17:28:00"/>
        <d v="2025-02-18T17:07:00"/>
        <d v="2025-02-27T17:26:00"/>
        <d v="2025-02-26T17:37:00"/>
        <d v="2025-03-06T20:21:00"/>
        <d v="2025-03-06T21:01:00"/>
        <d v="2025-02-19T16:39:00"/>
        <d v="2025-02-07T11:14:00"/>
        <d v="2025-02-13T13:33:00"/>
        <d v="2025-02-13T13:30:00"/>
        <d v="2025-02-13T13:25:00"/>
        <d v="2025-02-13T13:20:00"/>
        <d v="2025-02-04T12:54:00"/>
        <d v="2025-02-03T22:09:00"/>
        <d v="2025-02-03T22:54:00"/>
        <d v="2025-02-03T22:56:00"/>
        <d v="2025-02-28T18:05:00"/>
        <d v="2025-02-03T15:28:00"/>
        <d v="2025-01-16T15:18:00"/>
        <d v="2025-02-14T18:01:00"/>
        <d v="2025-02-18T11:18:00"/>
        <d v="2025-02-18T10:40:00"/>
        <d v="2025-02-20T10:09:00"/>
        <d v="2025-01-30T14:38:00"/>
        <d v="2025-01-30T18:03:00"/>
        <d v="2025-01-31T08:14:00"/>
        <d v="2025-02-25T11:00:00"/>
        <d v="2025-02-28T17:19:00"/>
        <d v="2025-02-14T15:33:00"/>
        <d v="2025-02-21T19:18:00"/>
        <d v="2025-02-20T16:00:00"/>
        <d v="2025-02-14T16:07:00"/>
        <d v="2025-01-21T13:49:00"/>
        <d v="2025-02-28T11:23:00"/>
        <d v="2025-03-06T10:43:00"/>
        <d v="2025-01-20T15:41:00"/>
        <d v="2025-01-20T16:28:00"/>
        <d v="2025-03-06T14:05:00"/>
        <d v="2025-03-06T19:05:00"/>
        <d v="2025-03-05T12:12:00"/>
        <d v="2025-02-28T09:58:00"/>
        <d v="2025-03-06T19:37:00"/>
        <d v="2025-03-06T19:32:00"/>
        <d v="2025-03-06T19:44:00"/>
        <d v="2025-02-27T09:18:00"/>
        <d v="2025-02-27T11:15:00"/>
        <d v="2025-03-05T12:30:00"/>
        <d v="2025-03-05T15:51:00"/>
        <d v="2025-03-05T14:14:00"/>
        <d v="2025-02-28T16:27:00"/>
        <d v="2025-02-28T17:07:00"/>
        <d v="2025-03-01T00:00:00"/>
        <d v="2025-02-27T09:33:00"/>
        <d v="2025-02-27T17:56:00"/>
        <d v="2025-02-19T00:00:00"/>
        <d v="2025-02-20T15:46:00"/>
        <d v="2025-02-24T13:57:00"/>
        <d v="2025-02-28T10:28:00"/>
        <d v="2025-02-28T13:37:00"/>
        <d v="2025-02-18T13:51:00"/>
        <d v="2025-02-06T08:59:00"/>
        <d v="2025-02-05T16:41:00"/>
        <d v="2025-02-21T19:24:00"/>
        <d v="2025-02-27T08:00:00"/>
        <d v="2025-02-06T14:11:00"/>
        <d v="2025-03-06T10:53:00"/>
        <d v="2025-03-06T10:58:00"/>
        <d v="2025-03-06T11:06:00"/>
        <d v="2025-03-06T13:16:00"/>
        <d v="2025-03-05T16:56:00"/>
        <d v="2025-03-05T16:34:00"/>
        <d v="2025-03-06T13:08:00"/>
        <d v="2025-03-06T13:47:00"/>
        <d v="2025-03-06T10:42:00"/>
        <d v="2025-01-30T12:34:00"/>
        <d v="2025-02-20T14:04:00"/>
        <d v="2025-02-20T15:52:00"/>
        <d v="2025-02-24T09:24:00"/>
        <d v="2025-02-24T05:24:00"/>
        <d v="2025-02-14T16:44:00"/>
        <d v="2025-02-14T11:15:00"/>
        <d v="2024-12-13T11:37:00"/>
        <d v="2025-01-28T16:23:00"/>
        <d v="2025-02-17T07:52:00"/>
        <d v="2025-03-06T10:10:00"/>
        <d v="2025-03-06T15:24:00"/>
        <d v="2025-02-19T19:00:00"/>
        <d v="2025-02-28T10:07:00"/>
        <d v="2025-02-27T13:40:00"/>
        <d v="2025-02-18T12:29:00"/>
        <d v="2025-02-12T00:00:00"/>
        <d v="2025-02-17T09:19:00"/>
        <d v="2025-02-19T16:57:00"/>
        <d v="2024-10-23T14:15:00"/>
        <d v="2025-02-28T17:04:00"/>
        <d v="2025-01-24T08:14:00"/>
        <d v="2025-01-24T17:47:00"/>
        <d v="2025-02-28T14:03:00"/>
        <d v="2025-02-28T13:11:00"/>
        <d v="2025-02-27T09:41:00"/>
        <d v="2025-02-27T09:44:00"/>
        <d v="2025-02-27T09:45:00"/>
        <d v="2025-02-26T16:41:00"/>
        <d v="2025-01-15T18:15:00"/>
        <d v="2025-02-28T14:34:00"/>
        <d v="2025-02-28T14:44:00"/>
        <d v="2024-10-23T08:57:00"/>
        <d v="2024-10-23T10:39:00"/>
        <d v="2025-01-28T11:26:00"/>
        <d v="2025-01-28T15:45:00"/>
        <d v="2025-02-14T15:42:00"/>
        <d v="2025-02-18T09:39:00"/>
        <d v="2025-02-28T08:12:00"/>
        <d v="2025-02-11T13:20:00"/>
        <d v="2025-03-06T14:40:00"/>
        <d v="2025-03-06T14:18:00"/>
        <d v="2025-03-06T20:04:00"/>
        <d v="2025-03-06T20:05:00"/>
        <d v="2025-02-19T10:38:00"/>
        <d v="2025-02-18T13:55:00"/>
        <d v="2025-03-05T19:04:00"/>
        <d v="2025-03-06T20:58:00"/>
        <d v="2025-02-28T17:46:00"/>
        <d v="2025-02-27T15:29:00"/>
        <d v="2025-02-05T10:04:00"/>
        <d v="2024-09-05T00:00:00"/>
        <d v="2025-02-26T09:13:00"/>
        <d v="2025-02-26T13:44:00"/>
        <d v="2025-02-21T11:45:00"/>
        <d v="2025-02-24T17:37:00"/>
        <d v="2025-02-28T14:28:00"/>
        <d v="2025-03-04T10:53:00"/>
        <d v="2025-03-06T08:45:00"/>
        <d v="2024-08-19T15:01:00"/>
        <d v="2025-02-18T16:30:00"/>
        <d v="2025-02-17T09:15:00"/>
        <d v="2025-02-17T09:12:00"/>
        <d v="2025-02-17T09:10:00"/>
        <d v="2025-02-17T09:00:00"/>
        <d v="2025-02-26T14:40:00"/>
        <d v="2025-02-26T14:48:00"/>
        <d v="2025-02-27T11:12:00"/>
        <d v="2025-02-12T06:55:00"/>
        <d v="2025-02-12T07:28:00"/>
        <d v="2025-02-12T12:58:00"/>
        <d v="2025-02-12T13:17:00"/>
        <d v="2025-02-27T16:33:00"/>
        <d v="2025-01-27T11:52:00"/>
        <d v="2025-02-14T14:48:00"/>
        <d v="2025-02-21T19:55:00"/>
        <d v="2025-03-05T07:20:00"/>
        <d v="2025-03-05T07:29:00"/>
        <d v="2025-03-05T07:25:00"/>
        <d v="2025-01-29T00:00:00"/>
        <d v="2025-02-28T17:18:00"/>
        <d v="2025-03-06T17:16:00"/>
        <d v="2025-02-27T14:48:00"/>
        <d v="2025-02-28T12:58:00"/>
        <d v="2025-02-28T14:45:00"/>
        <d v="2025-03-05T05:56:00"/>
        <d v="2025-02-28T18:40:00"/>
        <d v="2025-02-28T19:03:00"/>
        <d v="2025-02-28T19:11:00"/>
        <d v="2025-02-28T19:21:00"/>
        <d v="2025-02-26T13:10:00"/>
        <d v="2025-03-05T12:26:00"/>
        <d v="2025-03-05T06:57:00"/>
        <d v="2025-03-05T05:08:00"/>
        <d v="2025-03-05T05:04:00"/>
        <d v="2025-03-05T05:05:00"/>
        <d v="2025-03-05T05:06:00"/>
        <d v="2025-03-05T05:07:00"/>
        <d v="2025-03-06T06:32:00"/>
        <d v="2025-03-06T11:58:00"/>
        <d v="2025-03-05T12:05:00"/>
        <d v="2025-03-06T10:26:00"/>
        <d v="2025-03-06T13:36:00"/>
        <d v="2025-03-06T14:01:00"/>
        <d v="2025-02-27T06:50:00"/>
        <d v="2025-02-27T12:24:00"/>
        <d v="2025-02-27T08:06:00"/>
        <d v="2025-02-27T06:38:00"/>
        <d v="2025-02-27T06:39:00"/>
        <d v="2025-02-28T05:51:00"/>
        <d v="2025-02-28T12:48:00"/>
        <d v="2025-03-05T12:23:00"/>
        <d v="2025-02-26T11:57:00"/>
        <d v="2025-02-27T08:31:00"/>
        <d v="2025-02-27T14:07:00"/>
        <d v="2025-02-19T07:52:00"/>
        <d v="2025-02-27T05:57:00"/>
        <d v="2025-02-27T07:44:00"/>
        <d v="2025-02-26T05:21:00"/>
        <d v="2025-03-05T16:18:00"/>
        <d v="2025-02-28T13:00:00"/>
        <d v="2025-02-24T16:45:00"/>
        <d v="2025-02-14T09:59:00"/>
        <d v="2025-02-14T09:57:00"/>
        <d v="2025-02-14T11:13:00"/>
        <d v="2025-02-14T11:11:00"/>
        <d v="2025-03-05T15:50:00"/>
        <d v="2025-01-29T15:48:00"/>
        <d v="2025-02-21T09:00:00"/>
        <d v="2025-02-26T18:00:00"/>
        <d v="2025-02-19T08:26:00"/>
        <d v="2025-02-26T16:18:00"/>
        <d v="2025-02-20T15:41:00"/>
        <d v="2025-02-28T10:47:00"/>
        <d v="2025-02-28T10:50:00"/>
        <d v="2025-02-07T10:16:00"/>
        <d v="2025-03-04T09:11:00"/>
        <d v="2025-02-19T17:54:00"/>
        <d v="2025-02-27T06:08:00"/>
        <d v="2025-02-13T06:16:00"/>
        <d v="2025-01-22T14:10:00"/>
        <d v="2025-02-17T10:40:00"/>
        <d v="2025-02-17T10:53:00"/>
        <d v="2025-02-17T10:50:00"/>
        <d v="2025-02-12T13:02:00"/>
        <d v="2025-02-13T12:07:00"/>
        <d v="2025-02-13T12:08:00"/>
        <d v="2025-02-13T12:10:00"/>
        <d v="2025-02-13T12:00:00"/>
        <d v="2025-02-13T12:02:00"/>
        <d v="2025-02-13T12:03:00"/>
        <d v="2025-02-13T12:04:00"/>
        <d v="2025-02-11T11:06:00"/>
        <d v="2025-02-13T10:42:00"/>
        <d v="2025-02-13T06:53:00"/>
        <d v="2025-01-16T05:04:00"/>
        <d v="2025-01-21T08:26:00"/>
        <d v="2024-09-18T06:08:00"/>
        <d v="2024-09-25T11:25:00"/>
        <d v="2025-02-11T06:40:00"/>
        <d v="2025-02-11T06:42:00"/>
        <d v="2025-02-20T06:00:00"/>
        <d v="2025-02-20T06:19:00"/>
        <d v="2025-02-20T10:28:00"/>
        <d v="2025-02-21T05:46:00"/>
        <d v="2025-03-06T13:55:00"/>
        <d v="2025-01-31T15:13:00"/>
        <d v="2025-01-17T07:23:00"/>
        <d v="2025-03-06T10:39:00"/>
        <d v="2025-02-27T16:45:00"/>
        <d v="2025-02-14T12:00:00"/>
        <d v="2025-02-20T13:25:00"/>
        <d v="2025-02-17T10:39:00"/>
        <d v="2025-02-17T06:52:00"/>
        <d v="2025-02-19T05:20:00"/>
        <d v="2025-02-19T05:40:00"/>
        <d v="2025-02-24T08:25:00"/>
        <d v="2025-02-14T07:37:00"/>
        <d v="2025-02-14T00:00:00"/>
        <d v="2025-02-25T00:00:00"/>
        <d v="2025-02-25T06:15:00"/>
        <d v="2025-02-25T06:17:00"/>
        <d v="2025-02-24T11:55:00"/>
        <d v="2025-02-17T07:10:00"/>
        <d v="2025-02-17T08:31:00"/>
        <d v="2025-02-14T15:04:00"/>
        <d v="2025-02-24T10:17:00"/>
        <d v="2025-03-06T00:00:00"/>
        <d v="2025-02-26T15:34:00"/>
        <d v="2025-01-15T08:53:00"/>
        <d v="2025-02-28T17:06:00"/>
        <d v="2025-03-05T17:10:00"/>
        <d v="2025-03-05T10:13:00"/>
        <d v="2025-02-27T17:47:00"/>
        <d v="2025-02-07T15:09:00"/>
        <d v="2025-02-13T16:22:00"/>
        <d v="2025-02-25T12:15:00"/>
        <d v="2025-02-28T17:17:00"/>
        <d v="2025-02-19T17:43:00"/>
        <d v="2025-03-05T10:36:00"/>
        <d v="2025-03-06T12:04:00"/>
        <d v="2025-03-06T12:06:00"/>
        <d v="2025-03-06T11:12:00"/>
        <d v="2025-03-06T11:19:00"/>
        <d v="2025-03-06T11:24:00"/>
        <d v="2025-02-05T12:48:00"/>
        <d v="2025-02-27T12:30:00"/>
        <d v="2025-01-24T15:55:00"/>
        <d v="2025-03-06T18:15:00"/>
        <d v="2025-03-06T15:51:00"/>
        <d v="2025-03-06T16:44:00"/>
        <d v="2025-03-06T16:47:00"/>
        <d v="2025-02-19T16:09:00"/>
        <d v="2025-02-19T16:08:00"/>
        <d v="2024-11-14T15:31:00"/>
        <d v="2024-11-14T12:14:00"/>
        <d v="2024-11-26T18:00:00"/>
        <d v="2025-03-06T11:14:00"/>
        <d v="2025-03-06T14:57:00"/>
        <d v="2025-03-06T15:10:00"/>
        <d v="2025-02-05T09:17:00"/>
        <d v="2025-03-06T15:11:00"/>
        <d v="2025-02-07T18:15:00"/>
        <d v="2025-03-06T11:42:00"/>
        <d v="2025-03-05T14:58:00"/>
        <d v="2025-02-28T15:59:00"/>
        <d v="2025-03-06T13:15:00"/>
        <d v="2025-03-06T15:30:00"/>
        <d v="2025-03-06T15:06:00"/>
        <d v="2025-03-06T14:55:00"/>
        <d v="2025-03-06T16:12:00"/>
        <d v="2025-03-06T16:06:00"/>
        <d v="2025-01-31T15:31:00"/>
        <d v="2025-02-09T08:52:00"/>
        <d v="2025-02-10T12:42:00"/>
        <d v="2025-02-12T06:57:00"/>
        <d v="2025-02-07T11:37:00"/>
        <d v="2025-02-13T14:07:00"/>
        <d v="2025-02-21T15:49:00"/>
        <d v="2025-02-22T15:06:00"/>
        <d v="2025-02-22T17:41:00"/>
        <d v="2025-01-27T18:39:00"/>
        <d v="2025-01-17T09:31:00"/>
        <d v="2025-01-15T15:07:00"/>
        <d v="2025-01-14T13:37:00"/>
        <d v="2025-02-06T09:57:00"/>
        <d v="2025-02-06T08:41:00"/>
        <d v="2025-02-06T16:13:00"/>
        <d v="2025-01-20T13:51:00"/>
        <d v="2025-01-20T13:46:00"/>
        <d v="2025-01-10T16:24:00"/>
        <d v="2025-01-09T13:58:00"/>
        <d v="2025-02-25T14:33:00"/>
        <d v="2025-02-25T18:23:00"/>
        <d v="2025-02-24T16:44:00"/>
        <d v="2025-02-19T10:37:00"/>
        <d v="2025-02-20T08:49:00"/>
        <d v="2025-02-18T09:20:00"/>
        <d v="2025-02-14T17:18:00"/>
        <d v="2025-02-17T14:23:00"/>
        <d v="2025-02-13T08:29:00"/>
        <d v="2025-02-13T13:55:00"/>
        <d v="2025-01-30T17:16:00"/>
        <d v="2025-03-06T18:30:00"/>
        <d v="2025-03-06T18:28:00"/>
        <d v="2025-03-06T18:25:00"/>
        <d v="2025-03-05T16:31:00"/>
        <d v="2025-03-05T11:26:00"/>
        <d v="2025-03-05T11:23:00"/>
        <d v="2025-03-05T11:16:00"/>
        <d v="2025-03-05T10:34:00"/>
        <d v="2025-01-13T10:21:00"/>
        <d v="2025-02-27T09:56:00"/>
        <d v="2025-02-28T17:03:00"/>
        <d v="2025-03-05T14:03:00"/>
        <d v="2025-03-06T18:17:00"/>
        <d v="2025-02-25T14:57:00"/>
        <d v="2025-03-05T10:57:00"/>
        <d v="2025-02-24T18:53:00"/>
        <d v="2025-01-15T15:18:00"/>
        <d v="2025-03-06T12:46:00"/>
        <d v="2025-03-05T06:23:00"/>
        <d v="2025-03-05T06:29:00"/>
        <d v="2025-03-05T06:35:00"/>
        <d v="2025-03-06T08:49:00"/>
        <d v="2025-02-25T17:20:00"/>
        <d v="2024-11-29T20:08:00"/>
        <d v="2025-03-05T19:15:00"/>
        <d v="2025-02-13T18:25:00"/>
        <d v="2025-03-06T10:29:00"/>
        <d v="2025-03-06T10:30:00"/>
        <d v="2025-03-06T08:30:00"/>
        <d v="2025-03-06T15:44:00"/>
        <d v="2025-03-06T17:10:00"/>
        <d v="2025-02-24T12:00:00"/>
        <d v="2025-03-06T17:14:00"/>
        <d v="2025-02-24T10:43:00"/>
        <d v="2025-03-05T13:27:00"/>
        <d v="2025-02-24T16:00:00"/>
        <d v="2025-01-27T11:53:00"/>
        <d v="2025-01-28T10:57:00"/>
        <d v="2025-02-18T20:14:00"/>
        <d v="2025-02-11T15:53:00"/>
        <d v="2025-02-28T11:46:00"/>
        <d v="2025-02-28T11:10:00"/>
        <d v="2025-02-28T19:28:00"/>
        <d v="2025-02-28T19:31:00"/>
        <d v="2025-02-21T15:58:00"/>
        <d v="2025-02-21T16:32:00"/>
        <d v="2025-02-27T16:03:00"/>
        <d v="2025-02-19T16:00:00"/>
        <d v="2025-03-06T14:06:00"/>
        <d v="2025-03-06T17:28:00"/>
        <d v="2025-03-06T17:29:00"/>
        <d v="2025-03-06T18:23:00"/>
        <d v="2025-03-06T11:16:00"/>
        <d v="2025-01-20T10:17:00"/>
        <d v="2025-02-27T15:33:00"/>
        <d v="2025-02-12T15:35:00"/>
        <d v="2025-02-18T14:45:00"/>
        <d v="2025-02-24T09:53:00"/>
        <d v="2025-02-27T11:01:00"/>
        <d v="2025-02-27T10:55:00"/>
        <d v="2025-02-19T11:55:00"/>
        <d v="2025-02-24T14:33:00"/>
        <d v="2025-02-13T16:27:00"/>
        <d v="2025-02-13T16:26:00"/>
        <d v="2025-02-14T09:17:00"/>
        <d v="2025-01-24T12:34:00"/>
        <d v="2025-02-06T17:43:00"/>
        <d v="2025-03-06T11:18:00"/>
        <d v="2025-02-28T16:34:00"/>
        <d v="2025-02-27T00:38:00"/>
        <d v="2025-02-11T17:59:00"/>
        <d v="2025-03-06T09:20:00"/>
        <d v="2025-03-06T15:01:00"/>
        <d v="2025-03-06T18:04:00"/>
        <d v="2025-02-11T16:30:00"/>
        <d v="2025-03-03T12:33:00"/>
        <d v="2025-03-05T12:53:00"/>
        <d v="2025-02-28T10:44:00"/>
        <d v="2025-02-28T11:00:00"/>
        <d v="2024-08-02T14:23:00"/>
        <d v="2025-01-27T18:34:00"/>
        <d v="2025-01-31T17:25:00"/>
        <d v="2025-02-03T17:02:00"/>
        <d v="2025-02-28T13:05:00"/>
        <d v="2025-01-28T11:59:00"/>
        <d v="2025-01-27T10:17:00"/>
        <d v="2025-02-06T05:04:00"/>
        <d v="2025-02-12T09:18:00"/>
        <d v="2025-03-06T19:40:00"/>
        <d v="2025-02-11T09:27:00"/>
        <d v="2025-01-28T15:37:00"/>
        <d v="2025-02-26T11:48:00"/>
        <d v="2025-02-28T17:48:00"/>
        <d v="2025-01-29T14:35:00"/>
        <d v="2025-02-28T13:39:00"/>
        <m/>
        <d v="2025-01-24T16:00:00" u="1"/>
        <d v="2025-01-07T13:20:00" u="1"/>
        <d v="2025-01-07T13:19:00" u="1"/>
        <d v="2025-01-10T03:30:00" u="1"/>
        <d v="2025-02-07T15:38:00" u="1"/>
        <d v="2025-02-07T13:15:00" u="1"/>
        <d v="2025-02-07T09:27:00" u="1"/>
        <d v="2025-02-09T20:17:00" u="1"/>
        <d v="2025-02-07T23:23:00" u="1"/>
        <d v="2025-02-07T21:55:00" u="1"/>
        <d v="2025-01-21T15:18:00" u="1"/>
        <d v="2025-01-01T23:24:00" u="1"/>
        <d v="2025-02-05T13:49:00" u="1"/>
        <d v="2025-02-06T15:40:00" u="1"/>
        <d v="2025-02-06T17:00:00" u="1"/>
        <d v="2025-02-07T11:00:00" u="1"/>
        <d v="2025-02-06T14:58:00" u="1"/>
        <d v="2025-02-05T11:05:00" u="1"/>
        <d v="2025-02-05T06:33:00" u="1"/>
        <d v="2025-02-04T13:39:00" u="1"/>
        <d v="2025-02-04T00:00:00" u="1"/>
        <d v="2025-02-04T11:40:00" u="1"/>
        <d v="2025-02-04T10:49:00" u="1"/>
        <d v="2025-02-04T11:01:00" u="1"/>
        <d v="2025-02-05T11:10:00" u="1"/>
        <d v="2025-02-03T21:22:00" u="1"/>
        <d v="2025-02-03T11:45:00" u="1"/>
        <d v="2025-02-06T09:19:00" u="1"/>
        <d v="2025-02-03T11:34:00" u="1"/>
        <d v="2025-02-03T11:27:00" u="1"/>
        <d v="2025-02-03T06:03:00" u="1"/>
        <d v="2025-02-05T14:08:00" u="1"/>
        <d v="2025-02-04T05:24:00" u="1"/>
        <d v="2025-02-04T09:10:00" u="1"/>
        <d v="2025-02-04T11:05:00" u="1"/>
        <d v="2025-02-04T11:28:00" u="1"/>
        <d v="2025-02-04T12:10:00" u="1"/>
        <d v="2025-02-04T08:20:00" u="1"/>
        <d v="2025-02-04T08:44:00" u="1"/>
        <d v="2025-02-04T07:31:00" u="1"/>
        <d v="2025-02-04T05:12:00" u="1"/>
        <d v="2025-02-05T06:21:00" u="1"/>
        <d v="2025-02-05T05:28:00" u="1"/>
        <d v="2025-02-05T13:04:00" u="1"/>
        <d v="2025-02-05T14:41:00" u="1"/>
        <d v="2025-01-10T15:06:00" u="1"/>
        <d v="2025-01-10T15:19:00" u="1"/>
        <d v="2025-02-05T14:45:00" u="1"/>
        <d v="2025-02-04T14:58:00" u="1"/>
        <d v="2025-02-05T10:51:00" u="1"/>
        <d v="2025-02-04T12:43:00" u="1"/>
        <d v="2025-02-04T12:52:00" u="1"/>
        <d v="2025-02-04T12:58:00" u="1"/>
        <d v="2025-02-05T11:07:00" u="1"/>
        <d v="2025-02-06T08:37:00" u="1"/>
        <d v="2025-01-31T13:39:00" u="1"/>
        <d v="2025-01-27T15:58:00" u="1"/>
        <d v="2025-02-05T10:36:00" u="1"/>
        <d v="2025-01-27T14:43:00" u="1"/>
        <d v="2025-02-05T17:38:00" u="1"/>
        <d v="2025-01-23T11:03:00" u="1"/>
        <d v="2025-01-29T18:04:00" u="1"/>
        <d v="2025-02-06T11:55:00" u="1"/>
        <d v="2025-01-20T11:38:00" u="1"/>
        <d v="2025-02-06T11:52:00" u="1"/>
        <d v="2025-02-06T11:51:00" u="1"/>
        <d v="2025-02-06T11:22:00" u="1"/>
        <d v="2025-01-24T17:10:00" u="1"/>
        <d v="2025-02-05T10:19:00" u="1"/>
        <d v="2025-01-28T18:30:00" u="1"/>
        <d v="2025-01-31T14:11:00" u="1"/>
        <d v="2025-01-30T16:10:00" u="1"/>
        <d v="2025-02-03T22:46:00" u="1"/>
        <d v="2025-02-05T10:41:00" u="1"/>
        <d v="2025-02-05T10:16:00" u="1"/>
        <d v="2025-02-05T17:46:00" u="1"/>
        <d v="2025-02-07T10:08:00" u="1"/>
        <d v="2025-02-06T20:45:00" u="1"/>
        <d v="2025-01-28T15:38:00" u="1"/>
        <d v="2025-01-21T16:20:00" u="1"/>
        <d v="2025-02-07T19:02:00" u="1"/>
        <d v="2025-01-20T12:03:00" u="1"/>
        <d v="2025-01-06T06:40:00" u="1"/>
        <d v="2024-12-27T10:59:00" u="1"/>
        <d v="2025-02-07T17:09:00" u="1"/>
        <d v="2025-02-06T17:41:00" u="1"/>
        <d v="2025-02-04T09:44:00" u="1"/>
        <d v="2025-02-03T18:24:00" u="1"/>
        <d v="2025-01-23T07:57:00" u="1"/>
        <d v="2025-02-05T18:19:00" u="1"/>
        <d v="2025-02-06T16:53:00" u="1"/>
        <d v="2025-02-05T17:51:00" u="1"/>
        <d v="2025-01-21T15:53:00" u="1"/>
        <d v="2025-01-24T07:28:00" u="1"/>
        <d v="2025-01-23T12:26:00" u="1"/>
        <d v="2025-01-23T12:53:00" u="1"/>
        <d v="2025-01-21T15:44:00" u="1"/>
        <d v="2025-01-22T07:18:00" u="1"/>
        <d v="2025-01-23T08:43:00" u="1"/>
        <d v="2025-01-15T06:30:00" u="1"/>
        <d v="2025-01-28T11:01:00" u="1"/>
        <d v="2025-01-28T06:27:00" u="1"/>
        <d v="2025-01-31T13:43:00" u="1"/>
        <d v="2025-01-30T10:37:00" u="1"/>
        <d v="2025-02-05T06:43:00" u="1"/>
        <d v="2025-01-31T11:33:00" u="1"/>
        <d v="2025-02-04T05:06:00" u="1"/>
        <d v="2025-02-03T14:38:00" u="1"/>
        <d v="2025-02-06T11:04:00" u="1"/>
        <d v="2025-02-06T09:54:00" u="1"/>
        <d v="2025-02-04T11:26:00" u="1"/>
        <d v="2025-02-05T18:23:00" u="1"/>
        <d v="2025-02-06T00:00:00" u="1"/>
        <d v="2025-02-05T11:11:00" u="1"/>
        <d v="2025-01-31T11:18:00" u="1"/>
        <d v="2025-02-07T00:00:00" u="1"/>
        <d v="2025-02-05T00:00:00" u="1"/>
        <d v="2025-01-18T08:16:00" u="1"/>
        <d v="2025-01-28T14:37:00" u="1"/>
        <d v="2025-01-15T10:26:00" u="1"/>
        <d v="2025-01-15T15:36:00" u="1"/>
        <d v="2025-01-18T08:20:00" u="1"/>
        <d v="2025-01-15T09:05:00" u="1"/>
        <d v="2025-01-15T09:00:00" u="1"/>
        <d v="2025-01-24T04:10:00" u="1"/>
        <d v="2025-01-23T10:25:00" u="1"/>
        <d v="2025-01-23T10:28:00" u="1"/>
        <d v="2025-01-23T10:23:00" u="1"/>
        <d v="2025-01-28T09:54:00" u="1"/>
        <d v="2025-01-31T10:03:00" u="1"/>
        <d v="2025-02-05T11:20:00" u="1"/>
        <d v="2025-01-24T06:51:00" u="1"/>
        <d v="2025-01-23T08:15:00" u="1"/>
        <d v="2025-02-04T16:39:00" u="1"/>
        <d v="2025-01-21T15:02:00" u="1"/>
        <d v="2025-01-21T11:41:00" u="1"/>
        <d v="2025-02-07T09:56:00" u="1"/>
        <d v="2025-02-06T18:20:00" u="1"/>
        <d v="2025-02-06T16:07:00" u="1"/>
        <d v="2025-02-06T16:08:00" u="1"/>
        <d v="2024-09-10T10:45:00" u="1"/>
        <d v="2025-01-23T14:09:00" u="1"/>
        <d v="2025-02-03T08:53:00" u="1"/>
        <d v="2025-02-06T19:14:00" u="1"/>
        <d v="2025-02-07T15:39:00" u="1"/>
        <d v="2025-02-05T12:21:00" u="1"/>
        <d v="2025-02-03T09:27:00" u="1"/>
        <d v="2025-01-27T11:28:00" u="1"/>
        <d v="2025-02-06T16:29:00" u="1"/>
        <d v="2025-02-06T16:25:00" u="1"/>
        <d v="2025-02-06T11:38:00" u="1"/>
        <d v="2025-01-20T10:14:00" u="1"/>
        <d v="2025-01-24T17:39:00" u="1"/>
        <d v="2025-01-23T14:00:00" u="1"/>
        <d v="2025-02-07T08:18:00" u="1"/>
        <d v="2025-02-05T17:04:00" u="1"/>
        <d v="2025-02-07T07:08:00" u="1"/>
        <d v="2025-02-08T04:50:00" u="1"/>
        <d v="2025-02-07T07:02:00" u="1"/>
        <d v="2025-02-08T04:06:00" u="1"/>
        <d v="2025-02-01T11:58:00" u="1"/>
        <d v="2025-02-03T11:58:00" u="1"/>
        <d v="2025-01-06T12:18:00" u="1"/>
        <d v="2025-01-31T14:40:00" u="1"/>
        <d v="2025-01-31T14:46:00" u="1"/>
        <d v="2025-01-31T15:33:00" u="1"/>
        <d v="2025-02-05T18:52:00" u="1"/>
        <d v="2025-02-07T11:23:00" u="1"/>
        <d v="2024-10-25T00:00:00" u="1"/>
        <d v="2025-02-05T10:46:00" u="1"/>
        <d v="2025-01-03T10:27:00" u="1"/>
        <d v="2025-02-05T06:05:00" u="1"/>
        <d v="2025-02-04T08:09:00" u="1"/>
        <d v="2025-02-04T10:54:00" u="1"/>
        <d v="2025-02-04T12:21:00" u="1"/>
        <d v="2025-02-04T08:33:00" u="1"/>
        <d v="2025-01-23T14:26:00" u="1"/>
        <d v="2025-01-22T12:19:00" u="1"/>
        <d v="2025-01-17T06:21:00" u="1"/>
        <d v="2025-01-21T17:21:00" u="1"/>
        <d v="2025-01-16T06:45:00" u="1"/>
        <d v="2025-01-15T06:14:00" u="1"/>
        <d v="2025-01-15T13:31:00" u="1"/>
        <d v="2025-01-15T11:08:00" u="1"/>
        <d v="2025-01-21T13:11:00" u="1"/>
        <d v="2025-01-20T17:22:00" u="1"/>
        <d v="2025-01-21T05:20:00" u="1"/>
        <d v="2025-02-05T13:36:00" u="1"/>
        <d v="2025-02-04T08:34:00" u="1"/>
        <d v="2025-02-04T11:06:00" u="1"/>
        <d v="2025-01-27T08:08:00" u="1"/>
        <d v="2025-01-27T08:05:00" u="1"/>
        <d v="2025-02-04T10:59:00" u="1"/>
        <d v="2025-01-31T14:07:00" u="1"/>
        <d v="2025-02-06T08:39:00" u="1"/>
        <d v="2025-02-06T08:58:00" u="1"/>
        <d v="2025-02-07T14:42:00" u="1"/>
        <d v="2025-02-06T14:09:00" u="1"/>
        <d v="2025-02-07T14:57:00" u="1"/>
        <d v="2025-01-29T17:19:00" u="1"/>
        <d v="2025-01-29T17:21:00" u="1"/>
        <d v="2025-01-29T17:22:00" u="1"/>
        <d v="2025-01-30T16:38:00" u="1"/>
        <d v="2025-01-31T17:46:00" u="1"/>
        <d v="2025-01-30T13:18:00" u="1"/>
        <d v="2025-02-06T16:46:00" u="1"/>
        <d v="2025-02-06T14:35:00" u="1"/>
        <d v="2025-01-30T10:53:00" u="1"/>
        <d v="2025-02-03T15:22:00" u="1"/>
        <d v="2025-01-31T17:49:00" u="1"/>
        <d v="2025-01-29T18:18:00" u="1"/>
        <d v="2025-01-30T09:45:00" u="1"/>
        <d v="2025-02-05T17:42:00" u="1"/>
        <d v="2025-02-06T15:14:00" u="1"/>
        <d v="2025-02-06T13:32:00" u="1"/>
        <d v="2025-02-07T10:55:00" u="1"/>
        <d v="2025-02-07T14:36:00" u="1"/>
        <d v="2025-02-07T13:03:00" u="1"/>
        <d v="2025-02-06T15:34:00" u="1"/>
        <d v="2025-02-06T10:58:00" u="1"/>
        <d v="2025-02-06T09:47:00" u="1"/>
        <d v="2025-02-07T16:03:00" u="1"/>
        <d v="2025-01-30T14:42:00" u="1"/>
        <d v="2025-01-29T16:43:00" u="1"/>
        <d v="2025-01-30T13:10:00" u="1"/>
        <d v="2025-02-03T16:34:00" u="1"/>
        <d v="2025-02-06T13:44:00" u="1"/>
        <d v="2025-02-04T13:07:00" u="1"/>
        <d v="2025-01-27T13:34:00" u="1"/>
        <d v="2025-01-16T19:41:00" u="1"/>
        <d v="2025-01-30T13:09:00" u="1"/>
        <d v="2025-02-07T11:25:00" u="1"/>
        <d v="2025-02-07T11:29:00" u="1"/>
        <d v="2025-02-07T11:43:00" u="1"/>
        <d v="2025-02-07T12:06:00" u="1"/>
        <d v="2025-02-07T12:00:00" u="1"/>
        <d v="2025-02-07T13:29:00" u="1"/>
        <d v="2025-02-07T13:32:00" u="1"/>
        <d v="2025-02-07T13:27:00" u="1"/>
        <d v="2025-02-07T13:33:00" u="1"/>
        <d v="2025-02-07T17:04:00" u="1"/>
        <d v="2025-02-07T13:24:00" u="1"/>
        <d v="2025-02-06T19:17:00" u="1"/>
        <d v="2025-02-06T19:19:00" u="1"/>
        <d v="2025-02-06T19:32:00" u="1"/>
        <d v="2025-02-07T11:12:00" u="1"/>
        <d v="2025-02-07T11:08:00" u="1"/>
        <d v="2025-02-06T19:30:00" u="1"/>
        <d v="2025-02-06T19:21:00" u="1"/>
        <d v="2025-02-06T19:36:00" u="1"/>
        <d v="2025-02-07T11:42:00" u="1"/>
        <d v="2025-02-07T11:35:00" u="1"/>
        <d v="2025-02-07T11:31:00" u="1"/>
        <d v="2025-02-06T19:33:00" u="1"/>
        <d v="2025-02-07T11:53:00" u="1"/>
        <d v="2025-02-06T19:35:00" u="1"/>
        <d v="2025-02-06T19:12:00" u="1"/>
        <d v="2025-02-06T19:26:00" u="1"/>
        <d v="2025-02-06T19:15:00" u="1"/>
        <d v="2025-02-06T15:06:00" u="1"/>
        <d v="2025-02-03T12:13:00" u="1"/>
        <d v="2025-02-05T11:35:00" u="1"/>
        <d v="2025-02-04T11:16:00" u="1"/>
        <d v="2025-02-03T13:14:00" u="1"/>
        <d v="2025-02-03T14:11:00" u="1"/>
        <d v="2025-02-04T14:00:00" u="1"/>
        <d v="2025-02-04T12:23:00" u="1"/>
        <d v="2025-02-04T15:45:00" u="1"/>
        <d v="2025-02-03T10:16:00" u="1"/>
        <d v="2025-02-03T15:44:00" u="1"/>
        <d v="2025-02-03T15:38:00" u="1"/>
        <d v="2025-02-04T13:34:00" u="1"/>
        <d v="2025-02-04T15:27:00" u="1"/>
        <d v="2025-02-04T15:10:00" u="1"/>
        <d v="2024-06-14T13:14:00" u="1"/>
        <d v="2025-01-23T16:39:00" u="1"/>
        <d v="2025-01-21T14:40:00" u="1"/>
        <d v="2025-01-21T12:44:00" u="1"/>
        <d v="2025-01-23T16:42:00" u="1"/>
        <d v="2025-01-22T13:55:00" u="1"/>
        <d v="2025-02-03T09:42:00" u="1"/>
        <d v="2025-02-05T12:17:00" u="1"/>
        <d v="2025-02-05T15:06:00" u="1"/>
        <d v="2025-02-05T15:26:00" u="1"/>
        <d v="2025-02-06T10:39:00" u="1"/>
        <d v="2025-02-07T13:02:00" u="1"/>
        <d v="2025-02-04T09:11:00" u="1"/>
        <d v="2025-02-07T14:11:00" u="1"/>
        <d v="2025-02-03T09:38:00" u="1"/>
        <d v="2025-02-05T13:47:00" u="1"/>
        <d v="2025-02-07T14:10:00" u="1"/>
        <d v="2025-02-07T15:50:00" u="1"/>
        <d v="2025-02-07T15:55:00" u="1"/>
        <d v="2025-02-04T17:45:00" u="1"/>
        <d v="2025-01-31T11:16:00" u="1"/>
        <d v="2025-01-31T11:23:00" u="1"/>
        <d v="2025-01-22T11:27:00" u="1"/>
        <d v="2025-01-27T00:00:00" u="1"/>
        <d v="2025-02-05T15:58:00" u="1"/>
        <d v="2025-01-21T12:10:00" u="1"/>
        <d v="2025-01-21T18:50:00" u="1"/>
        <d v="2025-01-21T12:42:00" u="1"/>
        <d v="2025-01-21T12:17:00" u="1"/>
        <d v="2025-01-21T14:20:00" u="1"/>
        <d v="2025-01-21T15:04:00" u="1"/>
        <d v="2025-01-17T10:49:00" u="1"/>
        <d v="2025-01-17T11:18:00" u="1"/>
        <d v="2025-01-20T07:43:00" u="1"/>
        <d v="2025-01-20T07:51:00" u="1"/>
        <d v="2025-01-29T07:10:00" u="1"/>
        <d v="2025-01-22T13:53:00" u="1"/>
        <d v="2025-01-30T12:37:00" u="1"/>
        <d v="2025-01-28T14:07:00" u="1"/>
        <d v="2025-02-05T06:44:00" u="1"/>
        <d v="2025-02-04T12:34:00" u="1"/>
        <d v="2025-02-04T12:59:00" u="1"/>
        <d v="2025-02-04T07:29:00" u="1"/>
        <d v="2025-02-04T07:35:00" u="1"/>
        <d v="2025-02-04T12:16:00" u="1"/>
        <d v="2025-02-04T13:11:00" u="1"/>
        <d v="2025-02-03T15:00:00" u="1"/>
        <d v="2025-01-27T21:28:00" u="1"/>
        <d v="2025-01-23T10:50:00" u="1"/>
        <d v="2025-01-15T20:18:00" u="1"/>
        <d v="2025-01-22T16:21:00" u="1"/>
        <d v="2025-01-22T17:54:00" u="1"/>
        <d v="2025-01-23T11:32:00" u="1"/>
        <d v="2025-01-23T13:08:00" u="1"/>
        <d v="2025-02-04T16:08:00" u="1"/>
        <d v="2025-02-07T13:37:00" u="1"/>
        <d v="2025-02-07T18:20:00" u="1"/>
        <d v="2025-02-06T17:31:00" u="1"/>
        <d v="2025-01-20T06:32:00" u="1"/>
        <d v="2025-02-05T10:29:00" u="1"/>
        <d v="2025-02-05T11:04:00" u="1"/>
        <d v="2025-02-05T11:09:00" u="1"/>
        <d v="2025-02-05T13:10:00" u="1"/>
        <d v="2025-02-05T13:22:00" u="1"/>
        <d v="2025-02-05T14:48:00" u="1"/>
        <d v="2025-02-07T13:35:00" u="1"/>
        <d v="2025-01-16T14:39:00" u="1"/>
        <d v="2025-01-28T11:36:00" u="1"/>
        <d v="2025-01-29T13:13:00" u="1"/>
        <d v="2025-02-04T12:20:00" u="1"/>
        <d v="2025-02-04T18:38:00" u="1"/>
        <d v="2025-02-04T14:09:00" u="1"/>
        <d v="2025-02-04T11:22:00" u="1"/>
        <d v="2025-02-06T10:11:00" u="1"/>
        <d v="2025-02-05T08:29:00" u="1"/>
        <d v="2025-01-16T14:16:00" u="1"/>
        <d v="2025-01-16T15:21:00" u="1"/>
        <d v="2025-01-27T14:24:00" u="1"/>
        <d v="2025-02-06T16:03:00" u="1"/>
        <d v="2025-02-07T13:54:00" u="1"/>
        <d v="2025-02-06T09:34:00" u="1"/>
        <d v="2025-02-05T19:10:00" u="1"/>
        <d v="2025-01-31T14:52:00" u="1"/>
        <d v="2025-02-05T09:14:00" u="1"/>
        <d v="2025-02-05T10:54:00" u="1"/>
        <d v="2025-02-07T14:17:00" u="1"/>
        <d v="2025-02-05T12:22:00" u="1"/>
        <d v="2025-02-04T12:25:00" u="1"/>
        <d v="2025-02-06T06:09:00" u="1"/>
        <d v="2025-02-06T07:21:00" u="1"/>
        <d v="2025-02-06T07:19:00" u="1"/>
        <d v="2025-02-06T11:15:00" u="1"/>
        <d v="2025-02-03T12:12:00" u="1"/>
        <d v="2025-02-03T12:33:00" u="1"/>
        <d v="2025-02-05T19:38:00" u="1"/>
        <d v="2025-02-07T21:00:00" u="1"/>
        <d v="2025-02-07T09:22:00" u="1"/>
        <d v="2025-02-07T11:58:00" u="1"/>
        <d v="2025-02-07T12:14:00" u="1"/>
        <d v="2025-02-06T17:34:00" u="1"/>
        <d v="2025-01-27T16:24:00" u="1"/>
        <d v="2025-01-24T21:34:00" u="1"/>
        <d v="2025-02-07T07:20:00" u="1"/>
        <d v="2025-01-09T19:27:00" u="1"/>
        <d v="2025-02-07T06:33:00" u="1"/>
        <d v="2025-02-03T12:28:00" u="1"/>
        <d v="2025-01-28T09:21:00" u="1"/>
        <d v="2025-02-04T11:23:00" u="1"/>
        <d v="2025-01-20T08:13:00" u="1"/>
        <d v="2025-01-24T13:35:00" u="1"/>
        <d v="2025-02-07T10:18:00" u="1"/>
        <d v="2024-12-20T09:07:00" u="1"/>
        <d v="2025-02-05T19:19:00" u="1"/>
        <d v="2025-02-05T13:58:00" u="1"/>
        <d v="2025-02-05T14:03:00" u="1"/>
        <d v="2025-02-03T09:45:00" u="1"/>
        <d v="2025-01-30T10:11:00" u="1"/>
        <d v="2025-02-06T17:08:00" u="1"/>
        <d v="2025-02-06T14:38:00" u="1"/>
        <d v="2025-02-07T11:11:00" u="1"/>
        <d v="2025-02-06T15:16:00" u="1"/>
        <d v="2025-02-07T11:30:00" u="1"/>
        <d v="2025-02-06T13:42:00" u="1"/>
        <d v="2025-02-07T18:53:00" u="1"/>
        <d v="2025-02-07T20:44:00" u="1"/>
        <d v="2025-02-08T11:19:00" u="1"/>
        <d v="2025-02-09T21:01:00" u="1"/>
        <d v="2024-12-26T12:53:00" u="1"/>
        <d v="2025-01-24T17:46:00" u="1"/>
        <d v="2025-02-03T15:02:00" u="1"/>
        <d v="2025-01-31T18:38:00" u="1"/>
        <d v="2025-01-31T17:40:00" u="1"/>
        <d v="2025-01-31T17:15:00" u="1"/>
        <d v="2025-01-30T18:34:00" u="1"/>
        <d v="2025-02-06T21:46:00" u="1"/>
        <d v="2025-02-03T20:23:00" u="1"/>
        <d v="2025-02-04T12:36:00" u="1"/>
        <d v="2025-01-28T18:20:00" u="1"/>
        <d v="2025-02-07T19:13:00" u="1"/>
        <d v="2025-02-06T18:30:00" u="1"/>
        <d v="2025-02-07T07:42:00" u="1"/>
        <d v="2025-02-05T14:40:00" u="1"/>
        <d v="2025-01-21T14:52:00" u="1"/>
        <d v="2025-02-03T00:00:00" u="1"/>
        <d v="2025-02-03T12:20:00" u="1"/>
        <d v="2025-01-04T19:00:00" u="1"/>
        <d v="2025-02-05T08:56:00" u="1"/>
        <d v="2025-02-03T07:50:00" u="1"/>
        <d v="2025-02-06T10:37:00" u="1"/>
        <d v="2025-02-05T07:35:00" u="1"/>
        <d v="2025-02-07T10:03:00" u="1"/>
        <d v="2025-02-05T06:52:00" u="1"/>
        <d v="2025-02-06T08:33:00" u="1"/>
        <d v="2025-02-05T13:50:00" u="1"/>
        <d v="2025-02-05T11:16:00" u="1"/>
        <d v="2025-02-05T07:01:00" u="1"/>
        <d v="2025-02-05T06:38:00" u="1"/>
        <d v="2025-02-05T06:45:00" u="1"/>
        <d v="2025-02-05T06:56:00" u="1"/>
        <d v="2025-02-06T12:38:00" u="1"/>
        <d v="2025-02-06T14:31:00" u="1"/>
        <d v="2025-02-07T12:02:00" u="1"/>
        <d v="2025-02-06T14:39:00" u="1"/>
        <d v="2025-02-06T14:54:00" u="1"/>
        <d v="2025-02-07T12:08:00" u="1"/>
        <d v="2025-02-07T15:12:00" u="1"/>
        <d v="2025-02-06T16:52:00" u="1"/>
        <d v="2025-01-31T15:32:00" u="1"/>
        <d v="2025-02-03T15:20:00" u="1"/>
        <d v="2025-02-04T14:44:00" u="1"/>
        <d v="2025-02-07T18:13:00" u="1"/>
        <d v="2025-01-29T09:22:00" u="1"/>
        <d v="2025-02-05T17:19:00" u="1"/>
        <d v="2025-02-05T17:24:00" u="1"/>
        <d v="2025-02-06T18:56:00" u="1"/>
        <d v="2025-02-07T15:53:00" u="1"/>
        <d v="2025-02-07T15:49:00" u="1"/>
        <d v="2025-02-07T15:46:00" u="1"/>
        <d v="2025-02-07T18:39:00" u="1"/>
        <d v="2025-02-07T18:26:00" u="1"/>
        <d v="2025-02-06T16:51:00" u="1"/>
        <d v="2025-01-20T05:36:00" u="1"/>
        <d v="2025-02-05T09:18:00" u="1"/>
        <d v="2025-02-04T01:35:00" u="1"/>
        <d v="2025-01-13T06:45:00" u="1"/>
        <d v="2025-02-05T08:04:00" u="1"/>
        <d v="2025-02-05T07:11:00" u="1"/>
        <d v="2025-02-05T07:19:00" u="1"/>
        <d v="2025-02-05T06:51:00" u="1"/>
        <d v="2025-02-07T10:42:00" u="1"/>
        <d v="2025-02-07T08:20:00" u="1"/>
        <d v="2025-02-04T10:24:00" u="1"/>
        <d v="2025-02-05T05:09:00" u="1"/>
        <d v="2025-02-06T06:42:00" u="1"/>
        <d v="2025-02-05T14:10:00" u="1"/>
        <d v="2025-02-06T06:14:00" u="1"/>
        <d v="2025-02-06T10:50:00" u="1"/>
        <d v="2025-02-06T10:54:00" u="1"/>
        <d v="2025-02-04T09:59:00" u="1"/>
        <d v="2024-12-23T07:02:00" u="1"/>
        <d v="2024-12-19T00:00:00" u="1"/>
        <d v="2024-12-26T00:00:00" u="1"/>
        <d v="2024-12-20T08:29:00" u="1"/>
        <d v="2025-02-06T13:20:00" u="1"/>
        <d v="2025-02-07T15:32:00" u="1"/>
        <d v="2025-02-07T13:28:00" u="1"/>
        <d v="2025-02-06T07:28:00" u="1"/>
        <d v="2025-02-05T11:41:00" u="1"/>
        <d v="2025-02-06T15:03:00" u="1"/>
        <d v="2025-02-07T05:01:00" u="1"/>
        <d v="2025-02-05T06:06:00" u="1"/>
        <d v="2025-01-21T07:12:00" u="1"/>
        <d v="2025-01-24T12:54:00" u="1"/>
        <d v="2025-02-07T03:10:00" u="1"/>
        <d v="2025-02-07T05:57:00" u="1"/>
        <d v="2025-02-07T13:49:00" u="1"/>
        <d v="2025-02-07T09:05:00" u="1"/>
        <d v="2025-02-05T16:36:00" u="1"/>
        <d v="2025-02-05T15:40:00" u="1"/>
        <d v="2025-02-06T10:29:00" u="1"/>
        <d v="2025-02-07T10:09:00" u="1"/>
        <d v="2025-02-07T10:30:00" u="1"/>
        <d v="2025-02-07T12:57:00" u="1"/>
        <d v="2025-02-07T17:32:00" u="1"/>
        <d v="2025-02-07T12:17:00" u="1"/>
        <d v="2025-02-07T12:50:00" u="1"/>
        <d v="2025-02-07T14:58:00" u="1"/>
        <d v="2025-02-06T12:39:00" u="1"/>
        <d v="2025-02-06T12:41:00" u="1"/>
        <d v="2025-02-06T12:40:00" u="1"/>
        <d v="2025-02-06T09:08:00" u="1"/>
        <d v="2025-02-05T21:51:00" u="1"/>
        <d v="2025-01-15T09:54:00" u="1"/>
        <d v="2025-02-04T08:25:00" u="1"/>
        <d v="2025-02-06T10:09:00" u="1"/>
        <d v="2025-01-08T14:32:00" u="1"/>
        <d v="2025-01-08T14:31:00" u="1"/>
        <d v="2025-02-06T16:38:00" u="1"/>
        <d v="2025-02-07T13:12:00" u="1"/>
        <d v="2025-02-07T13:09:00" u="1"/>
        <d v="2025-02-07T13:10:00" u="1"/>
        <d v="2025-02-07T14:12:00" u="1"/>
        <d v="2025-01-29T11:49:00" u="1"/>
        <d v="2025-01-29T12:11:00" u="1"/>
        <d v="2025-01-29T12:07:00" u="1"/>
        <d v="2025-01-23T14:07:00" u="1"/>
        <d v="2025-02-07T18:29:00" u="1"/>
        <d v="2025-02-07T15:28:00" u="1"/>
        <d v="2025-02-07T09:47:00" u="1"/>
        <d v="2025-02-05T09:24:00" u="1"/>
        <d v="2025-01-31T11:55:00" u="1"/>
        <d v="2025-02-06T14:12:00" u="1"/>
        <d v="2025-02-07T14:04:00" u="1"/>
        <d v="2025-02-07T14:05:00" u="1"/>
        <d v="2025-02-06T16:30:00" u="1"/>
        <d v="2025-01-30T00:00:00" u="1"/>
        <d v="2025-01-23T00:00:00" u="1"/>
        <d v="2025-01-20T00:00:00" u="1"/>
        <d v="2025-01-22T13:04:00" u="1"/>
        <d v="2025-01-15T00:00:00" u="1"/>
        <d v="2025-01-24T10:55:00" u="1"/>
        <d v="2025-01-22T18:17:00" u="1"/>
        <d v="2025-01-16T11:14:00" u="1"/>
        <d v="2025-01-21T10:50:00" u="1"/>
        <d v="2025-01-24T12:45:00" u="1"/>
        <d v="2025-01-23T13:33:00" u="1"/>
        <d v="2025-01-23T10:09:00" u="1"/>
        <d v="2025-01-31T11:07:00" u="1"/>
        <d v="2025-01-28T12:43:00" u="1"/>
        <d v="2025-01-29T12:39:00" u="1"/>
        <d v="2025-01-29T17:30:00" u="1"/>
        <d v="2025-01-30T17:56:00" u="1"/>
        <d v="2025-01-31T08:56:00" u="1"/>
        <d v="2025-02-07T17:35:00" u="1"/>
        <d v="2025-02-06T11:24:00" u="1"/>
        <d v="2025-02-06T09:43:00" u="1"/>
        <d v="2025-02-06T10:08:00" u="1"/>
        <d v="2025-02-05T17:33:00" u="1"/>
        <d v="2025-02-07T11:17:00" u="1"/>
        <d v="2025-02-07T17:27:00" u="1"/>
        <d v="2025-02-07T17:24:00" u="1"/>
        <d v="2025-02-05T14:56:00" u="1"/>
        <d v="2025-01-24T00:00:00" u="1"/>
        <d v="2025-01-10T11:23:00" u="1"/>
        <d v="2024-12-26T11:11:00" u="1"/>
        <d v="2025-02-09T13:53:00" u="1"/>
        <d v="2025-02-08T15:25:00" u="1"/>
        <d v="2025-02-07T10:50:00" u="1"/>
        <d v="2025-02-06T17:58:00" u="1"/>
        <d v="2025-02-07T15:17:00" u="1"/>
        <d v="2025-01-13T16:17:00" u="1"/>
        <d v="2025-02-06T15:23:00" u="1"/>
        <d v="2025-02-05T14:27:00" u="1"/>
        <d v="2025-02-06T18:08:00" u="1"/>
        <d v="2025-01-24T10:24:00" u="1"/>
        <d v="2025-01-24T10:25:00" u="1"/>
        <d v="2025-01-27T17:29:00" u="1"/>
        <d v="2025-01-21T09:36:00" u="1"/>
        <d v="2025-01-22T10:25:00" u="1"/>
        <d v="2025-01-13T11:17:00" u="1"/>
        <d v="2025-02-03T14:40:00" u="1"/>
        <d v="2025-01-27T16:56:00" u="1"/>
        <d v="2025-02-05T06:10:00" u="1"/>
        <d v="2025-02-03T23:04:00" u="1"/>
        <d v="2025-02-06T18:29:00" u="1"/>
        <d v="2025-01-17T16:04:00" u="1"/>
        <d v="2025-02-07T19:14:00" u="1"/>
        <d v="2025-02-07T19:44:00" u="1"/>
        <d v="2025-02-07T15:35:00" u="1"/>
        <d v="2025-02-05T13:12:00" u="1"/>
        <d v="2025-01-30T09:52:00" u="1"/>
        <d v="2025-01-22T09:42:00" u="1"/>
        <d v="2025-01-30T12:06:00" u="1"/>
        <d v="2025-01-22T18:18:00" u="1"/>
        <d v="2025-01-30T13:56:00" u="1"/>
        <d v="2025-01-27T10:32:00" u="1"/>
        <d v="2025-01-30T08:18:00" u="1"/>
        <d v="2025-01-23T17:59:00" u="1"/>
        <d v="2025-01-24T14:59:00" u="1"/>
        <d v="2025-02-06T19:00:00" u="1"/>
        <d v="2025-02-06T19:20:00" u="1"/>
        <d v="2025-01-22T16:35:00" u="1"/>
        <d v="2025-01-29T17:05:00" u="1"/>
        <d v="2025-02-04T17:12:00" u="1"/>
        <d v="2025-02-07T15:57:00" u="1"/>
        <d v="2025-02-07T22:24:00" u="1"/>
        <d v="2025-02-07T22:29:00" u="1"/>
        <d v="2025-02-07T22:25:00" u="1"/>
        <d v="2025-02-07T16:50:00" u="1"/>
        <d v="2025-02-06T16:33:00" u="1"/>
        <d v="2025-02-07T08:31:00" u="1"/>
        <d v="2025-02-04T16:10:00" u="1"/>
        <d v="2025-01-28T06:48:00" u="1"/>
        <d v="2025-02-04T13:20:00" u="1"/>
        <d v="2025-01-20T11:58:00" u="1"/>
        <d v="2025-02-07T15:20:00" u="1"/>
        <d v="2025-02-07T10:07:00" u="1"/>
        <d v="2025-02-04T14:04:00" u="1"/>
        <d v="2025-02-04T14:03:00" u="1"/>
        <d v="2025-02-06T17:59:00" u="1"/>
        <d v="2025-02-06T18:00:00" u="1"/>
        <d v="2025-02-07T12:23:00" u="1"/>
        <d v="2025-02-06T15:58:00" u="1"/>
        <d v="2025-01-27T15:10:00" u="1"/>
        <d v="2025-02-06T15:11:00" u="1"/>
        <d v="2025-02-06T15:10:00" u="1"/>
        <d v="2025-02-06T11:25:00" u="1"/>
        <d v="2025-02-05T18:00:00" u="1"/>
        <d v="2025-02-06T15:37:00" u="1"/>
        <d v="2024-12-26T16:41:00" u="1"/>
        <d v="2025-02-06T17:54:00" u="1"/>
        <d v="2025-01-31T23:43:00" u="1"/>
        <d v="2025-01-06T18:00:00" u="1"/>
        <d v="2025-01-21T00:00:00" u="1"/>
        <d v="2025-02-07T11:56:00" u="1"/>
        <d v="2025-02-07T12:03:00" u="1"/>
        <d v="2025-02-04T06:15:00" u="1"/>
        <d v="2025-01-29T19:22:00" u="1"/>
        <d v="2025-01-27T18:36:00" u="1"/>
        <d v="2025-01-28T10:35:00" u="1"/>
        <d v="2025-02-04T16:04:00" u="1"/>
        <d v="2025-01-31T17:32:00" u="1"/>
        <d v="2025-02-06T12:37:00" u="1"/>
        <d v="2025-02-06T15:29:00" u="1"/>
        <d v="2025-02-05T07:42:00" u="1"/>
        <d v="2024-12-12T06:37:00" u="1"/>
        <d v="2025-01-12T16:03:00" u="1"/>
        <d v="2025-01-13T11:00:00" u="1"/>
        <d v="2025-01-13T12:10:00" u="1"/>
        <d v="2025-01-13T13:58:00" u="1"/>
        <d v="2025-01-13T18:52:00" u="1"/>
        <d v="2025-01-14T08:46:00" u="1"/>
        <d v="2025-01-14T07:29:00" u="1"/>
        <d v="2025-01-14T11:20:00" u="1"/>
        <d v="2025-01-14T13:17:00" u="1"/>
        <d v="2025-01-14T14:10:00" u="1"/>
        <d v="2025-01-14T14:20:00" u="1"/>
        <d v="2025-01-14T14:40:00" u="1"/>
        <d v="2025-01-13T17:26:00" u="1"/>
        <d v="2025-01-13T14:51:00" u="1"/>
        <d v="2025-01-15T07:33:00" u="1"/>
        <d v="2025-01-14T15:39:00" u="1"/>
        <d v="2025-01-15T12:48:00" u="1"/>
        <d v="2025-01-14T14:04:00" u="1"/>
        <d v="2025-01-14T18:01:00" u="1"/>
        <d v="2025-01-16T07:12:00" u="1"/>
        <d v="2025-01-16T06:19:00" u="1"/>
        <d v="2025-01-16T08:35:00" u="1"/>
        <d v="2025-01-14T13:34:00" u="1"/>
        <d v="2024-12-06T05:26:00" u="1"/>
        <d v="2025-01-16T11:41:00" u="1"/>
        <d v="2025-01-16T16:07:00" u="1"/>
        <d v="2025-01-17T07:50:00" u="1"/>
        <d v="2025-01-16T10:50:00" u="1"/>
        <d v="2025-01-17T11:03:00" u="1"/>
        <d v="2025-01-17T17:52:00" u="1"/>
        <d v="2025-01-17T16:59:00" u="1"/>
        <d v="2025-01-18T09:17:00" u="1"/>
        <d v="2025-01-18T20:13:00" u="1"/>
        <d v="2025-01-19T05:20:00" u="1"/>
        <d v="2025-01-19T09:41:00" u="1"/>
        <d v="2025-01-19T20:37:00" u="1"/>
        <d v="2025-01-20T04:40:00" u="1"/>
        <d v="2025-01-17T14:03:00" u="1"/>
        <d v="2025-01-20T05:32:00" u="1"/>
        <d v="2025-01-20T06:20:00" u="1"/>
        <d v="2025-01-20T06:34:00" u="1"/>
        <d v="2025-01-19T00:00:00" u="1"/>
        <d v="2025-01-20T06:40:00" u="1"/>
        <d v="2025-01-20T07:42:00" u="1"/>
        <d v="2025-01-20T08:08:00" u="1"/>
        <d v="2025-01-20T08:04:00" u="1"/>
        <d v="2025-01-20T08:18:00" u="1"/>
        <d v="2025-01-20T07:49:00" u="1"/>
        <d v="2025-01-18T16:31:00" u="1"/>
        <d v="2025-01-19T05:12:00" u="1"/>
        <d v="2025-01-19T08:24:00" u="1"/>
        <d v="2025-01-19T12:20:00" u="1"/>
        <d v="2025-01-19T12:41:00" u="1"/>
        <d v="2025-01-19T16:55:00" u="1"/>
        <d v="2025-01-19T18:13:00" u="1"/>
        <d v="2025-01-19T18:36:00" u="1"/>
        <d v="2025-01-19T19:32:00" u="1"/>
        <d v="2025-01-19T20:44:00" u="1"/>
        <d v="2025-01-17T13:38:00" u="1"/>
        <d v="2025-01-17T14:42:00" u="1"/>
        <d v="2025-01-18T20:18:00" u="1"/>
        <d v="2025-01-20T05:05:00" u="1"/>
        <d v="2025-01-20T05:31:00" u="1"/>
        <d v="2025-01-20T05:33:00" u="1"/>
        <d v="2025-01-20T05:42:00" u="1"/>
        <d v="2025-01-20T06:07:00" u="1"/>
        <d v="2025-01-20T11:34:00" u="1"/>
        <d v="2025-01-20T07:44:00" u="1"/>
        <d v="2025-01-20T07:28:00" u="1"/>
        <d v="2025-01-20T06:10:00" u="1"/>
        <d v="2025-01-20T08:32:00" u="1"/>
        <d v="2025-01-20T07:18:00" u="1"/>
        <d v="2025-01-20T07:37:00" u="1"/>
        <d v="2025-01-20T04:54:00" u="1"/>
        <d v="2025-01-20T08:28:00" u="1"/>
        <d v="2025-01-20T13:39:00" u="1"/>
        <d v="2025-01-20T14:27:00" u="1"/>
        <d v="2025-01-20T09:51:00" u="1"/>
        <d v="2025-01-18T04:56:00" u="1"/>
        <d v="2025-01-18T05:34:00" u="1"/>
        <d v="2025-01-20T04:48:00" u="1"/>
        <d v="2025-01-20T07:23:00" u="1"/>
        <d v="2025-01-20T07:34:00" u="1"/>
        <d v="2025-01-20T07:50:00" u="1"/>
        <d v="2025-01-20T08:05:00" u="1"/>
        <d v="2025-01-20T08:40:00" u="1"/>
        <d v="2025-01-20T10:59:00" u="1"/>
        <d v="2025-01-20T11:36:00" u="1"/>
        <d v="2025-01-20T06:41:00" u="1"/>
        <d v="2025-01-20T05:48:00" u="1"/>
        <d v="2025-01-18T13:55:00" u="1"/>
        <d v="2025-01-20T12:00:00" u="1"/>
        <d v="2025-01-20T12:20:00" u="1"/>
        <d v="2025-01-20T13:32:00" u="1"/>
        <d v="2025-01-20T09:12:00" u="1"/>
        <d v="2025-01-21T06:45:00" u="1"/>
        <d v="2025-01-21T07:34:00" u="1"/>
        <d v="2025-01-20T07:29:00" u="1"/>
        <d v="2025-01-20T08:36:00" u="1"/>
        <d v="2025-01-20T11:25:00" u="1"/>
        <d v="2025-01-20T11:48:00" u="1"/>
        <d v="2025-01-20T12:40:00" u="1"/>
        <d v="2025-01-20T18:57:00" u="1"/>
        <d v="2025-01-20T14:32:00" u="1"/>
        <d v="2025-01-20T07:48:00" u="1"/>
        <d v="2025-01-20T17:31:00" u="1"/>
        <d v="2025-01-21T07:39:00" u="1"/>
        <d v="2025-01-21T07:46:00" u="1"/>
        <d v="2025-01-21T07:27:00" u="1"/>
        <d v="2025-01-20T19:32:00" u="1"/>
        <d v="2025-01-19T05:24:00" u="1"/>
        <d v="2025-01-21T08:25:00" u="1"/>
        <d v="2025-01-21T08:28:00" u="1"/>
        <d v="2025-01-21T07:47:00" u="1"/>
        <d v="2025-01-20T06:53:00" u="1"/>
        <d v="2025-01-20T07:13:00" u="1"/>
        <d v="2025-01-20T11:35:00" u="1"/>
        <d v="2025-01-20T11:45:00" u="1"/>
        <d v="2025-01-21T11:53:00" u="1"/>
        <d v="2025-01-20T12:13:00" u="1"/>
        <d v="2025-01-17T07:06:00" u="1"/>
        <d v="2025-01-21T11:40:00" u="1"/>
        <d v="2025-01-21T14:42:00" u="1"/>
        <d v="2025-01-21T05:06:00" u="1"/>
        <d v="2025-01-20T20:26:00" u="1"/>
        <d v="2025-01-21T06:10:00" u="1"/>
        <d v="2025-01-21T06:29:00" u="1"/>
        <d v="2025-01-21T06:36:00" u="1"/>
        <d v="2025-01-21T08:48:00" u="1"/>
        <d v="2025-01-21T08:54:00" u="1"/>
        <d v="2025-01-21T09:01:00" u="1"/>
        <d v="2025-01-21T09:02:00" u="1"/>
        <d v="2025-01-21T10:13:00" u="1"/>
        <d v="2025-01-21T11:33:00" u="1"/>
        <d v="2025-01-21T12:31:00" u="1"/>
        <d v="2025-01-21T12:58:00" u="1"/>
        <d v="2025-01-21T06:14:00" u="1"/>
        <d v="2024-12-19T08:04:00" u="1"/>
        <d v="2025-01-21T08:52:00" u="1"/>
        <d v="2025-01-21T13:40:00" u="1"/>
        <d v="2025-01-20T11:40:00" u="1"/>
        <d v="2025-01-20T13:05:00" u="1"/>
        <d v="2025-01-20T13:40:00" u="1"/>
        <d v="2025-01-20T13:55:00" u="1"/>
        <d v="2025-01-20T15:36:00" u="1"/>
        <d v="2025-01-20T18:26:00" u="1"/>
        <d v="2025-01-21T04:26:00" u="1"/>
        <d v="2025-01-21T04:55:00" u="1"/>
        <d v="2025-01-21T05:33:00" u="1"/>
        <d v="2025-01-21T06:18:00" u="1"/>
        <d v="2025-01-21T06:27:00" u="1"/>
        <d v="2025-01-21T06:31:00" u="1"/>
        <d v="2025-01-21T06:33:00" u="1"/>
        <d v="2025-01-21T08:09:00" u="1"/>
        <d v="2025-01-21T14:15:00" u="1"/>
        <d v="2025-01-21T15:22:00" u="1"/>
        <d v="2025-01-21T12:04:00" u="1"/>
        <d v="2025-01-16T19:35:00" u="1"/>
        <d v="2025-01-19T05:18:00" u="1"/>
        <d v="2025-01-18T15:06:00" u="1"/>
        <d v="2025-01-21T15:40:00" u="1"/>
        <d v="2025-01-21T15:37:00" u="1"/>
        <d v="2025-01-21T15:34:00" u="1"/>
        <d v="2025-01-22T07:03:00" u="1"/>
        <d v="2025-01-17T07:53:00" u="1"/>
        <d v="2025-01-22T07:20:00" u="1"/>
        <d v="2025-01-21T08:36:00" u="1"/>
        <d v="2025-01-22T11:11:00" u="1"/>
        <d v="2025-01-22T08:19:00" u="1"/>
        <d v="2025-01-21T19:11:00" u="1"/>
        <d v="2025-01-07T11:00:00" u="1"/>
        <d v="2025-01-21T09:00:00" u="1"/>
        <d v="2025-01-20T10:50:00" u="1"/>
        <d v="2025-01-21T15:42:00" u="1"/>
        <d v="2025-01-21T09:09:00" u="1"/>
        <d v="2025-01-21T13:54:00" u="1"/>
        <d v="2025-01-22T06:45:00" u="1"/>
        <d v="2025-01-22T13:19:00" u="1"/>
        <d v="2025-01-22T13:35:00" u="1"/>
        <d v="2025-01-21T12:30:00" u="1"/>
        <d v="2025-01-21T12:07:00" u="1"/>
        <d v="2025-01-21T12:22:00" u="1"/>
        <d v="2025-01-21T16:02:00" u="1"/>
        <d v="2025-01-21T12:16:00" u="1"/>
        <d v="2025-01-21T16:05:00" u="1"/>
        <d v="2025-01-21T14:59:00" u="1"/>
        <d v="2025-01-21T15:27:00" u="1"/>
        <d v="2025-01-22T14:00:00" u="1"/>
        <d v="2025-01-21T14:13:00" u="1"/>
        <d v="2025-01-21T14:29:00" u="1"/>
        <d v="2025-01-15T08:32:00" u="1"/>
        <d v="2025-01-23T06:00:00" u="1"/>
        <d v="2025-01-21T15:49:00" u="1"/>
        <d v="2025-01-20T14:15:00" u="1"/>
        <d v="2025-01-23T06:30:00" u="1"/>
        <d v="2025-01-21T13:58:00" u="1"/>
        <d v="2025-01-18T16:30:00" u="1"/>
        <d v="2025-01-23T08:34:00" u="1"/>
        <d v="2025-01-20T08:03:00" u="1"/>
        <d v="2025-01-20T08:31:00" u="1"/>
        <d v="2025-01-20T11:24:00" u="1"/>
        <d v="2025-01-17T12:57:00" u="1"/>
        <d v="2025-01-23T11:15:00" u="1"/>
        <d v="2025-01-02T00:00:00" u="1"/>
        <d v="2025-01-20T14:14:00" u="1"/>
        <d v="2025-01-21T05:54:00" u="1"/>
        <d v="2025-01-20T07:55:00" u="1"/>
        <d v="2025-01-20T12:58:00" u="1"/>
        <d v="2025-01-22T14:16:00" u="1"/>
        <d v="2025-01-22T14:22:00" u="1"/>
        <d v="2025-01-22T18:28:00" u="1"/>
        <d v="2025-01-22T19:15:00" u="1"/>
        <d v="2025-01-20T08:23:00" u="1"/>
        <d v="2025-01-24T05:15:00" u="1"/>
        <d v="2025-01-20T09:45:00" u="1"/>
        <d v="2025-01-23T14:47:00" u="1"/>
        <d v="2025-01-23T13:09:00" u="1"/>
        <d v="2025-01-23T18:09:00" u="1"/>
        <d v="2025-01-21T12:43:00" u="1"/>
        <d v="2025-01-20T06:30:00" u="1"/>
        <d v="2025-01-24T08:37:00" u="1"/>
        <d v="2025-01-24T08:22:00" u="1"/>
        <d v="2025-01-23T10:57:00" u="1"/>
        <d v="2025-01-20T10:05:00" u="1"/>
        <d v="2025-01-20T14:52:00" u="1"/>
        <d v="2025-01-20T15:40:00" u="1"/>
        <d v="2025-01-21T06:24:00" u="1"/>
        <d v="2025-01-21T06:46:00" u="1"/>
        <d v="2025-01-21T07:32:00" u="1"/>
        <d v="2025-01-21T07:42:00" u="1"/>
        <d v="2025-01-21T10:43:00" u="1"/>
        <d v="2025-01-21T10:44:00" u="1"/>
        <d v="2025-01-23T07:49:00" u="1"/>
        <d v="2025-01-21T11:11:00" u="1"/>
        <d v="2025-01-21T12:49:00" u="1"/>
        <d v="2025-01-21T18:53:00" u="1"/>
        <d v="2025-01-20T06:57:00" u="1"/>
        <d v="2025-01-23T13:51:00" u="1"/>
        <d v="2025-01-24T05:33:00" u="1"/>
        <d v="2025-01-22T08:00:00" u="1"/>
        <d v="2025-01-22T10:28:00" u="1"/>
        <d v="2025-01-21T05:21:00" u="1"/>
        <d v="2025-01-23T17:06:00" u="1"/>
        <d v="2025-01-24T14:22:00" u="1"/>
        <d v="2025-01-24T14:24:00" u="1"/>
        <d v="2025-01-24T10:15:00" u="1"/>
        <d v="2025-01-24T06:22:00" u="1"/>
        <d v="2025-01-24T08:31:00" u="1"/>
        <d v="2025-01-23T05:52:00" u="1"/>
        <d v="2025-01-24T07:09:00" u="1"/>
        <d v="2025-01-24T14:13:00" u="1"/>
        <d v="2025-01-24T13:57:00" u="1"/>
        <d v="2025-01-21T14:18:00" u="1"/>
        <d v="2025-01-25T14:33:00" u="1"/>
        <d v="2025-01-23T14:46:00" u="1"/>
        <d v="2025-01-27T04:57:00" u="1"/>
        <d v="2025-01-24T14:04:00" u="1"/>
        <d v="2025-01-23T05:32:00" u="1"/>
        <d v="2025-01-23T13:58:00" u="1"/>
        <d v="2025-01-27T07:13:00" u="1"/>
        <d v="2025-01-27T07:15:00" u="1"/>
        <d v="2025-01-07T11:42:00" u="1"/>
        <d v="2025-01-20T12:26:00" u="1"/>
        <d v="2025-01-27T09:03:00" u="1"/>
        <d v="2025-01-22T12:20:00" u="1"/>
        <d v="2025-01-27T08:30:00" u="1"/>
        <d v="2025-01-27T08:32:00" u="1"/>
        <d v="2025-01-24T11:26:00" u="1"/>
        <d v="2025-01-27T10:55:00" u="1"/>
        <d v="2025-01-27T10:38:00" u="1"/>
        <d v="2025-01-27T12:13:00" u="1"/>
        <d v="2025-01-27T12:14:00" u="1"/>
        <d v="2025-01-27T11:14:00" u="1"/>
        <d v="2025-01-27T11:22:00" u="1"/>
        <d v="2025-01-22T06:11:00" u="1"/>
        <d v="2025-01-27T13:03:00" u="1"/>
        <d v="2025-01-16T14:25:00" u="1"/>
        <d v="2025-01-24T11:14:00" u="1"/>
        <d v="2025-01-23T10:12:00" u="1"/>
        <d v="2025-01-21T12:53:00" u="1"/>
        <d v="2025-01-27T14:05:00" u="1"/>
        <d v="2025-01-27T14:22:00" u="1"/>
        <d v="2025-01-27T14:26:00" u="1"/>
        <d v="2025-01-27T15:02:00" u="1"/>
        <d v="2025-01-27T15:16:00" u="1"/>
        <d v="2025-01-24T11:15:00" u="1"/>
        <d v="2025-01-24T11:53:00" u="1"/>
        <d v="2025-01-24T12:13:00" u="1"/>
        <d v="2025-01-21T19:22:00" u="1"/>
        <d v="2025-01-24T16:39:00" u="1"/>
        <d v="2025-01-24T12:19:00" u="1"/>
        <d v="2025-01-27T15:08:00" u="1"/>
        <d v="2025-01-23T16:15:00" u="1"/>
        <d v="2025-01-25T13:17:00" u="1"/>
        <d v="2025-01-24T10:38:00" u="1"/>
        <d v="2025-01-21T14:16:00" u="1"/>
        <d v="2025-01-27T05:47:00" u="1"/>
        <d v="2025-01-21T11:09:00" u="1"/>
        <d v="2025-01-21T11:15:00" u="1"/>
        <d v="2025-01-21T12:38:00" u="1"/>
        <d v="2025-01-27T08:33:00" u="1"/>
        <d v="2024-12-13T08:44:00" u="1"/>
        <d v="2025-01-21T13:25:00" u="1"/>
        <d v="2025-01-24T14:16:00" u="1"/>
        <d v="2025-01-23T05:59:00" u="1"/>
        <d v="2025-01-23T13:48:00" u="1"/>
        <d v="2025-01-24T12:26:00" u="1"/>
        <d v="2025-01-24T08:24:00" u="1"/>
        <d v="2025-01-25T08:14:00" u="1"/>
        <d v="2025-01-25T13:00:00" u="1"/>
        <d v="2025-01-24T14:52:00" u="1"/>
        <d v="2025-01-27T05:12:00" u="1"/>
        <d v="2025-01-20T08:09:00" u="1"/>
        <d v="2025-01-20T08:57:00" u="1"/>
        <d v="2025-01-21T09:15:00" u="1"/>
        <d v="2025-01-21T19:04:00" u="1"/>
        <d v="2025-01-27T12:48:00" u="1"/>
        <d v="2025-01-28T18:24:00" u="1"/>
        <d v="2025-01-28T18:21:00" u="1"/>
        <d v="2025-01-28T18:18:00" u="1"/>
        <d v="2025-01-27T12:59:00" u="1"/>
        <d v="2025-01-28T15:59:00" u="1"/>
        <d v="2025-01-29T07:07:00" u="1"/>
        <d v="2025-01-29T06:30:00" u="1"/>
        <d v="2025-01-21T11:24:00" u="1"/>
        <d v="2025-01-22T05:33:00" u="1"/>
        <d v="2025-01-29T04:43:00" u="1"/>
        <d v="2025-01-22T07:47:00" u="1"/>
        <d v="2025-01-24T14:00:00" u="1"/>
        <d v="2025-01-24T14:11:00" u="1"/>
        <d v="2025-01-28T07:51:00" u="1"/>
        <d v="2025-01-29T12:08:00" u="1"/>
        <d v="2025-01-24T05:31:00" u="1"/>
        <d v="2025-01-30T09:35:00" u="1"/>
        <d v="2025-01-27T09:11:00" u="1"/>
        <d v="2025-01-30T13:36:00" u="1"/>
        <d v="2025-01-30T13:06:00" u="1"/>
        <d v="2025-01-30T14:22:00" u="1"/>
        <d v="2025-01-30T15:08:00" u="1"/>
        <d v="2025-01-21T19:09:00" u="1"/>
        <d v="2025-01-30T17:18:00" u="1"/>
        <d v="2025-01-30T12:04:00" u="1"/>
        <d v="2025-01-28T09:38:00" u="1"/>
        <d v="2025-01-31T08:06:00" u="1"/>
        <d v="2025-01-20T10:27:00" u="1"/>
        <d v="2025-01-30T14:54:00" u="1"/>
        <d v="2025-01-21T07:02:00" u="1"/>
        <d v="2025-01-31T11:09:00" u="1"/>
        <d v="2025-01-31T11:56:00" u="1"/>
        <d v="2025-01-31T11:11:00" u="1"/>
        <d v="2025-01-25T06:35:00" u="1"/>
        <d v="2025-01-21T13:27:00" u="1"/>
        <d v="2025-01-31T15:08:00" u="1"/>
        <d v="2025-01-31T12:30:00" u="1"/>
        <d v="2025-01-31T10:45:00" u="1"/>
        <d v="2025-01-20T08:44:00" u="1"/>
        <d v="2025-01-31T13:53:00" u="1"/>
        <d v="2025-01-31T12:14:00" u="1"/>
        <d v="2025-01-31T12:49:00" u="1"/>
        <d v="2025-01-31T07:29:00" u="1"/>
        <d v="2025-01-31T13:30:00" u="1"/>
        <d v="2025-01-22T14:59:00" u="1"/>
        <d v="2025-01-31T18:44:00" u="1"/>
        <d v="2025-02-03T08:31:00" u="1"/>
        <d v="2025-02-03T08:40:00" u="1"/>
        <d v="2025-02-03T08:42:00" u="1"/>
        <d v="2025-02-03T08:34:00" u="1"/>
        <d v="2025-02-03T09:02:00" u="1"/>
        <d v="2025-02-03T09:16:00" u="1"/>
        <d v="2025-02-03T08:56:00" u="1"/>
        <d v="2025-02-03T10:54:00" u="1"/>
        <d v="2025-02-03T10:55:00" u="1"/>
        <d v="2025-01-21T07:03:00" u="1"/>
        <d v="2025-01-17T14:30:00" u="1"/>
        <d v="2025-02-03T11:01:00" u="1"/>
        <d v="2025-02-03T12:56:00" u="1"/>
        <d v="2025-02-03T13:03:00" u="1"/>
        <d v="2025-01-30T06:18:00" u="1"/>
        <d v="2025-02-03T14:05:00" u="1"/>
        <d v="2025-02-03T12:05:00" u="1"/>
        <d v="2025-02-03T12:19:00" u="1"/>
        <d v="2025-02-03T15:33:00" u="1"/>
        <d v="2025-01-31T16:15:00" u="1"/>
        <d v="2024-12-10T12:21:00" u="1"/>
        <d v="2025-01-31T13:47:00" u="1"/>
        <d v="2025-02-03T15:36:00" u="1"/>
        <d v="2025-02-04T05:18:00" u="1"/>
        <d v="2025-01-23T11:16:00" u="1"/>
        <d v="2025-01-17T15:35:00" u="1"/>
        <d v="2025-01-23T12:45:00" u="1"/>
        <d v="2025-02-03T06:59:00" u="1"/>
        <d v="2025-02-04T07:50:00" u="1"/>
        <d v="2025-02-04T07:52:00" u="1"/>
        <d v="2025-01-31T05:46:00" u="1"/>
        <d v="2025-01-31T05:48:00" u="1"/>
        <d v="2025-02-04T07:41:00" u="1"/>
        <d v="2025-01-23T12:37:00" u="1"/>
        <d v="2025-01-17T16:38:00" u="1"/>
        <d v="2025-02-03T11:48:00" u="1"/>
        <d v="2025-02-04T08:10:00" u="1"/>
        <d v="2025-02-04T08:52:00" u="1"/>
        <d v="2025-02-04T11:14:00" u="1"/>
        <d v="2025-02-04T10:27:00" u="1"/>
        <d v="2025-02-04T10:51:00" u="1"/>
        <d v="2025-02-04T11:34:00" u="1"/>
        <d v="2025-02-01T09:51:00" u="1"/>
        <d v="2025-01-31T13:04:00" u="1"/>
        <d v="2025-01-31T14:01:00" u="1"/>
        <d v="2025-01-31T04:48:00" u="1"/>
        <d v="2025-01-20T08:11:00" u="1"/>
        <d v="2025-02-04T12:51:00" u="1"/>
        <d v="2025-02-04T13:02:00" u="1"/>
        <d v="2025-02-04T13:03:00" u="1"/>
        <d v="2025-02-04T13:09:00" u="1"/>
        <d v="2025-02-04T13:14:00" u="1"/>
        <d v="2025-02-04T06:01:00" u="1"/>
        <d v="2025-02-03T09:01:00" u="1"/>
        <d v="2025-01-28T10:27:00" u="1"/>
        <d v="2025-01-08T12:46:00" u="1"/>
        <d v="2025-01-06T05:33:00" u="1"/>
        <d v="2025-02-04T13:31:00" u="1"/>
        <d v="2025-02-04T14:19:00" u="1"/>
        <d v="2025-02-04T14:22:00" u="1"/>
        <d v="2025-02-04T14:26:00" u="1"/>
        <d v="2025-02-04T14:24:00" u="1"/>
        <d v="2025-02-04T14:16:00" u="1"/>
        <d v="2025-01-31T06:58:00" u="1"/>
        <d v="2025-01-31T13:55:00" u="1"/>
        <d v="2025-02-03T10:40:00" u="1"/>
        <d v="2025-02-03T10:00:00" u="1"/>
        <d v="2025-02-03T10:35:00" u="1"/>
        <d v="2025-01-22T06:14:00" u="1"/>
        <d v="2025-01-23T12:40:00" u="1"/>
        <d v="2025-01-23T11:30:00" u="1"/>
        <d v="2025-01-20T08:17:00" u="1"/>
        <d v="2025-02-05T04:59:00" u="1"/>
        <d v="2025-01-31T12:09:00" u="1"/>
        <d v="2025-01-29T15:37:00" u="1"/>
        <d v="2025-01-13T05:39:00" u="1"/>
        <d v="2025-02-05T07:41:00" u="1"/>
        <d v="2025-02-05T07:44:00" u="1"/>
        <d v="2025-02-05T07:47:00" u="1"/>
        <d v="2025-02-05T07:45:00" u="1"/>
        <d v="2025-02-05T07:05:00" u="1"/>
        <d v="2025-02-03T09:47:00" u="1"/>
        <d v="2025-02-03T13:07:00" u="1"/>
        <d v="2025-02-03T13:51:00" u="1"/>
        <d v="2025-01-24T16:10:00" u="1"/>
        <d v="2025-02-04T05:43:00" u="1"/>
        <d v="2025-01-31T08:23:00" u="1"/>
        <d v="2025-02-04T07:02:00" u="1"/>
        <d v="2025-02-04T10:38:00" u="1"/>
        <d v="2025-02-04T08:01:00" u="1"/>
        <d v="2025-02-04T05:32:00" u="1"/>
        <d v="2024-12-15T17:14:00" u="1"/>
        <d v="2025-01-31T05:29:00" u="1"/>
        <d v="2025-02-05T04:47:00" u="1"/>
        <d v="2025-01-30T06:50:00" u="1"/>
        <d v="2025-02-05T11:33:00" u="1"/>
        <d v="2025-02-05T12:31:00" u="1"/>
        <d v="2025-02-05T08:31:00" u="1"/>
        <d v="2025-02-05T10:47:00" u="1"/>
        <d v="2025-02-05T12:01:00" u="1"/>
        <d v="2025-01-29T11:16:00" u="1"/>
        <d v="2025-02-03T07:27:00" u="1"/>
        <d v="2025-02-05T13:55:00" u="1"/>
        <d v="2025-02-05T16:44:00" u="1"/>
        <d v="2025-02-05T12:51:00" u="1"/>
        <d v="2025-02-05T10:50:00" u="1"/>
        <d v="2025-02-05T14:29:00" u="1"/>
        <d v="2025-01-31T11:50:00" u="1"/>
        <d v="2025-02-04T18:42:00" u="1"/>
        <d v="2025-02-04T20:00:00" u="1"/>
        <d v="2025-02-05T10:58:00" u="1"/>
        <d v="2025-02-05T05:47:00" u="1"/>
        <d v="2024-10-10T14:01:00" u="1"/>
        <d v="2024-12-16T12:17:00" u="1"/>
        <d v="2025-02-05T11:12:00" u="1"/>
        <d v="2024-12-20T09:29:00" u="1"/>
        <d v="2025-02-05T08:33:00" u="1"/>
        <d v="2025-02-06T11:00:00" u="1"/>
        <d v="2025-02-03T12:48:00" u="1"/>
        <d v="2025-02-04T18:46:00" u="1"/>
        <d v="2025-02-06T09:13:00" u="1"/>
        <d v="2025-02-06T09:20:00" u="1"/>
        <d v="2025-02-04T07:23:00" u="1"/>
        <d v="2025-02-05T05:29:00" u="1"/>
        <d v="2025-02-05T05:41:00" u="1"/>
        <d v="2025-02-05T06:58:00" u="1"/>
        <d v="2025-02-06T08:02:00" u="1"/>
        <d v="2025-02-06T11:16:00" u="1"/>
        <d v="2025-02-04T08:06:00" u="1"/>
        <d v="2025-02-04T13:44:00" u="1"/>
        <d v="2025-02-04T12:07:00" u="1"/>
        <d v="2025-01-28T13:54:00" u="1"/>
        <d v="2025-02-04T12:32:00" u="1"/>
        <d v="2025-02-04T13:18:00" u="1"/>
        <d v="2025-02-06T06:22:00" u="1"/>
        <d v="2025-02-06T07:56:00" u="1"/>
        <d v="2025-02-04T05:21:00" u="1"/>
        <d v="2025-01-28T06:51:00" u="1"/>
        <d v="2025-02-01T14:00:00" u="1"/>
        <d v="2025-02-06T09:00:00" u="1"/>
        <d v="2025-01-31T14:26:00" u="1"/>
        <d v="2025-02-06T14:42:00" u="1"/>
        <d v="2025-02-05T06:29:00" u="1"/>
        <d v="2025-02-06T14:43:00" u="1"/>
        <d v="2025-02-06T04:06:00" u="1"/>
        <d v="2025-02-03T16:30:00" u="1"/>
        <d v="2025-02-06T16:45:00" u="1"/>
        <d v="2025-02-06T08:00:00" u="1"/>
        <d v="2025-02-04T11:50:00" u="1"/>
        <d v="2025-02-03T16:50:00" u="1"/>
        <d v="2025-02-06T13:47:00" u="1"/>
        <d v="2025-02-06T09:53:00" u="1"/>
        <d v="2025-02-03T17:11:00" u="1"/>
        <d v="2025-02-04T17:30:00" u="1"/>
        <d v="2025-02-05T12:59:00" u="1"/>
        <d v="2025-02-05T08:46:00" u="1"/>
        <d v="2025-02-06T12:22:00" u="1"/>
        <d v="2025-02-06T12:48:00" u="1"/>
        <d v="2025-02-06T12:59:00" u="1"/>
        <d v="2025-02-06T11:56:00" u="1"/>
        <d v="2025-02-06T14:04:00" u="1"/>
        <d v="2025-02-06T13:03:00" u="1"/>
        <d v="2025-02-05T18:11:00" u="1"/>
        <d v="2025-02-05T18:16:00" u="1"/>
        <d v="2025-01-31T11:32:00" u="1"/>
        <d v="2025-02-05T18:29:00" u="1"/>
        <d v="2025-02-04T11:49:00" u="1"/>
        <d v="2025-02-05T17:35:00" u="1"/>
        <d v="2025-02-06T08:10:00" u="1"/>
        <d v="2025-02-04T10:50:00" u="1"/>
        <d v="2025-02-04T12:37:00" u="1"/>
        <d v="2025-02-04T12:48:00" u="1"/>
        <d v="2025-02-04T12:57:00" u="1"/>
        <d v="2025-02-06T09:46:00" u="1"/>
        <d v="2025-02-05T08:19:00" u="1"/>
        <d v="2025-02-04T04:53:00" u="1"/>
        <d v="2025-02-04T05:44:00" u="1"/>
        <d v="2025-02-04T07:30:00" u="1"/>
        <d v="2025-02-04T12:03:00" u="1"/>
        <d v="2025-01-31T12:17:00" u="1"/>
        <d v="2025-02-03T18:48:00" u="1"/>
        <d v="2025-02-05T15:10:00" u="1"/>
        <d v="2025-02-05T15:12:00" u="1"/>
        <d v="2025-02-04T08:59:00" u="1"/>
        <d v="2025-02-04T13:46:00" u="1"/>
        <d v="2025-02-04T16:13:00" u="1"/>
        <d v="2025-02-04T17:56:00" u="1"/>
        <d v="2025-02-06T18:19:00" u="1"/>
        <d v="2025-02-06T18:18:00" u="1"/>
        <d v="2024-10-25T18:31:00" u="1"/>
        <d v="2025-01-02T18:06:00" u="1"/>
        <d v="2025-01-03T10:54:00" u="1"/>
        <d v="2024-10-18T13:23:00" u="1"/>
        <d v="2024-10-16T15:58:00" u="1"/>
        <d v="2025-01-06T17:45:00" u="1"/>
        <d v="2024-12-31T13:21:00" u="1"/>
        <d v="2024-11-05T14:38:00" u="1"/>
        <d v="2024-11-23T08:24:00" u="1"/>
        <d v="2025-01-07T09:58:00" u="1"/>
        <d v="2025-01-07T14:40:00" u="1"/>
        <d v="2025-01-07T11:23:00" u="1"/>
        <d v="2024-12-03T15:08:00" u="1"/>
        <d v="2025-01-09T13:44:00" u="1"/>
        <d v="2025-01-10T09:27:00" u="1"/>
        <d v="2025-01-10T10:00:00" u="1"/>
        <d v="2025-01-10T14:44:00" u="1"/>
        <d v="2025-01-08T18:04:00" u="1"/>
        <d v="2025-01-12T14:55:00" u="1"/>
        <d v="2025-01-10T14:00:00" u="1"/>
        <d v="2024-11-27T18:00:00" u="1"/>
        <d v="2025-01-06T19:43:00" u="1"/>
        <d v="2025-01-11T12:00:00" u="1"/>
        <d v="2025-01-13T07:51:00" u="1"/>
        <d v="2025-01-13T07:45:00" u="1"/>
        <d v="2025-01-09T12:07:00" u="1"/>
        <d v="2025-01-08T20:58:00" u="1"/>
        <d v="2025-01-08T09:50:00" u="1"/>
        <d v="2025-01-09T11:43:00" u="1"/>
        <d v="2025-01-06T12:00:00" u="1"/>
        <d v="2025-01-15T16:00:00" u="1"/>
        <d v="2025-01-15T16:10:00" u="1"/>
        <d v="2024-12-18T14:47:00" u="1"/>
        <d v="2025-01-10T18:22:00" u="1"/>
        <d v="2025-01-15T09:44:00" u="1"/>
        <d v="2024-11-05T11:26:00" u="1"/>
        <d v="2025-01-16T22:25:00" u="1"/>
        <d v="2025-01-16T00:00:00" u="1"/>
        <d v="2025-01-17T09:52:00" u="1"/>
        <d v="2025-01-17T09:51:00" u="1"/>
        <d v="2025-01-17T10:35:00" u="1"/>
        <d v="2025-01-17T14:05:00" u="1"/>
        <d v="2025-01-17T14:06:00" u="1"/>
        <d v="2025-01-14T07:11:00" u="1"/>
        <d v="2025-01-16T07:09:00" u="1"/>
        <d v="2025-01-20T09:02:00" u="1"/>
        <d v="2025-01-20T09:42:00" u="1"/>
        <d v="2025-01-20T09:58:00" u="1"/>
        <d v="2025-01-16T06:00:00" u="1"/>
        <d v="2025-01-20T07:33:00" u="1"/>
        <d v="2025-01-15T19:16:00" u="1"/>
        <d v="2025-01-15T19:32:00" u="1"/>
        <d v="2025-01-17T16:52:00" u="1"/>
        <d v="2024-12-12T16:25:00" u="1"/>
        <d v="2024-12-12T16:27:00" u="1"/>
        <d v="2025-01-20T16:15:00" u="1"/>
        <d v="2025-01-18T19:18:00" u="1"/>
        <d v="2025-01-03T12:15:00" u="1"/>
        <d v="2025-01-16T18:52:00" u="1"/>
        <d v="2025-01-04T14:00:00" u="1"/>
        <d v="2025-01-16T19:11:00" u="1"/>
        <d v="2025-01-16T19:15:00" u="1"/>
        <d v="2025-01-17T19:59:00" u="1"/>
        <d v="2025-01-17T19:53:00" u="1"/>
        <d v="2025-01-20T18:29:00" u="1"/>
        <d v="2025-01-20T19:42:00" u="1"/>
        <d v="2025-01-20T18:36:00" u="1"/>
        <d v="2025-01-20T17:49:00" u="1"/>
        <d v="2025-01-21T09:29:00" u="1"/>
        <d v="2025-01-17T11:51:00" u="1"/>
        <d v="2025-01-21T11:51:00" u="1"/>
        <d v="2025-01-21T14:01:00" u="1"/>
        <d v="2025-01-21T17:00:00" u="1"/>
        <d v="2025-01-09T05:36:00" u="1"/>
        <d v="2025-01-21T11:13:00" u="1"/>
        <d v="2025-01-21T16:42:00" u="1"/>
        <d v="2025-01-21T11:27:00" u="1"/>
        <d v="2025-01-17T13:24:00" u="1"/>
        <d v="2025-01-20T10:30:00" u="1"/>
        <d v="2025-01-21T13:16:00" u="1"/>
        <d v="2025-01-22T12:24:00" u="1"/>
        <d v="2025-01-17T18:37:00" u="1"/>
        <d v="2025-01-22T15:38:00" u="1"/>
        <d v="2025-01-21T11:46:00" u="1"/>
        <d v="2025-01-22T13:24:00" u="1"/>
        <d v="2025-01-22T18:15:00" u="1"/>
        <d v="2025-01-15T13:23:00" u="1"/>
        <d v="2025-01-20T17:00:00" u="1"/>
        <d v="2025-01-17T16:00:00" u="1"/>
        <d v="2025-01-23T14:08:00" u="1"/>
        <d v="2025-01-23T11:53:00" u="1"/>
        <d v="2025-01-23T11:57:00" u="1"/>
        <d v="2025-01-23T11:18:00" u="1"/>
        <d v="2025-01-23T04:42:00" u="1"/>
        <d v="2025-01-23T08:40:00" u="1"/>
        <d v="2025-01-23T08:44:00" u="1"/>
        <d v="2025-01-20T08:55:00" u="1"/>
        <d v="2025-01-23T03:57:00" u="1"/>
        <d v="2025-01-23T18:07:00" u="1"/>
        <d v="2025-01-23T09:10:00" u="1"/>
        <d v="2025-01-17T13:04:00" u="1"/>
        <d v="2025-01-23T14:01:00" u="1"/>
        <d v="2025-01-20T09:46:00" u="1"/>
        <d v="2025-01-24T16:27:00" u="1"/>
        <d v="2025-01-23T11:41:00" u="1"/>
        <d v="2025-01-22T10:40:00" u="1"/>
        <d v="2025-01-23T04:46:00" u="1"/>
        <d v="2025-01-06T15:55:00" u="1"/>
        <d v="2025-01-24T18:40:00" u="1"/>
        <d v="2025-01-24T12:46:00" u="1"/>
        <d v="2025-01-24T18:42:00" u="1"/>
        <d v="2025-01-24T19:03:00" u="1"/>
        <d v="2025-01-03T21:17:00" u="1"/>
        <d v="2025-01-27T10:00:00" u="1"/>
        <d v="2025-01-27T07:17:00" u="1"/>
        <d v="2025-01-27T07:55:00" u="1"/>
        <d v="2025-01-24T12:03:00" u="1"/>
        <d v="2025-01-24T12:30:00" u="1"/>
        <d v="2025-01-23T10:53:00" u="1"/>
        <d v="2025-01-27T05:42:00" u="1"/>
        <d v="2024-10-24T18:00:00" u="1"/>
        <d v="2025-01-26T18:08:00" u="1"/>
        <d v="2025-01-26T04:00:00" u="1"/>
        <d v="2025-01-27T09:51:00" u="1"/>
        <d v="2025-01-24T10:13:00" u="1"/>
        <d v="2025-01-24T07:35:00" u="1"/>
        <d v="2025-01-24T13:07:00" u="1"/>
        <d v="2025-01-27T16:04:00" u="1"/>
        <d v="2025-01-27T18:50:00" u="1"/>
        <d v="2025-01-27T07:11:00" u="1"/>
        <d v="2025-01-28T00:00:00" u="1"/>
        <d v="2025-01-23T16:56:00" u="1"/>
        <d v="2025-01-23T11:29:00" u="1"/>
        <d v="2025-01-28T11:02:00" u="1"/>
        <d v="2025-01-17T10:40:00" u="1"/>
        <d v="2025-01-17T10:44:00" u="1"/>
        <d v="2025-01-28T11:46:00" u="1"/>
        <d v="2025-01-28T15:17:00" u="1"/>
        <d v="2025-01-28T16:00:00" u="1"/>
        <d v="2025-01-23T11:59:00" u="1"/>
        <d v="2025-01-27T11:42:00" u="1"/>
        <d v="2025-01-27T11:47:00" u="1"/>
        <d v="2025-01-27T13:05:00" u="1"/>
        <d v="2025-01-27T08:25:00" u="1"/>
        <d v="2025-01-27T12:44:00" u="1"/>
        <d v="2025-01-27T11:23:00" u="1"/>
        <d v="2025-01-27T11:51:00" u="1"/>
        <d v="2025-01-28T16:37:00" u="1"/>
        <d v="2025-01-28T16:55:00" u="1"/>
        <d v="2025-01-28T17:00:00" u="1"/>
        <d v="2025-01-27T06:18:00" u="1"/>
        <d v="2025-01-28T14:42:00" u="1"/>
        <d v="2025-01-22T09:44:00" u="1"/>
        <d v="2025-01-22T08:46:00" u="1"/>
        <d v="2025-01-24T11:24:00" u="1"/>
        <d v="2025-01-23T07:02:00" u="1"/>
        <d v="2025-01-28T18:11:00" u="1"/>
        <d v="2025-01-28T10:26:00" u="1"/>
        <d v="2025-01-28T10:32:00" u="1"/>
        <d v="2025-01-28T10:36:00" u="1"/>
        <d v="2025-01-27T14:21:00" u="1"/>
        <d v="2025-01-28T15:30:00" u="1"/>
        <d v="2025-01-29T05:14:00" u="1"/>
        <d v="2025-01-24T07:00:00" u="1"/>
        <d v="2025-01-29T11:22:00" u="1"/>
        <d v="2025-01-29T11:44:00" u="1"/>
        <d v="2025-01-29T07:44:00" u="1"/>
        <d v="2025-01-29T11:55:00" u="1"/>
        <d v="2025-01-29T12:30:00" u="1"/>
        <d v="2025-01-27T12:15:00" u="1"/>
        <d v="2025-01-29T13:08:00" u="1"/>
        <d v="2025-01-28T13:53:00" u="1"/>
        <d v="2025-01-29T14:00:00" u="1"/>
        <d v="2025-01-29T09:59:00" u="1"/>
        <d v="2025-01-23T14:43:00" u="1"/>
        <d v="2025-01-29T15:06:00" u="1"/>
        <d v="2025-01-29T12:03:00" u="1"/>
        <d v="2024-11-29T14:08:00" u="1"/>
        <d v="2025-01-28T18:48:00" u="1"/>
        <d v="2025-01-29T04:29:00" u="1"/>
        <d v="2025-01-29T13:42:00" u="1"/>
        <d v="2025-01-29T17:31:00" u="1"/>
        <d v="2025-01-29T17:36:00" u="1"/>
        <d v="2025-01-29T11:42:00" u="1"/>
        <d v="2025-01-29T13:47:00" u="1"/>
        <d v="2025-01-29T14:30:00" u="1"/>
        <d v="2025-01-29T19:17:00" u="1"/>
        <d v="2025-01-29T16:04:00" u="1"/>
        <d v="2025-01-29T19:34:00" u="1"/>
        <d v="2025-01-29T17:02:00" u="1"/>
        <d v="2025-01-30T12:20:00" u="1"/>
        <d v="2025-01-30T13:46:00" u="1"/>
        <d v="2025-01-30T13:57:00" u="1"/>
        <d v="2025-01-30T15:00:00" u="1"/>
        <d v="2025-01-30T12:27:00" u="1"/>
        <d v="2025-01-30T15:43:00" u="1"/>
        <d v="2025-01-30T15:59:00" u="1"/>
        <d v="2025-01-30T16:05:00" u="1"/>
        <d v="2025-01-29T23:35:00" u="1"/>
        <d v="2025-01-29T13:15:00" u="1"/>
        <d v="2025-01-30T13:58:00" u="1"/>
        <d v="2025-01-23T17:27:00" u="1"/>
        <d v="2025-01-24T15:19:00" u="1"/>
        <d v="2025-01-24T17:35:00" u="1"/>
        <d v="2025-01-03T15:03:00" u="1"/>
        <d v="2025-01-30T13:55:00" u="1"/>
        <d v="2025-01-30T18:39:00" u="1"/>
        <d v="2025-01-29T19:00:00" u="1"/>
        <d v="2025-01-30T07:37:00" u="1"/>
        <d v="2025-01-30T19:27:00" u="1"/>
        <d v="2025-01-30T18:38:00" u="1"/>
        <d v="2025-01-30T19:40:00" u="1"/>
        <d v="2025-01-30T14:39:00" u="1"/>
        <d v="2025-01-30T09:10:00" u="1"/>
        <d v="2025-01-30T23:20:00" u="1"/>
        <d v="2025-01-31T09:44:00" u="1"/>
        <d v="2025-01-31T00:00:00" u="1"/>
        <d v="2025-01-30T11:16:00" u="1"/>
        <d v="2025-01-31T10:00:00" u="1"/>
        <d v="2025-01-31T11:40:00" u="1"/>
        <d v="2025-01-31T11:45:00" u="1"/>
        <d v="2025-01-29T14:12:00" u="1"/>
        <d v="2025-01-29T12:47:00" u="1"/>
        <d v="2024-12-20T17:15:00" u="1"/>
        <d v="2025-01-28T07:26:00" u="1"/>
        <d v="2025-01-31T15:00:00" u="1"/>
        <d v="2025-01-31T08:57:00" u="1"/>
        <d v="2025-01-31T09:01:00" u="1"/>
        <d v="2025-01-31T09:35:00" u="1"/>
        <d v="2025-01-31T11:47:00" u="1"/>
        <d v="2025-01-21T10:59:00" u="1"/>
        <d v="2025-01-31T11:31:00" u="1"/>
        <d v="2025-01-31T09:51:00" u="1"/>
        <d v="2025-01-31T09:46:00" u="1"/>
        <d v="2025-01-31T12:32:00" u="1"/>
        <d v="2025-01-31T11:52:00" u="1"/>
        <d v="2025-01-31T12:08:00" u="1"/>
        <d v="2025-01-31T11:57:00" u="1"/>
        <d v="2025-01-31T12:16:00" u="1"/>
        <d v="2025-01-31T12:26:00" u="1"/>
        <d v="2025-01-31T11:42:00" u="1"/>
        <d v="2025-01-31T15:20:00" u="1"/>
        <d v="2025-01-31T11:22:00" u="1"/>
        <d v="2025-01-31T12:47:00" u="1"/>
        <d v="2025-01-31T13:51:00" u="1"/>
        <d v="2025-01-31T09:06:00" u="1"/>
        <d v="2025-01-31T10:06:00" u="1"/>
        <d v="2025-01-31T13:07:00" u="1"/>
        <d v="2025-01-31T10:42:00" u="1"/>
        <d v="2025-01-31T14:41:00" u="1"/>
        <d v="2025-01-31T10:48:00" u="1"/>
        <d v="2025-01-31T14:04:00" u="1"/>
        <d v="2025-01-31T14:03:00" u="1"/>
        <d v="2025-01-31T12:06:00" u="1"/>
        <d v="2025-01-31T15:59:00" u="1"/>
        <d v="2025-01-31T12:07:00" u="1"/>
        <d v="2025-01-31T09:47:00" u="1"/>
        <d v="2025-01-31T14:16:00" u="1"/>
        <d v="2025-01-31T13:19:00" u="1"/>
        <d v="2025-01-31T13:13:00" u="1"/>
        <d v="2025-01-30T12:32:00" u="1"/>
        <d v="2025-01-31T13:02:00" u="1"/>
        <d v="2025-01-31T18:07:00" u="1"/>
        <d v="2025-01-31T19:20:00" u="1"/>
        <d v="2025-01-31T09:36:00" u="1"/>
        <d v="2025-01-31T17:38:00" u="1"/>
        <d v="2025-01-31T18:34:00" u="1"/>
        <d v="2025-01-28T15:57:00" u="1"/>
        <d v="2025-02-01T19:13:00" u="1"/>
        <d v="2025-01-08T10:11:00" u="1"/>
        <d v="2025-02-03T06:30:00" u="1"/>
        <d v="2025-01-17T14:28:00" u="1"/>
        <d v="2025-02-03T09:52:00" u="1"/>
        <d v="2024-07-29T16:18:00" u="1"/>
        <d v="2025-02-02T15:01:00" u="1"/>
        <d v="2025-01-08T11:31:00" u="1"/>
        <d v="2025-02-02T17:03:00" u="1"/>
        <d v="2025-01-31T18:26:00" u="1"/>
        <d v="2025-01-30T04:58:00" u="1"/>
        <d v="2025-01-30T14:17:00" u="1"/>
        <d v="2025-01-29T09:24:00" u="1"/>
        <d v="2025-01-30T08:48:00" u="1"/>
        <d v="2025-01-31T08:21:00" u="1"/>
        <d v="2025-01-31T12:51:00" u="1"/>
        <d v="2025-01-23T06:23:00" u="1"/>
        <d v="2025-02-03T10:36:00" u="1"/>
        <d v="2025-02-03T14:30:00" u="1"/>
        <d v="2025-01-31T13:41:00" u="1"/>
        <d v="2025-01-31T08:35:00" u="1"/>
        <d v="2025-01-31T13:54:00" u="1"/>
        <d v="2025-02-01T06:11:00" u="1"/>
        <d v="2025-02-02T18:22:00" u="1"/>
        <d v="2025-02-03T10:02:00" u="1"/>
        <d v="2025-01-27T06:59:00" u="1"/>
        <d v="2025-01-30T15:22:00" u="1"/>
        <d v="2025-02-03T11:53:00" u="1"/>
        <d v="2025-02-03T14:54:00" u="1"/>
        <d v="2025-02-03T12:36:00" u="1"/>
        <d v="2025-02-03T10:52:00" u="1"/>
        <d v="2025-02-02T19:06:00" u="1"/>
        <d v="2025-02-03T10:14:00" u="1"/>
        <d v="2025-02-03T16:00:00" u="1"/>
        <d v="2025-01-30T06:21:00" u="1"/>
        <d v="2025-02-03T15:49:00" u="1"/>
        <d v="2025-02-03T17:31:00" u="1"/>
        <d v="2025-01-31T19:00:00" u="1"/>
        <d v="2025-01-31T15:40:00" u="1"/>
        <d v="2025-01-31T15:49:00" u="1"/>
        <d v="2025-02-03T05:23:00" u="1"/>
        <d v="2025-02-03T06:02:00" u="1"/>
        <d v="2025-01-28T13:26:00" u="1"/>
        <d v="2025-02-03T21:01:00" u="1"/>
        <d v="2025-02-03T21:35:00" u="1"/>
        <d v="2025-02-03T15:58:00" u="1"/>
        <d v="2025-02-03T16:03:00" u="1"/>
        <d v="2025-02-03T16:36:00" u="1"/>
        <d v="2025-02-03T18:08:00" u="1"/>
        <d v="2025-02-03T16:01:00" u="1"/>
        <d v="2025-02-03T15:59:00" u="1"/>
        <d v="2025-02-03T16:14:00" u="1"/>
        <d v="2025-02-03T19:47:00" u="1"/>
        <d v="2025-02-03T17:58:00" u="1"/>
        <d v="2025-02-03T16:22:00" u="1"/>
        <d v="2025-02-03T17:59:00" u="1"/>
        <d v="2025-02-03T21:16:00" u="1"/>
        <d v="2025-02-03T19:03:00" u="1"/>
        <d v="2025-01-31T12:15:00" u="1"/>
        <d v="2025-02-03T18:31:00" u="1"/>
        <d v="2025-02-04T05:01:00" u="1"/>
        <d v="2025-01-27T07:20:00" u="1"/>
        <d v="2025-01-30T14:01:00" u="1"/>
        <d v="2025-02-04T08:32:00" u="1"/>
        <d v="2025-02-04T07:46:00" u="1"/>
        <d v="2025-02-04T07:42:00" u="1"/>
        <d v="2025-02-04T14:01:00" u="1"/>
        <d v="2025-02-04T15:07:00" u="1"/>
        <d v="2025-02-04T19:00:00" u="1"/>
        <d v="2025-02-04T14:31:00" u="1"/>
        <d v="2025-02-04T15:01:00" u="1"/>
        <d v="2025-02-04T11:27:00" u="1"/>
        <d v="2025-02-04T15:12:00" u="1"/>
        <d v="2025-02-04T12:41:00" u="1"/>
        <d v="2025-02-04T15:13:00" u="1"/>
        <d v="2025-02-04T14:33:00" u="1"/>
        <d v="2025-02-04T13:48:00" u="1"/>
        <d v="2025-02-04T15:18:00" u="1"/>
        <d v="2025-02-03T17:17:00" u="1"/>
        <d v="2025-02-04T11:00:00" u="1"/>
        <d v="2025-02-04T15:57:00" u="1"/>
        <d v="2025-02-04T13:52:00" u="1"/>
        <d v="2025-02-04T10:26:00" u="1"/>
        <d v="2025-02-04T16:40:00" u="1"/>
        <d v="2025-02-04T16:25:00" u="1"/>
        <d v="2025-02-04T16:29:00" u="1"/>
        <d v="2025-02-04T16:31:00" u="1"/>
        <d v="2025-02-04T16:32:00" u="1"/>
        <d v="2025-02-04T16:27:00" u="1"/>
        <d v="2025-02-04T18:18:00" u="1"/>
        <d v="2025-02-03T16:17:00" u="1"/>
        <d v="2025-02-04T18:55:00" u="1"/>
        <d v="2025-02-04T18:08:00" u="1"/>
        <d v="2025-02-04T22:17:00" u="1"/>
        <d v="2025-02-04T16:54:00" u="1"/>
        <d v="2025-02-04T16:55:00" u="1"/>
        <d v="2025-02-04T20:24:00" u="1"/>
        <d v="2025-02-04T18:59:00" u="1"/>
        <d v="2025-02-04T18:49:00" u="1"/>
        <d v="2025-02-04T10:57:00" u="1"/>
        <d v="2025-02-04T18:32:00" u="1"/>
        <d v="2025-02-04T18:43:00" u="1"/>
        <d v="2025-02-05T08:59:00" u="1"/>
        <d v="2025-02-04T18:07:00" u="1"/>
        <d v="2025-02-04T17:07:00" u="1"/>
        <d v="2025-02-04T13:57:00" u="1"/>
        <d v="2025-02-04T09:51:00" u="1"/>
        <d v="2025-02-04T16:44:00" u="1"/>
        <d v="2025-02-03T17:48:00" u="1"/>
        <d v="2025-02-04T08:21:00" u="1"/>
        <d v="2025-02-03T12:09:00" u="1"/>
        <d v="2025-02-03T12:04:00" u="1"/>
        <d v="2025-01-31T14:43:00" u="1"/>
        <d v="2025-01-31T22:30:00" u="1"/>
        <d v="2025-01-31T19:26:00" u="1"/>
        <d v="2025-01-30T18:33:00" u="1"/>
        <d v="2025-01-30T16:34:00" u="1"/>
        <d v="2025-01-30T15:38:00" u="1"/>
        <d v="2025-01-31T16:49:00" u="1"/>
        <d v="2025-02-04T17:27:00" u="1"/>
        <d v="2025-02-04T15:08:00" u="1"/>
        <d v="2025-02-04T15:19:00" u="1"/>
        <d v="2025-01-28T20:11:00" u="1"/>
        <d v="2025-01-28T20:58:00" u="1"/>
        <d v="2025-01-28T16:33:00" u="1"/>
        <d v="2025-01-28T17:18:00" u="1"/>
        <d v="2025-01-29T17:10:00" u="1"/>
        <d v="2025-01-29T16:52:00" u="1"/>
        <d v="2025-02-05T09:21:00" u="1"/>
        <d v="2025-01-28T18:25:00" u="1"/>
        <d v="2025-01-28T08:57:00" u="1"/>
        <d v="2025-02-05T09:08:00" u="1"/>
        <d v="2025-01-28T07:32:00" u="1"/>
        <d v="2025-01-27T16:44:00" u="1"/>
        <d v="2025-01-27T11:01:00" u="1"/>
        <d v="2025-02-05T10:34:00" u="1"/>
        <d v="2025-01-29T17:58:00" u="1"/>
        <d v="2025-01-27T13:28:00" u="1"/>
        <d v="2025-01-28T19:04:00" u="1"/>
        <d v="2025-01-28T19:01:00" u="1"/>
        <d v="2025-01-26T14:25:00" u="1"/>
        <d v="2025-01-24T15:24:00" u="1"/>
        <d v="2025-01-24T14:48:00" u="1"/>
        <d v="2025-01-27T09:37:00" u="1"/>
        <d v="2025-01-27T13:45:00" u="1"/>
        <d v="2025-01-24T10:39:00" u="1"/>
        <d v="2025-02-05T11:15:00" u="1"/>
        <d v="2025-01-24T10:23:00" u="1"/>
        <d v="2025-01-23T17:44:00" u="1"/>
        <d v="2025-01-23T20:04:00" u="1"/>
        <d v="2025-01-23T15:22:00" u="1"/>
        <d v="2025-01-22T19:31:00" u="1"/>
        <d v="2025-01-22T18:55:00" u="1"/>
        <d v="2025-01-22T11:02:00" u="1"/>
        <d v="2025-01-22T15:17:00" u="1"/>
        <d v="2025-01-21T15:25:00" u="1"/>
        <d v="2025-01-22T19:41:00" u="1"/>
        <d v="2025-01-21T08:33:00" u="1"/>
        <d v="2025-01-21T16:40:00" u="1"/>
        <d v="2025-01-20T16:55:00" u="1"/>
        <d v="2025-02-05T11:52:00" u="1"/>
        <d v="2025-01-20T14:12:00" u="1"/>
        <d v="2025-01-21T15:21:00" u="1"/>
        <d v="2025-01-20T17:45:00" u="1"/>
        <d v="2025-01-20T16:03:00" u="1"/>
        <d v="2025-02-05T11:56:00" u="1"/>
        <d v="2025-02-05T12:40:00" u="1"/>
        <d v="2025-02-05T12:30:00" u="1"/>
        <d v="2025-02-05T13:38:00" u="1"/>
        <d v="2025-01-24T08:58:00" u="1"/>
        <d v="2025-02-05T14:14:00" u="1"/>
        <d v="2025-02-05T15:15:00" u="1"/>
        <d v="2025-02-05T03:28:00" u="1"/>
        <d v="2025-02-05T15:44:00" u="1"/>
        <d v="2025-02-03T15:53:00" u="1"/>
        <d v="2024-12-18T00:00:00" u="1"/>
        <d v="2025-02-05T11:53:00" u="1"/>
        <d v="2025-02-05T15:55:00" u="1"/>
        <d v="2025-02-05T11:40:00" u="1"/>
        <d v="2025-02-03T16:43:00" u="1"/>
        <d v="2025-02-05T11:28:00" u="1"/>
        <d v="2025-01-29T20:00:00" u="1"/>
        <d v="2025-02-05T12:32:00" u="1"/>
        <d v="2025-02-05T15:28:00" u="1"/>
        <d v="2025-02-05T05:02:00" u="1"/>
        <d v="2025-02-05T11:01:00" u="1"/>
        <d v="2025-02-05T11:31:00" u="1"/>
        <d v="2025-02-05T15:25:00" u="1"/>
        <d v="2025-02-05T15:24:00" u="1"/>
        <d v="2025-02-03T17:28:00" u="1"/>
        <d v="2025-02-05T13:02:00" u="1"/>
        <d v="2025-02-05T11:51:00" u="1"/>
        <d v="2025-02-05T12:27:00" u="1"/>
        <d v="2025-02-05T13:59:00" u="1"/>
        <d v="2025-02-05T13:56:00" u="1"/>
        <d v="2025-02-05T10:56:00" u="1"/>
        <d v="2025-02-05T14:39:00" u="1"/>
        <d v="2025-02-05T15:11:00" u="1"/>
        <d v="2025-02-05T13:39:00" u="1"/>
        <d v="2025-02-05T14:44:00" u="1"/>
        <d v="2025-02-05T11:03:00" u="1"/>
        <d v="2025-02-05T04:26:00" u="1"/>
        <d v="2024-12-19T18:40:00" u="1"/>
        <d v="2025-02-05T06:16:00" u="1"/>
        <d v="2025-02-05T17:41:00" u="1"/>
        <d v="2025-02-05T17:20:00" u="1"/>
        <d v="2025-02-05T17:44:00" u="1"/>
        <d v="2025-02-05T06:34:00" u="1"/>
        <d v="2025-02-05T21:00:00" u="1"/>
        <d v="2025-02-05T21:03:00" u="1"/>
        <d v="2025-02-05T21:04:00" u="1"/>
        <d v="2025-02-05T21:02:00" u="1"/>
        <d v="2025-02-05T20:53:00" u="1"/>
        <d v="2025-02-05T20:03:00" u="1"/>
        <d v="2025-02-05T19:21:00" u="1"/>
        <d v="2025-02-05T17:47:00" u="1"/>
        <d v="2025-02-05T17:11:00" u="1"/>
        <d v="2025-02-05T17:09:00" u="1"/>
        <d v="2025-02-05T17:26:00" u="1"/>
        <d v="2025-02-05T17:25:00" u="1"/>
        <d v="2025-02-05T21:18:00" u="1"/>
        <d v="2024-12-20T09:30:00" u="1"/>
        <d v="2024-12-17T13:25:00" u="1"/>
        <d v="2025-01-20T09:49:00" u="1"/>
        <d v="2025-01-17T09:34:00" u="1"/>
        <d v="2025-01-21T11:56:00" u="1"/>
        <d v="2025-01-21T13:41:00" u="1"/>
        <d v="2025-01-17T07:19:00" u="1"/>
        <d v="2025-01-23T05:54:00" u="1"/>
        <d v="2025-01-23T07:28:00" u="1"/>
        <d v="2025-01-23T08:31:00" u="1"/>
        <d v="2025-01-24T04:32:00" u="1"/>
        <d v="2025-01-23T16:09:00" u="1"/>
        <d v="2025-01-27T09:55:00" u="1"/>
        <d v="2025-01-27T11:50:00" u="1"/>
        <d v="2025-01-24T07:22:00" u="1"/>
        <d v="2025-01-28T05:36:00" u="1"/>
        <d v="2025-01-27T21:47:00" u="1"/>
        <d v="2025-01-26T17:44:00" u="1"/>
        <d v="2025-01-23T08:46:00" u="1"/>
        <d v="2025-01-28T13:00:00" u="1"/>
        <d v="2025-01-27T13:47:00" u="1"/>
        <d v="2025-01-23T07:34:00" u="1"/>
        <d v="2025-01-27T10:42:00" u="1"/>
        <d v="2025-01-28T06:28:00" u="1"/>
        <d v="2025-01-28T06:10:00" u="1"/>
        <d v="2025-01-27T14:59:00" u="1"/>
        <d v="2025-01-28T13:49:00" u="1"/>
        <d v="2025-01-28T08:16:00" u="1"/>
        <d v="2025-01-28T08:55:00" u="1"/>
        <d v="2025-01-28T13:48:00" u="1"/>
        <d v="2025-01-28T12:56:00" u="1"/>
        <d v="2025-01-29T06:46:00" u="1"/>
        <d v="2025-01-29T06:53:00" u="1"/>
        <d v="2025-01-29T12:48:00" u="1"/>
        <d v="2025-01-29T06:19:00" u="1"/>
        <d v="2025-01-29T11:57:00" u="1"/>
        <d v="2025-01-28T14:29:00" u="1"/>
        <d v="2025-01-30T11:33:00" u="1"/>
        <d v="2025-01-30T11:41:00" u="1"/>
        <d v="2025-01-30T03:09:00" u="1"/>
        <d v="2025-01-29T15:23:00" u="1"/>
        <d v="2025-01-30T15:18:00" u="1"/>
        <d v="2025-01-30T09:31:00" u="1"/>
        <d v="2025-01-28T07:53:00" u="1"/>
        <d v="2025-01-29T12:50:00" u="1"/>
        <d v="2025-01-29T14:32:00" u="1"/>
        <d v="2025-01-29T12:53:00" u="1"/>
        <d v="2025-01-29T14:34:00" u="1"/>
        <d v="2024-10-21T11:54:00" u="1"/>
        <d v="2025-01-30T10:43:00" u="1"/>
        <d v="2025-01-30T11:57:00" u="1"/>
        <d v="2025-01-30T12:54:00" u="1"/>
        <d v="2025-01-30T15:15:00" u="1"/>
        <d v="2025-01-31T04:59:00" u="1"/>
        <d v="2025-01-31T05:26:00" u="1"/>
        <d v="2025-01-30T08:44:00" u="1"/>
        <d v="2025-01-30T21:28:00" u="1"/>
        <d v="2025-01-28T08:26:00" u="1"/>
        <d v="2025-01-30T11:20:00" u="1"/>
        <d v="2025-01-30T11:37:00" u="1"/>
        <d v="2025-01-31T10:11:00" u="1"/>
        <d v="2025-01-31T15:57:00" u="1"/>
        <d v="2025-01-31T12:46:00" u="1"/>
        <d v="2025-01-31T14:35:00" u="1"/>
        <d v="2025-01-31T15:02:00" u="1"/>
        <d v="2025-01-31T15:17:00" u="1"/>
        <d v="2025-01-31T17:37:00" u="1"/>
        <d v="2025-01-23T07:09:00" u="1"/>
        <d v="2025-02-02T14:22:00" u="1"/>
        <d v="2025-01-29T07:16:00" u="1"/>
        <d v="2025-01-03T15:00:00" u="1"/>
        <d v="2025-01-23T06:33:00" u="1"/>
        <d v="2025-01-27T12:36:00" u="1"/>
        <d v="2025-01-27T15:17:00" u="1"/>
        <d v="2025-02-03T16:29:00" u="1"/>
        <d v="2025-02-03T11:42:00" u="1"/>
        <d v="2025-02-03T13:49:00" u="1"/>
        <d v="2025-01-31T11:25:00" u="1"/>
        <d v="2025-02-03T17:27:00" u="1"/>
        <d v="2025-02-03T16:07:00" u="1"/>
        <d v="2025-02-03T14:23:00" u="1"/>
        <d v="2025-02-03T13:33:00" u="1"/>
        <d v="2025-02-03T08:47:00" u="1"/>
        <d v="2025-02-04T08:49:00" u="1"/>
        <d v="2025-02-04T09:06:00" u="1"/>
        <d v="2025-02-04T09:26:00" u="1"/>
        <d v="2025-02-04T05:11:00" u="1"/>
        <d v="2025-02-04T09:29:00" u="1"/>
        <d v="2025-02-03T07:07:00" u="1"/>
        <d v="2025-02-04T11:41:00" u="1"/>
        <d v="2025-01-31T13:49:00" u="1"/>
        <d v="2025-02-04T02:47:00" u="1"/>
        <d v="2025-02-03T15:07:00" u="1"/>
        <d v="2025-02-04T03:35:00" u="1"/>
        <d v="2025-02-04T15:00:00" u="1"/>
        <d v="2025-02-04T04:19:00" u="1"/>
        <d v="2025-02-04T11:37:00" u="1"/>
        <d v="2025-02-04T16:36:00" u="1"/>
        <d v="2025-02-04T11:35:00" u="1"/>
        <d v="2025-02-04T15:48:00" u="1"/>
        <d v="2025-02-04T15:17:00" u="1"/>
        <d v="2025-02-04T11:57:00" u="1"/>
        <d v="2025-02-04T14:55:00" u="1"/>
        <d v="2025-02-04T10:23:00" u="1"/>
        <d v="2025-01-30T17:38:00" u="1"/>
        <d v="2025-02-04T05:40:00" u="1"/>
        <d v="2025-02-04T05:58:00" u="1"/>
        <d v="2025-02-04T06:41:00" u="1"/>
        <d v="2025-02-04T17:34:00" u="1"/>
        <d v="2025-02-04T16:30:00" u="1"/>
        <d v="2024-12-17T14:44:00" u="1"/>
        <d v="2025-01-08T00:00:00" u="1"/>
        <d v="2025-01-10T09:03:00" u="1"/>
        <d v="2024-12-30T14:00:00" u="1"/>
        <d v="2025-01-16T10:15:00" u="1"/>
        <d v="2025-01-16T09:28:00" u="1"/>
        <d v="2024-11-21T13:40:00" u="1"/>
        <d v="2025-01-20T06:47:00" u="1"/>
        <d v="2025-01-20T12:44:00" u="1"/>
        <d v="2025-01-20T12:38:00" u="1"/>
        <d v="2025-01-20T08:21:00" u="1"/>
        <d v="2025-01-20T08:22:00" u="1"/>
        <d v="2025-01-15T14:55:00" u="1"/>
        <d v="2025-01-17T13:20:00" u="1"/>
        <d v="2025-01-21T16:43:00" u="1"/>
        <d v="2025-01-21T06:51:00" u="1"/>
        <d v="2025-01-21T08:30:00" u="1"/>
        <d v="2025-01-21T11:48:00" u="1"/>
        <d v="2025-01-21T11:45:00" u="1"/>
        <d v="2025-01-21T12:11:00" u="1"/>
        <d v="2025-01-21T12:34:00" u="1"/>
        <d v="2025-01-21T13:30:00" u="1"/>
        <d v="2025-01-21T15:17:00" u="1"/>
        <d v="2025-01-21T15:05:00" u="1"/>
        <d v="2025-01-21T15:33:00" u="1"/>
        <d v="2025-01-21T11:26:00" u="1"/>
        <d v="2025-01-21T19:03:00" u="1"/>
        <d v="2025-01-22T10:23:00" u="1"/>
        <d v="2025-01-22T11:01:00" u="1"/>
        <d v="2025-01-22T10:08:00" u="1"/>
        <d v="2025-01-22T10:02:00" u="1"/>
        <d v="2025-01-22T07:02:00" u="1"/>
        <d v="2025-01-22T12:23:00" u="1"/>
        <d v="2025-01-22T13:21:00" u="1"/>
        <d v="2025-01-22T17:09:00" u="1"/>
        <d v="2025-01-21T12:06:00" u="1"/>
        <d v="2025-01-21T20:52:00" u="1"/>
        <d v="2025-01-22T13:03:00" u="1"/>
        <d v="2025-01-22T17:59:00" u="1"/>
        <d v="2025-01-22T17:18:00" u="1"/>
        <d v="2025-01-22T17:13:00" u="1"/>
        <d v="2025-01-16T12:22:00" u="1"/>
        <d v="2025-01-23T11:36:00" u="1"/>
        <d v="2025-01-23T13:25:00" u="1"/>
        <d v="2025-01-23T13:24:00" u="1"/>
        <d v="2025-01-23T16:10:00" u="1"/>
        <d v="2025-01-23T12:19:00" u="1"/>
        <d v="2025-01-20T13:14:00" u="1"/>
        <d v="2025-01-22T18:48:00" u="1"/>
        <d v="2025-01-23T05:22:00" u="1"/>
        <d v="2025-01-23T05:47:00" u="1"/>
        <d v="2025-01-23T06:35:00" u="1"/>
        <d v="2025-01-23T06:36:00" u="1"/>
        <d v="2025-01-23T07:29:00" u="1"/>
        <d v="2025-01-23T09:07:00" u="1"/>
        <d v="2025-01-23T16:43:00" u="1"/>
        <d v="2025-01-23T16:05:00" u="1"/>
        <d v="2025-01-23T16:08:00" u="1"/>
        <d v="2025-01-23T13:28:00" u="1"/>
        <d v="2025-01-23T13:30:00" u="1"/>
        <d v="2025-01-23T13:31:00" u="1"/>
        <d v="2025-01-23T13:37:00" u="1"/>
        <d v="2025-01-23T13:38:00" u="1"/>
        <d v="2025-01-23T13:39:00" u="1"/>
        <d v="2025-01-23T13:02:00" u="1"/>
        <d v="2025-01-23T18:58:00" u="1"/>
        <d v="2025-01-23T10:34:00" u="1"/>
        <d v="2025-01-24T08:23:00" u="1"/>
        <d v="2025-01-24T12:21:00" u="1"/>
        <d v="2025-01-24T11:22:00" u="1"/>
        <d v="2025-01-24T06:59:00" u="1"/>
        <d v="2025-01-23T16:45:00" u="1"/>
        <d v="2025-01-24T17:09:00" u="1"/>
        <d v="2025-01-23T12:33:00" u="1"/>
        <d v="2025-01-23T12:36:00" u="1"/>
        <d v="2025-01-23T13:16:00" u="1"/>
        <d v="2025-01-23T18:35:00" u="1"/>
        <d v="2025-01-24T18:49:00" u="1"/>
        <d v="2025-01-24T18:46:00" u="1"/>
        <d v="2025-01-24T18:47:00" u="1"/>
        <d v="2025-01-26T11:39:00" u="1"/>
        <d v="2025-01-27T10:25:00" u="1"/>
        <d v="2025-01-27T14:35:00" u="1"/>
        <d v="2025-01-27T14:13:00" u="1"/>
        <d v="2025-01-27T11:24:00" u="1"/>
        <d v="2025-01-27T12:01:00" u="1"/>
        <d v="2025-01-23T14:03:00" u="1"/>
        <d v="2025-01-27T08:27:00" u="1"/>
        <d v="2025-01-27T13:41:00" u="1"/>
        <d v="2025-01-27T19:00:00" u="1"/>
        <d v="2025-01-27T18:11:00" u="1"/>
        <d v="2025-01-27T16:32:00" u="1"/>
        <d v="2025-01-27T16:21:00" u="1"/>
        <d v="2025-01-27T16:18:00" u="1"/>
        <d v="2025-01-28T13:34:00" u="1"/>
        <d v="2025-01-28T13:18:00" u="1"/>
        <d v="2025-01-28T14:33:00" u="1"/>
        <d v="2025-01-28T14:59:00" u="1"/>
        <d v="2025-01-28T17:50:00" u="1"/>
        <d v="2025-01-28T17:48:00" u="1"/>
        <d v="2025-01-28T16:54:00" u="1"/>
        <d v="2025-01-28T17:47:00" u="1"/>
        <d v="2025-01-28T22:16:00" u="1"/>
        <d v="2025-01-29T08:04:00" u="1"/>
        <d v="2025-01-28T13:19:00" u="1"/>
        <d v="2025-01-29T11:39:00" u="1"/>
        <d v="2025-01-29T08:28:00" u="1"/>
        <d v="2025-01-29T09:27:00" u="1"/>
        <d v="2025-01-29T14:23:00" u="1"/>
        <d v="2025-01-29T15:17:00" u="1"/>
        <d v="2025-01-29T12:19:00" u="1"/>
        <d v="2025-01-29T11:58:00" u="1"/>
        <d v="2025-01-29T18:42:00" u="1"/>
        <d v="2025-01-29T21:41:00" u="1"/>
        <d v="2025-01-22T13:56:00" u="1"/>
        <d v="2025-01-30T07:54:00" u="1"/>
        <d v="2025-01-28T11:12:00" u="1"/>
        <d v="2025-01-30T12:16:00" u="1"/>
        <d v="2025-01-30T15:19:00" u="1"/>
        <d v="2025-01-30T15:39:00" u="1"/>
        <d v="2025-01-30T15:35:00" u="1"/>
        <d v="2025-01-30T15:36:00" u="1"/>
        <d v="2025-01-30T15:37:00" u="1"/>
        <d v="2025-01-30T15:32:00" u="1"/>
        <d v="2025-01-29T05:16:00" u="1"/>
        <d v="2025-01-30T15:28:00" u="1"/>
        <d v="2025-01-30T20:50:00" u="1"/>
        <d v="2025-01-30T20:51:00" u="1"/>
        <d v="2025-01-31T06:48:00" u="1"/>
        <d v="2025-01-31T05:15:00" u="1"/>
        <d v="2025-01-31T06:51:00" u="1"/>
        <d v="2025-01-31T11:04:00" u="1"/>
        <d v="2025-01-31T05:21:00" u="1"/>
        <d v="2025-01-29T12:09:00" u="1"/>
        <d v="2025-01-29T12:22:00" u="1"/>
        <d v="2025-01-30T13:40:00" u="1"/>
        <d v="2025-01-31T12:58:00" u="1"/>
        <d v="2025-01-31T15:03:00" u="1"/>
        <d v="2025-01-31T15:01:00" u="1"/>
        <d v="2025-01-31T11:10:00" u="1"/>
        <d v="2025-01-31T10:08:00" u="1"/>
        <d v="2024-08-26T00:00:00" u="1"/>
        <d v="2025-01-31T15:07:00" u="1"/>
        <d v="2025-01-31T11:01:00" u="1"/>
        <d v="2025-01-31T11:53:00" u="1"/>
        <d v="2025-01-31T16:02:00" u="1"/>
        <d v="2025-01-31T15:47:00" u="1"/>
        <d v="2025-01-31T14:15:00" u="1"/>
        <d v="2025-01-31T14:21:00" u="1"/>
        <d v="2025-01-31T14:27:00" u="1"/>
        <d v="2025-01-31T06:42:00" u="1"/>
        <d v="2025-01-31T06:27:00" u="1"/>
        <d v="2025-01-31T09:41:00" u="1"/>
        <d v="2025-01-31T06:46:00" u="1"/>
        <d v="2025-01-31T06:15:00" u="1"/>
        <d v="2025-01-31T11:51:00" u="1"/>
        <d v="2025-01-31T07:16:00" u="1"/>
        <d v="2025-01-31T16:10:00" u="1"/>
        <d v="2025-01-31T16:43:00" u="1"/>
        <d v="2025-01-31T18:52:00" u="1"/>
        <d v="2025-01-31T10:34:00" u="1"/>
        <d v="2025-02-03T09:18:00" u="1"/>
        <d v="2025-01-30T12:49:00" u="1"/>
        <d v="2025-01-30T13:02:00" u="1"/>
        <d v="2025-01-30T13:14:00" u="1"/>
        <d v="2025-02-03T07:23:00" u="1"/>
        <d v="2025-02-03T02:15:00" u="1"/>
        <d v="2025-02-03T02:28:00" u="1"/>
        <d v="2025-02-03T11:15:00" u="1"/>
        <d v="2025-02-03T08:07:00" u="1"/>
        <d v="2025-02-03T11:59:00" u="1"/>
        <d v="2025-01-31T15:36:00" u="1"/>
        <d v="2025-02-03T10:53:00" u="1"/>
        <d v="2025-01-31T16:05:00" u="1"/>
        <d v="2025-02-03T15:39:00" u="1"/>
        <d v="2025-02-03T10:58:00" u="1"/>
        <d v="2025-01-31T12:54:00" u="1"/>
        <d v="2025-02-03T12:25:00" u="1"/>
        <d v="2025-01-30T17:59:00" u="1"/>
        <d v="2025-02-03T10:57:00" u="1"/>
        <d v="2025-02-02T08:28:00" u="1"/>
        <d v="2025-02-03T15:19:00" u="1"/>
        <d v="2025-02-03T05:11:00" u="1"/>
        <d v="2025-02-03T06:10:00" u="1"/>
        <d v="2025-02-03T17:25:00" u="1"/>
        <d v="2025-02-03T16:05:00" u="1"/>
        <d v="2025-02-03T17:10:00" u="1"/>
        <d v="2025-02-03T16:26:00" u="1"/>
        <d v="2025-02-03T16:45:00" u="1"/>
        <d v="2025-02-03T08:50:00" u="1"/>
        <d v="2025-02-03T12:49:00" u="1"/>
        <d v="2025-02-03T16:44:00" u="1"/>
        <d v="2025-02-03T09:58:00" u="1"/>
        <d v="2025-02-03T14:19:00" u="1"/>
        <d v="2025-02-03T12:27:00" u="1"/>
        <d v="2025-02-03T13:02:00" u="1"/>
        <d v="2025-02-03T12:16:00" u="1"/>
        <d v="2025-02-03T13:43:00" u="1"/>
        <d v="2025-02-03T14:39:00" u="1"/>
        <d v="2025-02-03T18:39:00" u="1"/>
        <d v="2025-02-03T22:03:00" u="1"/>
        <d v="2025-02-03T19:31:00" u="1"/>
        <d v="2025-02-03T19:53:00" u="1"/>
        <d v="2025-02-03T20:17:00" u="1"/>
        <d v="2025-02-03T16:42:00" u="1"/>
        <d v="2025-02-03T16:27:00" u="1"/>
        <d v="2025-02-03T18:17:00" u="1"/>
        <d v="2025-02-03T18:19:00" u="1"/>
        <d v="2025-02-03T17:40:00" u="1"/>
        <d v="2025-02-03T22:48:00" u="1"/>
        <d v="2025-02-03T22:49:00" u="1"/>
        <d v="2025-02-03T22:51:00" u="1"/>
        <d v="2025-02-03T22:53:00" u="1"/>
        <d v="2025-02-03T22:07:00" u="1"/>
        <d v="2025-02-03T22:16:00" u="1"/>
        <d v="2025-02-03T22:22:00" u="1"/>
        <d v="2025-02-03T22:27:00" u="1"/>
        <d v="2025-01-14T14:24:00" u="1"/>
        <d v="2025-01-20T15:22:00" u="1"/>
        <d v="2025-01-21T08:43:00" u="1"/>
        <d v="2025-01-21T08:57:00" u="1"/>
        <d v="2025-01-21T19:06:00" u="1"/>
        <d v="2025-01-22T12:08:00" u="1"/>
        <d v="2025-01-23T06:17:00" u="1"/>
        <d v="2025-01-22T19:37:00" u="1"/>
        <d v="2025-01-23T09:34:00" u="1"/>
        <d v="2025-01-21T13:15:00" u="1"/>
        <d v="2025-01-23T19:40:00" u="1"/>
        <d v="2025-01-23T14:25:00" u="1"/>
        <d v="2025-01-27T11:37:00" u="1"/>
        <d v="2025-01-27T15:54:00" u="1"/>
        <d v="2025-01-16T10:20:00" u="1"/>
        <d v="2025-01-27T17:19:00" u="1"/>
        <d v="2025-01-27T17:17:00" u="1"/>
        <d v="2025-01-28T13:39:00" u="1"/>
        <d v="2025-01-28T08:29:00" u="1"/>
        <d v="2025-01-28T12:40:00" u="1"/>
        <d v="2025-01-28T15:23:00" u="1"/>
        <d v="2025-01-17T18:56:00" u="1"/>
        <d v="2025-01-29T19:42:00" u="1"/>
        <d v="2025-01-29T19:57:00" u="1"/>
        <d v="2025-01-30T12:59:00" u="1"/>
        <d v="2025-01-30T13:01:00" u="1"/>
        <d v="2025-01-31T08:42:00" u="1"/>
        <d v="2025-01-14T18:23:00" u="1"/>
        <d v="2025-01-26T09:34:00" u="1"/>
        <d v="2025-01-30T16:33:00" u="1"/>
        <d v="2024-12-13T14:36:00" u="1"/>
        <d v="2025-01-30T14:12:00" u="1"/>
        <d v="2025-01-31T05:55:00" u="1"/>
        <d v="2025-01-31T10:21:00" u="1"/>
        <d v="2025-01-31T10:59:00" u="1"/>
        <d v="2025-01-31T11:15:00" u="1"/>
        <d v="2025-01-31T13:12:00" u="1"/>
        <d v="2025-01-31T10:38:00" u="1"/>
        <d v="2025-01-10T00:00:00" u="1"/>
        <d v="2025-01-31T11:14:00" u="1"/>
        <d v="2025-01-29T08:03:00" u="1"/>
        <d v="2025-01-31T16:29:00" u="1"/>
        <d v="2025-01-31T16:23:00" u="1"/>
        <d v="2025-01-31T05:00:00" u="1"/>
        <d v="2025-01-31T12:00:00" u="1"/>
        <d v="2025-01-31T11:38:00" u="1"/>
        <d v="2025-01-31T08:05:00" u="1"/>
        <d v="2025-01-31T20:33:00" u="1"/>
        <d v="2025-01-31T20:30:00" u="1"/>
        <d v="2025-01-31T16:54:00" u="1"/>
        <d v="2025-01-31T17:55:00" u="1"/>
        <d v="2025-01-31T17:56:00" u="1"/>
        <d v="2025-01-31T17:58:00" u="1"/>
        <d v="2025-01-31T18:01:00" u="1"/>
        <d v="2025-01-31T18:02:00" u="1"/>
        <d v="2025-01-31T18:05:00" u="1"/>
        <d v="2025-01-31T18:00:00" u="1"/>
        <d v="2025-01-31T18:08:00" u="1"/>
        <d v="2025-01-31T18:03:00" u="1"/>
        <d v="2025-01-31T17:57:00" u="1"/>
        <d v="2025-01-31T18:12:00" u="1"/>
        <d v="2025-01-31T18:14:00" u="1"/>
        <d v="2025-01-31T17:53:00" u="1"/>
        <d v="2025-01-31T20:07:00" u="1"/>
        <d v="2025-01-31T17:02:00" u="1"/>
        <d v="2025-01-31T16:17:00" u="1"/>
        <d v="2025-01-31T17:01:00" u="1"/>
        <d v="2025-01-31T15:19:00" u="1"/>
        <d v="2025-01-28T14:05:00" u="1"/>
        <d v="2025-01-29T10:26:00" u="1"/>
        <d v="2025-01-30T10:34:00" u="1"/>
        <d v="2025-01-30T10:36:00" u="1"/>
        <d v="2025-01-29T17:33:00" u="1"/>
        <d v="2025-01-30T09:04:00" u="1"/>
        <d v="2025-01-30T11:58:00" u="1"/>
        <d v="2025-02-01T14:12:00" u="1"/>
        <d v="2025-02-01T12:29:00" u="1"/>
        <d v="2025-02-01T03:47:00" u="1"/>
        <d v="2025-02-01T21:07:00" u="1"/>
        <d v="2025-02-02T16:17:00" u="1"/>
        <d v="2025-02-02T17:27:00" u="1"/>
        <d v="2025-02-02T10:10:00" u="1"/>
        <d v="2025-02-02T10:13:00" u="1"/>
        <d v="2025-02-02T10:37:00" u="1"/>
        <d v="2025-01-28T15:35:00" u="1"/>
        <d v="2025-01-30T15:57:00" u="1"/>
        <d v="2025-01-30T16:37:00" u="1"/>
        <d v="2025-01-30T10:12:00" u="1"/>
        <d v="2025-01-29T14:54:00" u="1"/>
        <d v="2025-01-29T14:52:00" u="1"/>
        <d v="2025-01-29T14:57:00" u="1"/>
        <d v="2025-01-30T05:37:00" u="1"/>
        <d v="2025-01-30T06:29:00" u="1"/>
        <d v="2025-01-30T06:37:00" u="1"/>
        <d v="2025-01-26T21:13:00" u="1"/>
        <d v="2025-01-27T05:37:00" u="1"/>
        <d v="2025-01-09T11:03:00" u="1"/>
        <d v="2025-01-27T06:16:00" u="1"/>
        <d v="2025-01-27T09:46:00" u="1"/>
        <d v="2025-01-27T10:31:00" u="1"/>
        <d v="2025-01-27T12:19:00" u="1"/>
        <d v="2025-01-28T04:58:00" u="1"/>
        <d v="2025-01-23T13:13:00" u="1"/>
        <d v="2025-01-23T15:01:00" u="1"/>
        <d v="2025-01-23T19:27:00" u="1"/>
        <d v="2025-01-28T11:18:00" u="1"/>
        <d v="2025-01-28T12:24:00" u="1"/>
        <d v="2025-01-28T13:16:00" u="1"/>
        <d v="2025-01-27T15:07:00" u="1"/>
        <d v="2025-01-27T16:19:00" u="1"/>
        <d v="2025-01-29T09:25:00" u="1"/>
        <d v="2025-01-28T15:49:00" u="1"/>
        <d v="2025-01-29T11:12:00" u="1"/>
        <d v="2025-01-28T11:24:00" u="1"/>
        <d v="2025-01-27T08:45:00" u="1"/>
        <d v="2025-01-27T08:28:00" u="1"/>
        <d v="2025-01-27T08:46:00" u="1"/>
        <d v="2025-01-27T08:59:00" u="1"/>
        <d v="2025-01-28T02:09:00" u="1"/>
        <d v="2025-01-29T02:35:00" u="1"/>
        <d v="2025-01-29T12:13:00" u="1"/>
        <d v="2025-01-30T01:45:00" u="1"/>
        <d v="2025-01-30T05:07:00" u="1"/>
        <d v="2025-01-30T05:19:00" u="1"/>
        <d v="2025-01-30T08:31:00" u="1"/>
        <d v="2025-01-30T08:50:00" u="1"/>
        <d v="2025-01-30T09:37:00" u="1"/>
        <d v="2025-01-29T10:42:00" u="1"/>
        <d v="2025-01-29T08:58:00" u="1"/>
        <d v="2025-01-30T03:36:00" u="1"/>
        <d v="2025-01-23T17:25:00" u="1"/>
        <d v="2025-01-23T17:34:00" u="1"/>
        <d v="2025-01-24T18:28:00" u="1"/>
        <d v="2025-01-30T11:31:00" u="1"/>
        <d v="2025-01-30T10:50:00" u="1"/>
        <d v="2025-01-30T08:38:00" u="1"/>
        <d v="2025-01-20T08:00:00" u="1"/>
        <d v="2025-01-29T12:23:00" u="1"/>
        <d v="2025-01-29T12:54:00" u="1"/>
        <d v="2025-01-29T12:59:00" u="1"/>
        <d v="2025-01-29T12:34:00" u="1"/>
        <d v="2025-01-29T08:35:00" u="1"/>
        <d v="2025-01-29T08:31:00" u="1"/>
        <d v="2025-01-28T07:10:00" u="1"/>
        <d v="2025-01-28T10:48:00" u="1"/>
        <d v="2025-01-28T11:00:00" u="1"/>
        <d v="2025-01-28T09:06:00" u="1"/>
        <d v="2025-01-27T16:28:00" u="1"/>
        <d v="2025-01-29T12:15:00" u="1"/>
        <d v="2025-01-28T13:23:00" u="1"/>
        <d v="2025-01-28T08:25:00" u="1"/>
        <d v="2025-01-29T14:42:00" u="1"/>
        <d v="2025-01-27T08:36:00" u="1"/>
        <d v="2025-01-24T15:00:00" u="1"/>
        <d v="2025-01-16T08:27:00" u="1"/>
        <d v="2025-01-21T14:10:00" u="1"/>
        <d v="2025-01-29T18:19:00" u="1"/>
        <d v="2025-01-30T09:28:00" u="1"/>
        <d v="2025-01-28T17:06:00" u="1"/>
        <d v="2025-01-29T12:21:00" u="1"/>
        <d v="2025-01-28T14:31:00" u="1"/>
        <d v="2025-01-28T09:25:00" u="1"/>
        <d v="2025-01-28T08:53:00" u="1"/>
        <d v="2025-01-29T16:26:00" u="1"/>
        <d v="2025-01-29T15:34:00" u="1"/>
        <d v="2025-01-29T16:23:00" u="1"/>
        <d v="2025-01-30T16:08:00" u="1"/>
        <d v="2025-01-22T11:13:00" u="1"/>
        <d v="2025-01-28T18:36:00" u="1"/>
        <d v="2025-01-30T14:34:00" u="1"/>
        <d v="2025-01-24T11:32:00" u="1"/>
        <d v="2025-01-28T11:07:00" u="1"/>
        <d v="2025-01-30T17:42:00" u="1"/>
        <d v="2025-01-29T14:37:00" u="1"/>
        <d v="2025-01-30T07:31:00" u="1"/>
        <d v="2025-01-30T09:21:00" u="1"/>
        <d v="2025-01-29T15:26:00" u="1"/>
        <d v="2025-01-29T15:13:00" u="1"/>
        <d v="2025-01-30T16:39:00" u="1"/>
        <d v="2025-01-30T14:59:00" u="1"/>
        <d v="2025-01-27T11:21:00" u="1"/>
        <d v="2025-01-27T18:02:00" u="1"/>
        <d v="2025-01-30T10:56:00" u="1"/>
        <d v="2025-01-27T11:27:00" u="1"/>
        <d v="2025-01-22T17:37:00" u="1"/>
        <d v="2025-01-22T13:08:00" u="1"/>
        <d v="2025-01-23T08:33:00" u="1"/>
        <d v="2025-01-29T09:20:00" u="1"/>
        <d v="2025-01-29T15:29:00" u="1"/>
        <d v="2025-01-24T12:25:00" u="1"/>
        <d v="2025-01-21T18:48:00" u="1"/>
        <d v="2025-01-22T17:11:00" u="1"/>
        <d v="2025-01-20T10:02:00" u="1"/>
        <d v="2025-01-20T10:06:00" u="1"/>
        <d v="2025-01-20T19:14:00" u="1"/>
        <d v="2025-01-20T15:48:00" u="1"/>
        <d v="2025-01-27T09:09:00" u="1"/>
        <d v="2025-01-27T18:05:00" u="1"/>
        <d v="2025-01-24T16:35:00" u="1"/>
        <d v="2025-01-28T14:54:00" u="1"/>
        <d v="2025-01-29T14:58:00" u="1"/>
        <d v="2025-01-29T14:55:00" u="1"/>
        <d v="2025-01-29T14:59:00" u="1"/>
        <d v="2025-01-29T14:56:00" u="1"/>
        <d v="2025-01-17T16:18:00" u="1"/>
        <d v="2025-01-23T18:38:00" u="1"/>
        <d v="2025-01-23T16:27:00" u="1"/>
        <d v="2025-01-27T16:33:00" u="1"/>
        <d v="2025-01-28T14:35:00" u="1"/>
        <d v="2025-01-28T13:15:00" u="1"/>
        <d v="2025-01-29T13:03:00" u="1"/>
        <d v="2025-01-29T13:11:00" u="1"/>
        <d v="2025-01-30T18:43:00" u="1"/>
        <d v="2025-01-30T16:44:00" u="1"/>
        <d v="2025-01-30T16:42:00" u="1"/>
        <d v="2025-01-30T18:48:00" u="1"/>
        <d v="2025-01-30T13:15:00" u="1"/>
        <d v="2025-01-29T19:33:00" u="1"/>
        <d v="2025-01-29T19:35:00" u="1"/>
        <d v="2025-01-29T19:36:00" u="1"/>
        <d v="2025-01-29T19:37:00" u="1"/>
        <d v="2025-01-28T16:26:00" u="1"/>
        <d v="2025-01-24T20:28:00" u="1"/>
        <d v="2025-01-27T16:47:00" u="1"/>
        <d v="2025-01-28T17:51:00" u="1"/>
        <d v="2025-01-28T14:47:00" u="1"/>
        <d v="2025-01-29T07:58:00" u="1"/>
        <d v="2025-01-30T17:30:00" u="1"/>
        <d v="2025-01-30T15:52:00" u="1"/>
        <d v="2025-01-29T16:33:00" u="1"/>
        <d v="2025-01-29T13:40:00" u="1"/>
        <d v="2025-01-29T10:08:00" u="1"/>
        <d v="2025-01-28T14:38:00" u="1"/>
        <d v="2025-01-28T14:32:00" u="1"/>
        <d v="2025-01-29T12:00:00" u="1"/>
        <d v="2025-01-29T12:32:00" u="1"/>
        <d v="2025-01-29T20:57:00" u="1"/>
        <d v="2025-01-30T04:46:00" u="1"/>
        <d v="2025-01-29T13:54:00" u="1"/>
        <d v="2025-01-29T05:55:00" u="1"/>
        <d v="2025-01-26T13:20:00" u="1"/>
        <d v="2025-01-30T12:23:00" u="1"/>
        <d v="2025-01-30T12:53:00" u="1"/>
        <d v="2025-01-30T05:44:00" u="1"/>
        <d v="2025-01-23T07:11:00" u="1"/>
        <d v="2025-01-29T10:49:00" u="1"/>
        <d v="2025-01-29T11:40:00" u="1"/>
        <d v="2025-01-22T06:21:00" u="1"/>
        <d v="2025-01-22T07:28:00" u="1"/>
        <d v="2025-01-22T08:17:00" u="1"/>
        <d v="2025-01-22T17:53:00" u="1"/>
        <d v="2025-01-26T20:36:00" u="1"/>
        <d v="2025-01-28T06:21:00" u="1"/>
        <d v="2025-01-29T06:28:00" u="1"/>
        <d v="2025-01-29T08:36:00" u="1"/>
        <d v="2025-01-30T06:20:00" u="1"/>
        <d v="2025-01-23T05:48:00" u="1"/>
        <d v="2025-01-27T05:54:00" u="1"/>
        <d v="2025-01-24T06:01:00" u="1"/>
        <d v="2025-01-24T06:03:00" u="1"/>
        <d v="2025-01-17T06:15:00" u="1"/>
        <d v="2025-01-27T11:05:00" u="1"/>
        <d v="2025-01-16T20:06:00" u="1"/>
        <d v="2025-01-28T12:37:00" u="1"/>
        <d v="2025-01-28T07:23:00" u="1"/>
        <d v="2025-01-27T12:07:00" u="1"/>
        <d v="2025-01-27T13:35:00" u="1"/>
        <d v="2025-01-28T04:16:00" u="1"/>
        <d v="2025-01-27T09:00:00" u="1"/>
        <d v="2025-01-22T19:29:00" u="1"/>
        <d v="2025-01-20T12:05:00" u="1"/>
        <d v="2025-01-23T12:25:00" u="1"/>
        <d v="2025-01-20T12:07:00" u="1"/>
        <d v="2025-01-21T10:24:00" u="1"/>
        <d v="2025-01-21T13:06:00" u="1"/>
        <d v="2025-01-20T05:40:00" u="1"/>
        <d v="2025-01-20T07:30:00" u="1"/>
        <d v="2025-01-27T10:05:00" u="1"/>
        <d v="2025-01-30T11:23:00" u="1"/>
        <d v="2025-01-28T13:05:00" u="1"/>
        <d v="2025-01-29T14:25:00" u="1"/>
        <d v="2025-01-30T05:43:00" u="1"/>
        <d v="2025-01-30T06:59:00" u="1"/>
        <d v="2025-01-28T13:33:00" u="1"/>
        <d v="2025-01-29T17:55:00" u="1"/>
        <d v="2025-01-28T15:34:00" u="1"/>
        <d v="2025-01-29T17:17:00" u="1"/>
        <d v="2025-01-29T17:00:00" u="1"/>
        <d v="2025-01-30T08:52:00" u="1"/>
        <d v="2025-01-30T17:29:00" u="1"/>
        <d v="2025-01-30T16:17:00" u="1"/>
        <d v="2025-01-28T18:00:00" u="1"/>
        <d v="2025-01-28T16:27:00" u="1"/>
        <d v="2025-01-28T08:13:00" u="1"/>
        <d v="2025-01-29T18:11:00" u="1"/>
        <d v="2025-01-29T12:27:00" u="1"/>
        <d v="2025-01-28T09:41:00" u="1"/>
        <d v="2025-01-22T19:24:00" u="1"/>
        <d v="2025-01-30T15:45:00" u="1"/>
        <d v="2025-01-30T16:31:00" u="1"/>
        <d v="2025-01-30T14:36:00" u="1"/>
        <d v="2025-01-29T16:12:00" u="1"/>
        <d v="2025-01-30T18:55:00" u="1"/>
        <d v="2025-01-30T16:36:00" u="1"/>
        <d v="2025-01-30T19:09:00" u="1"/>
        <d v="2025-01-28T18:32:00" u="1"/>
        <d v="2025-01-28T16:14:00" u="1"/>
        <d v="2025-01-27T13:38:00" u="1"/>
        <d v="2025-01-29T10:48:00" u="1"/>
        <d v="2025-01-27T08:54:00" u="1"/>
        <d v="2025-01-27T11:07:00" u="1"/>
        <d v="2025-01-27T12:51:00" u="1"/>
        <d v="2025-01-24T11:41:00" u="1"/>
        <d v="2025-01-30T12:02:00" u="1"/>
        <d v="2025-01-27T15:38:00" u="1"/>
        <d v="2025-01-27T13:39:00" u="1"/>
        <d v="2025-01-28T17:15:00" u="1"/>
        <d v="2025-01-29T11:36:00" u="1"/>
        <d v="2025-01-17T12:07:00" u="1"/>
        <d v="2024-12-23T04:45:00" u="1"/>
        <d v="2025-01-27T16:00:00" u="1"/>
        <d v="2025-01-22T12:42:00" u="1"/>
        <d v="2025-01-16T05:15:00" u="1"/>
        <d v="2025-01-20T07:47:00" u="1"/>
        <d v="2025-01-20T07:31:00" u="1"/>
        <d v="2025-01-21T05:15:00" u="1"/>
        <d v="2025-01-21T05:59:00" u="1"/>
        <d v="2025-01-21T08:18:00" u="1"/>
        <d v="2025-01-24T13:56:00" u="1"/>
        <d v="2025-01-24T12:39:00" u="1"/>
        <d v="2025-01-27T14:39:00" u="1"/>
        <d v="2025-01-28T12:28:00" u="1"/>
        <d v="2025-01-28T14:53:00" u="1"/>
        <d v="2025-01-28T08:06:00" u="1"/>
        <d v="2025-01-29T07:52:00" u="1"/>
        <d v="2025-01-30T08:08:00" u="1"/>
        <d v="2025-01-30T14:49:00" u="1"/>
        <d v="2025-01-30T11:34:00" u="1"/>
        <d v="2025-01-30T13:21:00" u="1"/>
        <d v="2025-01-20T17:09:00" u="1"/>
        <d v="2025-01-29T09:46:00" u="1"/>
        <d v="2025-01-29T10:43:00" u="1"/>
        <d v="2025-01-28T08:04:00" u="1"/>
        <d v="2025-01-22T12:16:00" u="1"/>
        <d v="2025-01-29T12:41:00" u="1"/>
        <d v="2025-01-28T09:14:00" u="1"/>
        <d v="2025-01-30T11:49:00" u="1"/>
        <d v="2025-01-21T16:35:00" u="1"/>
        <d v="2025-01-29T10:47:00" u="1"/>
        <d v="2025-01-28T09:48:00" u="1"/>
        <d v="2025-01-28T09:33:00" u="1"/>
        <d v="2025-01-30T11:11:00" u="1"/>
        <d v="2025-01-30T18:00:00" u="1"/>
        <d v="2025-01-29T15:54:00" u="1"/>
        <d v="2025-01-29T08:42:00" u="1"/>
        <d v="2025-01-29T11:38:00" u="1"/>
        <d v="2025-01-29T10:28:00" u="1"/>
        <d v="2025-01-30T18:23:00" u="1"/>
        <d v="2025-01-30T09:29:00" u="1"/>
        <d v="2025-01-28T09:32:00" u="1"/>
        <d v="2025-01-24T17:33:00" u="1"/>
        <d v="2025-01-24T17:24:00" u="1"/>
        <d v="2025-01-29T17:43:00" u="1"/>
        <d v="2025-01-30T12:24:00" u="1"/>
        <d v="2024-09-25T17:48:00" u="1"/>
        <d v="2025-01-30T12:05:00" u="1"/>
        <d v="2025-01-30T17:31:00" u="1"/>
        <d v="2025-01-29T21:49:00" u="1"/>
        <d v="2025-01-28T17:32:00" u="1"/>
        <d v="2025-01-28T13:10:00" u="1"/>
        <d v="2025-01-27T06:20:00" u="1"/>
        <d v="2025-01-24T08:00:00" u="1"/>
        <d v="2025-01-15T06:57:00" u="1"/>
        <d v="2025-01-14T11:44:00" u="1"/>
        <d v="2025-01-29T07:23:00" u="1"/>
        <d v="2025-01-23T06:28:00" u="1"/>
        <d v="2025-01-23T11:49:00" u="1"/>
        <d v="2025-01-23T04:48:00" u="1"/>
        <d v="2025-01-16T07:27:00" u="1"/>
        <d v="2025-01-16T19:06:00" u="1"/>
        <d v="2025-01-21T12:28:00" u="1"/>
        <d v="2025-01-21T13:52:00" u="1"/>
        <d v="2025-01-21T15:12:00" u="1"/>
        <d v="2025-01-21T15:46:00" u="1"/>
        <d v="2025-01-17T11:39:00" u="1"/>
        <d v="2025-01-19T07:16:00" u="1"/>
        <d v="2025-01-19T11:32:00" u="1"/>
        <d v="2025-01-19T17:37:00" u="1"/>
        <d v="2025-01-20T05:21:00" u="1"/>
        <d v="2025-01-20T07:53:00" u="1"/>
        <d v="2025-01-29T14:45:00" u="1"/>
        <d v="2025-01-15T11:45:00" u="1"/>
        <d v="2025-01-15T14:33:00" u="1"/>
        <d v="2025-01-16T09:46:00" u="1"/>
        <d v="2025-01-14T16:43:00" u="1"/>
        <d v="2025-01-14T18:19:00" u="1"/>
        <d v="2025-01-15T03:34:00" u="1"/>
        <d v="2025-01-15T04:26:00" u="1"/>
        <d v="2025-01-15T13:04:00" u="1"/>
        <d v="2025-01-21T07:59:00" u="1"/>
        <d v="2025-01-21T12:20:00" u="1"/>
        <d v="2025-01-21T19:51:00" u="1"/>
        <d v="2025-01-21T20:57:00" u="1"/>
        <d v="2025-01-22T03:31:00" u="1"/>
        <d v="2025-01-22T04:15:00" u="1"/>
        <d v="2025-01-14T14:12:00" u="1"/>
        <d v="2025-01-14T14:15:00" u="1"/>
        <d v="2025-01-14T14:21:00" u="1"/>
        <d v="2025-01-15T11:24:00" u="1"/>
        <d v="2025-01-15T11:26:00" u="1"/>
        <d v="2025-01-14T11:15:00" u="1"/>
        <d v="2025-01-14T11:29:00" u="1"/>
        <d v="2025-01-14T11:28:00" u="1"/>
        <d v="2025-01-22T09:15:00" u="1"/>
        <d v="2025-01-29T05:08:00" u="1"/>
        <d v="2025-01-29T02:28:00" u="1"/>
        <d v="2025-01-29T11:04:00" u="1"/>
        <d v="2025-01-29T08:18:00" u="1"/>
        <d v="2025-01-29T06:35:00" u="1"/>
        <d v="2025-01-28T15:11:00" u="1"/>
        <d v="2025-01-28T15:25:00" u="1"/>
        <d v="2025-01-29T13:21:00" u="1"/>
        <d v="2025-01-29T13:17:00" u="1"/>
        <d v="2025-01-24T14:42:00" u="1"/>
        <d v="2025-01-24T11:45:00" u="1"/>
        <d v="2025-01-29T09:30:00" u="1"/>
        <d v="2025-01-15T16:04:00" u="1"/>
        <d v="2025-01-15T16:05:00" u="1"/>
        <d v="2025-01-15T16:06:00" u="1"/>
        <d v="2025-01-23T09:01:00" u="1"/>
        <d v="2025-01-29T09:12:00" u="1"/>
        <d v="2025-01-29T18:00:00" u="1"/>
        <d v="2025-01-27T10:12:00" u="1"/>
        <d v="2025-01-24T12:37:00" u="1"/>
        <d v="2025-01-27T13:56:00" u="1"/>
        <d v="2025-01-28T14:51:00" u="1"/>
        <d v="2025-01-23T19:01:00" u="1"/>
        <d v="2025-01-23T18:57:00" u="1"/>
        <d v="2025-01-24T18:44:00" u="1"/>
        <d v="2025-01-24T19:15:00" u="1"/>
        <d v="2025-01-24T18:56:00" u="1"/>
        <d v="2025-01-24T18:55:00" u="1"/>
        <d v="2025-01-24T18:51:00" u="1"/>
        <d v="2025-01-24T18:41:00" u="1"/>
        <d v="2025-01-24T18:48:00" u="1"/>
        <d v="2025-01-23T19:44:00" u="1"/>
        <d v="2025-01-23T18:51:00" u="1"/>
        <d v="2025-01-23T18:41:00" u="1"/>
        <d v="2025-01-23T18:49:00" u="1"/>
        <d v="2025-01-28T14:11:00" u="1"/>
        <d v="2025-01-28T14:03:00" u="1"/>
        <d v="2025-01-27T19:54:00" u="1"/>
        <d v="2025-01-27T19:53:00" u="1"/>
        <d v="2025-01-27T20:25:00" u="1"/>
        <d v="2025-01-27T20:26:00" u="1"/>
        <d v="2025-01-27T20:29:00" u="1"/>
        <d v="2025-01-27T20:36:00" u="1"/>
        <d v="2025-01-27T20:00:00" u="1"/>
        <d v="2025-01-24T13:01:00" u="1"/>
        <d v="2025-01-27T14:38:00" u="1"/>
        <d v="2025-01-27T13:52:00" u="1"/>
        <d v="2025-01-27T14:23:00" u="1"/>
        <d v="2025-01-27T19:48:00" u="1"/>
        <d v="2025-01-24T19:19:00" u="1"/>
        <d v="2025-01-23T18:45:00" u="1"/>
        <d v="2025-01-23T18:42:00" u="1"/>
        <d v="2025-01-21T16:58:00" u="1"/>
        <d v="2025-01-28T07:28:00" u="1"/>
        <d v="2025-01-27T15:14:00" u="1"/>
        <d v="2025-01-27T10:29:00" u="1"/>
        <d v="2025-01-23T07:32:00" u="1"/>
        <d v="2025-01-23T16:33:00" u="1"/>
        <d v="2025-01-23T16:40:00" u="1"/>
        <d v="2025-01-18T04:39:00" u="1"/>
        <d v="2025-01-18T12:52:00" u="1"/>
        <d v="2025-01-29T18:12:00" u="1"/>
        <d v="2025-01-15T14:22:00" u="1"/>
        <d v="2025-01-20T05:49:00" u="1"/>
        <d v="2024-12-17T06:40:00" u="1"/>
        <d v="2025-01-29T13:44:00" u="1"/>
        <d v="2025-01-29T11:48:00" u="1"/>
        <d v="2025-01-29T09:16:00" u="1"/>
        <d v="2025-01-28T17:10:00" u="1"/>
        <d v="2024-12-22T11:16:00" u="1"/>
        <d v="2025-01-28T15:00:00" u="1"/>
        <d v="2025-01-28T13:24:00" u="1"/>
        <d v="2025-01-28T18:52:00" u="1"/>
        <d v="2025-01-28T14:50:00" u="1"/>
        <d v="2025-01-28T12:00:00" u="1"/>
        <d v="2025-01-28T17:25:00" u="1"/>
        <d v="2025-01-28T14:04:00" u="1"/>
        <d v="2025-01-28T08:22:00" u="1"/>
        <d v="2025-01-28T08:43:00" u="1"/>
        <d v="2025-01-28T07:56:00" u="1"/>
        <d v="2025-01-28T08:05:00" u="1"/>
        <d v="2025-01-28T06:47:00" u="1"/>
        <d v="2025-01-28T07:39:00" u="1"/>
        <d v="2025-01-28T08:00:00" u="1"/>
        <d v="2025-01-28T11:34:00" u="1"/>
        <d v="2025-01-28T10:06:00" u="1"/>
        <d v="2025-01-28T06:29:00" u="1"/>
        <d v="2025-01-27T06:19:00" u="1"/>
        <d v="2025-01-27T11:25:00" u="1"/>
        <d v="2025-01-27T11:33:00" u="1"/>
        <d v="2025-01-24T06:32:00" u="1"/>
        <d v="2025-01-27T14:17:00" u="1"/>
        <d v="2025-01-27T16:43:00" u="1"/>
        <d v="2025-01-27T13:51:00" u="1"/>
        <d v="2025-01-27T15:37:00" u="1"/>
        <d v="2025-01-27T15:00:00" u="1"/>
        <d v="2025-01-27T09:50:00" u="1"/>
        <d v="2025-01-27T09:39:00" u="1"/>
        <d v="2025-01-24T14:54:00" u="1"/>
        <d v="2025-01-25T00:00:00" u="1"/>
        <d v="2025-01-26T13:57:00" u="1"/>
        <d v="2025-01-22T18:16:00" u="1"/>
        <d v="2025-01-24T19:01:00" u="1"/>
        <d v="2025-01-23T09:18:00" u="1"/>
        <d v="2025-01-24T11:50:00" u="1"/>
        <d v="2025-01-20T08:16:00" u="1"/>
        <d v="2025-01-24T10:40:00" u="1"/>
        <d v="2025-01-24T13:00:00" u="1"/>
        <d v="2025-01-23T15:42:00" u="1"/>
        <d v="2025-01-23T16:03:00" u="1"/>
        <d v="2025-01-23T16:57:00" u="1"/>
        <d v="2025-01-23T17:00:00" u="1"/>
        <d v="2025-01-23T17:04:00" u="1"/>
        <d v="2025-01-23T16:19:00" u="1"/>
        <d v="2025-01-23T08:26:00" u="1"/>
        <d v="2025-01-23T10:55:00" u="1"/>
        <d v="2025-01-23T12:21:00" u="1"/>
        <d v="2025-01-22T10:31:00" u="1"/>
        <d v="2025-01-22T14:15:00" u="1"/>
        <d v="2025-01-22T12:15:00" u="1"/>
        <d v="2025-01-22T06:57:00" u="1"/>
        <d v="2025-01-22T10:34:00" u="1"/>
        <d v="2025-01-22T09:45:00" u="1"/>
        <d v="2025-01-21T14:49:00" u="1"/>
        <d v="2025-01-21T15:32:00" u="1"/>
        <d v="2025-01-21T17:35:00" u="1"/>
        <d v="2025-01-21T15:56:00" u="1"/>
        <d v="2025-01-21T13:42:00" u="1"/>
        <d v="2025-01-21T06:15:00" u="1"/>
        <d v="2025-01-17T19:51:00" u="1"/>
        <d v="2025-01-17T18:42:00" u="1"/>
        <d v="2025-01-17T06:24:00" u="1"/>
        <d v="2025-01-17T17:41:00" u="1"/>
        <d v="2025-01-20T11:12:00" u="1"/>
        <d v="2025-01-20T15:33:00" u="1"/>
        <d v="2025-01-20T14:40:00" u="1"/>
        <d v="2025-01-20T14:51:00" u="1"/>
        <d v="2025-01-20T17:25:00" u="1"/>
        <d v="2025-01-20T10:29:00" u="1"/>
        <d v="2025-01-16T17:56:00" u="1"/>
        <d v="2025-01-16T13:45:00" u="1"/>
        <d v="2025-01-14T11:33:00" u="1"/>
        <d v="2025-01-14T13:28:00" u="1"/>
        <d v="2025-01-14T09:50:00" u="1"/>
        <d v="2024-10-31T18:49:00" u="1"/>
        <d v="2024-10-31T10:44:00" u="1"/>
        <d v="2024-09-30T14:17:00" u="1"/>
        <d v="2024-09-30T14:15:00" u="1"/>
        <d v="2025-01-14T09:30:00" u="1"/>
        <d v="2025-01-10T16:59:00" u="1"/>
        <d v="2025-01-16T11:00:00" u="1"/>
        <d v="2025-01-13T23:55:00" u="1"/>
        <d v="2025-01-13T13:49:00" u="1"/>
        <d v="2025-01-16T10:24:00" u="1"/>
        <d v="2025-01-16T10:28:00" u="1"/>
        <d v="2025-01-21T17:29:00" u="1"/>
        <d v="2025-01-27T13:33:00" u="1"/>
        <d v="2025-01-23T08:17:00" u="1"/>
        <d v="2025-01-27T21:54:00" u="1"/>
        <d v="2025-01-28T01:39:00" u="1"/>
        <d v="2025-01-27T14:34:00" u="1"/>
        <d v="2025-01-27T13:57:00" u="1"/>
        <d v="2025-01-27T05:17:00" u="1"/>
        <d v="2025-01-27T05:21:00" u="1"/>
        <d v="2025-01-27T06:33:00" u="1"/>
        <d v="2025-01-27T08:42:00" u="1"/>
        <d v="2025-01-24T14:58:00" u="1"/>
        <d v="2025-01-27T13:22:00" u="1"/>
        <d v="2025-01-27T11:32:00" u="1"/>
        <d v="2025-01-24T10:35:00" u="1"/>
        <d v="2025-01-27T01:49:00" u="1"/>
        <d v="2025-01-27T01:58:00" u="1"/>
        <d v="2025-01-27T11:56:00" u="1"/>
        <d v="2025-01-27T06:31:00" u="1"/>
        <d v="2024-12-16T00:00:00" u="1"/>
        <d v="2025-01-27T14:16:00" u="1"/>
        <d v="2025-01-27T14:15:00" u="1"/>
        <d v="2025-01-27T14:03:00" u="1"/>
        <d v="2025-01-23T20:46:00" u="1"/>
        <d v="2025-01-07T06:34:00" u="1"/>
        <d v="2025-01-13T16:30:00" u="1"/>
        <d v="2025-01-09T19:00:00" u="1"/>
        <d v="2025-01-23T15:00:00" u="1"/>
        <d v="2025-01-23T15:30:00" u="1"/>
        <d v="2025-01-21T13:44:00" u="1"/>
        <d v="2025-01-25T12:04:00" u="1"/>
        <d v="2025-01-13T00:00:00" u="1"/>
        <d v="2025-01-23T15:59:00" u="1"/>
        <d v="2025-01-16T16:29:00" u="1"/>
        <d v="2025-01-24T19:12:00" u="1"/>
        <d v="2025-01-24T16:02:00" u="1"/>
        <d v="2025-01-27T09:25:00" u="1"/>
        <d v="2025-01-27T09:26:00" u="1"/>
        <d v="2025-01-27T17:54:00" u="1"/>
        <d v="2025-01-24T11:06:00" u="1"/>
        <d v="2025-01-24T15:20:00" u="1"/>
        <d v="2025-01-17T19:00:00" u="1"/>
        <d v="2025-01-16T16:19:00" u="1"/>
        <d v="2025-01-16T17:50:00" u="1"/>
        <d v="2025-01-17T17:55:00" u="1"/>
        <d v="2025-01-27T12:04:00" u="1"/>
        <d v="2025-01-27T15:52:00" u="1"/>
        <d v="2025-01-24T16:38:00" u="1"/>
        <d v="2025-01-27T18:15:00" u="1"/>
        <d v="2025-01-07T16:18:00" u="1"/>
        <d v="2025-01-16T15:46:00" u="1"/>
        <d v="2025-01-16T15:58:00" u="1"/>
        <d v="2024-12-04T17:18:00" u="1"/>
        <d v="2025-01-17T10:17:00" u="1"/>
        <d v="2025-01-27T18:01:00" u="1"/>
        <d v="2025-01-24T18:24:00" u="1"/>
        <d v="2025-01-15T18:31:00" u="1"/>
        <d v="2025-01-16T18:29:00" u="1"/>
        <d v="2025-01-17T16:57:00" u="1"/>
        <d v="2025-01-15T11:57:00" u="1"/>
        <d v="2025-01-15T15:41:00" u="1"/>
        <d v="2025-01-16T15:11:00" u="1"/>
        <d v="2025-01-16T14:49:00" u="1"/>
        <d v="2025-01-16T15:20:00" u="1"/>
        <d v="2025-01-16T09:57:00" u="1"/>
        <d v="2025-01-15T18:56:00" u="1"/>
        <d v="2025-01-15T18:58:00" u="1"/>
        <d v="2025-01-15T18:04:00" u="1"/>
        <d v="2025-01-15T17:16:00" u="1"/>
        <d v="2025-01-16T15:08:00" u="1"/>
        <d v="2025-01-16T15:13:00" u="1"/>
        <d v="2025-01-17T15:41:00" u="1"/>
        <d v="2025-01-27T13:09:00" u="1"/>
        <d v="2025-01-27T11:48:00" u="1"/>
        <d v="2025-01-27T12:18:00" u="1"/>
        <d v="2025-01-27T12:24:00" u="1"/>
        <d v="2025-01-27T12:50:00" u="1"/>
        <d v="2025-01-27T13:15:00" u="1"/>
        <d v="2025-01-24T13:58:00" u="1"/>
        <d v="2025-01-24T16:43:00" u="1"/>
        <d v="2025-01-24T11:57:00" u="1"/>
        <d v="2025-01-27T17:25:00" u="1"/>
        <d v="2025-01-27T17:28:00" u="1"/>
        <d v="2025-01-27T17:42:00" u="1"/>
        <d v="2025-01-27T17:49:00" u="1"/>
        <d v="2025-01-27T17:50:00" u="1"/>
        <d v="2025-01-27T17:46:00" u="1"/>
        <d v="2025-01-27T17:44:00" u="1"/>
        <d v="2025-01-27T17:21:00" u="1"/>
        <d v="2025-01-27T17:23:00" u="1"/>
        <d v="2025-01-27T17:37:00" u="1"/>
        <d v="2025-01-27T19:34:00" u="1"/>
        <d v="2025-01-27T17:27:00" u="1"/>
        <d v="2025-01-24T16:22:00" u="1"/>
        <d v="2025-01-24T15:09:00" u="1"/>
        <d v="2025-01-24T19:44:00" u="1"/>
        <d v="2025-01-24T19:29:00" u="1"/>
        <d v="2025-01-15T15:35:00" u="1"/>
        <d v="2025-01-16T12:19:00" u="1"/>
        <d v="2025-01-16T10:25:00" u="1"/>
        <d v="2025-01-20T10:57:00" u="1"/>
        <d v="2024-10-22T10:12:00" u="1"/>
        <d v="2025-01-17T10:43:00" u="1"/>
        <d v="2025-01-17T07:56:00" u="1"/>
        <d v="2025-01-17T08:53:00" u="1"/>
        <d v="2025-01-17T12:53:00" u="1"/>
        <d v="2025-01-16T15:12:00" u="1"/>
        <d v="2025-01-22T12:45:00" u="1"/>
        <d v="2025-01-23T18:30:00" u="1"/>
        <d v="2025-01-20T18:39:00" u="1"/>
        <d v="2025-01-17T17:40:00" u="1"/>
        <d v="2025-01-16T15:17:00" u="1"/>
        <d v="2025-01-15T17:27:00" u="1"/>
        <d v="2025-01-13T17:42:00" u="1"/>
        <d v="2025-01-13T17:07:00" u="1"/>
        <d v="2025-01-14T18:45:00" u="1"/>
        <d v="2025-01-14T18:00:00" u="1"/>
        <d v="2025-01-14T18:40:00" u="1"/>
        <d v="2025-01-14T10:24:00" u="1"/>
        <d v="2025-01-21T09:30:00" u="1"/>
        <d v="2025-01-20T12:45:00" u="1"/>
        <d v="2025-01-27T08:09:00" u="1"/>
        <d v="2025-01-27T14:04:00" u="1"/>
        <d v="2025-01-16T15:22:00" u="1"/>
        <d v="2025-01-13T18:00:00" u="1"/>
        <d v="2025-01-23T12:03:00" u="1"/>
        <d v="2025-01-24T08:43:00" u="1"/>
        <d v="2025-01-24T16:44:00" u="1"/>
        <d v="2025-01-14T00:00:00" u="1"/>
        <d v="2025-01-20T15:21:00" u="1"/>
        <d v="2025-01-16T17:08:00" u="1"/>
        <d v="2025-01-20T17:14:00" u="1"/>
        <d v="2025-01-17T17:47:00" u="1"/>
        <d v="2025-01-17T17:31:00" u="1"/>
        <d v="2025-01-16T16:11:00" u="1"/>
        <d v="2025-01-17T17:54:00" u="1"/>
        <d v="2025-01-17T18:03:00" u="1"/>
        <d v="2025-01-17T17:17:00" u="1"/>
        <d v="2025-01-17T17:12:00" u="1"/>
        <d v="2025-01-17T17:00:00" u="1"/>
        <d v="2025-01-17T16:45:00" u="1"/>
        <d v="2025-01-17T10:26:00" u="1"/>
        <d v="2025-01-17T16:34:00" u="1"/>
        <d v="2025-01-17T22:26:00" u="1"/>
        <d v="2025-01-16T16:35:00" u="1"/>
        <d v="2025-01-16T17:13:00" u="1"/>
        <d v="2025-01-16T16:33:00" u="1"/>
        <d v="2025-01-15T11:22:00" u="1"/>
        <d v="2025-01-17T17:35:00" u="1"/>
        <d v="2025-01-17T17:28:00" u="1"/>
        <d v="2025-01-17T18:20:00" u="1"/>
        <d v="2025-01-24T16:23:00" u="1"/>
        <d v="2025-01-27T12:52:00" u="1"/>
        <d v="2025-01-17T10:12:00" u="1"/>
        <d v="2025-01-10T15:07:00" u="1"/>
        <d v="2025-01-08T17:48:00" u="1"/>
        <d v="2025-01-17T13:36:00" u="1"/>
        <d v="2025-01-17T00:00:00" u="1"/>
        <d v="2025-01-22T14:21:00" u="1"/>
        <d v="2025-01-27T18:00:00" u="1"/>
        <d v="2025-01-24T09:03:00" u="1"/>
        <d v="2025-01-27T15:43:00" u="1"/>
        <d v="2025-01-25T07:04:00" u="1"/>
        <d v="2025-01-27T07:47:00" u="1"/>
        <d v="2025-01-26T14:39:00" u="1"/>
        <d v="2025-01-23T13:40:00" u="1"/>
        <d v="2025-01-22T10:29:00" u="1"/>
        <d v="2025-01-24T07:53:00" u="1"/>
        <d v="2025-01-24T08:50:00" u="1"/>
        <d v="2025-01-27T11:10:00" u="1"/>
        <d v="2025-01-15T16:15:00" u="1"/>
        <d v="2025-01-02T11:17:00" u="1"/>
        <d v="2025-01-24T09:25:00" u="1"/>
        <d v="2025-01-24T14:25:00" u="1"/>
        <d v="2025-01-24T08:26:00" u="1"/>
        <d v="2025-01-15T09:42:00" u="1"/>
        <d v="2025-01-15T10:16:00" u="1"/>
        <d v="2025-01-16T15:29:00" u="1"/>
        <d v="2025-01-15T16:48:00" u="1"/>
        <d v="2025-01-23T10:54:00" u="1"/>
        <d v="2025-01-08T14:25:00" u="1"/>
        <d v="2025-01-14T09:20:00" u="1"/>
        <d v="2025-01-10T13:38:00" u="1"/>
        <d v="2025-01-17T12:04:00" u="1"/>
        <d v="2025-01-27T17:36:00" u="1"/>
        <d v="2025-01-27T15:25:00" u="1"/>
        <d v="2025-01-27T17:47:00" u="1"/>
        <d v="2025-01-24T12:02:00" u="1"/>
        <d v="2025-01-22T15:47:00" u="1"/>
        <d v="2024-12-04T13:13:00" u="1"/>
        <d v="2025-01-15T12:40:00" u="1"/>
        <d v="2025-01-24T12:20:00" u="1"/>
        <d v="2025-01-24T10:44:00" u="1"/>
        <d v="2025-01-27T13:08:00" u="1"/>
        <d v="2025-01-24T16:40:00" u="1"/>
        <d v="2025-01-24T14:10:00" u="1"/>
        <d v="2025-01-21T13:14:00" u="1"/>
        <d v="2025-01-20T16:38:00" u="1"/>
        <d v="2025-01-20T10:16:00" u="1"/>
        <d v="2025-01-22T15:55:00" u="1"/>
        <d v="2025-01-24T16:53:00" u="1"/>
        <d v="2025-01-15T12:16:00" u="1"/>
        <d v="2025-01-15T13:22:00" u="1"/>
        <d v="2025-01-17T10:45:00" u="1"/>
        <d v="2025-01-20T13:04:00" u="1"/>
        <d v="2025-01-24T10:47:00" u="1"/>
        <d v="2025-01-23T09:31:00" u="1"/>
        <d v="2025-01-08T19:55:00" u="1"/>
        <d v="2025-01-10T16:37:00" u="1"/>
        <d v="2025-01-27T14:55:00" u="1"/>
        <d v="2025-01-24T14:47:00" u="1"/>
        <d v="2025-01-24T11:08:00" u="1"/>
        <d v="2025-01-24T11:31:00" u="1"/>
        <d v="2025-01-24T12:18:00" u="1"/>
        <d v="2025-01-24T16:13:00" u="1"/>
        <d v="2025-01-24T20:26:00" u="1"/>
        <d v="2025-01-27T15:40:00" u="1"/>
        <d v="2025-01-27T09:52:00" u="1"/>
        <d v="2025-01-16T19:00:00" u="1"/>
        <d v="2025-01-24T11:59:00" u="1"/>
        <d v="2025-01-24T10:29:00" u="1"/>
        <d v="2025-01-24T09:32:00" u="1"/>
        <d v="2025-01-25T02:20:00" u="1"/>
        <d v="2025-01-25T02:26:00" u="1"/>
        <d v="2025-01-26T11:04:00" u="1"/>
        <d v="2025-01-26T20:28:00" u="1"/>
        <d v="2025-01-26T20:29:00" u="1"/>
        <d v="2025-01-26T22:12:00" u="1"/>
        <d v="2025-01-24T13:32:00" u="1"/>
        <d v="2025-01-24T17:50:00" u="1"/>
        <d v="2025-01-22T05:58:00" u="1"/>
        <d v="2025-01-24T06:52:00" u="1"/>
        <d v="2025-01-23T12:30:00" u="1"/>
        <d v="2025-01-23T12:58:00" u="1"/>
        <d v="2025-01-22T11:08:00" u="1"/>
        <d v="2025-01-22T06:17:00" u="1"/>
        <d v="2025-01-22T06:26:00" u="1"/>
        <d v="2025-01-24T08:52:00" u="1"/>
        <d v="2025-01-24T10:26:00" u="1"/>
        <d v="2025-01-22T14:48:00" u="1"/>
        <d v="2025-01-22T09:01:00" u="1"/>
        <d v="2025-01-22T12:10:00" u="1"/>
        <d v="2025-01-22T13:50:00" u="1"/>
        <d v="2025-01-24T12:48:00" u="1"/>
        <d v="2025-01-20T10:40:00" u="1"/>
        <d v="2025-01-20T12:37:00" u="1"/>
        <d v="2025-01-21T06:58:00" u="1"/>
        <d v="2025-01-24T11:23:00" u="1"/>
        <d v="2025-01-24T01:08:00" u="1"/>
        <d v="2025-01-23T11:01:00" u="1"/>
        <d v="2025-01-23T11:05:00" u="1"/>
        <d v="2025-01-21T09:42:00" u="1"/>
        <d v="2024-10-05T04:47:00" u="1"/>
        <d v="2024-11-01T02:25:00" u="1"/>
        <d v="2025-01-22T17:47:00" u="1"/>
        <d v="2025-01-23T14:58:00" u="1"/>
        <d v="2025-01-26T12:55:00" u="1"/>
        <d v="2024-09-03T13:37:00" u="1"/>
        <d v="2024-09-03T13:30:00" u="1"/>
        <d v="2024-12-26T13:08:00" u="1"/>
        <d v="2025-01-23T18:24:00" u="1"/>
        <d v="2025-01-23T16:50:00" u="1"/>
        <d v="2024-08-20T11:29:00" u="1"/>
        <d v="2025-01-21T12:37:00" u="1"/>
        <d v="2024-12-06T00:00:00" u="1"/>
        <d v="2025-01-24T15:56:00" u="1"/>
        <d v="2025-01-23T10:14:00" u="1"/>
        <d v="2025-01-23T13:59:00" u="1"/>
        <d v="2025-01-22T18:38:00" u="1"/>
        <d v="2025-01-21T14:21:00" u="1"/>
        <d v="2025-01-21T14:41:00" u="1"/>
        <d v="2025-01-23T13:44:00" u="1"/>
        <d v="2024-12-17T00:00:00" u="1"/>
        <d v="2025-01-23T14:32:00" u="1"/>
        <d v="2024-12-23T10:21:00" u="1"/>
        <d v="2025-01-22T08:01:00" u="1"/>
        <d v="2025-01-24T09:15:00" u="1"/>
        <d v="2025-01-08T10:19:00" u="1"/>
        <d v="2025-01-23T17:42:00" u="1"/>
        <d v="2025-01-14T15:31:00" u="1"/>
        <d v="2025-01-15T17:25:00" u="1"/>
        <d v="2025-01-14T08:54:00" u="1"/>
        <d v="2025-01-24T13:47:00" u="1"/>
        <d v="2025-01-23T18:12:00" u="1"/>
        <d v="2025-01-20T08:39:00" u="1"/>
        <d v="2025-01-17T07:20:00" u="1"/>
        <d v="2025-01-17T15:01:00" u="1"/>
        <d v="2025-01-17T07:10:00" u="1"/>
        <d v="2025-01-20T08:53:00" u="1"/>
        <d v="2025-01-14T14:31:00" u="1"/>
        <d v="2025-01-14T13:50:00" u="1"/>
        <d v="2025-01-16T10:56:00" u="1"/>
        <d v="2025-01-16T11:52:00" u="1"/>
        <d v="2025-01-06T07:02:00" u="1"/>
        <d v="2025-01-14T06:00:00" u="1"/>
        <d v="2025-01-17T06:07:00" u="1"/>
        <d v="2025-01-17T10:34:00" u="1"/>
        <d v="2025-01-17T13:27:00" u="1"/>
        <d v="2025-01-16T09:13:00" u="1"/>
        <d v="2025-01-17T13:19:00" u="1"/>
        <d v="2025-01-16T09:03:00" u="1"/>
        <d v="2025-01-23T14:49:00" u="1"/>
        <d v="2025-01-15T14:56:00" u="1"/>
        <d v="2025-01-16T07:54:00" u="1"/>
        <d v="2025-01-17T07:25:00" u="1"/>
        <d v="2025-01-16T06:47:00" u="1"/>
        <d v="2025-01-16T07:59:00" u="1"/>
        <d v="2025-01-17T05:41:00" u="1"/>
        <d v="2025-01-10T18:35:00" u="1"/>
        <d v="2025-01-15T10:45:00" u="1"/>
        <d v="2025-01-11T13:56:00" u="1"/>
        <d v="2025-01-10T15:16:00" u="1"/>
        <d v="2025-01-17T08:28:00" u="1"/>
        <d v="2025-01-10T07:33:00" u="1"/>
        <d v="2025-01-15T11:25:00" u="1"/>
        <d v="2025-01-17T11:42:00" u="1"/>
        <d v="2025-01-17T07:01:00" u="1"/>
        <d v="2025-01-14T08:14:00" u="1"/>
        <d v="2025-01-13T08:50:00" u="1"/>
        <d v="2025-01-15T12:50:00" u="1"/>
        <d v="2025-01-14T08:20:00" u="1"/>
        <d v="2025-01-15T07:00:00" u="1"/>
        <d v="2025-01-10T12:02:00" u="1"/>
        <d v="2025-01-13T10:50:00" u="1"/>
        <d v="2025-01-14T13:48:00" u="1"/>
        <d v="2025-01-13T09:53:00" u="1"/>
        <d v="2025-01-14T10:33:00" u="1"/>
        <d v="2025-01-15T06:06:00" u="1"/>
        <d v="2025-01-15T11:58:00" u="1"/>
        <d v="2025-01-13T07:50:00" u="1"/>
        <d v="2025-01-16T05:41:00" u="1"/>
        <d v="2025-01-10T14:07:00" u="1"/>
        <d v="2025-01-13T10:05:00" u="1"/>
        <d v="2025-01-10T10:24:00" u="1"/>
        <d v="2025-01-10T14:28:00" u="1"/>
        <d v="2025-01-17T12:08:00" u="1"/>
        <d v="2025-01-13T08:28:00" u="1"/>
        <d v="2025-01-15T11:46:00" u="1"/>
        <d v="2025-01-13T08:16:00" u="1"/>
        <d v="2025-01-08T13:56:00" u="1"/>
        <d v="2025-01-10T08:16:00" u="1"/>
        <d v="2025-01-15T14:21:00" u="1"/>
        <d v="2025-01-16T04:43:00" u="1"/>
        <d v="2025-01-24T10:56:00" u="1"/>
        <d v="2025-01-24T15:13:00" u="1"/>
        <d v="2025-01-15T15:37:00" u="1"/>
        <d v="2025-01-20T15:20:00" u="1"/>
        <d v="2024-11-07T14:43:00" u="1"/>
        <d v="2025-01-21T14:08:00" u="1"/>
        <d v="2025-01-23T08:52:00" u="1"/>
        <d v="2025-01-23T09:02:00" u="1"/>
        <d v="2025-01-21T11:49:00" u="1"/>
        <d v="2025-01-21T11:59:00" u="1"/>
        <d v="2025-01-23T17:48:00" u="1"/>
        <d v="2025-01-09T18:22:00" u="1"/>
        <d v="2025-01-16T11:25:00" u="1"/>
        <d v="2025-01-23T20:00:00" u="1"/>
        <d v="2025-01-23T09:19:00" u="1"/>
        <d v="2025-01-23T13:32:00" u="1"/>
        <d v="2025-01-23T14:40:00" u="1"/>
        <d v="2025-01-21T13:55:00" u="1"/>
        <d v="2025-01-23T17:08:00" u="1"/>
        <d v="2025-01-23T17:45:00" u="1"/>
        <d v="2025-01-23T14:37:00" u="1"/>
        <d v="2025-01-23T17:46:00" u="1"/>
        <d v="2025-01-23T17:05:00" u="1"/>
        <d v="2025-01-23T14:20:00" u="1"/>
        <d v="2025-01-23T14:17:00" u="1"/>
        <d v="2025-01-23T14:10:00" u="1"/>
        <d v="2025-01-23T17:03:00" u="1"/>
        <d v="2025-01-23T17:02:00" u="1"/>
        <d v="2025-01-21T19:23:00" u="1"/>
        <d v="2025-01-21T19:12:00" u="1"/>
        <d v="2025-01-15T18:44:00" u="1"/>
        <d v="2025-01-21T12:25:00" u="1"/>
        <d v="2025-01-21T16:44:00" u="1"/>
        <d v="2025-01-23T10:27:00" u="1"/>
        <d v="2025-01-23T21:19:00" u="1"/>
        <d v="2025-01-24T01:54:00" u="1"/>
        <d v="2025-01-08T15:49:00" u="1"/>
        <d v="2025-01-21T11:00:00" u="1"/>
        <d v="2025-01-23T11:06:00" u="1"/>
        <d v="2025-01-23T18:29:00" u="1"/>
        <d v="2025-01-23T10:08:00" u="1"/>
        <d v="2025-01-23T08:42:00" u="1"/>
        <d v="2025-01-23T09:47:00" u="1"/>
        <d v="2025-01-23T12:06:00" u="1"/>
        <d v="2025-01-23T09:41:00" u="1"/>
        <d v="2025-01-23T10:37:00" u="1"/>
        <d v="2025-01-23T10:59:00" u="1"/>
        <d v="2025-01-23T18:06:00" u="1"/>
        <d v="2025-01-23T14:27:00" u="1"/>
        <d v="2025-01-23T14:52:00" u="1"/>
        <d v="2025-01-23T13:34:00" u="1"/>
        <d v="2025-01-23T18:21:00" u="1"/>
        <d v="2025-01-23T16:12:00" u="1"/>
        <d v="2025-01-23T17:11:00" u="1"/>
        <d v="2025-01-23T15:37:00" u="1"/>
        <d v="2025-01-23T16:20:00" u="1"/>
        <d v="2025-01-23T14:57:00" u="1"/>
        <d v="2025-01-21T17:28:00" u="1"/>
        <d v="2025-01-22T01:18:00" u="1"/>
        <d v="2025-01-16T18:33:00" u="1"/>
        <d v="2025-01-14T14:38:00" u="1"/>
        <d v="2025-01-17T17:14:00" u="1"/>
        <d v="2025-01-17T17:20:00" u="1"/>
        <d v="2025-01-17T17:18:00" u="1"/>
        <d v="2025-01-17T17:19:00" u="1"/>
        <d v="2025-01-17T16:40:00" u="1"/>
        <d v="2024-12-23T10:24:00" u="1"/>
        <d v="2025-01-23T13:07:00" u="1"/>
        <d v="2025-01-23T08:10:00" u="1"/>
        <d v="2025-01-23T08:29:00" u="1"/>
        <d v="2025-01-23T06:46:00" u="1"/>
        <d v="2025-01-23T09:44:00" u="1"/>
        <d v="2025-01-23T09:28:00" u="1"/>
        <d v="2025-01-23T09:36:00" u="1"/>
        <d v="2025-01-23T09:49:00" u="1"/>
        <d v="2025-01-23T09:54:00" u="1"/>
        <d v="2025-01-23T09:56:00" u="1"/>
        <d v="2025-01-23T10:17:00" u="1"/>
        <d v="2025-01-23T11:45:00" u="1"/>
        <d v="2025-01-23T10:38:00" u="1"/>
        <d v="2025-01-22T20:19:00" u="1"/>
        <d v="2025-01-23T17:14:00" u="1"/>
        <d v="2024-10-15T16:56:00" u="1"/>
        <d v="2025-01-23T14:50:00" u="1"/>
        <d v="2025-01-23T12:23:00" u="1"/>
        <d v="2025-01-23T13:04:00" u="1"/>
        <d v="2025-01-23T13:05:00" u="1"/>
        <d v="2025-01-22T18:24:00" u="1"/>
        <d v="2025-01-21T17:57:00" u="1"/>
        <d v="2025-01-21T17:55:00" u="1"/>
        <d v="2025-01-22T12:03:00" u="1"/>
        <d v="2025-01-22T12:02:00" u="1"/>
        <d v="2025-01-22T11:59:00" u="1"/>
        <d v="2025-01-22T12:05:00" u="1"/>
        <d v="2025-01-22T12:06:00" u="1"/>
        <d v="2025-01-22T12:32:00" u="1"/>
        <d v="2025-01-22T12:07:00" u="1"/>
        <d v="2025-01-22T12:52:00" u="1"/>
        <d v="2025-01-22T12:34:00" u="1"/>
        <d v="2025-01-22T12:22:00" u="1"/>
        <d v="2025-01-20T18:20:00" u="1"/>
        <d v="2025-01-20T18:43:00" u="1"/>
        <d v="2025-01-20T18:03:00" u="1"/>
        <d v="2025-01-20T18:41:00" u="1"/>
        <d v="2025-01-20T18:38:00" u="1"/>
        <d v="2025-01-20T18:35:00" u="1"/>
        <d v="2025-01-17T17:01:00" u="1"/>
        <d v="2025-01-17T17:34:00" u="1"/>
        <d v="2025-01-17T16:55:00" u="1"/>
        <d v="2025-01-23T10:10:00" u="1"/>
        <d v="2025-01-16T17:01:00" u="1"/>
        <d v="2025-01-17T10:28:00" u="1"/>
        <d v="2025-01-17T16:25:00" u="1"/>
        <d v="2025-01-20T18:37:00" u="1"/>
        <d v="2025-01-21T18:27:00" u="1"/>
        <d v="2025-01-21T18:22:00" u="1"/>
        <d v="2025-01-22T18:33:00" u="1"/>
        <d v="2025-01-22T18:23:00" u="1"/>
        <d v="2025-01-17T16:31:00" u="1"/>
        <d v="2025-01-23T10:13:00" u="1"/>
        <d v="2025-01-23T16:25:00" u="1"/>
        <d v="2025-01-22T18:41:00" u="1"/>
        <d v="2025-01-15T13:02:00" u="1"/>
        <d v="2025-01-15T13:00:00" u="1"/>
        <d v="2025-01-15T15:09:00" u="1"/>
        <d v="2025-01-16T13:03:00" u="1"/>
        <d v="2025-01-17T06:51:00" u="1"/>
        <d v="2025-01-17T06:55:00" u="1"/>
        <d v="2025-01-17T11:04:00" u="1"/>
        <d v="2025-01-17T11:12:00" u="1"/>
        <d v="2025-01-19T12:48:00" u="1"/>
        <d v="2025-01-19T07:10:00" u="1"/>
        <d v="2025-01-23T11:23:00" u="1"/>
        <d v="2025-01-23T11:17:00" u="1"/>
        <d v="2025-01-23T07:27:00" u="1"/>
        <d v="2025-01-16T09:11:00" u="1"/>
        <d v="2025-01-23T06:14:00" u="1"/>
        <d v="2025-01-22T19:33:00" u="1"/>
        <d v="2025-01-16T16:31:00" u="1"/>
        <d v="2025-01-16T16:28:00" u="1"/>
        <d v="2025-01-20T11:59:00" u="1"/>
        <d v="2025-01-22T18:01:00" u="1"/>
        <d v="2025-01-22T18:26:00" u="1"/>
        <d v="2025-01-23T10:16:00" u="1"/>
        <d v="2025-01-23T10:11:00" u="1"/>
        <d v="2025-01-23T09:55:00" u="1"/>
        <d v="2025-01-23T09:42:00" u="1"/>
        <d v="2025-01-22T10:35:00" u="1"/>
        <d v="2025-01-22T15:56:00" u="1"/>
        <d v="2025-01-23T17:52:00" u="1"/>
        <d v="2025-01-23T18:36:00" u="1"/>
        <d v="2025-01-21T17:30:00" u="1"/>
        <d v="2025-01-20T16:57:00" u="1"/>
        <d v="2025-01-20T06:18:00" u="1"/>
        <d v="2025-01-09T00:00:00" u="1"/>
        <d v="2025-01-17T12:15:00" u="1"/>
        <d v="2025-01-17T12:25:00" u="1"/>
        <d v="2025-01-22T20:13:00" u="1"/>
        <d v="2025-01-15T12:32:00" u="1"/>
        <d v="2025-01-23T11:26:00" u="1"/>
        <d v="2025-01-23T15:06:00" u="1"/>
        <d v="2024-12-26T22:47:00" u="1"/>
        <d v="2025-01-17T14:48:00" u="1"/>
        <d v="2025-01-23T14:34:00" u="1"/>
        <d v="2025-01-20T14:01:00" u="1"/>
        <d v="2025-01-23T09:21:00" u="1"/>
        <d v="2025-01-14T18:31:00" u="1"/>
        <d v="2025-01-22T16:52:00" u="1"/>
        <d v="2025-01-22T20:03:00" u="1"/>
        <d v="2025-01-22T19:55:00" u="1"/>
        <d v="2025-01-22T19:56:00" u="1"/>
        <d v="2025-01-22T19:57:00" u="1"/>
        <d v="2025-01-22T19:58:00" u="1"/>
        <d v="2025-01-22T19:53:00" u="1"/>
        <d v="2025-01-22T20:04:00" u="1"/>
        <d v="2025-01-22T20:05:00" u="1"/>
        <d v="2025-01-22T20:15:00" u="1"/>
        <d v="2025-01-22T20:14:00" u="1"/>
        <d v="2025-01-22T20:16:00" u="1"/>
        <d v="2025-01-22T20:18:00" u="1"/>
        <d v="2025-01-22T20:12:00" u="1"/>
        <d v="2025-01-22T20:07:00" u="1"/>
        <d v="2025-01-22T20:10:00" u="1"/>
        <d v="2025-01-22T20:09:00" u="1"/>
        <d v="2025-01-22T13:14:00" u="1"/>
        <d v="2025-01-22T16:54:00" u="1"/>
        <d v="2025-01-22T17:08:00" u="1"/>
        <d v="2025-01-21T19:21:00" u="1"/>
        <d v="2025-01-21T19:13:00" u="1"/>
        <d v="2025-01-21T19:15:00" u="1"/>
        <d v="2025-01-21T19:18:00" u="1"/>
        <d v="2025-01-21T19:16:00" u="1"/>
        <d v="2025-01-21T19:10:00" u="1"/>
        <d v="2025-01-21T19:27:00" u="1"/>
        <d v="2025-01-21T19:25:00" u="1"/>
        <d v="2025-01-21T19:26:00" u="1"/>
        <d v="2025-01-21T17:41:00" u="1"/>
        <d v="2025-01-21T17:43:00" u="1"/>
        <d v="2025-01-21T17:45:00" u="1"/>
        <d v="2025-01-21T19:24:00" u="1"/>
        <d v="2025-01-21T16:28:00" u="1"/>
        <d v="2025-01-21T14:35:00" u="1"/>
        <d v="2025-01-21T14:09:00" u="1"/>
        <d v="2025-01-21T16:29:00" u="1"/>
        <d v="2025-01-21T16:54:00" u="1"/>
        <d v="2025-01-21T16:45:00" u="1"/>
        <d v="2025-01-21T16:46:00" u="1"/>
        <d v="2025-01-21T16:48:00" u="1"/>
        <d v="2025-01-21T16:51:00" u="1"/>
        <d v="2025-01-21T14:11:00" u="1"/>
        <d v="2025-01-22T11:22:00" u="1"/>
        <d v="2025-01-22T09:43:00" u="1"/>
        <d v="2025-01-22T22:26:00" u="1"/>
        <d v="2025-01-22T14:43:00" u="1"/>
        <d v="2025-01-22T13:54:00" u="1"/>
        <d v="2025-01-21T17:59:00" u="1"/>
        <d v="2025-01-21T14:57:00" u="1"/>
        <d v="2025-01-16T17:11:00" u="1"/>
        <d v="2025-01-16T10:08:00" u="1"/>
        <d v="2025-01-16T10:40:00" u="1"/>
        <d v="2025-01-16T10:39:00" u="1"/>
        <d v="2025-01-16T10:38:00" u="1"/>
        <d v="2025-01-16T10:37:00" u="1"/>
        <d v="2025-01-16T17:09:00" u="1"/>
        <d v="2025-01-20T18:49:00" u="1"/>
        <d v="2025-01-20T18:46:00" u="1"/>
        <d v="2025-01-20T17:38:00" u="1"/>
        <d v="2025-01-20T17:58:00" u="1"/>
        <d v="2025-01-20T17:51:00" u="1"/>
        <d v="2025-01-20T17:36:00" u="1"/>
        <d v="2025-01-20T17:35:00" u="1"/>
        <d v="2025-01-20T18:17:00" u="1"/>
        <d v="2025-01-20T11:49:00" u="1"/>
        <d v="2025-01-20T11:30:00" u="1"/>
        <d v="2025-01-17T13:35:00" u="1"/>
        <d v="2025-01-17T10:38:00" u="1"/>
        <d v="2025-01-17T10:24:00" u="1"/>
        <d v="2025-01-17T10:23:00" u="1"/>
        <d v="2025-01-17T10:31:00" u="1"/>
        <d v="2025-01-17T10:29:00" u="1"/>
        <d v="2024-12-09T06:47:00" u="1"/>
        <d v="2025-01-22T08:08:00" u="1"/>
        <d v="2024-12-06T05:30:00" u="1"/>
        <d v="2025-01-17T16:07:00" u="1"/>
        <d v="2025-01-21T10:09:00" u="1"/>
        <d v="2025-01-21T10:47:00" u="1"/>
        <d v="2025-01-21T12:18:25" u="1"/>
        <d v="2025-01-21T09:51:00" u="1"/>
        <d v="2025-01-21T11:38:00" u="1"/>
        <d v="2025-01-21T10:14:00" u="1"/>
        <d v="2025-01-21T12:18:00" u="1"/>
        <d v="2025-01-21T12:13:00" u="1"/>
        <d v="2025-01-21T12:29:00" u="1"/>
        <d v="2025-01-21T15:38:00" u="1"/>
        <d v="2025-01-21T17:33:00" u="1"/>
        <d v="2025-01-21T17:32:00" u="1"/>
        <d v="2025-01-21T18:34:00" u="1"/>
        <d v="2025-01-21T17:31:00" u="1"/>
        <d v="2025-01-21T18:19:00" u="1"/>
        <d v="2025-01-21T18:39:00" u="1"/>
        <d v="2025-01-21T18:35:00" u="1"/>
        <d v="2025-01-21T17:56:00" u="1"/>
        <d v="2025-01-21T21:06:00" u="1"/>
        <d v="2025-01-21T18:08:00" u="1"/>
        <d v="2025-01-21T20:28:00" u="1"/>
        <d v="2025-01-22T15:37:00" u="1"/>
        <d v="2025-01-22T17:48:00" u="1"/>
        <d v="2025-01-22T13:13:00" u="1"/>
        <d v="2025-01-22T17:44:00" u="1"/>
        <d v="2025-01-22T17:46:00" u="1"/>
        <d v="2025-01-22T21:58:00" u="1"/>
        <d v="2025-01-22T19:23:00" u="1"/>
        <d v="2025-01-22T19:22:00" u="1"/>
        <d v="2025-01-22T13:47:00" u="1"/>
        <d v="2025-01-22T13:26:00" u="1"/>
        <d v="2025-01-22T18:58:00" u="1"/>
        <d v="2025-01-22T18:21:00" u="1"/>
        <d v="2025-01-22T10:48:00" u="1"/>
        <d v="2025-01-22T08:52:00" u="1"/>
        <d v="2025-01-22T10:06:00" u="1"/>
        <d v="2025-01-22T09:39:00" u="1"/>
        <d v="2025-01-22T09:38:00" u="1"/>
        <d v="2025-01-16T17:36:00" u="1"/>
        <d v="2025-01-16T16:39:00" u="1"/>
        <d v="2025-01-16T16:14:00" u="1"/>
        <d v="2025-01-16T16:34:00" u="1"/>
        <d v="2025-01-16T22:38:00" u="1"/>
        <d v="2025-01-15T15:48:00" u="1"/>
        <d v="2025-01-15T09:37:00" u="1"/>
        <d v="2025-01-20T18:23:00" u="1"/>
        <d v="2025-01-20T18:24:00" u="1"/>
        <d v="2025-01-20T18:13:00" u="1"/>
        <d v="2025-01-20T11:27:00" u="1"/>
        <d v="2025-01-17T10:48:00" u="1"/>
        <d v="2025-01-22T11:50:00" u="1"/>
        <d v="2025-01-22T10:03:00" u="1"/>
        <d v="2025-01-22T01:59:00" u="1"/>
        <d v="2025-01-22T12:56:00" u="1"/>
        <d v="2025-01-22T01:49:00" u="1"/>
        <d v="2025-01-22T02:19:00" u="1"/>
        <d v="2025-01-22T07:29:00" u="1"/>
        <d v="2025-01-22T05:54:00" u="1"/>
        <d v="2025-01-22T03:37:00" u="1"/>
        <d v="2025-01-22T06:04:00" u="1"/>
        <d v="2024-12-22T13:42:00" u="1"/>
        <d v="2025-01-15T11:43:00" u="1"/>
        <d v="2025-01-15T17:59:00" u="1"/>
        <d v="2025-01-22T18:12:00" u="1"/>
        <d v="2025-01-20T16:50:00" u="1"/>
        <d v="2025-01-21T17:17:00" u="1"/>
        <d v="2025-01-21T10:08:00" u="1"/>
        <d v="2025-01-16T17:40:00" u="1"/>
        <d v="2025-01-22T17:42:00" u="1"/>
        <d v="2025-01-15T16:11:00" u="1"/>
        <d v="2025-01-22T15:18:00" u="1"/>
        <d v="2025-01-22T14:54:00" u="1"/>
        <d v="2025-01-22T17:38:00" u="1"/>
        <d v="2025-01-22T13:41:00" u="1"/>
        <d v="2025-01-15T07:27:00" u="1"/>
        <d v="2025-01-15T10:02:00" u="1"/>
        <d v="2025-01-22T12:39:00" u="1"/>
        <d v="2025-01-17T13:31:00" u="1"/>
        <d v="2025-01-18T15:45:00" u="1"/>
        <d v="2025-01-22T07:40:00" u="1"/>
        <d v="2024-12-20T14:35:00" u="1"/>
        <d v="2025-01-09T12:12:00" u="1"/>
        <d v="2025-01-22T08:26:00" u="1"/>
        <d v="2025-01-22T08:54:00" u="1"/>
        <d v="2025-01-22T15:11:00" u="1"/>
        <d v="2025-01-16T20:14:00" u="1"/>
        <d v="2025-01-17T12:26:00" u="1"/>
        <d v="2025-01-17T13:09:00" u="1"/>
        <d v="2024-12-20T08:55:00" u="1"/>
        <d v="2025-01-16T12:36:00" u="1"/>
        <d v="2025-01-21T17:03:00" u="1"/>
        <d v="2025-01-22T09:12:00" u="1"/>
        <d v="2025-01-15T08:25:00" u="1"/>
        <d v="2025-01-15T08:15:00" u="1"/>
        <d v="2025-01-21T16:13:00" u="1"/>
        <d v="2025-01-22T17:12:00" u="1"/>
        <d v="2025-01-22T07:04:00" u="1"/>
        <d v="2025-01-22T13:10:00" u="1"/>
        <d v="2024-11-21T06:39:00" u="1"/>
        <d v="2024-12-02T08:47:00" u="1"/>
        <d v="2025-01-22T08:09:00" u="1"/>
        <d v="2025-01-16T14:01:00" u="1"/>
        <d v="2025-01-16T11:30:00" u="1"/>
        <d v="2025-01-21T11:39:00" u="1"/>
        <d v="2025-01-21T15:43:00" u="1"/>
        <d v="2025-01-21T18:05:00" u="1"/>
        <d v="2025-01-21T18:14:00" u="1"/>
        <d v="2025-01-17T14:38:00" u="1"/>
        <d v="2025-01-21T11:19:00" u="1"/>
        <d v="2025-01-21T07:33:00" u="1"/>
        <d v="2025-01-21T21:56:00" u="1"/>
        <d v="2025-01-22T06:35:00" u="1"/>
        <d v="2025-01-21T19:34:00" u="1"/>
        <d v="2025-01-15T13:25:00" u="1"/>
        <d v="2025-01-17T16:30:00" u="1"/>
        <d v="2025-01-21T09:49:00" u="1"/>
        <d v="2025-01-21T09:18:00" u="1"/>
        <d v="2025-01-21T14:26:00" u="1"/>
        <d v="2025-01-21T14:22:00" u="1"/>
        <d v="2025-01-21T15:39:00" u="1"/>
        <d v="2025-01-16T16:52:00" u="1"/>
        <d v="2025-01-21T02:47:00" u="1"/>
        <d v="2025-01-21T01:44:00" u="1"/>
        <d v="2025-01-20T09:30:00" u="1"/>
        <d v="2025-01-21T11:04:00" u="1"/>
        <d v="2025-01-21T04:34:00" u="1"/>
        <d v="2025-01-21T03:28:00" u="1"/>
        <d v="2025-01-21T12:02:00" u="1"/>
        <d v="2025-01-21T05:35:00" u="1"/>
        <d v="2025-01-21T06:56:00" u="1"/>
        <d v="2025-01-20T15:11:00" u="1"/>
        <d v="2025-01-17T16:43:00" u="1"/>
        <d v="2025-01-19T12:22:00" u="1"/>
        <d v="2025-01-20T17:32:00" u="1"/>
        <d v="2025-01-20T07:09:00" u="1"/>
        <d v="2025-01-17T12:28:00" u="1"/>
        <d v="2025-01-21T18:51:00" u="1"/>
        <d v="2025-01-15T09:08:00" u="1"/>
        <d v="2025-01-14T17:51:00" u="1"/>
        <d v="2025-01-17T16:11:00" u="1"/>
        <d v="2025-01-17T07:22:00" u="1"/>
        <d v="2025-01-17T13:46:00" u="1"/>
        <d v="2025-01-21T11:42:00" u="1"/>
        <d v="2025-01-21T08:10:00" u="1"/>
        <d v="2025-01-21T08:19:00" u="1"/>
        <d v="2025-01-21T11:21:00" u="1"/>
        <d v="2025-01-21T05:23:00" u="1"/>
        <d v="2025-01-21T07:20:00" u="1"/>
        <d v="2025-01-21T10:54:00" u="1"/>
        <d v="2025-01-15T06:29:00" u="1"/>
        <d v="2025-01-15T20:22:00" u="1"/>
        <d v="2025-01-16T07:41:00" u="1"/>
        <d v="2025-01-20T12:39:00" u="1"/>
        <d v="2024-12-17T13:54:00" u="1"/>
        <d v="2024-12-11T10:06:00" u="1"/>
        <d v="2024-12-11T10:08:00" u="1"/>
        <d v="2025-01-21T09:35:00" u="1"/>
        <d v="2025-01-20T12:47:00" u="1"/>
        <d v="2025-01-20T10:45:00" u="1"/>
        <d v="2025-01-21T09:05:00" u="1"/>
        <d v="2025-01-21T09:21:00" u="1"/>
        <d v="2025-01-20T12:01:00" u="1"/>
        <d v="2025-01-09T14:34:00" u="1"/>
        <d v="2025-01-09T14:37:00" u="1"/>
        <d v="2025-01-08T17:06:00" u="1"/>
        <d v="2025-01-09T14:33:00" u="1"/>
        <d v="2025-01-21T07:24:00" u="1"/>
        <d v="2025-01-21T06:12:00" u="1"/>
        <d v="2025-01-21T08:15:00" u="1"/>
        <d v="2025-01-20T18:33:00" u="1"/>
        <d v="2025-01-20T15:25:00" u="1"/>
        <d v="2025-01-20T20:07:00" u="1"/>
        <d v="2025-01-20T21:51:00" u="1"/>
        <d v="2025-01-20T21:59:00" u="1"/>
        <d v="2025-01-20T22:07:00" u="1"/>
        <d v="2025-01-20T22:10:00" u="1"/>
        <d v="2025-01-20T20:50:00" u="1"/>
        <d v="2025-01-20T22:02:00" u="1"/>
        <d v="2025-01-20T21:50:00" u="1"/>
        <d v="2025-01-20T22:09:00" u="1"/>
        <d v="2025-01-20T22:12:00" u="1"/>
        <d v="2025-01-20T16:44:00" u="1"/>
        <d v="2025-01-20T15:47:00" u="1"/>
        <d v="2025-01-14T19:03:00" u="1"/>
        <d v="2025-01-15T21:14:00" u="1"/>
        <d v="2025-01-17T16:19:00" u="1"/>
        <d v="2025-01-17T16:15:00" u="1"/>
        <d v="2025-01-17T16:27:00" u="1"/>
        <d v="2025-01-17T16:29:00" u="1"/>
        <d v="2025-01-13T22:22:00" u="1"/>
        <d v="2025-01-15T21:13:00" u="1"/>
        <d v="2025-01-16T19:45:00" u="1"/>
        <d v="2025-01-17T16:37:00" u="1"/>
        <d v="2025-01-17T16:48:00" u="1"/>
        <d v="2025-01-17T17:24:00" u="1"/>
        <d v="2025-01-17T16:32:00" u="1"/>
        <d v="2025-01-17T16:42:00" u="1"/>
        <d v="2025-01-17T19:40:00" u="1"/>
        <d v="2025-01-17T19:41:00" u="1"/>
        <d v="2025-01-17T19:44:00" u="1"/>
        <d v="2025-01-17T18:38:00" u="1"/>
        <d v="2025-01-17T18:48:00" u="1"/>
        <d v="2025-01-17T21:58:00" u="1"/>
        <d v="2025-01-17T18:51:00" u="1"/>
        <d v="2025-01-17T22:00:00" u="1"/>
        <d v="2025-01-17T22:20:00" u="1"/>
        <d v="2025-01-17T18:43:00" u="1"/>
        <d v="2025-01-17T18:45:00" u="1"/>
        <d v="2025-01-17T21:47:00" u="1"/>
        <d v="2025-01-17T22:15:00" u="1"/>
        <d v="2025-01-17T22:17:00" u="1"/>
        <d v="2025-01-18T19:47:00" u="1"/>
        <d v="2025-01-03T12:22:00" u="1"/>
        <d v="2025-01-15T17:37:00" u="1"/>
        <d v="2025-01-15T18:24:00" u="1"/>
        <d v="2025-01-15T13:26:00" u="1"/>
        <d v="2025-01-20T13:18:00" u="1"/>
        <d v="2025-01-17T09:24:00" u="1"/>
        <d v="2025-01-20T15:52:00" u="1"/>
        <d v="2025-01-17T17:36:00" u="1"/>
        <d v="2025-01-17T17:27:00" u="1"/>
        <d v="2025-01-17T14:50:00" u="1"/>
        <d v="2025-01-17T14:59:00" u="1"/>
        <d v="2025-01-17T12:38:00" u="1"/>
        <d v="2025-01-17T11:46:00" u="1"/>
        <d v="2025-01-17T20:52:00" u="1"/>
        <d v="2025-01-17T14:37:00" u="1"/>
        <d v="2025-01-18T10:25:00" u="1"/>
        <d v="2025-01-17T17:56:00" u="1"/>
        <d v="2025-01-17T16:51:00" u="1"/>
        <d v="2025-01-17T17:44:00" u="1"/>
        <d v="2025-01-17T18:53:00" u="1"/>
        <d v="2025-01-17T18:22:00" u="1"/>
        <d v="2025-01-17T12:21:00" u="1"/>
        <d v="2025-01-17T12:11:00" u="1"/>
        <d v="2025-01-17T14:23:00" u="1"/>
        <d v="2024-09-12T12:45:00" u="1"/>
        <d v="2025-01-15T09:21:00" u="1"/>
        <d v="2025-01-13T15:42:00" u="1"/>
        <d v="2025-01-14T11:04:00" u="1"/>
        <d v="2025-01-20T14:00:00" u="1"/>
        <d v="2025-01-20T14:31:00" u="1"/>
        <d v="2025-01-20T11:19:00" u="1"/>
        <d v="2025-01-20T13:45:00" u="1"/>
        <d v="2025-01-20T16:59:00" u="1"/>
        <d v="2025-01-20T10:42:00" u="1"/>
        <d v="2025-01-20T09:53:00" u="1"/>
        <d v="2025-01-20T10:56:00" u="1"/>
        <d v="2025-01-20T16:11:00" u="1"/>
        <d v="2025-01-20T14:11:00" u="1"/>
        <d v="2025-01-20T14:56:00" u="1"/>
        <d v="2025-01-20T15:12:00" u="1"/>
        <d v="2025-01-20T21:22:00" u="1"/>
        <d v="2025-01-20T22:00:00" u="1"/>
        <d v="2025-01-20T17:43:00" u="1"/>
        <d v="2025-01-21T00:06:00" u="1"/>
        <d v="2025-01-20T03:31:00" u="1"/>
        <d v="2025-01-20T03:53:00" u="1"/>
        <d v="2025-01-20T07:03:00" u="1"/>
        <d v="2025-01-20T08:10:00" u="1"/>
        <d v="2025-01-17T18:30:00" u="1"/>
        <d v="2024-11-22T19:10:00" u="1"/>
        <d v="2025-01-20T15:26:00" u="1"/>
        <d v="2025-01-20T18:53:00" u="1"/>
        <d v="2025-01-17T19:14:00" u="1"/>
        <d v="2025-01-16T13:53:00" u="1"/>
        <d v="2025-01-17T14:21:00" u="1"/>
        <d v="2025-01-20T14:25:00" u="1"/>
        <d v="2025-01-20T11:42:00" u="1"/>
        <d v="2025-01-20T16:02:00" u="1"/>
        <d v="2025-01-20T16:21:00" u="1"/>
        <d v="2025-01-17T11:31:00" u="1"/>
        <d v="2025-01-20T16:45:00" u="1"/>
        <d v="2025-01-20T16:49:00" u="1"/>
        <d v="2025-01-20T17:41:00" u="1"/>
        <d v="2025-01-17T18:24:00" u="1"/>
        <d v="2025-01-17T17:29:00" u="1"/>
        <d v="2025-01-17T17:11:00" u="1"/>
        <d v="2025-01-20T16:22:00" u="1"/>
        <d v="2025-01-20T13:48:00" u="1"/>
        <d v="2025-01-20T17:17:00" u="1"/>
        <d v="2025-01-20T10:31:00" u="1"/>
        <d v="2025-01-17T18:54:00" u="1"/>
        <d v="2025-01-20T11:03:00" u="1"/>
        <d v="2025-01-16T07:07:00" u="1"/>
        <d v="2025-01-17T13:29:00" u="1"/>
        <d v="2025-01-14T17:32:00" u="1"/>
        <d v="2025-01-15T14:47:00" u="1"/>
        <d v="2025-01-17T14:55:00" u="1"/>
        <d v="2025-01-20T12:35:00" u="1"/>
        <d v="2025-01-20T09:24:00" u="1"/>
        <d v="2025-01-16T13:46:00" u="1"/>
        <d v="2025-01-15T07:39:00" u="1"/>
        <d v="2025-01-16T15:09:00" u="1"/>
        <d v="2025-01-20T18:14:00" u="1"/>
        <d v="2025-01-16T08:24:00" u="1"/>
        <d v="2025-01-20T13:13:00" u="1"/>
        <d v="2025-01-17T18:09:00" u="1"/>
        <d v="2025-01-17T18:01:00" u="1"/>
        <d v="2025-01-20T17:04:00" u="1"/>
        <d v="2025-01-20T08:33:00" u="1"/>
        <d v="2025-01-20T09:06:00" u="1"/>
        <d v="2025-01-20T11:26:00" u="1"/>
        <d v="2025-01-08T14:03:00" u="1"/>
        <d v="2025-01-20T11:37:00" u="1"/>
        <d v="2025-01-20T06:02:00" u="1"/>
        <d v="2025-01-20T11:29:00" u="1"/>
        <d v="2025-01-20T08:19:00" u="1"/>
        <d v="2025-01-20T08:42:00" u="1"/>
        <d v="2025-01-17T17:26:00" u="1"/>
        <d v="2025-01-16T10:46:00" u="1"/>
        <d v="2025-01-16T10:51:00" u="1"/>
        <d v="2025-01-16T08:31:00" u="1"/>
        <d v="2025-01-15T12:57:00" u="1"/>
        <d v="2025-01-16T07:53:00" u="1"/>
        <d v="2025-01-17T13:51:00" u="1"/>
        <d v="2025-01-10T09:14:00" u="1"/>
        <d v="2025-01-17T11:45:00" u="1"/>
        <d v="2025-01-16T06:59:00" u="1"/>
        <d v="2025-01-10T18:28:00" u="1"/>
        <d v="2025-01-17T14:52:00" u="1"/>
        <d v="2025-01-17T08:25:00" u="1"/>
        <d v="2025-01-16T07:49:00" u="1"/>
        <d v="2025-01-04T19:43:00" u="1"/>
        <d v="2025-01-17T05:45:00" u="1"/>
        <d v="2025-01-16T07:58:00" u="1"/>
        <d v="2025-01-17T12:16:00" u="1"/>
        <d v="2025-01-15T14:54:00" u="1"/>
        <d v="2025-01-16T08:18:00" u="1"/>
        <d v="2025-01-13T11:51:00" u="1"/>
        <d v="2025-01-15T12:54:00" u="1"/>
        <d v="2025-01-16T09:21:00" u="1"/>
        <d v="2025-01-14T08:28:00" u="1"/>
        <d v="2025-01-20T15:56:00" u="1"/>
        <d v="2025-01-20T15:58:00" u="1"/>
        <d v="2025-01-20T15:59:00" u="1"/>
        <d v="2025-01-20T16:04:00" u="1"/>
        <d v="2025-01-20T16:06:00" u="1"/>
        <d v="2025-01-20T16:08:00" u="1"/>
        <d v="2025-01-20T16:09:00" u="1"/>
        <d v="2025-01-20T11:51:00" u="1"/>
        <d v="2025-01-17T18:05:00" u="1"/>
        <d v="2025-01-16T14:14:00" u="1"/>
        <d v="2025-01-16T14:36:00" u="1"/>
        <d v="2025-01-16T14:50:00" u="1"/>
        <d v="2025-01-17T10:07:00" u="1"/>
        <d v="2025-01-17T16:17:00" u="1"/>
        <d v="2025-01-15T17:04:00" u="1"/>
        <d v="2025-01-16T15:15:00" u="1"/>
        <d v="2025-01-15T16:37:00" u="1"/>
        <d v="2025-01-16T16:54:00" u="1"/>
        <d v="2025-01-20T11:41:00" u="1"/>
        <d v="2025-01-20T09:16:00" u="1"/>
        <d v="2025-01-17T18:26:00" u="1"/>
        <d v="2025-01-17T18:10:00" u="1"/>
        <d v="2025-01-20T16:10:00" u="1"/>
        <d v="2025-01-20T16:05:00" u="1"/>
        <d v="2025-01-20T16:53:00" u="1"/>
        <d v="2025-01-16T13:31:00" u="1"/>
        <d v="2025-01-20T17:15:00" u="1"/>
        <d v="2025-01-17T17:15:00" u="1"/>
        <d v="2025-01-15T14:40:00" u="1"/>
        <d v="2025-01-17T19:15:00" u="1"/>
        <d v="2025-01-15T15:21:00" u="1"/>
        <d v="2025-01-15T11:28:00" u="1"/>
        <d v="2025-01-15T11:03:00" u="1"/>
        <d v="2025-01-15T11:36:00" u="1"/>
        <d v="2025-01-16T15:14:00" u="1"/>
        <d v="2025-01-17T14:34:00" u="1"/>
        <d v="2025-01-04T18:00:00" u="1"/>
        <d v="2025-01-08T12:00:00" u="1"/>
        <d v="2025-01-15T14:00:00" u="1"/>
        <d v="2025-01-17T16:23:00" u="1"/>
        <d v="2025-01-17T10:02:00" u="1"/>
        <d v="2025-01-17T15:19:00" u="1"/>
        <d v="2025-01-20T11:18:00" u="1"/>
        <d v="2025-01-20T07:59:00" u="1"/>
        <d v="2025-01-14T17:43:00" u="1"/>
        <d v="2025-01-20T12:52:00" u="1"/>
        <d v="2025-01-16T13:52:00" u="1"/>
        <d v="2025-01-14T18:44:00" u="1"/>
        <d v="2025-01-15T14:14:00" u="1"/>
        <d v="2024-12-17T12:21:00" u="1"/>
        <d v="2025-01-13T09:07:00" u="1"/>
        <d v="2025-01-13T13:24:00" u="1"/>
        <d v="2025-01-13T15:40:00" u="1"/>
        <d v="2025-01-14T18:57:00" u="1"/>
        <d v="2025-01-14T18:58:00" u="1"/>
        <d v="2025-01-14T18:07:00" u="1"/>
        <d v="2025-01-14T21:29:00" u="1"/>
        <d v="2025-01-13T14:30:00" u="1"/>
        <d v="2025-01-13T16:12:00" u="1"/>
        <d v="2025-01-13T12:09:00" u="1"/>
        <d v="2025-01-17T20:30:00" u="1"/>
        <d v="2025-01-18T17:08:00" u="1"/>
        <d v="2025-01-19T00:26:00" u="1"/>
        <d v="2025-01-19T00:47:00" u="1"/>
        <d v="2025-01-18T14:50:00" u="1"/>
        <d v="2025-01-19T11:36:00" u="1"/>
        <d v="2025-01-19T16:47:00" u="1"/>
        <d v="2025-01-20T02:03:00" u="1"/>
        <d v="2024-12-27T16:37:00" u="1"/>
        <d v="2025-01-11T10:58:00" u="1"/>
        <d v="2025-01-15T13:27:00" u="1"/>
        <d v="2025-01-10T09:33:00" u="1"/>
        <d v="2025-01-17T13:08:00" u="1"/>
        <d v="2025-01-17T09:53:00" u="1"/>
        <d v="2025-01-13T17:18:00" u="1"/>
        <d v="2025-01-14T12:18:00" u="1"/>
        <d v="2025-01-14T12:16:00" u="1"/>
        <d v="2025-01-14T21:17:00" u="1"/>
        <d v="2025-01-14T15:26:00" u="1"/>
        <d v="2025-01-14T13:12:00" u="1"/>
        <d v="2025-01-14T09:27:00" u="1"/>
        <d v="2025-01-13T16:32:00" u="1"/>
        <d v="2025-01-13T09:40:00" u="1"/>
        <d v="2025-01-13T08:51:00" u="1"/>
        <d v="2025-01-13T10:33:00" u="1"/>
        <d v="2025-01-13T15:02:00" u="1"/>
        <d v="2025-01-17T07:40:00" u="1"/>
        <d v="2025-01-17T18:49:00" u="1"/>
        <d v="2025-01-17T16:02:00" u="1"/>
        <d v="2025-01-16T13:44:00" u="1"/>
        <d v="2025-01-17T21:19:00" u="1"/>
        <d v="2025-01-17T18:44:00" u="1"/>
        <d v="2025-01-17T15:51:00" u="1"/>
        <d v="2025-01-17T15:52:00" u="1"/>
        <d v="2025-01-17T09:02:00" u="1"/>
        <d v="2025-01-17T14:41:00" u="1"/>
        <d v="2025-01-15T15:42:00" u="1"/>
        <d v="2025-01-17T04:48:00" u="1"/>
        <d v="2025-01-17T03:42:00" u="1"/>
        <d v="2025-01-17T09:03:00" u="1"/>
        <d v="2025-01-13T11:45:00" u="1"/>
        <d v="2025-01-14T19:22:00" u="1"/>
        <d v="2025-01-18T01:04:00" u="1"/>
        <d v="2025-01-18T04:24:00" u="1"/>
        <d v="2025-01-14T15:48:00" u="1"/>
        <d v="2025-01-17T10:59:00" u="1"/>
        <d v="2025-01-13T10:41:00" u="1"/>
        <d v="2025-01-13T11:41:00" u="1"/>
        <d v="2025-01-13T13:44:00" u="1"/>
        <d v="2025-01-13T15:23:00" u="1"/>
        <d v="2025-01-14T06:33:00" u="1"/>
        <d v="2025-01-13T15:32:00" u="1"/>
        <d v="2025-01-14T09:15:00" u="1"/>
        <d v="2025-01-13T15:03:00" u="1"/>
        <d v="2025-01-13T18:46:00" u="1"/>
        <d v="2025-01-16T15:04:00" u="1"/>
        <d v="2025-01-17T14:44:00" u="1"/>
        <d v="2025-01-02T13:00:00" u="1"/>
        <d v="2024-11-26T12:22:00" u="1"/>
        <d v="2025-01-16T14:53:00" u="1"/>
        <d v="2025-01-08T17:41:00" u="1"/>
        <d v="2025-01-13T16:57:00" u="1"/>
        <d v="2025-01-09T16:16:00" u="1"/>
        <d v="2025-01-09T16:21:00" u="1"/>
        <d v="2025-01-13T10:35:00" u="1"/>
        <d v="2025-01-13T11:30:00" u="1"/>
        <d v="2025-01-14T16:34:00" u="1"/>
        <d v="2025-01-15T13:07:00" u="1"/>
        <d v="2025-01-13T15:06:00" u="1"/>
        <d v="2025-01-13T15:07:00" u="1"/>
        <d v="2025-01-13T15:16:00" u="1"/>
        <d v="2025-01-16T06:24:00" u="1"/>
        <d v="2025-01-16T06:42:00" u="1"/>
        <d v="2025-01-16T05:30:00" u="1"/>
        <d v="2025-01-16T05:40:00" u="1"/>
        <d v="2025-01-16T05:56:00" u="1"/>
        <d v="2024-12-06T05:45:00" u="1"/>
        <d v="2024-12-06T05:34:00" u="1"/>
        <d v="2025-01-16T11:07:00" u="1"/>
        <d v="2025-01-16T11:39:00" u="1"/>
        <d v="2025-01-09T10:01:00" u="1"/>
        <d v="2025-01-17T13:30:00" u="1"/>
        <d v="2025-01-17T13:25:00" u="1"/>
        <d v="2025-01-17T13:22:00" u="1"/>
        <d v="2025-01-17T13:28:00" u="1"/>
        <d v="2025-01-17T13:26:00" u="1"/>
        <d v="2025-01-17T17:42:00" u="1"/>
        <d v="2025-01-16T17:14:00" u="1"/>
        <d v="2025-01-17T15:54:00" u="1"/>
        <d v="2025-01-14T18:26:00" u="1"/>
        <d v="2025-01-17T17:03:00" u="1"/>
        <d v="2025-01-16T20:40:00" u="1"/>
        <d v="2025-01-10T12:29:00" u="1"/>
        <d v="2025-01-12T07:12:00" u="1"/>
        <d v="2025-01-12T07:25:00" u="1"/>
        <d v="2025-01-13T07:31:00" u="1"/>
        <d v="2025-01-13T23:09:00" u="1"/>
        <d v="2025-01-14T10:46:00" u="1"/>
        <d v="2025-01-13T12:44:00" u="1"/>
        <d v="2025-01-14T14:16:00" u="1"/>
        <d v="2025-01-13T14:47:00" u="1"/>
        <d v="2025-01-14T13:00:00" u="1"/>
        <d v="2025-01-17T08:44:00" u="1"/>
        <d v="2025-01-17T14:49:00" u="1"/>
        <d v="2025-01-16T07:16:00" u="1"/>
        <d v="2025-01-16T07:18:00" u="1"/>
        <d v="2025-01-16T07:08:00" u="1"/>
        <d v="2025-01-15T12:17:00" u="1"/>
        <d v="2025-01-16T05:14:00" u="1"/>
        <d v="2025-01-16T05:22:00" u="1"/>
        <d v="2025-01-15T14:03:00" u="1"/>
        <d v="2025-01-15T14:09:00" u="1"/>
        <d v="2025-01-16T06:17:00" u="1"/>
        <d v="2025-01-15T08:04:00" u="1"/>
        <d v="2025-01-15T11:34:00" u="1"/>
        <d v="2025-01-16T13:38:00" u="1"/>
        <d v="2025-01-11T16:22:00" u="1"/>
        <d v="2025-01-07T13:50:00" u="1"/>
        <d v="2025-01-09T15:23:00" u="1"/>
        <d v="2025-01-07T12:12:00" u="1"/>
        <d v="2025-01-11T13:47:00" u="1"/>
        <d v="2025-01-13T12:49:00" u="1"/>
        <d v="2025-01-08T12:59:00" u="1"/>
        <d v="2025-01-17T06:45:00" u="1"/>
        <d v="2025-01-13T21:15:00" u="1"/>
        <d v="2025-01-14T16:51:00" u="1"/>
        <d v="2025-01-13T17:59:00" u="1"/>
        <d v="2025-01-13T09:32:00" u="1"/>
        <d v="2025-01-17T05:53:00" u="1"/>
        <d v="2025-01-17T12:32:00" u="1"/>
        <d v="2025-01-17T11:59:00" u="1"/>
        <d v="2025-01-16T18:11:00" u="1"/>
        <d v="2025-01-15T12:38:00" u="1"/>
        <d v="2025-01-17T18:59:00" u="1"/>
        <d v="2025-01-15T07:25:00" u="1"/>
        <d v="2025-01-15T16:44:00" u="1"/>
        <d v="2025-01-13T16:11:00" u="1"/>
        <d v="2025-01-13T06:06:00" u="1"/>
        <d v="2025-01-13T08:37:00" u="1"/>
        <d v="2025-01-16T18:17:00" u="1"/>
        <d v="2025-01-07T10:25:00" u="1"/>
        <d v="2025-01-14T19:43:00" u="1"/>
        <d v="2025-01-14T12:35:00" u="1"/>
        <d v="2025-01-14T15:00:00" u="1"/>
        <d v="2025-01-16T13:56:00" u="1"/>
        <d v="2025-01-09T12:22:00" u="1"/>
        <d v="2025-01-10T14:42:00" u="1"/>
        <d v="2025-01-13T11:56:00" u="1"/>
        <d v="2025-01-13T11:55:00" u="1"/>
        <d v="2025-01-14T10:36:00" u="1"/>
        <d v="2025-01-17T13:32:00" u="1"/>
        <d v="2025-01-17T14:29:00" u="1"/>
        <d v="2025-01-17T11:44:00" u="1"/>
        <d v="2025-01-17T05:20:00" u="1"/>
        <d v="2025-01-17T13:48:00" u="1"/>
        <d v="2025-01-14T14:09:00" u="1"/>
        <d v="2025-01-14T14:27:00" u="1"/>
        <d v="2025-01-16T08:41:00" u="1"/>
        <d v="2025-01-16T10:31:00" u="1"/>
        <d v="2025-01-17T09:10:00" u="1"/>
        <d v="2024-12-20T17:44:00" u="1"/>
        <d v="2025-01-02T06:07:00" u="1"/>
        <d v="2025-01-03T09:08:00" u="1"/>
        <d v="2025-01-03T11:35:00" u="1"/>
        <d v="2025-01-03T14:34:00" u="1"/>
        <d v="2025-01-02T11:30:00" u="1"/>
        <d v="2025-01-03T13:28:00" u="1"/>
        <d v="2025-01-04T11:48:00" u="1"/>
        <d v="2025-01-04T17:25:00" u="1"/>
        <d v="2025-01-05T11:24:00" u="1"/>
        <d v="2025-01-03T16:08:00" u="1"/>
        <d v="2025-01-06T08:26:00" u="1"/>
        <d v="2025-01-06T08:34:00" u="1"/>
        <d v="2025-01-07T11:12:00" u="1"/>
        <d v="2025-01-07T12:28:00" u="1"/>
        <d v="2025-01-08T05:13:00" u="1"/>
        <d v="2025-01-08T05:21:00" u="1"/>
        <d v="2025-01-08T05:27:00" u="1"/>
        <d v="2025-01-08T10:32:00" u="1"/>
        <d v="2025-01-09T11:46:00" u="1"/>
        <d v="2025-01-10T06:36:00" u="1"/>
        <d v="2025-01-08T09:59:00" u="1"/>
        <d v="2025-01-09T13:08:00" u="1"/>
        <d v="2025-01-09T13:04:00" u="1"/>
        <d v="2025-01-10T10:01:00" u="1"/>
        <d v="2024-07-11T13:33:00" u="1"/>
        <d v="2025-01-07T16:31:00" u="1"/>
        <d v="2025-01-13T07:28:00" u="1"/>
        <d v="2025-01-13T11:02:00" u="1"/>
        <d v="2025-01-13T11:18:00" u="1"/>
        <d v="2024-12-27T07:17:00" u="1"/>
        <d v="2025-01-13T15:38:00" u="1"/>
        <d v="2025-01-13T10:53:00" u="1"/>
        <d v="2025-01-13T15:44:00" u="1"/>
        <d v="2025-01-13T17:35:00" u="1"/>
        <d v="2025-01-13T14:33:00" u="1"/>
        <d v="2025-01-13T13:09:00" u="1"/>
        <d v="2025-01-13T18:29:00" u="1"/>
        <d v="2025-01-13T17:13:00" u="1"/>
        <d v="2025-01-14T06:48:00" u="1"/>
        <d v="2025-01-14T15:04:00" u="1"/>
        <d v="2025-01-14T12:00:00" u="1"/>
        <d v="2025-01-08T17:17:00" u="1"/>
        <d v="2025-01-14T13:06:00" u="1"/>
        <d v="2025-01-12T00:09:00" u="1"/>
        <d v="2025-01-14T20:58:00" u="1"/>
        <d v="2025-01-15T06:21:00" u="1"/>
        <d v="2025-01-15T06:18:00" u="1"/>
        <d v="2025-01-15T06:08:00" u="1"/>
        <d v="2025-01-15T12:01:00" u="1"/>
        <d v="2025-01-15T13:01:00" u="1"/>
        <d v="2025-01-15T10:30:00" u="1"/>
        <d v="2025-01-15T12:08:00" u="1"/>
        <d v="2025-01-15T10:33:00" u="1"/>
        <d v="2025-01-13T15:28:00" u="1"/>
        <d v="2025-01-15T11:49:00" u="1"/>
        <d v="2024-12-10T09:43:00" u="1"/>
        <d v="2025-01-15T11:02:00" u="1"/>
        <d v="2025-01-15T12:45:00" u="1"/>
        <d v="2025-01-15T13:38:00" u="1"/>
        <d v="2025-01-15T13:34:00" u="1"/>
        <d v="2025-01-15T13:30:00" u="1"/>
        <d v="2025-01-15T13:03:00" u="1"/>
        <d v="2025-01-15T12:55:00" u="1"/>
        <d v="2025-01-15T12:52:00" u="1"/>
        <d v="2025-01-13T13:20:00" u="1"/>
        <d v="2025-01-15T07:16:00" u="1"/>
        <d v="2025-01-15T11:29:00" u="1"/>
        <d v="2025-01-16T05:32:00" u="1"/>
        <d v="2025-01-02T08:17:00" u="1"/>
        <d v="2025-01-15T03:58:00" u="1"/>
        <d v="2025-01-15T11:30:00" u="1"/>
        <d v="2025-01-16T11:48:00" u="1"/>
        <d v="2025-01-16T12:18:00" u="1"/>
        <d v="2025-01-14T12:33:00" u="1"/>
        <d v="2025-01-16T12:45:00" u="1"/>
        <d v="2025-01-14T05:33:00" u="1"/>
        <d v="2025-01-16T13:51:00" u="1"/>
        <d v="2025-01-14T12:32:00" u="1"/>
        <d v="2024-11-12T12:38:00" u="1"/>
        <d v="2025-01-16T11:57:00" u="1"/>
        <d v="2025-01-16T11:54:00" u="1"/>
        <d v="2025-01-16T14:18:00" u="1"/>
        <d v="2025-01-16T13:55:00" u="1"/>
        <d v="2025-01-16T11:37:00" u="1"/>
        <d v="2025-01-16T15:37:00" u="1"/>
        <d v="2025-01-16T15:41:00" u="1"/>
        <d v="2025-01-10T16:15:00" u="1"/>
        <d v="2025-01-16T13:07:00" u="1"/>
        <d v="2025-01-15T10:46:00" u="1"/>
        <d v="2025-01-16T11:47:00" u="1"/>
        <d v="2025-01-16T15:07:00" u="1"/>
        <d v="2025-01-16T15:45:00" u="1"/>
        <d v="2025-01-16T10:22:00" u="1"/>
        <d v="2025-01-16T11:45:00" u="1"/>
        <d v="2025-01-16T15:57:00" u="1"/>
        <d v="2025-01-02T19:00:00" u="1"/>
        <d v="2025-01-16T10:23:00" u="1"/>
        <d v="2025-01-16T12:59:00" u="1"/>
        <d v="2025-01-16T13:05:00" u="1"/>
        <d v="2025-01-16T13:10:00" u="1"/>
        <d v="2025-01-16T11:50:00" u="1"/>
        <d v="2025-01-16T14:56:00" u="1"/>
        <d v="2025-01-15T13:48:00" u="1"/>
        <d v="2025-01-13T15:00:00" u="1"/>
        <d v="2025-01-13T14:55:00" u="1"/>
        <d v="2025-01-13T16:10:00" u="1"/>
        <d v="2025-01-13T15:08:00" u="1"/>
        <d v="2025-01-16T15:36:00" u="1"/>
        <d v="2025-01-16T12:04:00" u="1"/>
        <d v="2025-01-10T15:02:00" u="1"/>
        <d v="2025-01-16T10:52:00" u="1"/>
        <d v="2025-01-16T15:01:00" u="1"/>
        <d v="2025-01-15T02:38:00" u="1"/>
        <d v="2025-01-16T10:18:00" u="1"/>
        <d v="2025-01-16T11:13:00" u="1"/>
        <d v="2025-01-16T14:47:00" u="1"/>
        <d v="2025-01-16T14:28:00" u="1"/>
        <d v="2025-01-16T10:16:00" u="1"/>
        <d v="2025-01-13T17:31:00" u="1"/>
        <d v="2025-01-13T17:30:00" u="1"/>
        <d v="2025-01-16T07:51:00" u="1"/>
        <d v="2025-01-16T14:15:00" u="1"/>
        <d v="2025-01-16T14:22:00" u="1"/>
        <d v="2025-01-16T14:32:00" u="1"/>
        <d v="2025-01-13T18:50:00" u="1"/>
        <d v="2025-01-15T15:30:00" u="1"/>
        <d v="2025-01-14T13:30:00" u="1"/>
        <d v="2025-01-14T10:48:00" u="1"/>
        <d v="2025-01-14T12:07:00" u="1"/>
        <d v="2025-01-14T14:28:00" u="1"/>
        <d v="2025-01-14T14:57:00" u="1"/>
        <d v="2025-01-14T16:58:00" u="1"/>
        <d v="2025-01-14T17:20:00" u="1"/>
        <d v="2025-01-15T08:20:00" u="1"/>
        <d v="2025-01-15T13:58:00" u="1"/>
        <d v="2025-01-15T14:05:00" u="1"/>
        <d v="2025-01-15T14:20:00" u="1"/>
        <d v="2025-01-16T08:04:00" u="1"/>
        <d v="2025-01-16T18:44:00" u="1"/>
        <d v="2025-01-16T06:57:00" u="1"/>
        <d v="2025-01-16T18:40:00" u="1"/>
        <d v="2025-01-16T07:22:00" u="1"/>
        <d v="2025-01-16T06:11:00" u="1"/>
        <d v="2025-01-16T07:47:00" u="1"/>
        <d v="2025-01-16T13:08:00" u="1"/>
        <d v="2025-01-16T12:11:00" u="1"/>
        <d v="2025-01-16T21:03:00" u="1"/>
        <d v="2025-01-16T19:54:00" u="1"/>
        <d v="2025-01-16T19:53:00" u="1"/>
        <d v="2025-01-16T19:52:00" u="1"/>
        <d v="2025-01-16T20:12:00" u="1"/>
        <d v="2025-01-16T19:32:00" u="1"/>
        <d v="2025-01-16T19:30:00" u="1"/>
        <d v="2025-01-16T17:29:00" u="1"/>
        <d v="2025-01-16T19:39:00" u="1"/>
        <d v="2025-01-16T17:46:00" u="1"/>
        <d v="2025-01-16T17:47:00" u="1"/>
        <d v="2025-01-16T16:48:00" u="1"/>
        <d v="2025-01-16T17:10:00" u="1"/>
        <d v="2025-01-16T16:27:00" u="1"/>
        <d v="2025-01-16T18:12:00" u="1"/>
        <d v="2025-01-16T17:05:00" u="1"/>
        <d v="2025-01-16T16:25:00" u="1"/>
        <d v="2025-01-16T16:21:00" u="1"/>
        <d v="2025-01-16T17:58:00" u="1"/>
        <d v="2025-01-16T19:01:00" u="1"/>
        <d v="2025-01-16T18:50:00" u="1"/>
        <d v="2025-01-17T01:08:00" u="1"/>
        <d v="2025-01-04T21:50:00" u="1"/>
        <d v="2025-01-04T23:36:00" u="1"/>
        <d v="2025-01-05T00:14:00" u="1"/>
        <d v="2025-01-08T09:51:00" u="1"/>
        <d v="2025-01-08T20:43:00" u="1"/>
        <d v="2025-01-07T17:06:00" u="1"/>
        <d v="2024-12-27T07:39:00" u="1"/>
        <d v="2025-01-09T08:45:00" u="1"/>
        <d v="2025-01-09T11:23:00" u="1"/>
        <d v="2025-01-09T12:04:00" u="1"/>
        <d v="2025-01-09T09:16:00" u="1"/>
        <d v="2025-01-09T09:26:00" u="1"/>
        <d v="2025-01-09T09:23:00" u="1"/>
        <d v="2025-01-09T09:21:00" u="1"/>
        <d v="2025-01-09T12:19:00" u="1"/>
        <d v="2025-01-07T14:05:00" u="1"/>
        <d v="2025-01-08T04:23:00" u="1"/>
        <d v="2025-01-09T10:43:00" u="1"/>
        <d v="2025-01-09T11:33:00" u="1"/>
        <d v="2025-01-09T11:11:00" u="1"/>
        <d v="2025-01-09T11:35:00" u="1"/>
        <d v="2025-01-09T11:14:00" u="1"/>
        <d v="2025-01-09T12:13:00" u="1"/>
        <d v="2025-01-08T14:50:00" u="1"/>
        <d v="2025-01-09T14:31:00" u="1"/>
        <d v="2025-01-09T15:25:00" u="1"/>
        <d v="2025-01-09T14:59:00" u="1"/>
        <d v="2025-01-09T16:20:00" u="1"/>
        <d v="2025-01-09T16:19:00" u="1"/>
        <d v="2025-01-09T16:18:00" u="1"/>
        <d v="2025-01-09T15:36:00" u="1"/>
        <d v="2025-01-07T10:53:00" u="1"/>
        <d v="2025-01-10T06:41:00" u="1"/>
        <d v="2025-01-09T14:25:00" u="1"/>
        <d v="2025-01-10T05:29:00" u="1"/>
        <d v="2025-01-10T08:06:00" u="1"/>
        <d v="2025-01-09T11:08:00" u="1"/>
        <d v="2025-01-10T08:54:00" u="1"/>
        <d v="2025-01-10T06:20:00" u="1"/>
        <d v="2025-01-10T06:43:00" u="1"/>
        <d v="2025-01-09T08:34:00" u="1"/>
        <d v="2025-01-10T08:26:00" u="1"/>
        <d v="2025-01-10T06:45:00" u="1"/>
        <d v="2025-01-10T11:43:00" u="1"/>
        <d v="2025-01-10T10:12:00" u="1"/>
        <d v="2025-01-10T10:02:00" u="1"/>
        <d v="2025-01-10T09:32:00" u="1"/>
        <d v="2025-01-10T09:35:00" u="1"/>
        <d v="2025-01-10T13:19:00" u="1"/>
        <d v="2025-01-08T06:41:00" u="1"/>
        <d v="2025-01-09T15:47:00" u="1"/>
        <d v="2025-01-08T12:26:00" u="1"/>
        <d v="2025-01-08T14:29:00" u="1"/>
        <d v="2025-01-08T14:45:00" u="1"/>
        <d v="2025-01-08T14:48:00" u="1"/>
        <d v="2025-01-08T15:02:00" u="1"/>
        <d v="2025-01-10T15:01:00" u="1"/>
        <d v="2025-01-10T15:10:00" u="1"/>
        <d v="2025-01-10T16:47:00" u="1"/>
        <d v="2025-01-10T15:45:00" u="1"/>
        <d v="2025-01-10T17:01:00" u="1"/>
        <d v="2025-01-11T12:57:00" u="1"/>
        <d v="2025-01-09T18:53:00" u="1"/>
        <d v="2025-01-10T10:55:00" u="1"/>
        <d v="2025-01-10T16:49:00" u="1"/>
        <d v="2025-01-13T10:56:00" u="1"/>
        <d v="2025-01-09T16:49:00" u="1"/>
        <d v="2025-01-09T16:45:00" u="1"/>
        <d v="2025-01-13T18:32:00" u="1"/>
        <d v="2025-01-13T22:49:00" u="1"/>
        <d v="2025-01-14T07:56:00" u="1"/>
        <d v="2024-12-18T13:36:00" u="1"/>
        <d v="2025-01-14T09:45:00" u="1"/>
        <d v="2025-01-14T09:03:00" u="1"/>
        <d v="2025-01-14T10:54:00" u="1"/>
        <d v="2025-01-13T14:29:00" u="1"/>
        <d v="2025-01-09T08:39:00" u="1"/>
        <d v="2025-01-14T14:52:00" u="1"/>
        <d v="2025-01-14T09:48:00" u="1"/>
        <d v="2025-01-14T14:22:00" u="1"/>
        <d v="2025-01-14T10:15:00" u="1"/>
        <d v="2025-01-14T12:17:00" u="1"/>
        <d v="2025-01-14T12:25:00" u="1"/>
        <d v="2025-01-14T13:20:00" u="1"/>
        <d v="2025-01-14T12:21:00" u="1"/>
        <d v="2025-01-14T12:31:00" u="1"/>
        <d v="2025-01-14T12:37:00" u="1"/>
        <d v="2025-01-14T08:51:00" u="1"/>
        <d v="2025-01-14T10:47:00" u="1"/>
        <d v="2025-01-14T11:45:00" u="1"/>
        <d v="2025-01-10T05:04:00" u="1"/>
        <d v="2025-01-14T12:29:00" u="1"/>
        <d v="2025-01-14T12:34:00" u="1"/>
        <d v="2025-01-10T06:52:00" u="1"/>
        <d v="2025-01-14T12:38:00" u="1"/>
        <d v="2025-01-14T12:42:00" u="1"/>
        <d v="2025-01-14T13:35:00" u="1"/>
        <d v="2025-01-13T06:12:00" u="1"/>
        <d v="2025-01-13T15:59:00" u="1"/>
        <d v="2025-01-14T07:07:00" u="1"/>
        <d v="2025-01-14T17:28:00" u="1"/>
        <d v="2025-01-14T16:24:00" u="1"/>
        <d v="2025-01-14T20:29:00" u="1"/>
        <d v="2025-01-14T18:16:00" u="1"/>
        <d v="2025-01-14T18:38:00" u="1"/>
        <d v="2025-01-14T18:11:00" u="1"/>
        <d v="2025-01-14T19:42:00" u="1"/>
        <d v="2025-01-14T17:45:00" u="1"/>
        <d v="2025-01-14T18:49:00" u="1"/>
        <d v="2025-01-14T18:41:00" u="1"/>
        <d v="2025-01-14T18:36:00" u="1"/>
        <d v="2025-01-14T17:46:00" u="1"/>
        <d v="2025-01-14T18:05:00" u="1"/>
        <d v="2025-01-14T17:55:00" u="1"/>
        <d v="2025-01-14T15:54:00" u="1"/>
        <d v="2025-01-14T18:20:00" u="1"/>
        <d v="2025-01-14T18:27:00" u="1"/>
        <d v="2025-01-14T23:39:00" u="1"/>
        <d v="2025-01-14T22:54:00" u="1"/>
        <d v="2025-01-15T09:33:00" u="1"/>
        <d v="2025-01-15T08:28:00" u="1"/>
        <d v="2025-01-15T10:56:00" u="1"/>
        <d v="2024-08-16T19:22:00" u="1"/>
        <d v="2025-01-14T19:25:00" u="1"/>
        <d v="2025-01-09T09:09:00" u="1"/>
        <d v="2025-01-15T07:13:00" u="1"/>
        <d v="2025-01-15T07:48:00" u="1"/>
        <d v="2025-01-15T11:16:00" u="1"/>
        <d v="2025-01-15T11:21:00" u="1"/>
        <d v="2025-01-15T03:13:00" u="1"/>
        <d v="2025-01-15T06:38:00" u="1"/>
        <d v="2025-01-15T11:05:00" u="1"/>
        <d v="2025-01-15T13:15:00" u="1"/>
        <d v="2025-01-15T13:50:00" u="1"/>
        <d v="2025-01-15T10:07:00" u="1"/>
        <d v="2025-01-15T11:38:00" u="1"/>
        <d v="2025-01-15T13:44:00" u="1"/>
        <d v="2025-01-15T12:05:00" u="1"/>
        <d v="2025-01-15T15:12:00" u="1"/>
        <d v="2024-11-25T19:37:00" u="1"/>
        <d v="2025-01-15T14:23:00" u="1"/>
        <d v="2024-11-25T19:43:00" u="1"/>
        <d v="2025-01-15T04:07:00" u="1"/>
        <d v="2025-01-15T13:39:00" u="1"/>
        <d v="2025-01-15T14:08:00" u="1"/>
        <d v="2025-01-15T11:52:00" u="1"/>
        <d v="2025-01-15T11:56:00" u="1"/>
        <d v="2025-01-15T12:06:00" u="1"/>
        <d v="2025-01-15T12:13:00" u="1"/>
        <d v="2025-01-15T12:20:00" u="1"/>
        <d v="2025-01-15T12:25:00" u="1"/>
        <d v="2025-01-15T12:37:00" u="1"/>
        <d v="2025-01-15T12:42:00" u="1"/>
        <d v="2025-01-15T12:21:00" u="1"/>
        <d v="2025-01-15T15:08:00" u="1"/>
        <d v="2025-01-15T04:36:00" u="1"/>
        <d v="2025-01-15T11:27:00" u="1"/>
        <d v="2025-01-09T13:12:00" u="1"/>
        <d v="2025-01-15T13:55:00" u="1"/>
        <d v="2025-01-15T12:14:00" u="1"/>
        <d v="2025-01-15T10:21:00" u="1"/>
        <d v="2025-01-15T14:13:00" u="1"/>
        <d v="2025-01-15T05:09:00" u="1"/>
        <d v="2025-01-15T12:18:00" u="1"/>
        <d v="2024-11-26T07:16:00" u="1"/>
        <d v="2024-11-13T14:40:00" u="1"/>
        <d v="2025-01-15T13:12:00" u="1"/>
        <d v="2025-01-13T13:02:00" u="1"/>
        <d v="2025-01-15T09:04:00" u="1"/>
        <d v="2025-01-15T17:42:00" u="1"/>
        <d v="2025-01-10T07:16:00" u="1"/>
        <d v="2024-12-13T12:58:00" u="1"/>
        <d v="2024-12-16T17:16:00" u="1"/>
        <d v="2025-01-15T20:29:00" u="1"/>
        <d v="2025-01-15T08:34:00" u="1"/>
        <d v="2025-01-15T20:30:00" u="1"/>
        <d v="2025-01-15T12:58:00" u="1"/>
        <d v="2025-01-15T13:16:00" u="1"/>
        <d v="2025-01-15T15:33:00" u="1"/>
        <d v="2025-01-15T21:01:00" u="1"/>
        <d v="2025-01-15T21:02:00" u="1"/>
        <d v="2025-01-15T18:13:00" u="1"/>
        <d v="2025-01-15T21:03:00" u="1"/>
        <d v="2025-01-15T21:05:00" u="1"/>
        <d v="2025-01-15T17:12:00" u="1"/>
        <d v="2025-01-15T21:06:00" u="1"/>
        <d v="2025-01-15T21:07:00" u="1"/>
        <d v="2025-01-15T21:12:00" u="1"/>
        <d v="2025-01-15T21:10:00" u="1"/>
        <d v="2025-01-15T20:21:00" u="1"/>
        <d v="2025-01-15T20:57:00" u="1"/>
        <d v="2025-01-15T20:59:00" u="1"/>
        <d v="2025-01-15T16:31:00" u="1"/>
        <d v="2025-01-15T16:30:00" u="1"/>
        <d v="2025-01-15T16:29:00" u="1"/>
        <d v="2025-01-15T18:19:00" u="1"/>
        <d v="2025-01-15T17:10:00" u="1"/>
        <d v="2025-01-15T16:45:00" u="1"/>
        <d v="2025-01-15T16:33:00" u="1"/>
        <d v="2025-01-15T19:07:00" u="1"/>
        <d v="2025-01-15T18:17:00" u="1"/>
        <d v="2025-01-15T22:30:00" u="1"/>
        <d v="2025-01-16T01:02:00" u="1"/>
        <d v="2025-01-04T21:01:00" u="1"/>
        <d v="2025-01-04T21:42:00" u="1"/>
        <d v="2025-01-04T21:46:00" u="1"/>
        <d v="2025-01-04T23:58:00" u="1"/>
        <d v="2025-01-05T00:29:00" u="1"/>
        <d v="2025-01-06T04:28:00" u="1"/>
        <d v="2025-01-06T05:49:00" u="1"/>
        <d v="2025-01-07T09:26:00" u="1"/>
        <d v="2025-01-07T09:34:00" u="1"/>
        <d v="2025-01-08T14:11:00" u="1"/>
        <d v="2025-01-07T14:30:00" u="1"/>
        <d v="2025-01-09T08:04:00" u="1"/>
        <d v="2025-01-09T08:10:00" u="1"/>
        <d v="2025-01-07T11:26:00" u="1"/>
        <d v="2025-01-09T12:26:00" u="1"/>
        <d v="2025-01-09T09:41:00" u="1"/>
        <d v="2025-01-09T09:45:00" u="1"/>
        <d v="2025-01-09T09:53:00" u="1"/>
        <d v="2025-01-07T12:50:00" u="1"/>
        <d v="2025-01-07T20:18:00" u="1"/>
        <d v="2025-01-09T12:58:00" u="1"/>
        <d v="2025-01-08T09:01:00" u="1"/>
        <d v="2025-01-08T13:03:00" u="1"/>
        <d v="2025-01-09T16:55:00" u="1"/>
        <d v="2025-01-06T09:11:00" u="1"/>
        <d v="2025-01-06T11:34:00" u="1"/>
        <d v="2025-01-09T11:53:00" u="1"/>
        <d v="2025-01-09T16:54:00" u="1"/>
        <d v="2025-01-07T05:35:00" u="1"/>
        <d v="2025-01-07T05:38:00" u="1"/>
        <d v="2025-01-07T07:14:00" u="1"/>
        <d v="2025-01-07T08:14:00" u="1"/>
        <d v="2025-01-10T11:35:00" u="1"/>
        <d v="2025-01-09T18:59:00" u="1"/>
        <d v="2025-01-08T10:57:00" u="1"/>
        <d v="2025-01-08T11:01:00" u="1"/>
        <d v="2025-01-07T13:13:00" u="1"/>
        <d v="2025-01-07T13:15:00" u="1"/>
        <d v="2025-01-10T10:11:00" u="1"/>
        <d v="2025-01-10T10:47:00" u="1"/>
        <d v="2025-01-10T10:53:00" u="1"/>
        <d v="2025-01-08T07:59:00" u="1"/>
        <d v="2025-01-08T08:03:00" u="1"/>
        <d v="2025-01-08T08:13:00" u="1"/>
        <d v="2025-01-08T08:27:00" u="1"/>
        <d v="2025-01-07T06:05:00" u="1"/>
        <d v="2025-01-10T13:23:00" u="1"/>
        <d v="2025-01-10T13:41:00" u="1"/>
        <d v="2025-01-08T13:08:00" u="1"/>
        <d v="2025-01-10T14:12:00" u="1"/>
        <d v="2025-01-10T07:19:00" u="1"/>
        <d v="2025-01-10T14:15:00" u="1"/>
        <d v="2025-01-07T12:37:00" u="1"/>
        <d v="2025-01-07T12:41:00" u="1"/>
        <d v="2025-01-07T12:54:00" u="1"/>
        <d v="2025-01-07T06:49:00" u="1"/>
        <d v="2025-01-07T12:38:00" u="1"/>
        <d v="2025-01-10T11:30:00" u="1"/>
        <d v="2025-01-11T11:55:00" u="1"/>
        <d v="2024-12-27T17:39:00" u="1"/>
        <d v="2025-01-10T04:54:00" u="1"/>
        <d v="2025-01-10T10:17:00" u="1"/>
        <d v="2025-01-06T11:50:00" u="1"/>
        <d v="2025-01-09T05:58:00" u="1"/>
        <d v="2025-01-10T13:55:00" u="1"/>
        <d v="2025-01-13T11:19:00" u="1"/>
        <d v="2025-01-13T08:41:00" u="1"/>
        <d v="2025-01-09T11:52:00" u="1"/>
        <d v="2025-01-07T11:16:00" u="1"/>
        <d v="2025-01-13T06:32:00" u="1"/>
        <d v="2025-01-13T06:55:00" u="1"/>
        <d v="2025-01-13T07:14:00" u="1"/>
        <d v="2025-01-13T11:21:00" u="1"/>
        <d v="2025-01-13T12:50:00" u="1"/>
        <d v="2025-01-13T12:55:00" u="1"/>
        <d v="2025-01-13T09:15:00" u="1"/>
        <d v="2025-01-13T13:13:00" u="1"/>
        <d v="2025-01-13T13:19:00" u="1"/>
        <d v="2025-01-10T14:08:00" u="1"/>
        <d v="2025-01-13T06:37:00" u="1"/>
        <d v="2025-01-13T06:56:00" u="1"/>
        <d v="2025-01-13T13:42:00" u="1"/>
        <d v="2025-01-13T09:05:00" u="1"/>
        <d v="2025-01-11T13:13:00" u="1"/>
        <d v="2025-01-13T14:09:00" u="1"/>
        <d v="2025-01-10T10:46:00" u="1"/>
        <d v="2025-01-10T05:26:00" u="1"/>
        <d v="2025-01-12T14:38:00" u="1"/>
        <d v="2025-01-14T08:00:00" u="1"/>
        <d v="2025-01-14T05:19:00" u="1"/>
        <d v="2025-01-07T16:11:00" u="1"/>
        <d v="2025-01-14T06:18:00" u="1"/>
        <d v="2025-01-14T08:31:00" u="1"/>
        <d v="2025-01-14T06:23:00" u="1"/>
        <d v="2025-01-14T06:28:00" u="1"/>
        <d v="2025-01-14T06:40:00" u="1"/>
        <d v="2025-01-09T08:53:00" u="1"/>
        <d v="2025-01-14T06:52:00" u="1"/>
        <d v="2025-01-14T06:57:00" u="1"/>
        <d v="2025-01-14T07:12:00" u="1"/>
        <d v="2025-01-14T07:32:00" u="1"/>
        <d v="2025-01-14T08:57:00" u="1"/>
        <d v="2025-01-14T09:04:00" u="1"/>
        <d v="2025-01-14T12:53:00" u="1"/>
        <d v="2025-01-10T08:28:00" u="1"/>
        <d v="2025-01-09T14:07:00" u="1"/>
        <d v="2025-01-14T11:59:00" u="1"/>
        <d v="2025-01-14T06:06:00" u="1"/>
        <d v="2025-01-14T07:36:00" u="1"/>
        <d v="2025-01-14T08:03:00" u="1"/>
        <d v="2025-01-14T12:23:00" u="1"/>
        <d v="2025-01-14T05:25:00" u="1"/>
        <d v="2025-01-14T04:52:00" u="1"/>
        <d v="2025-01-09T07:12:00" u="1"/>
        <d v="2025-01-08T13:19:00" u="1"/>
        <d v="2025-01-10T06:40:00" u="1"/>
        <d v="2025-01-14T10:31:00" u="1"/>
        <d v="2025-01-10T07:56:00" u="1"/>
        <d v="2025-01-13T08:56:00" u="1"/>
        <d v="2025-01-14T11:58:00" u="1"/>
        <d v="2025-01-13T17:04:00" u="1"/>
        <d v="2025-01-14T05:45:00" u="1"/>
        <d v="2025-01-10T10:23:00" u="1"/>
        <d v="2025-01-14T11:05:00" u="1"/>
        <d v="2025-01-13T10:30:00" u="1"/>
        <d v="2025-01-14T07:34:00" u="1"/>
        <d v="2025-01-14T20:02:00" u="1"/>
        <d v="2024-12-16T15:36:00" u="1"/>
        <d v="2025-01-14T08:26:00" u="1"/>
        <d v="2025-01-14T15:12:00" u="1"/>
        <d v="2025-01-14T15:49:00" u="1"/>
        <d v="2025-01-14T09:17:00" u="1"/>
        <d v="2025-01-14T15:29:00" u="1"/>
        <d v="2025-01-14T17:52:00" u="1"/>
        <d v="2025-01-14T17:48:00" u="1"/>
        <d v="2025-01-14T23:31:00" u="1"/>
        <d v="2025-01-13T05:41:00" u="1"/>
        <d v="2024-11-21T09:01:00" u="1"/>
        <d v="2024-11-21T08:59:00" u="1"/>
        <d v="2024-11-21T09:03:00" u="1"/>
        <d v="2024-11-29T10:25:00" u="1"/>
        <d v="2024-11-29T10:28:00" u="1"/>
        <d v="2024-11-29T09:31:00" u="1"/>
        <d v="2024-12-18T12:53:00" u="1"/>
        <d v="2025-01-02T13:51:00" u="1"/>
        <d v="2025-01-02T13:44:00" u="1"/>
        <d v="2025-01-02T14:33:00" u="1"/>
        <d v="2025-01-02T14:36:00" u="1"/>
        <d v="2025-01-02T13:06:00" u="1"/>
        <d v="2025-01-03T00:00:00" u="1"/>
        <d v="2025-01-03T12:50:00" u="1"/>
        <d v="2025-01-03T07:22:00" u="1"/>
        <d v="2025-01-03T07:30:00" u="1"/>
        <d v="2025-01-03T07:35:00" u="1"/>
        <d v="2025-01-05T07:24:00" u="1"/>
        <d v="2025-01-06T09:22:00" u="1"/>
        <d v="2025-01-03T07:00:00" u="1"/>
        <d v="2025-01-06T07:56:00" u="1"/>
        <d v="2025-01-06T08:17:00" u="1"/>
        <d v="2025-01-06T08:24:00" u="1"/>
        <d v="2025-01-03T17:55:00" u="1"/>
        <d v="2025-01-06T09:24:00" u="1"/>
        <d v="2025-01-06T10:28:00" u="1"/>
        <d v="2025-01-06T09:27:00" u="1"/>
        <d v="2025-01-06T10:46:00" u="1"/>
        <d v="2025-01-06T11:39:00" u="1"/>
        <d v="2025-01-06T08:50:00" u="1"/>
        <d v="2025-01-06T11:06:00" u="1"/>
        <d v="2025-01-06T12:06:00" u="1"/>
        <d v="2025-01-06T12:40:00" u="1"/>
        <d v="2025-01-06T12:48:00" u="1"/>
        <d v="2025-01-06T13:11:00" u="1"/>
        <d v="2025-01-02T07:24:00" u="1"/>
        <d v="2025-01-06T08:40:00" u="1"/>
        <d v="2025-01-06T08:53:00" u="1"/>
        <d v="2025-01-06T11:14:00" u="1"/>
        <d v="2025-01-06T11:22:00" u="1"/>
        <d v="2025-01-06T12:02:00" u="1"/>
        <d v="2025-01-06T12:03:00" u="1"/>
        <d v="2025-01-06T12:09:00" u="1"/>
        <d v="2025-01-06T13:13:00" u="1"/>
        <d v="2025-01-06T13:16:00" u="1"/>
        <d v="2025-01-06T13:17:00" u="1"/>
        <d v="2025-01-06T16:53:00" u="1"/>
        <d v="2025-01-06T15:36:00" u="1"/>
        <d v="2025-01-06T13:26:00" u="1"/>
        <d v="2025-01-06T19:19:00" u="1"/>
        <d v="2025-01-06T18:46:00" u="1"/>
        <d v="2025-01-06T14:40:00" u="1"/>
        <d v="2025-01-06T09:07:00" u="1"/>
        <d v="2025-01-07T08:21:00" u="1"/>
        <d v="2025-01-07T07:55:00" u="1"/>
        <d v="2025-01-07T08:24:00" u="1"/>
        <d v="2025-01-03T07:50:00" u="1"/>
        <d v="2025-01-07T13:00:00" u="1"/>
        <d v="2025-01-07T11:56:00" u="1"/>
        <d v="2025-01-07T15:54:00" u="1"/>
        <d v="2025-01-07T15:55:00" u="1"/>
        <d v="2025-01-07T12:47:00" u="1"/>
        <d v="2025-01-07T11:41:00" u="1"/>
        <d v="2025-01-03T11:51:00" u="1"/>
        <d v="2025-01-07T10:35:00" u="1"/>
        <d v="2025-01-07T14:33:00" u="1"/>
        <d v="2025-01-07T12:52:00" u="1"/>
        <d v="2025-01-06T12:04:00" u="1"/>
        <d v="2025-01-07T14:55:00" u="1"/>
        <d v="2025-01-07T18:17:00" u="1"/>
        <d v="2025-01-07T13:29:00" u="1"/>
        <d v="2025-01-08T08:43:00" u="1"/>
        <d v="2025-01-08T09:52:00" u="1"/>
        <d v="2025-01-08T07:38:00" u="1"/>
        <d v="2025-01-07T11:11:00" u="1"/>
        <d v="2025-01-08T07:43:00" u="1"/>
        <d v="2025-01-08T12:09:00" u="1"/>
        <d v="2025-01-08T08:37:00" u="1"/>
        <d v="2025-01-07T08:08:00" u="1"/>
        <d v="2025-01-08T09:37:00" u="1"/>
        <d v="2025-01-08T09:38:00" u="1"/>
        <d v="2025-01-08T08:55:00" u="1"/>
        <d v="2025-01-08T10:03:00" u="1"/>
        <d v="2025-01-08T11:08:00" u="1"/>
        <d v="2025-01-08T12:44:00" u="1"/>
        <d v="2025-01-07T08:45:00" u="1"/>
        <d v="2025-01-08T10:51:00" u="1"/>
        <d v="2025-01-08T12:02:00" u="1"/>
        <d v="2025-01-07T11:30:00" u="1"/>
        <d v="2025-01-08T13:47:00" u="1"/>
        <d v="2025-01-08T11:05:00" u="1"/>
        <d v="2025-01-08T14:36:00" u="1"/>
        <d v="2025-01-08T14:33:00" u="1"/>
        <d v="2025-01-08T14:35:00" u="1"/>
        <d v="2025-01-08T14:57:00" u="1"/>
        <d v="2025-01-07T11:35:00" u="1"/>
        <d v="2025-01-07T11:38:00" u="1"/>
        <d v="2025-01-07T11:44:00" u="1"/>
        <d v="2025-01-07T11:46:00" u="1"/>
        <d v="2025-01-07T11:49:00" u="1"/>
        <d v="2025-01-08T14:38:00" u="1"/>
        <d v="2025-01-08T16:58:00" u="1"/>
        <d v="2025-01-08T19:28:00" u="1"/>
        <d v="2025-01-08T15:45:00" u="1"/>
        <d v="2025-01-08T17:33:00" u="1"/>
        <d v="2025-01-09T07:30:00" u="1"/>
        <d v="2025-01-09T11:55:00" u="1"/>
        <d v="2025-01-09T08:16:00" u="1"/>
        <d v="2025-01-09T08:13:00" u="1"/>
        <d v="2025-01-09T09:04:00" u="1"/>
        <d v="2025-01-08T09:16:00" u="1"/>
        <d v="2025-01-09T07:42:00" u="1"/>
        <d v="2025-01-09T08:49:00" u="1"/>
        <d v="2025-01-09T15:05:00" u="1"/>
        <d v="2025-01-09T09:57:00" u="1"/>
        <d v="2025-01-09T06:38:00" u="1"/>
        <d v="2025-01-09T13:33:00" u="1"/>
        <d v="2025-01-08T15:07:00" u="1"/>
        <d v="2025-01-08T15:19:00" u="1"/>
        <d v="2025-01-08T15:33:00" u="1"/>
        <d v="2025-01-08T15:41:00" u="1"/>
        <d v="2025-01-09T06:01:00" u="1"/>
        <d v="2025-01-09T13:17:00" u="1"/>
        <d v="2025-01-09T22:22:00" u="1"/>
        <d v="2025-01-09T22:23:00" u="1"/>
        <d v="2025-01-09T22:58:00" u="1"/>
        <d v="2025-01-09T23:46:00" u="1"/>
        <d v="2025-01-10T09:11:00" u="1"/>
        <d v="2025-01-10T09:49:00" u="1"/>
        <d v="2025-01-10T09:50:00" u="1"/>
        <d v="2025-01-10T05:43:00" u="1"/>
        <d v="2025-01-10T10:14:00" u="1"/>
        <d v="2025-01-10T10:42:00" u="1"/>
        <d v="2025-01-09T23:19:00" u="1"/>
        <d v="2025-01-09T11:16:00" u="1"/>
        <d v="2025-01-09T12:29:00" u="1"/>
        <d v="2025-01-09T15:22:00" u="1"/>
        <d v="2025-01-10T08:11:00" u="1"/>
        <d v="2025-01-10T05:09:00" u="1"/>
        <d v="2025-01-10T11:54:00" u="1"/>
        <d v="2025-01-06T16:41:00" u="1"/>
        <d v="2025-01-06T16:40:00" u="1"/>
        <d v="2025-01-07T10:10:00" u="1"/>
        <d v="2025-01-07T13:49:00" u="1"/>
        <d v="2025-01-07T12:26:00" u="1"/>
        <d v="2025-01-07T14:42:00" u="1"/>
        <d v="2025-01-08T11:16:00" u="1"/>
        <d v="2025-01-08T11:19:00" u="1"/>
        <d v="2025-01-08T11:25:00" u="1"/>
        <d v="2025-01-08T11:28:00" u="1"/>
        <d v="2025-01-08T11:32:00" u="1"/>
        <d v="2025-01-08T11:36:00" u="1"/>
        <d v="2025-01-08T11:41:00" u="1"/>
        <d v="2025-01-08T11:50:00" u="1"/>
        <d v="2025-01-08T11:57:00" u="1"/>
        <d v="2025-01-08T13:58:00" u="1"/>
        <d v="2025-01-08T14:01:00" u="1"/>
        <d v="2025-01-08T14:13:00" u="1"/>
        <d v="2025-01-08T14:34:00" u="1"/>
        <d v="2025-01-08T14:17:00" u="1"/>
        <d v="2025-01-09T11:19:00" u="1"/>
        <d v="2025-01-09T18:14:00" u="1"/>
        <d v="2025-01-10T06:25:00" u="1"/>
        <d v="2025-01-10T07:37:00" u="1"/>
        <d v="2025-01-07T13:27:00" u="1"/>
        <d v="2025-01-10T06:07:00" u="1"/>
        <d v="2025-01-08T10:36:00" u="1"/>
        <d v="2025-01-10T11:32:00" u="1"/>
        <d v="2025-01-06T19:09:00" u="1"/>
        <d v="2025-01-10T06:42:00" u="1"/>
        <d v="2025-01-10T11:42:00" u="1"/>
        <d v="2025-01-10T09:46:00" u="1"/>
        <d v="2025-01-10T13:54:00" u="1"/>
        <d v="2025-01-10T10:35:00" u="1"/>
        <d v="2025-01-10T10:16:00" u="1"/>
        <d v="2025-01-10T10:03:00" u="1"/>
        <d v="2025-01-10T09:25:00" u="1"/>
        <d v="2025-01-10T13:30:00" u="1"/>
        <d v="2025-01-10T14:25:00" u="1"/>
        <d v="2025-01-10T12:46:00" u="1"/>
        <d v="2025-01-10T09:56:00" u="1"/>
        <d v="2025-01-07T15:20:00" u="1"/>
        <d v="2025-01-07T16:04:00" u="1"/>
        <d v="2025-01-08T06:32:00" u="1"/>
        <d v="2025-01-08T07:09:00" u="1"/>
        <d v="2025-01-08T09:43:00" u="1"/>
        <d v="2025-01-08T11:35:00" u="1"/>
        <d v="2025-01-10T16:28:00" u="1"/>
        <d v="2025-01-10T06:19:00" u="1"/>
        <d v="2025-01-09T07:21:00" u="1"/>
        <d v="2025-01-09T05:01:00" u="1"/>
        <d v="2025-01-10T12:37:00" u="1"/>
        <d v="2025-01-10T12:17:00" u="1"/>
        <d v="2025-01-10T17:06:00" u="1"/>
        <d v="2025-01-08T13:18:00" u="1"/>
        <d v="2025-01-10T14:10:00" u="1"/>
        <d v="2025-01-10T17:48:00" u="1"/>
        <d v="2025-01-10T11:08:00" u="1"/>
        <d v="2025-01-10T13:29:00" u="1"/>
        <d v="2025-01-10T19:33:00" u="1"/>
        <d v="2025-01-10T17:52:00" u="1"/>
        <d v="2025-01-10T17:19:00" u="1"/>
        <d v="2025-01-10T18:39:00" u="1"/>
        <d v="2025-01-10T17:54:00" u="1"/>
        <d v="2025-01-10T17:57:00" u="1"/>
        <d v="2025-01-10T19:08:00" u="1"/>
        <d v="2025-01-10T18:30:00" u="1"/>
        <d v="2025-01-10T19:06:00" u="1"/>
        <d v="2025-01-10T16:20:00" u="1"/>
        <d v="2025-01-10T16:39:00" u="1"/>
        <d v="2025-01-10T18:37:00" u="1"/>
        <d v="2025-01-10T18:38:00" u="1"/>
        <d v="2025-01-10T18:40:00" u="1"/>
        <d v="2025-01-10T18:43:00" u="1"/>
        <d v="2025-01-10T18:44:00" u="1"/>
        <d v="2025-01-10T18:34:00" u="1"/>
        <d v="2025-01-10T18:46:00" u="1"/>
        <d v="2025-01-10T14:40:00" u="1"/>
        <d v="2025-01-10T18:31:00" u="1"/>
        <d v="2025-01-10T19:27:00" u="1"/>
        <d v="2025-01-10T14:19:00" u="1"/>
        <d v="2025-01-10T22:24:00" u="1"/>
        <d v="2025-01-11T11:15:00" u="1"/>
        <d v="2025-01-08T11:04:00" u="1"/>
        <d v="2025-01-11T09:07:00" u="1"/>
        <d v="2025-01-11T12:59:00" u="1"/>
        <d v="2025-01-11T13:01:00" u="1"/>
        <d v="2025-01-11T12:48:00" u="1"/>
        <d v="2025-01-11T12:49:00" u="1"/>
        <d v="2025-01-11T12:50:00" u="1"/>
        <d v="2025-01-11T12:54:00" u="1"/>
        <d v="2025-01-11T12:52:00" u="1"/>
        <d v="2025-01-11T12:51:00" u="1"/>
        <d v="2025-01-11T09:12:00" u="1"/>
        <d v="2025-01-12T00:22:00" u="1"/>
        <d v="2025-01-12T09:17:00" u="1"/>
        <d v="2025-01-12T09:37:00" u="1"/>
        <d v="2025-01-12T10:17:00" u="1"/>
        <d v="2025-01-09T18:45:00" u="1"/>
        <d v="2025-01-09T18:55:00" u="1"/>
        <d v="2025-01-10T11:58:00" u="1"/>
        <d v="2025-01-10T12:01:00" u="1"/>
        <d v="2025-01-12T17:35:00" u="1"/>
        <d v="2025-01-12T18:19:00" u="1"/>
        <d v="2025-01-10T10:20:00" u="1"/>
        <d v="2025-01-12T09:40:00" u="1"/>
        <d v="2025-01-10T12:56:00" u="1"/>
        <d v="2025-01-11T09:16:00" u="1"/>
        <d v="2025-01-11T09:23:00" u="1"/>
        <d v="2025-01-13T08:25:00" u="1"/>
        <d v="2025-01-13T08:27:00" u="1"/>
        <d v="2025-01-12T12:48:00" u="1"/>
        <d v="2025-01-08T06:46:00" u="1"/>
        <d v="2025-01-13T05:36:00" u="1"/>
        <d v="2025-01-08T10:50:00" u="1"/>
        <d v="2025-01-10T18:23:00" u="1"/>
        <d v="2025-01-13T07:57:00" u="1"/>
        <d v="2025-01-12T07:52:00" u="1"/>
        <d v="2025-01-13T12:37:00" u="1"/>
        <d v="2025-01-13T04:39:00" u="1"/>
        <d v="2025-01-13T08:01:00" u="1"/>
        <d v="2025-01-13T14:12:00" u="1"/>
        <d v="2025-01-13T08:48:00" u="1"/>
        <d v="2025-01-13T14:48:00" u="1"/>
        <d v="2025-01-13T14:50:00" u="1"/>
        <d v="2025-01-13T12:13:00" u="1"/>
        <d v="2025-01-13T07:43:00" u="1"/>
        <d v="2025-01-13T15:19:00" u="1"/>
        <d v="2025-01-13T09:52:00" u="1"/>
        <d v="2025-01-13T14:26:00" u="1"/>
        <d v="2025-01-13T10:36:00" u="1"/>
        <d v="2025-01-13T06:24:00" u="1"/>
        <d v="2025-01-13T09:55:00" u="1"/>
        <d v="2025-01-13T03:52:00" u="1"/>
        <d v="2025-01-13T15:14:00" u="1"/>
        <d v="2025-01-13T19:00:00" u="1"/>
        <d v="2025-01-13T11:59:00" u="1"/>
        <d v="2025-01-13T10:52:00" u="1"/>
        <d v="2024-11-23T18:00:00" u="1"/>
        <d v="2025-01-13T06:54:00" u="1"/>
        <d v="2025-01-13T11:26:00" u="1"/>
        <d v="2025-01-13T11:53:00" u="1"/>
        <d v="2025-01-13T11:58:00" u="1"/>
        <d v="2025-01-13T16:13:00" u="1"/>
        <d v="2025-01-13T14:19:00" u="1"/>
        <d v="2025-01-13T12:03:00" u="1"/>
        <d v="2025-01-13T09:37:00" u="1"/>
        <d v="2025-01-13T09:51:00" u="1"/>
        <d v="2025-01-13T09:59:00" u="1"/>
        <d v="2025-01-13T11:23:00" u="1"/>
        <d v="2025-01-13T12:18:00" u="1"/>
        <d v="2025-01-08T18:10:00" u="1"/>
        <d v="2025-01-09T19:22:00" u="1"/>
        <d v="2024-11-28T00:00:00" u="1"/>
        <d v="2025-01-13T06:07:00" u="1"/>
        <d v="2025-01-13T06:14:00" u="1"/>
        <d v="2025-01-13T06:48:00" u="1"/>
        <d v="2025-01-13T12:39:00" u="1"/>
        <d v="2025-01-09T15:57:00" u="1"/>
        <d v="2025-01-13T14:24:00" u="1"/>
        <d v="2025-01-13T14:37:00" u="1"/>
        <d v="2025-01-13T13:00:00" u="1"/>
        <d v="2025-01-13T18:39:00" u="1"/>
        <d v="2025-01-13T12:43:00" u="1"/>
        <d v="2025-01-13T18:47:00" u="1"/>
        <d v="2025-01-13T07:38:00" u="1"/>
        <d v="2025-01-13T11:28:00" u="1"/>
        <d v="2025-01-13T12:57:00" u="1"/>
        <d v="2024-12-20T12:04:00" u="1"/>
        <d v="2025-01-10T12:32:00" u="1"/>
        <d v="2025-01-13T15:09:00" u="1"/>
        <d v="2024-12-03T00:00:00" u="1"/>
        <d v="2025-01-13T18:43:00" u="1"/>
        <d v="2025-01-13T15:51:00" u="1"/>
        <d v="2025-01-13T16:52:00" u="1"/>
        <d v="2025-01-13T16:50:00" u="1"/>
        <d v="2025-01-13T20:22:00" u="1"/>
        <d v="2025-01-13T15:35:00" u="1"/>
        <d v="2025-01-13T17:09:00" u="1"/>
        <d v="2025-01-13T17:51:00" u="1"/>
        <d v="2025-01-13T15:22:00" u="1"/>
        <d v="2025-01-13T17:15:00" u="1"/>
        <d v="2025-01-13T17:17:00" u="1"/>
        <d v="2025-01-13T18:03:00" u="1"/>
        <d v="2025-01-13T22:34:00" u="1"/>
        <d v="2025-01-13T22:35:00" u="1"/>
        <d v="2025-01-13T22:37:00" u="1"/>
        <d v="2025-01-13T22:40:00" u="1"/>
        <d v="2025-01-13T22:39:00" u="1"/>
        <d v="2025-01-13T22:31:00" u="1"/>
        <d v="2025-01-13T22:16:00" u="1"/>
        <d v="2025-01-13T22:43:00" u="1"/>
        <d v="2025-01-13T22:29:00" u="1"/>
        <d v="2025-01-10T04:59:00" u="1"/>
        <d v="2025-01-02T15:48:00" u="1"/>
        <d v="2025-01-02T14:09:00" u="1"/>
        <d v="2024-12-06T11:16:00" u="1"/>
        <d v="2025-01-06T08:33:00" u="1"/>
        <d v="2025-01-06T07:43:00" u="1"/>
        <d v="2024-12-29T20:48:00" u="1"/>
        <d v="2025-01-06T04:37:00" u="1"/>
        <d v="2024-12-30T18:03:00" u="1"/>
        <d v="2025-01-06T14:44:00" u="1"/>
        <d v="2025-01-06T12:50:00" u="1"/>
        <d v="2025-01-07T08:49:00" u="1"/>
        <d v="2025-01-07T12:24:00" u="1"/>
        <d v="2025-01-07T14:10:00" u="1"/>
        <d v="2025-01-07T07:07:00" u="1"/>
        <d v="2025-01-07T14:50:00" u="1"/>
        <d v="2025-01-07T14:54:00" u="1"/>
        <d v="2025-01-07T07:37:00" u="1"/>
        <d v="2025-01-07T17:36:00" u="1"/>
        <d v="2025-01-07T19:34:00" u="1"/>
        <d v="2025-01-07T17:12:00" u="1"/>
        <d v="2025-01-08T10:42:00" u="1"/>
        <d v="2025-01-08T10:43:00" u="1"/>
        <d v="2025-01-08T08:02:00" u="1"/>
        <d v="2025-01-08T10:01:00" u="1"/>
        <d v="2025-01-08T12:47:00" u="1"/>
        <d v="2025-01-07T12:03:00" u="1"/>
        <d v="2025-01-08T15:10:00" u="1"/>
        <d v="2025-01-08T03:58:00" u="1"/>
        <d v="2025-01-08T14:30:00" u="1"/>
        <d v="2025-01-08T14:59:00" u="1"/>
        <d v="2025-01-08T17:24:00" u="1"/>
        <d v="2025-01-09T06:25:00" u="1"/>
        <d v="2024-11-22T08:27:00" u="1"/>
        <d v="2025-01-09T08:23:00" u="1"/>
        <d v="2025-01-09T08:27:00" u="1"/>
        <d v="2025-01-09T11:20:00" u="1"/>
        <d v="2025-01-09T08:00:00" u="1"/>
        <d v="2024-12-12T09:32:00" u="1"/>
        <d v="2025-01-08T04:52:00" u="1"/>
        <d v="2025-01-09T17:50:00" u="1"/>
        <d v="2025-01-10T07:20:00" u="1"/>
        <d v="2025-01-09T09:58:00" u="1"/>
        <d v="2025-01-10T09:29:00" u="1"/>
        <d v="2025-01-09T15:52:00" u="1"/>
        <d v="2025-01-10T04:15:00" u="1"/>
        <d v="2025-01-10T12:11:00" u="1"/>
        <d v="2025-01-10T09:42:00" u="1"/>
        <d v="2025-01-10T16:55:00" u="1"/>
        <d v="2025-01-10T04:52:00" u="1"/>
        <d v="2025-01-10T11:53:00" u="1"/>
        <d v="2025-01-07T09:55:00" u="1"/>
        <d v="2025-01-10T06:32:00" u="1"/>
        <d v="2025-01-10T06:56:00" u="1"/>
        <d v="2025-01-10T10:13:00" u="1"/>
        <d v="2025-01-10T13:45:00" u="1"/>
        <d v="2025-01-10T18:12:00" u="1"/>
        <d v="2025-01-10T10:07:00" u="1"/>
        <d v="2025-01-10T15:15:00" u="1"/>
        <d v="2025-01-10T15:35:00" u="1"/>
        <d v="2025-01-10T08:55:00" u="1"/>
        <d v="2025-01-10T15:57:00" u="1"/>
        <d v="2025-01-10T17:45:00" u="1"/>
        <d v="2025-01-11T11:45:00" u="1"/>
        <d v="2025-01-10T15:27:00" u="1"/>
        <d v="2025-01-10T15:25:00" u="1"/>
        <d v="2025-01-10T15:36:00" u="1"/>
        <d v="2024-10-24T08:05:00" u="1"/>
        <d v="2024-11-29T18:59:00" u="1"/>
        <d v="2024-12-02T10:35:00" u="1"/>
        <d v="2024-12-02T12:55:00" u="1"/>
        <d v="2024-12-06T09:51:00" u="1"/>
        <d v="2024-12-09T07:39:00" u="1"/>
        <d v="2024-12-09T12:52:00" u="1"/>
        <d v="2024-12-13T16:57:00" u="1"/>
        <d v="2024-12-13T15:08:00" u="1"/>
        <d v="2024-12-17T11:04:00" u="1"/>
        <d v="2024-12-17T13:21:00" u="1"/>
        <d v="2024-12-17T13:28:00" u="1"/>
        <d v="2024-12-17T12:43:00" u="1"/>
        <d v="2024-12-17T11:49:00" u="1"/>
        <d v="2024-12-17T12:46:00" u="1"/>
        <d v="2024-12-17T06:52:00" u="1"/>
        <d v="2024-12-17T14:22:00" u="1"/>
        <d v="2024-12-17T11:01:00" u="1"/>
        <d v="2024-12-18T15:53:00" u="1"/>
        <d v="2024-12-20T12:22:00" u="1"/>
        <d v="2024-12-19T09:36:00" u="1"/>
        <d v="2024-12-23T10:17:00" u="1"/>
        <d v="2024-12-23T00:00:00" u="1"/>
        <d v="2024-12-24T15:50:00" u="1"/>
        <d v="2024-12-26T14:30:00" u="1"/>
        <d v="2024-12-26T12:14:00" u="1"/>
        <d v="2024-12-26T14:00:00" u="1"/>
        <d v="2024-12-26T14:16:00" u="1"/>
        <d v="2024-12-26T14:18:00" u="1"/>
        <d v="2024-12-26T14:49:00" u="1"/>
        <d v="2024-12-26T14:24:00" u="1"/>
        <d v="2024-12-26T14:21:00" u="1"/>
        <d v="2024-12-28T13:21:00" u="1"/>
        <d v="2024-12-28T13:22:00" u="1"/>
        <d v="2024-12-28T16:14:00" u="1"/>
        <d v="2024-12-28T16:15:00" u="1"/>
        <d v="2024-12-29T16:58:00" u="1"/>
        <d v="2024-12-29T17:49:00" u="1"/>
        <d v="2024-12-30T03:57:00" u="1"/>
        <d v="2024-12-30T08:10:00" u="1"/>
        <d v="2024-12-31T09:18:00" u="1"/>
        <d v="2024-12-31T06:05:00" u="1"/>
        <d v="2024-12-31T06:46:00" u="1"/>
        <d v="2024-12-31T06:52:00" u="1"/>
        <d v="2024-12-31T21:52:00" u="1"/>
        <d v="2025-01-02T05:39:00" u="1"/>
        <d v="2025-01-02T11:10:00" u="1"/>
        <d v="2025-01-02T08:34:00" u="1"/>
        <d v="2025-01-02T15:54:00" u="1"/>
        <d v="2025-01-02T12:25:00" u="1"/>
        <d v="2025-01-02T11:41:00" u="1"/>
        <d v="2025-01-02T17:30:00" u="1"/>
        <d v="2025-01-03T08:20:00" u="1"/>
        <d v="2025-01-02T13:58:00" u="1"/>
        <d v="2024-12-12T02:41:00" u="1"/>
        <d v="2025-01-03T05:53:00" u="1"/>
        <d v="2025-01-03T15:52:00" u="1"/>
        <d v="2025-01-04T04:06:00" u="1"/>
        <d v="2025-01-06T06:22:00" u="1"/>
        <d v="2025-01-06T10:29:00" u="1"/>
        <d v="2025-01-06T07:48:00" u="1"/>
        <d v="2025-01-06T07:50:00" u="1"/>
        <d v="2025-01-04T16:43:00" u="1"/>
        <d v="2025-01-06T12:27:00" u="1"/>
        <d v="2025-01-06T07:57:00" u="1"/>
        <d v="2025-01-06T10:52:00" u="1"/>
        <d v="2025-01-06T15:00:00" u="1"/>
        <d v="2025-01-06T13:40:00" u="1"/>
        <d v="2025-01-06T14:47:00" u="1"/>
        <d v="2025-01-06T14:51:00" u="1"/>
        <d v="2025-01-06T14:57:00" u="1"/>
        <d v="2025-01-06T18:20:00" u="1"/>
        <d v="2025-01-06T18:15:00" u="1"/>
        <d v="2025-01-04T00:55:00" u="1"/>
        <d v="2025-01-07T09:05:00" u="1"/>
        <d v="2025-01-06T18:49:00" u="1"/>
        <d v="2025-01-07T00:00:00" u="1"/>
        <d v="2025-01-07T11:20:00" u="1"/>
        <d v="2025-01-06T14:28:00" u="1"/>
        <d v="2025-01-07T07:03:00" u="1"/>
        <d v="2025-01-07T12:25:00" u="1"/>
        <d v="2025-01-07T15:57:00" u="1"/>
        <d v="2025-01-06T12:58:00" u="1"/>
        <d v="2025-01-07T06:00:00" u="1"/>
        <d v="2025-01-07T05:52:00" u="1"/>
        <d v="2025-01-07T13:22:00" u="1"/>
        <d v="2025-01-03T16:30:00" u="1"/>
        <d v="2025-01-03T16:40:00" u="1"/>
        <d v="2025-01-07T17:09:00" u="1"/>
        <d v="2025-01-07T14:11:00" u="1"/>
        <d v="2025-01-07T18:18:00" u="1"/>
        <d v="2025-01-07T20:23:00" u="1"/>
        <d v="2025-01-07T20:25:00" u="1"/>
        <d v="2025-01-08T05:30:00" u="1"/>
        <d v="2025-01-08T04:55:00" u="1"/>
        <d v="2025-01-08T06:11:00" u="1"/>
        <d v="2025-01-08T10:08:00" u="1"/>
        <d v="2025-01-08T05:57:00" u="1"/>
        <d v="2025-01-08T10:37:00" u="1"/>
        <d v="2025-01-06T06:55:00" u="1"/>
        <d v="2024-12-30T11:42:00" u="1"/>
        <d v="2025-01-07T05:15:00" u="1"/>
        <d v="2025-01-08T13:00:00" u="1"/>
        <d v="2025-01-08T01:26:00" u="1"/>
        <d v="2025-01-08T11:09:00" u="1"/>
        <d v="2025-01-08T15:15:00" u="1"/>
        <d v="2025-01-08T15:26:00" u="1"/>
        <d v="2024-12-09T00:00:00" u="1"/>
        <d v="2025-01-08T04:29:00" u="1"/>
        <d v="2025-01-08T16:42:00" u="1"/>
        <d v="2025-01-08T16:51:00" u="1"/>
        <d v="2025-01-08T05:16:00" u="1"/>
        <d v="2025-01-08T13:48:00" u="1"/>
        <d v="2025-01-08T05:19:00" u="1"/>
        <d v="2025-01-08T17:37:00" u="1"/>
        <d v="2025-01-08T14:43:00" u="1"/>
        <d v="2025-01-08T12:18:00" u="1"/>
        <d v="2025-01-09T09:42:00" u="1"/>
        <d v="2025-01-09T09:47:00" u="1"/>
        <d v="2025-01-09T09:49:00" u="1"/>
        <d v="2025-01-09T09:50:00" u="1"/>
        <d v="2025-01-08T12:20:00" u="1"/>
        <d v="2024-12-30T06:02:00" u="1"/>
        <d v="2025-01-08T10:24:00" u="1"/>
        <d v="2025-01-08T18:37:00" u="1"/>
        <d v="2025-01-09T07:06:00" u="1"/>
        <d v="2025-01-09T07:50:00" u="1"/>
        <d v="2025-01-09T12:09:00" u="1"/>
        <d v="2025-01-09T13:02:00" u="1"/>
        <d v="2025-01-09T02:34:00" u="1"/>
        <d v="2025-01-09T14:23:00" u="1"/>
        <d v="2025-01-09T10:04:00" u="1"/>
        <d v="2025-01-09T12:28:00" u="1"/>
        <d v="2024-12-26T10:10:00" u="1"/>
        <d v="2025-01-08T15:32:00" u="1"/>
        <d v="2025-01-09T11:00:00" u="1"/>
        <d v="2025-01-09T16:05:00" u="1"/>
        <d v="2025-01-09T16:27:00" u="1"/>
        <d v="2025-01-09T16:31:00" u="1"/>
        <d v="2025-01-09T04:58:00" u="1"/>
        <d v="2024-11-22T17:24:00" u="1"/>
        <d v="2025-01-09T17:04:00" u="1"/>
        <d v="2025-01-09T05:16:00" u="1"/>
        <d v="2025-01-09T06:29:00" u="1"/>
        <d v="2025-01-09T13:25:00" u="1"/>
        <d v="2025-01-09T17:55:00" u="1"/>
        <d v="2025-01-09T18:28:00" u="1"/>
        <d v="2025-01-08T12:12:00" u="1"/>
        <d v="2025-01-09T13:19:00" u="1"/>
        <d v="2025-01-09T18:05:00" u="1"/>
        <d v="2025-01-06T08:36:00" u="1"/>
        <d v="2025-01-09T15:20:00" u="1"/>
        <d v="2025-01-09T04:28:00" u="1"/>
        <d v="2025-01-09T15:21:00" u="1"/>
        <d v="2025-01-09T06:56:00" u="1"/>
        <d v="2025-01-09T07:24:00" u="1"/>
        <d v="2025-01-09T13:01:00" u="1"/>
        <d v="2025-01-09T08:51:00" u="1"/>
        <d v="2025-01-09T16:22:00" u="1"/>
        <d v="2025-01-09T17:49:00" u="1"/>
        <d v="2025-01-09T14:06:00" u="1"/>
        <d v="2025-01-09T19:12:00" u="1"/>
        <d v="2025-01-09T18:20:00" u="1"/>
        <d v="2025-01-09T18:42:00" u="1"/>
        <d v="2025-01-09T18:02:00" u="1"/>
        <d v="2025-01-09T17:28:00" u="1"/>
        <d v="2025-01-09T16:40:00" u="1"/>
        <d v="2025-01-09T17:22:00" u="1"/>
        <d v="2025-01-09T17:05:00" u="1"/>
        <d v="2025-01-09T16:34:00" u="1"/>
        <d v="2025-01-09T16:42:00" u="1"/>
        <d v="2025-01-09T17:52:00" u="1"/>
        <d v="2025-01-09T19:32:00" u="1"/>
        <d v="2025-01-03T13:18:00" u="1"/>
        <d v="2025-01-09T23:06:00" u="1"/>
        <d v="2024-12-09T12:31:00" u="1"/>
        <d v="2024-12-20T14:30:00" u="1"/>
        <d v="2024-12-27T13:48:00" u="1"/>
        <d v="2025-01-02T08:12:00" u="1"/>
        <d v="2024-12-30T06:12:00" u="1"/>
        <d v="2024-12-30T06:01:00" u="1"/>
        <d v="2025-01-02T10:52:00" u="1"/>
        <d v="2025-01-02T10:39:00" u="1"/>
        <d v="2025-01-02T12:28:00" u="1"/>
        <d v="2025-01-02T06:46:00" u="1"/>
        <d v="2025-01-02T07:59:00" u="1"/>
        <d v="2025-01-02T08:16:00" u="1"/>
        <d v="2025-01-02T10:10:00" u="1"/>
        <d v="2025-01-02T12:44:00" u="1"/>
        <d v="2025-01-02T13:49:00" u="1"/>
        <d v="2025-01-02T14:16:00" u="1"/>
        <d v="2024-10-29T12:00:00" u="1"/>
        <d v="2025-01-02T14:39:00" u="1"/>
        <d v="2025-01-02T14:37:00" u="1"/>
        <d v="2025-01-02T21:00:00" u="1"/>
        <d v="2025-01-03T06:39:00" u="1"/>
        <d v="2025-01-03T10:20:00" u="1"/>
        <d v="2025-01-03T07:41:00" u="1"/>
        <d v="2025-01-03T07:46:00" u="1"/>
        <d v="2025-01-03T11:44:00" u="1"/>
        <d v="2025-01-02T05:37:00" u="1"/>
        <d v="2025-01-03T08:22:00" u="1"/>
        <d v="2025-01-02T17:26:00" u="1"/>
        <d v="2025-01-02T14:27:00" u="1"/>
        <d v="2024-12-18T13:15:00" u="1"/>
        <d v="2025-01-02T15:58:00" u="1"/>
        <d v="2025-01-03T10:19:00" u="1"/>
        <d v="2025-01-03T08:16:00" u="1"/>
        <d v="2025-01-03T08:31:00" u="1"/>
        <d v="2025-01-03T08:38:00" u="1"/>
        <d v="2025-01-03T08:55:00" u="1"/>
        <d v="2025-01-03T11:14:00" u="1"/>
        <d v="2025-01-03T12:37:00" u="1"/>
        <d v="2025-01-03T09:18:00" u="1"/>
        <d v="2025-01-03T13:03:00" u="1"/>
        <d v="2025-01-03T13:09:00" u="1"/>
        <d v="2025-01-03T13:17:00" u="1"/>
        <d v="2025-01-03T08:06:00" u="1"/>
        <d v="2025-01-03T14:01:00" u="1"/>
        <d v="2025-01-03T13:13:00" u="1"/>
        <d v="2025-01-03T17:04:00" u="1"/>
        <d v="2025-01-03T15:30:00" u="1"/>
        <d v="2025-01-03T09:17:00" u="1"/>
        <d v="2025-01-03T16:43:00" u="1"/>
        <d v="2025-01-03T16:50:00" u="1"/>
        <d v="2025-01-03T15:04:00" u="1"/>
        <d v="2025-01-03T16:07:00" u="1"/>
        <d v="2025-01-03T16:06:00" u="1"/>
        <d v="2025-01-03T16:04:00" u="1"/>
        <d v="2025-01-03T16:02:00" u="1"/>
        <d v="2025-01-03T16:01:00" u="1"/>
        <d v="2025-01-03T15:59:00" u="1"/>
        <d v="2025-01-03T15:26:00" u="1"/>
        <d v="2025-01-06T09:35:00" u="1"/>
        <d v="2024-10-27T15:50:00" u="1"/>
        <d v="2025-01-06T07:17:00" u="1"/>
        <d v="2025-01-06T08:35:00" u="1"/>
        <d v="2025-01-06T13:35:00" u="1"/>
        <d v="2025-01-06T14:38:00" u="1"/>
        <d v="2025-01-06T15:23:00" u="1"/>
        <d v="2025-01-06T15:31:00" u="1"/>
        <d v="2025-01-06T15:53:00" u="1"/>
        <d v="2025-01-06T10:21:00" u="1"/>
        <d v="2025-01-06T13:24:00" u="1"/>
        <d v="2024-12-06T08:41:00" u="1"/>
        <d v="2025-01-06T18:48:00" u="1"/>
        <d v="2025-01-06T21:33:00" u="1"/>
        <d v="2025-01-07T06:16:00" u="1"/>
        <d v="2025-01-07T06:38:00" u="1"/>
        <d v="2025-01-07T10:43:00" u="1"/>
        <d v="2025-01-06T10:34:00" u="1"/>
        <d v="2025-01-07T07:46:00" u="1"/>
        <d v="2025-01-06T11:28:00" u="1"/>
        <d v="2025-01-06T15:44:00" u="1"/>
        <d v="2025-01-08T06:15:00" u="1"/>
        <d v="2025-01-08T06:23:00" u="1"/>
        <d v="2025-01-06T08:08:00" u="1"/>
        <d v="2025-01-08T10:46:00" u="1"/>
        <d v="2025-01-08T07:39:00" u="1"/>
        <d v="2025-01-06T05:52:00" u="1"/>
        <d v="2025-01-08T12:03:00" u="1"/>
        <d v="2025-01-08T10:25:00" u="1"/>
        <d v="2025-01-08T12:15:00" u="1"/>
        <d v="2025-01-08T09:11:00" u="1"/>
        <d v="2025-01-08T10:18:00" u="1"/>
        <d v="2025-01-08T12:08:00" u="1"/>
        <d v="2025-01-08T12:07:00" u="1"/>
        <d v="2025-01-08T12:06:00" u="1"/>
        <d v="2025-01-08T11:23:00" u="1"/>
        <d v="2025-01-08T10:09:00" u="1"/>
        <d v="2025-01-08T08:47:00" u="1"/>
        <d v="2025-01-08T11:29:00" u="1"/>
        <d v="2025-01-08T12:30:00" u="1"/>
        <d v="2025-01-08T09:46:00" u="1"/>
        <d v="2025-01-08T15:14:00" u="1"/>
        <d v="2025-01-08T15:17:00" u="1"/>
        <d v="2025-01-08T06:12:00" u="1"/>
        <d v="2025-01-07T03:14:00" u="1"/>
        <d v="2025-01-06T08:11:00" u="1"/>
        <d v="2025-01-06T08:56:00" u="1"/>
        <d v="2025-01-07T16:24:00" u="1"/>
        <d v="2025-01-07T13:43:00" u="1"/>
        <d v="2025-01-08T17:22:00" u="1"/>
        <d v="2025-01-08T17:26:00" u="1"/>
        <d v="2025-01-07T13:42:00" u="1"/>
        <d v="2025-01-08T18:06:00" u="1"/>
        <d v="2024-10-27T18:08:00" u="1"/>
        <d v="2024-12-18T09:03:00" u="1"/>
        <d v="2025-01-08T14:12:00" u="1"/>
        <d v="2025-01-08T17:12:00" u="1"/>
        <d v="2025-01-08T17:01:00" u="1"/>
        <d v="2025-01-08T19:10:00" u="1"/>
        <d v="2025-01-08T19:09:00" u="1"/>
        <d v="2025-01-08T19:08:00" u="1"/>
        <d v="2025-01-08T15:27:00" u="1"/>
        <d v="2025-01-08T18:38:00" u="1"/>
        <d v="2025-01-08T18:53:00" u="1"/>
        <d v="2025-01-08T15:46:00" u="1"/>
        <d v="2025-01-08T18:28:00" u="1"/>
        <d v="2025-01-08T15:21:00" u="1"/>
        <d v="2025-01-08T14:18:00" u="1"/>
        <d v="2025-01-08T14:28:00" u="1"/>
        <d v="2025-01-08T14:24:00" u="1"/>
        <d v="2025-01-08T14:23:00" u="1"/>
        <d v="2025-01-08T18:18:00" u="1"/>
        <d v="2025-01-08T07:15:00" u="1"/>
        <d v="2024-12-17T13:22:00" u="1"/>
        <d v="2025-01-08T06:20:00" u="1"/>
        <d v="2025-01-08T06:33:00" u="1"/>
        <d v="2025-01-08T13:39:00" u="1"/>
        <d v="2024-12-26T07:31:00" u="1"/>
        <d v="2025-01-08T13:42:00" u="1"/>
        <d v="2025-01-08T14:52:00" u="1"/>
        <d v="2025-01-08T18:20:00" u="1"/>
        <d v="2025-01-08T17:40:00" u="1"/>
        <d v="2025-01-08T16:07:00" u="1"/>
        <d v="2025-01-08T16:06:00" u="1"/>
        <d v="2025-01-08T16:48:00" u="1"/>
        <d v="2025-01-08T16:02:00" u="1"/>
        <d v="2025-01-08T16:49:00" u="1"/>
        <d v="2025-01-08T16:09:00" u="1"/>
        <d v="2025-01-08T17:34:00" u="1"/>
        <d v="2025-01-08T15:24:00" u="1"/>
        <d v="2025-01-08T13:27:00" u="1"/>
        <d v="2025-01-08T17:43:00" u="1"/>
        <d v="2025-01-08T15:20:00" u="1"/>
        <d v="2025-01-08T20:16:00" u="1"/>
        <d v="2025-01-08T20:46:00" u="1"/>
        <d v="2025-01-08T20:02:00" u="1"/>
        <d v="2025-01-08T20:41:00" u="1"/>
        <d v="2025-01-08T20:51:00" u="1"/>
        <d v="2025-01-08T19:43:00" u="1"/>
        <d v="2025-01-08T19:47:00" u="1"/>
        <d v="2025-01-08T19:48:00" u="1"/>
        <d v="2025-01-08T19:50:00" u="1"/>
        <d v="2024-12-02T15:38:00" u="1"/>
        <d v="2024-12-16T19:40:00" u="1"/>
        <d v="2024-12-17T10:00:00" u="1"/>
        <d v="2024-12-18T12:24:00" u="1"/>
        <d v="2024-12-24T10:56:00" u="1"/>
        <d v="2024-12-26T14:29:00" u="1"/>
        <d v="2024-12-31T22:48:00" u="1"/>
        <d v="2025-01-01T16:44:00" u="1"/>
        <d v="2025-01-02T07:35:00" u="1"/>
        <d v="2025-01-02T17:06:00" u="1"/>
        <d v="2025-01-02T17:12:00" u="1"/>
        <d v="2025-01-02T14:29:00" u="1"/>
        <d v="2025-01-02T17:28:00" u="1"/>
        <d v="2025-01-02T17:22:00" u="1"/>
        <d v="2025-01-02T17:33:00" u="1"/>
        <d v="2025-01-02T13:22:00" u="1"/>
        <d v="2025-01-02T17:39:00" u="1"/>
        <d v="2025-01-02T17:45:00" u="1"/>
        <d v="2025-01-02T15:07:00" u="1"/>
        <d v="2025-01-02T15:21:00" u="1"/>
        <d v="2025-01-02T20:00:00" u="1"/>
        <d v="2025-01-03T07:20:00" u="1"/>
        <d v="2025-01-03T09:11:00" u="1"/>
        <d v="2025-01-03T16:00:00" u="1"/>
        <d v="2025-01-03T16:36:00" u="1"/>
        <d v="2025-01-03T16:51:00" u="1"/>
        <d v="2025-01-03T13:08:00" u="1"/>
        <d v="2025-01-03T13:19:00" u="1"/>
        <d v="2025-01-03T17:40:00" u="1"/>
        <d v="2025-01-03T11:48:00" u="1"/>
        <d v="2025-01-03T12:14:00" u="1"/>
        <d v="2025-01-03T16:03:00" u="1"/>
        <d v="2025-01-03T15:20:00" u="1"/>
        <d v="2025-01-03T16:24:00" u="1"/>
        <d v="2025-01-03T17:54:00" u="1"/>
        <d v="2025-01-03T13:26:00" u="1"/>
        <d v="2025-01-03T13:27:00" u="1"/>
        <d v="2025-01-03T15:15:00" u="1"/>
        <d v="2025-01-03T15:11:00" u="1"/>
        <d v="2025-01-03T15:23:00" u="1"/>
        <d v="2025-01-03T17:33:00" u="1"/>
        <d v="2025-01-03T17:14:00" u="1"/>
        <d v="2025-01-03T15:28:00" u="1"/>
        <d v="2025-01-03T16:38:00" u="1"/>
        <d v="2025-01-03T19:27:00" u="1"/>
        <d v="2025-01-03T23:31:00" u="1"/>
        <d v="2025-01-03T18:36:00" u="1"/>
        <d v="2025-01-03T18:55:00" u="1"/>
        <d v="2025-01-03T19:00:00" u="1"/>
        <d v="2025-01-03T21:34:00" u="1"/>
        <d v="2025-01-03T21:39:00" u="1"/>
        <d v="2025-01-03T21:46:00" u="1"/>
        <d v="2025-01-03T19:16:00" u="1"/>
        <d v="2025-01-02T18:14:00" u="1"/>
        <d v="2025-01-03T16:55:00" u="1"/>
        <d v="2024-12-26T06:55:00" u="1"/>
        <d v="2024-12-26T12:48:00" u="1"/>
        <d v="2025-01-02T12:21:00" u="1"/>
        <d v="2025-01-04T06:30:00" u="1"/>
        <d v="2025-01-04T09:28:00" u="1"/>
        <d v="2025-01-04T14:22:00" u="1"/>
        <d v="2025-01-06T08:13:00" u="1"/>
        <d v="2025-01-06T09:00:00" u="1"/>
        <d v="2025-01-06T12:05:00" u="1"/>
        <d v="2025-01-06T08:18:00" u="1"/>
        <d v="2025-01-06T12:38:00" u="1"/>
        <d v="2025-01-06T09:25:00" u="1"/>
        <d v="2025-01-06T10:04:00" u="1"/>
        <d v="2025-01-06T11:16:00" u="1"/>
        <d v="2025-01-06T11:30:00" u="1"/>
        <d v="2025-01-06T11:21:00" u="1"/>
        <d v="2025-01-06T08:45:00" u="1"/>
        <d v="2025-01-06T10:02:00" u="1"/>
        <d v="2025-01-06T12:22:00" u="1"/>
        <d v="2025-01-02T12:52:00" u="1"/>
        <d v="2025-01-03T14:19:00" u="1"/>
        <d v="2025-01-03T03:20:00" u="1"/>
        <d v="2025-01-05T19:37:00" u="1"/>
        <d v="2025-01-06T06:35:00" u="1"/>
        <d v="2025-01-06T07:37:00" u="1"/>
        <d v="2025-01-06T12:13:00" u="1"/>
        <d v="2025-01-05T15:49:00" u="1"/>
        <d v="2025-01-06T08:14:00" u="1"/>
        <d v="2025-01-06T11:41:00" u="1"/>
        <d v="2025-01-06T10:45:00" u="1"/>
        <d v="2025-01-06T13:34:00" u="1"/>
        <d v="2025-01-06T13:01:00" u="1"/>
        <d v="2024-12-30T19:06:00" u="1"/>
        <d v="2025-01-06T06:21:00" u="1"/>
        <d v="2025-01-06T13:51:00" u="1"/>
        <d v="2025-01-06T12:12:00" u="1"/>
        <d v="2025-01-06T07:38:00" u="1"/>
        <d v="2025-01-06T11:31:00" u="1"/>
        <d v="2025-01-03T14:15:00" u="1"/>
        <d v="2025-01-06T15:15:00" u="1"/>
        <d v="2025-01-06T11:46:00" u="1"/>
        <d v="2025-01-06T06:36:00" u="1"/>
        <d v="2025-01-06T16:15:00" u="1"/>
        <d v="2025-01-06T16:36:00" u="1"/>
        <d v="2025-01-06T12:51:00" u="1"/>
        <d v="2025-01-06T18:09:00" u="1"/>
        <d v="2025-01-06T18:08:00" u="1"/>
        <d v="2025-01-06T15:11:00" u="1"/>
        <d v="2025-01-06T18:38:00" u="1"/>
        <d v="2025-01-06T13:06:00" u="1"/>
        <d v="2025-01-06T15:12:00" u="1"/>
        <d v="2025-01-06T14:35:00" u="1"/>
        <d v="2025-01-06T15:05:00" u="1"/>
        <d v="2025-01-06T15:47:00" u="1"/>
        <d v="2025-01-06T16:34:00" u="1"/>
        <d v="2025-01-06T16:44:00" u="1"/>
        <d v="2025-01-06T17:33:00" u="1"/>
        <d v="2025-01-06T13:23:00" u="1"/>
        <d v="2025-01-06T14:48:00" u="1"/>
        <d v="2025-01-06T15:08:00" u="1"/>
        <d v="2025-01-06T15:01:00" u="1"/>
        <d v="2025-01-06T18:59:00" u="1"/>
        <d v="2025-01-06T21:38:00" u="1"/>
        <d v="2025-01-06T21:29:00" u="1"/>
        <d v="2025-01-06T20:03:00" u="1"/>
        <d v="2025-01-06T21:15:00" u="1"/>
        <d v="2025-01-07T05:07:00" u="1"/>
        <d v="2025-01-03T08:10:00" u="1"/>
        <d v="2025-01-07T09:14:00" u="1"/>
        <d v="2025-01-06T16:24:00" u="1"/>
        <d v="2025-01-07T06:55:00" u="1"/>
        <d v="2025-01-07T07:02:00" u="1"/>
        <d v="2025-01-06T09:13:00" u="1"/>
        <d v="2025-01-06T09:37:00" u="1"/>
        <d v="2025-01-06T10:49:00" u="1"/>
        <d v="2025-01-07T11:10:00" u="1"/>
        <d v="2024-08-27T12:04:00" u="1"/>
        <d v="2025-01-07T06:42:00" u="1"/>
        <d v="2025-01-07T09:21:00" u="1"/>
        <d v="2025-01-07T09:02:00" u="1"/>
        <d v="2025-01-07T12:05:00" u="1"/>
        <d v="2025-01-07T11:53:00" u="1"/>
        <d v="2025-01-07T11:09:00" u="1"/>
        <d v="2025-01-07T11:57:00" u="1"/>
        <d v="2025-01-07T12:20:00" u="1"/>
        <d v="2025-01-07T10:18:00" u="1"/>
        <d v="2025-01-07T09:48:00" u="1"/>
        <d v="2025-01-07T12:09:00" u="1"/>
        <d v="2025-01-07T09:08:00" u="1"/>
        <d v="2025-01-07T14:18:00" u="1"/>
        <d v="2025-01-07T09:00:00" u="1"/>
        <d v="2025-01-07T05:48:00" u="1"/>
        <d v="2025-01-07T03:03:00" u="1"/>
        <d v="2025-01-07T13:18:00" u="1"/>
        <d v="2025-01-07T12:49:00" u="1"/>
        <d v="2025-01-07T12:51:00" u="1"/>
        <d v="2025-01-07T10:56:00" u="1"/>
        <d v="2025-01-06T16:17:00" u="1"/>
        <d v="2025-01-07T13:32:00" u="1"/>
        <d v="2025-01-07T13:03:00" u="1"/>
        <d v="2025-01-07T16:59:00" u="1"/>
        <d v="2025-01-07T17:33:00" u="1"/>
        <d v="2025-01-07T12:04:00" u="1"/>
        <d v="2025-01-07T12:07:00" u="1"/>
        <d v="2025-01-07T17:48:00" u="1"/>
        <d v="2024-12-02T14:02:00" u="1"/>
        <d v="2025-01-07T14:34:00" u="1"/>
        <d v="2025-01-07T14:13:00" u="1"/>
        <d v="2025-01-07T13:12:00" u="1"/>
        <d v="2025-01-07T13:14:00" u="1"/>
        <d v="2025-01-07T13:17:00" u="1"/>
        <d v="2025-01-07T14:56:00" u="1"/>
        <d v="2025-01-07T12:56:00" u="1"/>
        <d v="2025-01-07T13:52:00" u="1"/>
        <d v="2025-01-07T09:27:00" u="1"/>
        <d v="2025-01-07T18:38:00" u="1"/>
        <d v="2025-01-07T12:58:00" u="1"/>
        <d v="2025-01-07T17:13:00" u="1"/>
        <d v="2025-01-07T17:54:00" u="1"/>
        <d v="2025-01-07T17:08:00" u="1"/>
        <d v="2025-01-07T18:10:00" u="1"/>
        <d v="2025-01-07T18:16:00" u="1"/>
        <d v="2025-01-07T18:29:00" u="1"/>
        <d v="2025-01-07T17:20:00" u="1"/>
        <d v="2025-01-07T18:41:00" u="1"/>
        <d v="2025-01-07T18:45:00" u="1"/>
        <d v="2025-01-07T14:48:00" u="1"/>
        <d v="2025-01-07T18:48:00" u="1"/>
        <d v="2025-01-07T14:46:00" u="1"/>
        <d v="2025-01-07T18:40:00" u="1"/>
        <d v="2025-01-07T18:20:00" u="1"/>
        <d v="2025-01-07T18:22:00" u="1"/>
        <d v="2025-01-07T16:51:00" u="1"/>
        <d v="2025-01-07T17:23:00" u="1"/>
        <d v="2025-01-07T16:58:00" u="1"/>
        <d v="2025-01-07T17:00:00" u="1"/>
        <d v="2025-01-07T17:05:00" u="1"/>
        <d v="2025-01-07T17:58:00" u="1"/>
        <d v="2025-01-07T17:02:00" u="1"/>
        <d v="2025-01-07T18:31:00" u="1"/>
        <d v="2025-01-07T16:23:00" u="1"/>
        <d v="2025-01-07T15:33:00" u="1"/>
        <d v="2025-01-06T16:08:00" u="1"/>
        <d v="2025-01-06T15:48:00" u="1"/>
        <d v="2025-01-07T14:06:00" u="1"/>
        <d v="2025-01-07T15:27:00" u="1"/>
        <d v="2025-01-07T15:28:00" u="1"/>
        <d v="2025-01-07T15:47:00" u="1"/>
        <d v="2025-01-07T18:47:00" u="1"/>
        <d v="2025-01-07T17:07:00" u="1"/>
        <d v="2025-01-07T13:21:00" u="1"/>
        <d v="2025-01-07T17:14:00" u="1"/>
        <d v="2025-01-07T16:13:00" u="1"/>
        <d v="2025-01-07T13:46:00" u="1"/>
        <d v="2025-01-07T18:49:00" u="1"/>
        <d v="2025-01-07T13:34:00" u="1"/>
        <d v="2025-01-07T08:52:00" u="1"/>
        <d v="2025-01-06T21:07:00" u="1"/>
        <d v="2025-01-07T09:41:00" u="1"/>
        <d v="2025-01-07T09:59:00" u="1"/>
        <d v="2025-01-07T10:08:00" u="1"/>
        <d v="2025-01-07T20:28:00" u="1"/>
        <d v="2025-01-04T14:36:00" u="1"/>
        <d v="2024-09-02T09:47:00" u="1"/>
        <d v="2024-12-30T10:21:00" u="1"/>
        <d v="2024-12-31T09:24:00" u="1"/>
        <d v="2024-12-31T09:28:00" u="1"/>
        <d v="2025-01-02T13:16:00" u="1"/>
        <d v="2025-01-03T10:36:00" u="1"/>
        <d v="2025-01-02T15:33:00" u="1"/>
        <d v="2025-01-03T08:11:00" u="1"/>
        <d v="2025-01-03T08:44:00" u="1"/>
        <d v="2025-01-02T14:28:00" u="1"/>
        <d v="2025-01-04T23:40:00" u="1"/>
        <d v="2025-01-04T23:49:00" u="1"/>
        <d v="2025-01-05T00:37:00" u="1"/>
        <d v="2025-01-05T11:46:00" u="1"/>
        <d v="2025-01-05T12:11:00" u="1"/>
        <d v="2025-01-03T10:40:00" u="1"/>
        <d v="2025-01-03T10:05:00" u="1"/>
        <d v="2025-01-06T09:45:00" u="1"/>
        <d v="2024-12-31T08:37:00" u="1"/>
        <d v="2025-01-03T10:26:00" u="1"/>
        <d v="2025-01-03T10:39:00" u="1"/>
        <d v="2025-01-03T10:43:00" u="1"/>
        <d v="2025-01-03T10:53:00" u="1"/>
        <d v="2025-01-03T11:05:00" u="1"/>
        <d v="2025-01-03T11:17:00" u="1"/>
        <d v="2025-01-03T11:30:00" u="1"/>
        <d v="2025-01-03T11:40:00" u="1"/>
        <d v="2025-01-03T13:32:00" u="1"/>
        <d v="2025-01-06T10:06:00" u="1"/>
        <d v="2025-01-06T12:37:00" u="1"/>
        <d v="2025-01-06T10:23:00" u="1"/>
        <d v="2025-01-06T10:22:00" u="1"/>
        <d v="2025-01-06T10:43:00" u="1"/>
        <d v="2025-01-06T10:56:00" u="1"/>
        <d v="2025-01-06T10:55:00" u="1"/>
        <d v="2025-01-03T13:38:00" u="1"/>
        <d v="2025-01-06T02:37:00" u="1"/>
        <d v="2025-01-03T06:11:00" u="1"/>
        <d v="2025-01-06T06:12:00" u="1"/>
        <d v="2025-01-06T07:19:00" u="1"/>
        <d v="2025-01-06T10:54:00" u="1"/>
        <d v="2025-01-06T14:55:00" u="1"/>
        <d v="2025-01-06T05:21:00" u="1"/>
        <d v="2025-01-06T06:28:00" u="1"/>
        <d v="2025-01-06T06:07:00" u="1"/>
        <d v="2025-01-06T18:10:00" u="1"/>
        <d v="2024-12-27T14:25:00" u="1"/>
        <d v="2025-01-03T18:34:00" u="1"/>
        <d v="2025-01-03T18:40:00" u="1"/>
        <d v="2025-01-06T12:41:00" u="1"/>
        <d v="2025-01-06T15:04:00" u="1"/>
        <d v="2025-01-06T14:06:00" u="1"/>
        <d v="2025-01-06T19:20:00" u="1"/>
        <d v="2025-01-06T17:49:00" u="1"/>
        <d v="2025-01-06T17:12:00" u="1"/>
        <d v="2025-01-06T14:59:00" u="1"/>
        <d v="2025-01-06T17:08:00" u="1"/>
        <d v="2025-01-06T13:08:00" u="1"/>
        <d v="2025-01-06T19:59:00" u="1"/>
        <d v="2025-01-06T19:17:00" u="1"/>
        <d v="2024-12-02T11:57:00" u="1"/>
        <d v="2024-12-02T07:21:00" u="1"/>
        <d v="2024-12-19T11:02:00" u="1"/>
        <d v="2024-12-19T08:50:00" u="1"/>
        <d v="2024-12-20T12:21:00" u="1"/>
        <d v="2024-12-10T13:49:00" u="1"/>
        <d v="2024-12-26T07:12:00" u="1"/>
        <d v="2024-12-27T06:40:00" u="1"/>
        <d v="2024-12-27T11:54:00" u="1"/>
        <d v="2024-12-26T18:33:00" u="1"/>
        <d v="2024-12-27T14:16:00" u="1"/>
        <d v="2024-12-27T10:40:00" u="1"/>
        <d v="2024-12-27T10:43:00" u="1"/>
        <d v="2024-12-27T10:44:00" u="1"/>
        <d v="2024-12-30T06:09:00" u="1"/>
        <d v="2024-12-30T11:16:00" u="1"/>
        <d v="2024-12-30T06:17:00" u="1"/>
        <d v="2024-12-30T06:05:00" u="1"/>
        <d v="2024-12-30T06:20:00" u="1"/>
        <d v="2024-12-27T13:23:00" u="1"/>
        <d v="2024-12-27T14:34:00" u="1"/>
        <d v="2024-12-31T10:03:00" u="1"/>
        <d v="2024-12-31T11:56:00" u="1"/>
        <d v="2024-12-31T11:10:00" u="1"/>
        <d v="2025-01-02T09:24:00" u="1"/>
        <d v="2025-01-02T10:41:00" u="1"/>
        <d v="2025-01-02T11:29:00" u="1"/>
        <d v="2025-01-02T08:39:00" u="1"/>
        <d v="2025-01-02T14:43:00" u="1"/>
        <d v="2025-01-02T15:04:00" u="1"/>
        <d v="2025-01-02T16:58:00" u="1"/>
        <d v="2025-01-02T17:31:00" u="1"/>
        <d v="2025-01-02T15:12:00" u="1"/>
        <d v="2025-01-02T13:27:00" u="1"/>
        <d v="2025-01-02T16:32:00" u="1"/>
        <d v="2025-01-02T18:20:00" u="1"/>
        <d v="2025-01-02T15:08:00" u="1"/>
        <d v="2025-01-02T15:18:00" u="1"/>
        <d v="2025-01-02T19:01:00" u="1"/>
        <d v="2025-01-02T22:11:00" u="1"/>
        <d v="2025-01-02T17:48:00" u="1"/>
        <d v="2025-01-02T17:42:00" u="1"/>
        <d v="2025-01-02T17:44:00" u="1"/>
        <d v="2025-01-02T18:34:00" u="1"/>
        <d v="2025-01-02T18:35:00" u="1"/>
        <d v="2025-01-02T16:06:00" u="1"/>
        <d v="2025-01-03T09:22:00" u="1"/>
        <d v="2025-01-03T11:03:00" u="1"/>
        <d v="2025-01-03T09:58:00" u="1"/>
        <d v="2025-01-03T09:57:00" u="1"/>
        <d v="2025-01-03T11:49:00" u="1"/>
        <d v="2025-01-03T12:44:00" u="1"/>
        <d v="2025-01-03T13:23:00" u="1"/>
        <d v="2025-01-03T13:21:00" u="1"/>
        <d v="2025-01-03T14:42:00" u="1"/>
        <d v="2025-01-03T14:43:00" u="1"/>
        <d v="2024-10-07T08:40:00" u="1"/>
        <d v="2024-12-30T11:11:00" u="1"/>
        <d v="2024-10-23T11:47:00" u="1"/>
        <d v="2024-12-20T09:55:00" u="1"/>
        <d v="2024-12-02T16:16:00" u="1"/>
        <d v="2024-12-05T08:43:00" u="1"/>
        <d v="2025-01-03T14:51:00" u="1"/>
        <d v="2025-01-03T16:09:00" u="1"/>
        <d v="2025-01-03T12:17:00" u="1"/>
        <d v="2025-01-03T16:41:00" u="1"/>
        <d v="2025-01-03T17:24:00" u="1"/>
        <d v="2025-01-03T15:27:00" u="1"/>
        <d v="2025-01-03T13:11:00" u="1"/>
        <d v="2025-01-03T16:49:00" u="1"/>
        <d v="2025-01-03T17:02:00" u="1"/>
        <d v="2025-01-03T15:54:00" u="1"/>
        <d v="2025-01-03T17:49:00" u="1"/>
        <d v="2025-01-03T19:09:00" u="1"/>
        <d v="2025-01-05T00:06:00" u="1"/>
        <d v="2025-01-05T09:57:00" u="1"/>
        <d v="2025-01-05T11:36:00" u="1"/>
        <d v="2025-01-05T12:15:00" u="1"/>
        <d v="2025-01-05T11:26:00" u="1"/>
        <d v="2025-01-05T12:16:00" u="1"/>
        <d v="2025-01-05T13:59:00" u="1"/>
        <d v="2025-01-05T14:01:00" u="1"/>
        <d v="2025-01-05T14:07:00" u="1"/>
        <d v="2025-01-05T14:09:00" u="1"/>
        <d v="2025-01-05T19:12:00" u="1"/>
        <d v="2025-01-05T21:57:00" u="1"/>
        <d v="2024-12-18T15:40:00" u="1"/>
        <d v="2025-01-02T07:18:00" u="1"/>
        <d v="2024-12-09T11:53:00" u="1"/>
        <d v="2024-12-23T07:40:00" u="1"/>
        <d v="2024-12-31T05:20:00" u="1"/>
        <d v="2024-12-24T04:54:00" u="1"/>
        <d v="2024-12-31T00:00:00" u="1"/>
        <d v="2024-12-31T09:22:00" u="1"/>
        <d v="2024-12-31T09:26:00" u="1"/>
        <d v="2025-01-02T04:34:00" u="1"/>
        <d v="2025-01-02T11:22:00" u="1"/>
        <d v="2025-01-02T11:19:00" u="1"/>
        <d v="2025-01-02T08:14:00" u="1"/>
        <d v="2024-12-30T12:27:00" u="1"/>
        <d v="2024-12-30T15:02:00" u="1"/>
        <d v="2025-01-02T14:17:00" u="1"/>
        <d v="2024-12-31T09:51:00" u="1"/>
        <d v="2025-01-02T14:02:00" u="1"/>
        <d v="2025-01-02T09:31:00" u="1"/>
        <d v="2025-01-02T09:59:00" u="1"/>
        <d v="2025-01-02T13:43:00" u="1"/>
        <d v="2024-12-27T15:31:00" u="1"/>
        <d v="2025-01-02T13:08:00" u="1"/>
        <d v="2025-01-02T15:39:00" u="1"/>
        <d v="2024-12-26T17:21:00" u="1"/>
        <d v="2024-12-26T17:16:00" u="1"/>
        <d v="2024-12-26T21:11:00" u="1"/>
        <d v="2025-01-02T12:40:00" u="1"/>
        <d v="2025-01-02T17:35:00" u="1"/>
        <d v="2025-01-02T15:25:00" u="1"/>
        <d v="2025-01-02T18:39:00" u="1"/>
        <d v="2025-01-02T09:42:00" u="1"/>
        <d v="2025-01-02T18:43:00" u="1"/>
        <d v="2024-12-24T11:04:00" u="1"/>
        <d v="2024-12-27T12:05:00" u="1"/>
        <d v="2025-01-02T09:18:00" u="1"/>
        <d v="2025-01-02T09:00:00" u="1"/>
        <d v="2025-01-02T11:06:00" u="1"/>
        <d v="2024-12-30T15:39:00" u="1"/>
        <d v="2024-12-30T16:27:00" u="1"/>
        <d v="2025-01-02T16:16:00" u="1"/>
        <d v="2025-01-02T09:36:00" u="1"/>
        <d v="2025-01-02T12:06:00" u="1"/>
        <d v="2025-01-02T12:12:00" u="1"/>
        <d v="2024-12-31T08:11:00" u="1"/>
        <d v="2024-12-31T08:17:00" u="1"/>
        <d v="2025-01-02T12:22:00" u="1"/>
        <d v="2025-01-02T13:36:00" u="1"/>
        <d v="2025-01-02T13:45:00" u="1"/>
        <d v="2025-01-02T14:38:00" u="1"/>
        <d v="2024-12-27T13:33:00" u="1"/>
        <d v="2025-01-02T07:13:00" u="1"/>
        <d v="2024-12-31T12:34:00" u="1"/>
        <d v="2024-12-30T11:36:00" u="1"/>
        <d v="2024-12-30T06:22:00" u="1"/>
        <d v="2024-12-30T07:07:00" u="1"/>
        <d v="2024-12-30T08:04:00" u="1"/>
        <d v="2024-12-30T09:31:00" u="1"/>
        <d v="2024-12-30T10:55:00" u="1"/>
        <d v="2024-12-27T07:53:00" u="1"/>
        <d v="2024-12-27T09:17:00" u="1"/>
        <d v="2024-12-27T14:02:00" u="1"/>
        <d v="2024-12-30T05:22:00" u="1"/>
        <d v="2024-12-26T13:46:00" u="1"/>
        <d v="2024-12-26T13:40:00" u="1"/>
        <d v="2024-12-27T13:53:00" u="1"/>
        <d v="2024-12-27T14:39:00" u="1"/>
        <d v="2025-01-02T12:08:00" u="1"/>
        <d v="2025-01-02T13:17:00" u="1"/>
        <d v="2024-12-27T12:56:00" u="1"/>
        <d v="2024-12-30T10:49:00" u="1"/>
        <d v="2024-12-23T08:20:00" u="1"/>
        <d v="2025-01-02T10:47:00" u="1"/>
        <d v="2025-01-02T07:19:00" u="1"/>
        <d v="2025-01-02T08:38:00" u="1"/>
        <d v="2025-01-02T09:51:00" u="1"/>
        <d v="2025-01-02T13:52:00" u="1"/>
        <d v="2025-01-02T12:47:00" u="1"/>
        <d v="2025-01-02T12:38:00" u="1"/>
        <d v="2025-01-02T11:18:00" u="1"/>
        <d v="2025-01-02T10:49:00" u="1"/>
        <d v="2024-12-27T07:57:00" u="1"/>
        <d v="2025-01-02T18:07:00" u="1"/>
        <d v="2025-01-02T18:22:00" u="1"/>
        <d v="2025-01-02T15:00:00" u="1"/>
        <d v="2025-01-02T17:04:00" u="1"/>
        <d v="2024-12-30T14:12:00" u="1"/>
        <d v="2025-01-02T16:09:00" u="1"/>
        <d v="2025-01-02T13:34:00" u="1"/>
        <d v="2025-01-02T15:02:00" u="1"/>
        <d v="2024-12-26T17:03:00" u="1"/>
        <d v="2025-01-02T10:33:00" u="1"/>
        <d v="2024-12-30T11:52:00" u="1"/>
        <d v="2024-12-30T17:02:00" u="1"/>
        <d v="2025-01-02T16:19:00" u="1"/>
        <d v="2025-01-02T14:35:00" u="1"/>
        <d v="2025-01-02T14:22:00" u="1"/>
        <d v="2025-01-02T09:28:00" u="1"/>
        <d v="2025-01-02T18:21:00" u="1"/>
        <d v="2025-01-02T08:53:00" u="1"/>
        <d v="2024-11-25T20:04:00" u="1"/>
        <d v="2024-11-04T23:14:00" u="1"/>
        <d v="2024-11-22T08:29:00" u="1"/>
        <d v="2024-11-25T12:15:00" u="1"/>
        <d v="2024-11-04T10:00:00" u="1"/>
        <d v="2024-12-28T13:52:00" u="1"/>
        <d v="2024-12-28T13:53:00" u="1"/>
        <d v="2024-12-30T18:37:00" u="1"/>
        <d v="2024-12-30T21:11:00" u="1"/>
        <d v="2024-12-30T22:17:00" u="1"/>
        <d v="2024-12-31T14:04:00" u="1"/>
        <d v="2024-12-31T15:14:00" u="1"/>
        <d v="2024-12-31T20:21:00" u="1"/>
        <d v="2024-12-31T11:45:00" u="1"/>
        <d v="2025-01-01T14:26:00" u="1"/>
        <d v="2025-01-01T15:09:00" u="1"/>
        <d v="2025-01-01T15:17:00" u="1"/>
        <d v="2024-12-30T13:06:00" u="1"/>
        <d v="2024-12-31T04:04:00" u="1"/>
        <d v="2024-11-19T08:06:00" u="1"/>
        <d v="2024-11-27T15:34:00" u="1"/>
        <d v="2024-11-28T14:13:00" u="1"/>
        <d v="2024-11-28T14:31:00" u="1"/>
        <d v="2024-11-29T14:49:00" u="1"/>
        <d v="2024-12-27T00:00:00" u="1"/>
        <d v="2024-12-27T15:03:00" u="1"/>
        <d v="2024-12-27T17:41:00" u="1"/>
        <d v="2024-12-28T16:39:00" u="1"/>
        <d v="2024-12-30T17:55:00" u="1"/>
        <d v="2024-12-30T17:53:00" u="1"/>
        <d v="2024-12-31T11:16:00" u="1"/>
        <d v="2024-12-31T08:28:00" u="1"/>
        <d v="2024-12-27T10:37:00" u="1"/>
        <d v="2024-12-28T09:06:00" u="1"/>
        <d v="2024-12-23T09:17:00" u="1"/>
        <d v="2024-12-27T17:44:00" u="1"/>
        <d v="2024-12-30T15:04:00" u="1"/>
        <d v="2024-12-30T19:02:00" u="1"/>
        <d v="2024-12-27T18:19:00" u="1"/>
        <d v="2024-12-27T18:22:00" u="1"/>
        <d v="2024-12-23T13:31:00" u="1"/>
        <d v="2024-12-31T10:42:00" u="1"/>
        <d v="2024-12-31T10:43:00" u="1"/>
        <d v="2024-12-31T10:44:00" u="1"/>
        <d v="2024-12-31T10:37:00" u="1"/>
        <d v="2024-12-31T10:46:00" u="1"/>
        <d v="2024-12-27T12:43:00" u="1"/>
        <d v="2024-12-26T17:35:00" u="1"/>
        <d v="2024-12-26T17:45:00" u="1"/>
        <d v="2024-12-30T11:56:00" u="1"/>
        <d v="2024-12-30T17:07:00" u="1"/>
        <d v="2024-12-27T16:12:00" u="1"/>
        <d v="2024-12-27T15:46:00" u="1"/>
        <d v="2024-12-27T15:45:00" u="1"/>
        <d v="2024-12-27T15:44:00" u="1"/>
        <d v="2024-12-27T15:43:00" u="1"/>
        <d v="2024-12-27T15:41:00" u="1"/>
        <d v="2024-12-27T15:42:00" u="1"/>
        <d v="2024-12-26T18:25:00" u="1"/>
        <d v="2024-12-30T16:34:00" u="1"/>
        <d v="2024-12-30T10:39:00" u="1"/>
        <d v="2024-12-30T15:32:00" u="1"/>
        <d v="2024-12-30T12:58:00" u="1"/>
        <d v="2024-12-30T16:25:00" u="1"/>
        <d v="2024-12-30T16:01:00" u="1"/>
        <d v="2024-12-30T16:00:00" u="1"/>
        <d v="2024-12-30T15:59:00" u="1"/>
        <d v="2024-12-30T15:58:00" u="1"/>
        <d v="2024-12-30T15:56:00" u="1"/>
        <d v="2024-12-30T16:07:00" u="1"/>
        <d v="2024-12-30T16:06:00" u="1"/>
        <d v="2024-12-30T16:05:00" u="1"/>
        <d v="2024-12-30T16:04:00" u="1"/>
        <d v="2024-12-30T16:02:00" u="1"/>
        <d v="2024-12-31T08:16:00" u="1"/>
        <d v="2024-12-29T09:25:00" u="1"/>
        <d v="2024-12-27T16:53:00" u="1"/>
        <d v="2024-12-30T13:48:00" u="1"/>
        <d v="2024-12-27T17:54:00" u="1"/>
        <d v="2024-12-27T17:32:00" u="1"/>
        <d v="2024-12-30T12:48:00" u="1"/>
        <d v="2024-12-30T17:50:00" u="1"/>
        <d v="2024-12-30T17:52:00" u="1"/>
        <d v="2024-12-30T17:45:00" u="1"/>
        <d v="2024-12-30T16:46:00" u="1"/>
        <d v="2024-12-31T10:58:00" u="1"/>
        <d v="2024-12-27T09:35:00" u="1"/>
        <d v="2024-12-27T09:36:00" u="1"/>
        <d v="2024-12-27T09:32:00" u="1"/>
        <d v="2024-12-27T10:16:00" u="1"/>
        <d v="2024-12-27T10:23:00" u="1"/>
        <d v="2024-12-27T19:49:00" u="1"/>
        <d v="2024-12-27T20:03:00" u="1"/>
        <d v="2024-12-27T20:11:00" u="1"/>
        <d v="2024-12-27T20:18:00" u="1"/>
        <d v="2024-12-27T16:07:00" u="1"/>
        <d v="2024-12-27T21:16:00" u="1"/>
        <d v="2024-12-24T10:59:00" u="1"/>
        <d v="2024-12-24T10:30:00" u="1"/>
        <d v="2024-12-24T09:50:00" u="1"/>
        <d v="2024-12-24T09:56:00" u="1"/>
        <d v="2024-12-24T09:48:00" u="1"/>
        <d v="2024-12-24T09:53:00" u="1"/>
        <d v="2024-12-24T11:02:00" u="1"/>
        <d v="2024-12-24T09:05:00" u="1"/>
        <d v="2024-12-24T09:10:00" u="1"/>
        <d v="2024-12-24T09:14:00" u="1"/>
        <d v="2024-12-20T22:28:00" u="1"/>
        <d v="2024-12-20T22:30:00" u="1"/>
        <d v="2024-12-24T11:07:00" u="1"/>
        <d v="2024-12-24T10:39:00" u="1"/>
        <d v="2024-12-24T10:40:00" u="1"/>
        <d v="2024-12-24T11:09:00" u="1"/>
        <d v="2024-12-24T10:05:00" u="1"/>
        <d v="2024-12-20T22:33:00" u="1"/>
        <d v="2024-12-20T22:20:00" u="1"/>
        <d v="2024-12-20T22:10:00" u="1"/>
        <d v="2024-12-20T22:16:00" u="1"/>
        <d v="2024-12-20T22:22:00" u="1"/>
        <d v="2024-12-20T20:26:00" u="1"/>
        <d v="2024-12-20T20:23:00" u="1"/>
        <d v="2024-12-26T14:23:00" u="1"/>
        <d v="2024-12-26T14:32:00" u="1"/>
        <d v="2024-12-26T14:22:00" u="1"/>
        <d v="2024-12-26T11:06:00" u="1"/>
        <d v="2024-12-26T14:27:00" u="1"/>
        <d v="2024-12-26T14:14:00" u="1"/>
        <d v="2024-12-26T14:25:00" u="1"/>
        <d v="2024-12-26T14:19:00" u="1"/>
        <d v="2024-12-26T14:17:00" u="1"/>
        <d v="2024-12-26T10:51:00" u="1"/>
        <d v="2024-12-26T10:55:00" u="1"/>
        <d v="2024-12-26T14:15:00" u="1"/>
        <d v="2024-12-26T10:41:00" u="1"/>
        <d v="2024-12-26T10:50:00" u="1"/>
        <d v="2024-12-26T10:42:00" u="1"/>
        <d v="2024-12-23T20:59:00" u="1"/>
        <d v="2024-12-24T08:58:00" u="1"/>
        <d v="2024-12-24T11:05:00" u="1"/>
        <d v="2024-12-24T10:52:00" u="1"/>
        <d v="2024-12-24T10:58:00" u="1"/>
        <d v="2024-12-24T15:43:00" u="1"/>
        <d v="2024-12-24T15:52:00" u="1"/>
        <d v="2024-12-26T14:12:00" u="1"/>
        <d v="2024-12-26T09:53:00" u="1"/>
        <d v="2024-12-26T10:00:00" u="1"/>
        <d v="2024-12-26T09:42:00" u="1"/>
        <d v="2024-12-26T10:44:00" u="1"/>
        <d v="2024-12-26T10:47:00" u="1"/>
        <d v="2024-12-26T20:50:00" u="1"/>
        <d v="2024-12-26T20:51:00" u="1"/>
        <d v="2024-12-24T16:03:00" u="1"/>
        <d v="2024-12-24T15:57:00" u="1"/>
        <d v="2024-12-27T10:19:00" u="1"/>
        <d v="2024-12-27T10:21:00" u="1"/>
        <d v="2024-12-27T14:24:00" u="1"/>
        <d v="2024-12-27T14:22:00" u="1"/>
        <d v="2024-12-27T14:27:00" u="1"/>
        <d v="2024-12-27T14:17:00" u="1"/>
        <d v="2024-12-27T10:26:00" u="1"/>
        <d v="2024-12-27T14:15:00" u="1"/>
        <d v="2024-12-27T11:01:00" u="1"/>
        <d v="2024-12-27T11:13:00" u="1"/>
        <d v="2024-12-27T11:11:00" u="1"/>
        <d v="2024-12-27T11:04:00" u="1"/>
        <d v="2024-12-27T11:10:00" u="1"/>
        <d v="2024-12-27T14:11:00" u="1"/>
        <d v="2024-12-27T10:34:00" u="1"/>
        <d v="2024-12-27T09:39:00" u="1"/>
        <d v="2024-12-27T09:43:00" u="1"/>
        <d v="2024-12-27T09:41:00" u="1"/>
        <d v="2024-12-27T09:46:00" u="1"/>
        <d v="2024-12-27T10:13:00" u="1"/>
        <d v="2024-12-24T09:21:00" u="1"/>
        <d v="2024-12-26T16:35:00" u="1"/>
        <d v="2024-12-26T20:43:00" u="1"/>
        <d v="2024-12-27T14:14:00" u="1"/>
        <d v="2024-12-27T09:37:00" u="1"/>
        <d v="2024-12-09T12:19:00" u="1"/>
        <d v="2024-08-02T00:00:00" u="1"/>
        <d v="2024-12-23T12:16:00" u="1"/>
        <d v="2024-12-30T07:56:00" u="1"/>
        <d v="2024-12-26T10:40:00" u="1"/>
        <d v="2024-12-30T16:09:00" u="1"/>
        <d v="2024-12-23T10:37:00" u="1"/>
        <d v="2024-12-26T11:54:00" u="1"/>
        <d v="2024-12-31T05:23:00" u="1"/>
        <d v="2024-12-30T07:15:00" u="1"/>
        <d v="2024-12-30T11:47:00" u="1"/>
        <d v="2024-12-27T12:52:00" u="1"/>
        <d v="2024-12-30T06:13:00" u="1"/>
        <d v="2024-12-29T07:39:00" u="1"/>
        <d v="2024-12-27T10:14:00" u="1"/>
        <d v="2024-12-27T08:06:00" u="1"/>
        <d v="2024-12-27T13:45:00" u="1"/>
        <d v="2024-12-26T13:04:00" u="1"/>
        <d v="2024-11-26T10:52:00" u="1"/>
        <d v="2024-11-25T15:04:00" u="1"/>
        <d v="2024-12-27T12:35:00" u="1"/>
        <d v="2024-12-26T15:46:00" u="1"/>
        <d v="2024-12-27T12:32:00" u="1"/>
        <d v="2024-12-27T11:24:00" u="1"/>
        <d v="2024-12-27T11:14:00" u="1"/>
        <d v="2024-12-26T15:45:00" u="1"/>
        <d v="2024-12-30T07:42:00" u="1"/>
        <d v="2024-11-22T08:49:00" u="1"/>
        <d v="2024-12-27T08:49:00" u="1"/>
        <d v="2024-12-27T11:51:00" u="1"/>
        <d v="2024-12-27T12:59:00" u="1"/>
        <d v="2024-12-20T14:41:00" u="1"/>
        <d v="2024-12-27T16:43:00" u="1"/>
        <d v="2024-12-31T08:02:00" u="1"/>
        <d v="2024-12-26T09:43:00" u="1"/>
        <d v="2024-12-27T09:56:00" u="1"/>
        <d v="2024-12-30T11:54:00" u="1"/>
        <d v="2024-12-27T11:26:00" u="1"/>
        <d v="2024-12-27T11:25:00" u="1"/>
        <d v="2024-12-30T17:15:00" u="1"/>
        <d v="2024-12-26T14:39:00" u="1"/>
        <d v="2024-12-26T13:56:00" u="1"/>
        <d v="2024-12-30T15:17:00" u="1"/>
        <d v="2024-12-23T11:50:00" u="1"/>
        <d v="2024-12-30T17:47:00" u="1"/>
        <d v="2024-12-27T14:42:00" u="1"/>
        <d v="2024-12-30T10:20:00" u="1"/>
        <d v="2024-12-23T15:00:00" u="1"/>
        <d v="2025-01-01T09:59:00" u="1"/>
        <d v="2024-12-11T16:24:00" u="1"/>
        <d v="2024-12-10T12:54:00" u="1"/>
        <d v="2024-12-11T08:36:00" u="1"/>
        <d v="2024-12-30T05:27:00" u="1"/>
        <d v="2024-12-26T13:29:00" u="1"/>
        <d v="2024-12-30T00:00:00" u="1"/>
        <d v="2024-12-30T14:37:00" u="1"/>
        <d v="2024-12-30T14:54:00" u="1"/>
        <d v="2024-11-13T16:25:00" u="1"/>
        <d v="2024-12-27T13:32:00" u="1"/>
        <d v="2024-12-27T13:57:00" u="1"/>
        <d v="2024-12-27T14:09:00" u="1"/>
        <d v="2024-12-27T14:13:00" u="1"/>
        <d v="2024-12-30T17:49:00" u="1"/>
        <d v="2024-12-30T11:00:00" u="1"/>
        <d v="2024-12-30T13:08:00" u="1"/>
        <d v="2024-12-30T18:58:00" u="1"/>
        <d v="2024-12-30T18:10:00" u="1"/>
        <d v="2024-12-30T16:31:00" u="1"/>
        <d v="2024-12-30T17:28:00" u="1"/>
        <d v="2024-12-30T15:08:00" u="1"/>
        <d v="2024-12-30T18:15:00" u="1"/>
        <d v="2024-12-30T21:59:00" u="1"/>
        <d v="2024-12-30T09:42:00" u="1"/>
        <d v="2024-12-20T08:02:00" u="1"/>
        <d v="2024-12-30T16:55:00" u="1"/>
        <d v="2024-12-30T18:14:00" u="1"/>
        <d v="2024-12-27T11:55:00" u="1"/>
        <d v="2024-12-30T15:54:00" u="1"/>
        <d v="2024-12-30T15:55:00" u="1"/>
        <d v="2024-12-30T15:19:00" u="1"/>
        <d v="2024-12-30T14:11:00" u="1"/>
        <d v="2024-12-30T14:58:00" u="1"/>
        <d v="2024-12-11T15:44:18" u="1"/>
        <d v="2024-12-27T14:35:00" u="1"/>
        <d v="2024-12-27T11:48:00" u="1"/>
        <d v="2024-12-27T12:22:00" u="1"/>
        <d v="2024-12-27T16:23:00" u="1"/>
        <d v="2024-12-27T17:59:00" u="1"/>
        <d v="2024-12-27T19:27:00" u="1"/>
        <d v="2024-12-29T11:03:00" u="1"/>
        <d v="2024-12-29T11:25:00" u="1"/>
        <d v="2024-12-29T15:09:00" u="1"/>
        <d v="2024-12-29T15:36:00" u="1"/>
        <d v="2024-12-29T18:44:00" u="1"/>
        <d v="2024-12-29T18:49:00" u="1"/>
        <d v="2024-12-29T18:45:00" u="1"/>
        <d v="2024-12-29T18:50:00" u="1"/>
        <d v="2024-12-29T10:11:00" u="1"/>
        <d v="2024-12-29T10:12:00" u="1"/>
        <d v="2024-12-28T10:35:00" u="1"/>
        <d v="2024-12-28T12:46:00" u="1"/>
        <d v="2024-12-26T23:55:00" u="1"/>
        <d v="2024-12-11T15:56:00" u="1"/>
        <d v="2024-11-22T18:48:00" u="1"/>
        <d v="2024-12-25T22:49:00" u="1"/>
        <d v="2024-12-25T19:04:00" u="1"/>
        <d v="2024-12-25T19:30:00" u="1"/>
        <d v="2024-12-25T20:36:00" u="1"/>
        <d v="2024-12-25T00:39:00" u="1"/>
        <d v="2024-12-25T01:55:00" u="1"/>
        <d v="2024-12-20T20:46:00" u="1"/>
        <d v="2024-12-24T10:35:00" u="1"/>
        <d v="2024-12-24T13:52:00" u="1"/>
        <d v="2024-12-24T15:12:00" u="1"/>
        <d v="2024-12-24T15:25:00" u="1"/>
        <d v="2024-12-23T20:47:00" u="1"/>
        <d v="2024-12-25T23:11:00" u="1"/>
        <d v="2024-12-25T12:46:00" u="1"/>
        <d v="2024-12-25T13:42:00" u="1"/>
        <d v="2024-12-25T13:41:00" u="1"/>
        <d v="2024-12-25T13:43:00" u="1"/>
        <d v="2024-12-25T15:08:00" u="1"/>
        <d v="2024-12-25T15:39:00" u="1"/>
        <d v="2024-12-25T16:23:00" u="1"/>
        <d v="2024-12-25T18:53:00" u="1"/>
        <d v="2024-12-25T09:43:00" u="1"/>
        <d v="2024-12-25T10:41:00" u="1"/>
        <d v="2024-12-25T11:51:00" u="1"/>
        <d v="2024-12-25T11:52:00" u="1"/>
        <d v="2024-12-25T12:00:00" u="1"/>
        <d v="2024-12-25T12:20:00" u="1"/>
        <d v="2024-12-25T22:40:00" u="1"/>
        <d v="2024-12-26T16:30:00" u="1"/>
        <d v="2024-12-28T14:24:00" u="1"/>
        <d v="2024-12-28T15:29:00" u="1"/>
        <d v="2024-12-28T19:27:00" u="1"/>
        <d v="2024-12-28T20:08:00" u="1"/>
        <d v="2024-12-28T22:12:00" u="1"/>
        <d v="2024-12-29T08:03:00" u="1"/>
        <d v="2024-12-19T19:06:00" u="1"/>
        <d v="2024-12-18T17:04:00" u="1"/>
        <d v="2024-12-18T19:33:00" u="1"/>
        <d v="2024-12-11T19:34:00" u="1"/>
        <d v="2024-12-11T21:55:00" u="1"/>
        <d v="2024-12-21T18:36:00" u="1"/>
        <d v="2024-12-23T06:03:00" u="1"/>
        <d v="2024-12-23T09:43:00" u="1"/>
        <d v="2024-12-11T23:10:00" u="1"/>
        <d v="2024-12-11T16:35:00" u="1"/>
        <d v="2024-12-11T16:53:00" u="1"/>
        <d v="2024-12-11T17:19:00" u="1"/>
        <d v="2024-12-11T11:32:00" u="1"/>
        <d v="2024-12-11T11:47:00" u="1"/>
        <d v="2024-12-11T13:35:00" u="1"/>
        <d v="2024-12-11T13:39:00" u="1"/>
        <d v="2024-09-13T16:32:00" u="1"/>
        <d v="2024-11-01T17:00:00" u="1"/>
        <d v="2024-12-27T07:20:00" u="1"/>
        <d v="2024-12-27T07:22:00" u="1"/>
        <d v="2024-12-16T09:33:00" u="1"/>
        <d v="2024-12-19T06:48:00" u="1"/>
        <d v="2024-12-27T14:19:00" u="1"/>
        <d v="2024-11-25T11:52:00" u="1"/>
        <d v="2024-11-28T11:38:00" u="1"/>
        <d v="2024-11-25T09:25:00" u="1"/>
        <d v="2024-11-22T17:10:00" u="1"/>
        <d v="2024-11-21T08:56:00" u="1"/>
        <d v="2024-11-01T04:01:00" u="1"/>
        <d v="2024-11-22T12:34:00" u="1"/>
        <d v="2024-12-05T04:53:00" u="1"/>
        <d v="2024-12-19T01:53:00" u="1"/>
        <d v="2024-12-26T05:49:00" u="1"/>
        <d v="2024-12-27T03:15:00" u="1"/>
        <d v="2024-12-26T10:31:00" u="1"/>
        <d v="2024-12-27T03:31:00" u="1"/>
        <d v="2024-12-27T04:24:00" u="1"/>
        <d v="2024-12-27T12:18:00" u="1"/>
        <d v="2024-12-27T13:43:00" u="1"/>
        <d v="2024-12-20T08:01:00" u="1"/>
        <d v="2024-12-26T13:36:00" u="1"/>
        <d v="2024-12-20T09:50:00" u="1"/>
        <d v="2024-12-17T20:10:00" u="1"/>
        <d v="2024-12-17T20:15:00" u="1"/>
        <d v="2024-12-20T17:37:00" u="1"/>
        <d v="2024-12-26T15:09:00" u="1"/>
        <d v="2024-12-20T16:35:00" u="1"/>
        <d v="2024-12-12T00:00:00" u="1"/>
        <d v="2024-12-23T19:05:00" u="1"/>
        <d v="2024-12-20T09:21:00" u="1"/>
        <d v="2024-12-21T09:58:00" u="1"/>
        <d v="2024-12-16T14:24:00" u="1"/>
        <d v="2024-12-24T08:00:00" u="1"/>
        <d v="2024-12-20T14:40:00" u="1"/>
        <d v="2024-12-18T15:28:00" u="1"/>
        <d v="2024-11-14T08:31:00" u="1"/>
        <d v="2024-12-18T14:07:00" u="1"/>
        <d v="2024-11-05T20:10:00" u="1"/>
        <d v="2024-12-13T11:03:00" u="1"/>
        <d v="2024-11-27T07:29:00" u="1"/>
        <d v="2024-11-21T10:44:00" u="1"/>
        <d v="2024-12-23T05:28:00" u="1"/>
        <d v="2024-12-23T05:56:00" u="1"/>
        <d v="2024-12-05T00:00:00" u="1"/>
        <d v="2024-12-17T12:09:00" u="1"/>
        <d v="2024-11-21T13:27:00" u="1"/>
        <d v="2024-12-20T19:04:00" u="1"/>
        <d v="2024-12-26T11:50:00" u="1"/>
        <d v="2024-12-23T12:28:00" u="1"/>
        <d v="2024-12-27T08:20:00" u="1"/>
        <d v="2024-11-18T18:37:00" u="1"/>
        <d v="2024-11-29T16:37:00" u="1"/>
        <d v="2024-12-27T18:31:00" u="1"/>
        <d v="2024-08-12T09:07:00" u="1"/>
        <d v="2024-12-19T17:34:00" u="1"/>
        <d v="2024-12-27T08:54:00" u="1"/>
        <d v="2024-12-26T18:47:00" u="1"/>
        <d v="2024-11-29T16:10:00" u="1"/>
        <d v="2024-12-05T13:36:00" u="1"/>
        <d v="2024-12-27T17:24:00" u="1"/>
        <d v="2024-12-26T16:27:00" u="1"/>
        <d v="2024-09-16T15:00:00" u="1"/>
        <d v="2024-12-27T13:40:00" u="1"/>
        <d v="2024-12-11T13:42:00" u="1"/>
        <d v="2024-12-24T09:44:00" u="1"/>
        <d v="2024-11-29T11:13:00" u="1"/>
        <d v="2024-12-17T12:01:00" u="1"/>
        <d v="2024-12-23T09:13:00" u="1"/>
        <d v="2024-12-20T14:12:00" u="1"/>
        <d v="2024-12-19T13:26:00" u="1"/>
        <d v="2024-12-09T06:42:00" u="1"/>
        <d v="2024-12-18T11:19:00" u="1"/>
        <d v="2024-12-18T05:34:00" u="1"/>
        <d v="2024-12-11T12:15:00" u="1"/>
        <d v="2024-12-20T12:54:00" u="1"/>
        <d v="2024-12-20T11:27:00" u="1"/>
        <d v="2024-12-25T17:32:00" u="1"/>
        <d v="2024-12-12T13:16:00" u="1"/>
        <d v="2024-12-11T12:01:00" u="1"/>
        <d v="2024-12-24T12:07:00" u="1"/>
        <d v="2024-12-27T11:46:00" u="1"/>
        <d v="2024-12-23T18:25:00" u="1"/>
        <d v="2024-12-29T12:23:00" u="1"/>
        <d v="2024-11-23T10:15:00" u="1"/>
        <d v="2024-11-25T15:20:00" u="1"/>
        <d v="2024-11-28T08:12:00" u="1"/>
        <d v="2024-11-28T14:54:00" u="1"/>
        <d v="2024-12-06T10:53:00" u="1"/>
        <d v="2024-12-09T12:39:00" u="1"/>
        <d v="2024-12-09T03:58:00" u="1"/>
        <d v="2024-12-06T18:43:00" u="1"/>
        <d v="2024-12-17T06:39:00" u="1"/>
        <d v="2024-12-19T07:08:00" u="1"/>
        <d v="2024-12-18T14:12:00" u="1"/>
        <d v="2024-12-19T13:15:00" u="1"/>
        <d v="2024-12-19T08:26:00" u="1"/>
        <d v="2024-12-19T14:27:00" u="1"/>
        <d v="2024-12-16T05:56:00" u="1"/>
        <d v="2024-12-20T11:13:00" u="1"/>
        <d v="2024-12-20T11:36:00" u="1"/>
        <d v="2024-12-20T11:41:00" u="1"/>
        <d v="2024-12-20T13:05:00" u="1"/>
        <d v="2024-12-20T11:30:00" u="1"/>
        <d v="2024-12-20T15:55:00" u="1"/>
        <d v="2024-12-20T09:54:00" u="1"/>
        <d v="2024-12-20T17:10:00" u="1"/>
        <d v="2024-12-20T17:12:00" u="1"/>
        <d v="2024-12-20T17:14:00" u="1"/>
        <d v="2024-12-20T17:50:00" u="1"/>
        <d v="2024-12-20T17:51:00" u="1"/>
        <d v="2024-12-20T17:52:00" u="1"/>
        <d v="2024-12-20T17:49:00" u="1"/>
        <d v="2024-12-20T17:53:00" u="1"/>
        <d v="2024-12-20T17:54:00" u="1"/>
        <d v="2024-12-20T17:55:00" u="1"/>
        <d v="2024-12-20T17:56:00" u="1"/>
        <d v="2024-12-20T17:57:00" u="1"/>
        <d v="2024-12-20T18:20:00" u="1"/>
        <d v="2024-12-20T13:13:00" u="1"/>
        <d v="2024-12-20T14:09:00" u="1"/>
        <d v="2024-12-20T17:34:00" u="1"/>
        <d v="2024-12-20T17:31:00" u="1"/>
        <d v="2024-12-20T15:08:00" u="1"/>
        <d v="2024-12-20T16:40:00" u="1"/>
        <d v="2024-12-20T19:23:00" u="1"/>
        <d v="2024-12-20T20:28:00" u="1"/>
        <d v="2024-12-20T19:24:00" u="1"/>
        <d v="2024-12-20T19:26:00" u="1"/>
        <d v="2024-12-20T20:31:00" u="1"/>
        <d v="2024-12-20T20:39:00" u="1"/>
        <d v="2024-12-20T19:29:00" u="1"/>
        <d v="2024-12-20T19:30:00" u="1"/>
        <d v="2024-12-20T19:31:00" u="1"/>
        <d v="2024-12-20T20:44:00" u="1"/>
        <d v="2024-12-20T20:48:00" u="1"/>
        <d v="2024-12-20T20:53:00" u="1"/>
        <d v="2024-12-20T20:55:00" u="1"/>
        <d v="2024-12-20T20:58:00" u="1"/>
        <d v="2024-12-20T20:59:00" u="1"/>
        <d v="2024-12-20T21:57:00" u="1"/>
        <d v="2024-12-20T21:58:00" u="1"/>
        <d v="2024-12-20T22:01:00" u="1"/>
        <d v="2024-12-20T22:04:00" u="1"/>
        <d v="2024-12-20T22:07:00" u="1"/>
        <d v="2024-12-20T22:13:00" u="1"/>
        <d v="2024-12-20T22:25:00" u="1"/>
        <d v="2024-09-05T09:34:00" u="1"/>
        <d v="2024-12-21T21:42:00" u="1"/>
        <d v="2024-12-21T21:41:00" u="1"/>
        <d v="2024-11-08T16:32:00" u="1"/>
        <d v="2024-12-22T14:18:00" u="1"/>
        <d v="2024-12-22T20:31:00" u="1"/>
        <d v="2024-12-20T00:00:00" u="1"/>
        <d v="2024-12-19T09:04:00" u="1"/>
        <d v="2024-12-23T09:55:00" u="1"/>
        <d v="2024-12-21T13:53:00" u="1"/>
        <d v="2024-12-22T13:34:00" u="1"/>
        <d v="2024-12-23T08:51:00" u="1"/>
        <d v="2024-12-23T08:53:00" u="1"/>
        <d v="2024-12-23T06:41:00" u="1"/>
        <d v="2024-12-23T07:06:00" u="1"/>
        <d v="2024-12-23T07:27:00" u="1"/>
        <d v="2024-12-23T07:34:00" u="1"/>
        <d v="2024-12-20T14:14:00" u="1"/>
        <d v="2024-12-17T19:01:00" u="1"/>
        <d v="2024-12-23T13:40:00" u="1"/>
        <d v="2024-12-23T14:08:00" u="1"/>
        <d v="2024-12-23T11:34:00" u="1"/>
        <d v="2024-12-23T09:12:00" u="1"/>
        <d v="2024-12-23T09:10:00" u="1"/>
        <d v="2024-12-23T09:01:00" u="1"/>
        <d v="2024-12-23T08:57:00" u="1"/>
        <d v="2024-12-23T08:55:00" u="1"/>
        <d v="2024-12-23T08:52:00" u="1"/>
        <d v="2024-12-23T08:49:00" u="1"/>
        <d v="2024-12-23T14:30:00" u="1"/>
        <d v="2024-12-13T15:03:00" u="1"/>
        <d v="2024-12-06T14:50:00" u="1"/>
        <d v="2024-12-23T13:42:00" u="1"/>
        <d v="2024-12-20T13:01:00" u="1"/>
        <d v="2024-12-23T15:08:00" u="1"/>
        <d v="2024-12-23T13:00:00" u="1"/>
        <d v="2024-12-23T13:03:00" u="1"/>
        <d v="2024-12-23T12:59:00" u="1"/>
        <d v="2024-12-20T17:28:00" u="1"/>
        <d v="2024-12-23T11:31:00" u="1"/>
        <d v="2024-12-23T17:15:00" u="1"/>
        <d v="2024-12-23T11:41:00" u="1"/>
        <d v="2024-12-23T13:15:00" u="1"/>
        <d v="2024-12-23T13:12:00" u="1"/>
        <d v="2024-12-23T13:19:00" u="1"/>
        <d v="2024-12-23T13:22:00" u="1"/>
        <d v="2024-12-23T16:03:00" u="1"/>
        <d v="2024-12-23T17:58:00" u="1"/>
        <d v="2024-12-23T16:21:00" u="1"/>
        <d v="2024-12-23T19:29:00" u="1"/>
        <d v="2024-12-19T11:01:00" u="1"/>
        <d v="2024-12-23T15:25:00" u="1"/>
        <d v="2024-12-23T17:16:00" u="1"/>
        <d v="2024-12-23T12:21:00" u="1"/>
        <d v="2024-12-24T09:41:00" u="1"/>
        <d v="2024-12-24T10:47:00" u="1"/>
        <d v="2024-12-24T09:31:00" u="1"/>
        <d v="2024-12-23T11:26:00" u="1"/>
        <d v="2024-12-21T11:04:00" u="1"/>
        <d v="2024-12-24T11:17:00" u="1"/>
        <d v="2024-12-24T08:10:00" u="1"/>
        <d v="2024-12-24T08:19:00" u="1"/>
        <d v="2024-12-24T11:21:00" u="1"/>
        <d v="2024-12-24T14:03:00" u="1"/>
        <d v="2024-12-24T15:08:00" u="1"/>
        <d v="2024-12-24T16:20:00" u="1"/>
        <d v="2024-12-24T19:34:00" u="1"/>
        <d v="2024-12-25T02:43:00" u="1"/>
        <d v="2024-12-25T08:30:00" u="1"/>
        <d v="2024-12-25T12:43:00" u="1"/>
        <d v="2024-12-25T12:58:00" u="1"/>
        <d v="2024-12-25T13:24:00" u="1"/>
        <d v="2024-12-23T18:58:00" u="1"/>
        <d v="2024-12-25T14:04:00" u="1"/>
        <d v="2024-12-25T16:55:00" u="1"/>
        <d v="2024-12-25T19:17:00" u="1"/>
        <d v="2024-12-25T19:36:00" u="1"/>
        <d v="2024-12-23T08:18:00" u="1"/>
        <d v="2024-12-23T13:50:00" u="1"/>
        <d v="2024-12-26T08:49:00" u="1"/>
        <d v="2024-12-23T14:14:00" u="1"/>
        <d v="2024-12-23T14:25:00" u="1"/>
        <d v="2024-12-23T14:51:00" u="1"/>
        <d v="2024-12-23T14:50:00" u="1"/>
        <d v="2024-12-23T14:46:00" u="1"/>
        <d v="2024-12-23T14:43:00" u="1"/>
        <d v="2024-12-23T08:16:00" u="1"/>
        <d v="2024-12-23T09:22:00" u="1"/>
        <d v="2024-12-23T11:52:00" u="1"/>
        <d v="2024-12-24T08:12:00" u="1"/>
        <d v="2024-12-23T14:18:00" u="1"/>
        <d v="2024-12-23T05:54:00" u="1"/>
        <d v="2024-12-23T06:08:00" u="1"/>
        <d v="2024-12-23T06:32:00" u="1"/>
        <d v="2024-12-20T12:43:00" u="1"/>
        <d v="2024-12-20T12:47:00" u="1"/>
        <d v="2024-12-20T13:18:00" u="1"/>
        <d v="2024-12-20T14:06:00" u="1"/>
        <d v="2024-12-20T15:01:00" u="1"/>
        <d v="2024-12-19T09:46:00" u="1"/>
        <d v="2024-12-26T05:08:00" u="1"/>
        <d v="2024-12-18T16:58:00" u="1"/>
        <d v="2024-12-23T17:17:00" u="1"/>
        <d v="2024-12-23T17:23:00" u="1"/>
        <d v="2024-12-25T07:18:00" u="1"/>
        <d v="2024-12-25T09:11:00" u="1"/>
        <d v="2024-12-25T09:47:00" u="1"/>
        <d v="2024-12-25T09:58:00" u="1"/>
        <d v="2024-12-26T04:40:00" u="1"/>
        <d v="2024-12-20T02:19:00" u="1"/>
        <d v="2024-12-26T07:47:00" u="1"/>
        <d v="2024-12-26T08:18:00" u="1"/>
        <d v="2024-12-26T06:33:00" u="1"/>
        <d v="2024-12-26T07:03:00" u="1"/>
        <d v="2024-12-26T08:37:00" u="1"/>
        <d v="2024-12-23T14:42:00" u="1"/>
        <d v="2024-12-26T14:47:00" u="1"/>
        <d v="2024-12-26T10:33:00" u="1"/>
        <d v="2024-12-26T10:22:00" u="1"/>
        <d v="2024-12-26T09:47:00" u="1"/>
        <d v="2024-12-26T10:59:00" u="1"/>
        <d v="2024-12-26T09:35:00" u="1"/>
        <d v="2024-12-26T09:36:00" u="1"/>
        <d v="2024-12-26T11:00:00" u="1"/>
        <d v="2024-12-26T15:11:00" u="1"/>
        <d v="2024-12-26T15:16:00" u="1"/>
        <d v="2024-12-26T15:12:00" u="1"/>
        <d v="2024-12-26T15:13:00" u="1"/>
        <d v="2024-12-26T15:14:00" u="1"/>
        <d v="2024-12-26T15:08:00" u="1"/>
        <d v="2024-12-26T11:38:00" u="1"/>
        <d v="2024-12-26T11:44:00" u="1"/>
        <d v="2024-12-06T15:22:00" u="1"/>
        <d v="2024-12-26T15:21:00" u="1"/>
        <d v="2024-12-26T15:27:00" u="1"/>
        <d v="2024-12-26T13:00:00" u="1"/>
        <d v="2024-12-23T14:00:00" u="1"/>
        <d v="2024-12-23T08:48:00" u="1"/>
        <d v="2024-12-26T11:53:00" u="1"/>
        <d v="2024-12-26T16:52:00" u="1"/>
        <d v="2024-12-26T16:23:00" u="1"/>
        <d v="2024-12-26T16:36:00" u="1"/>
        <d v="2024-12-23T08:12:00" u="1"/>
        <d v="2024-12-26T08:24:00" u="1"/>
        <d v="2024-12-26T08:29:00" u="1"/>
        <d v="2024-12-26T08:39:00" u="1"/>
        <d v="2024-12-26T08:19:00" u="1"/>
        <d v="2024-12-26T17:02:00" u="1"/>
        <d v="2024-12-26T13:18:00" u="1"/>
        <d v="2024-12-26T17:04:00" u="1"/>
        <d v="2024-12-23T14:10:00" u="1"/>
        <d v="2024-12-23T14:16:00" u="1"/>
        <d v="2024-12-26T06:59:00" u="1"/>
        <d v="2024-12-26T04:00:00" u="1"/>
        <d v="2024-12-26T14:02:00" u="1"/>
        <d v="2024-12-26T17:08:00" u="1"/>
        <d v="2024-11-19T02:37:00" u="1"/>
        <d v="2024-12-26T12:03:00" u="1"/>
        <d v="2024-12-26T08:54:00" u="1"/>
        <d v="2024-12-26T18:34:00" u="1"/>
        <d v="2024-12-26T15:29:00" u="1"/>
        <d v="2024-12-26T19:23:00" u="1"/>
        <d v="2024-12-26T08:10:00" u="1"/>
        <d v="2024-12-26T08:05:00" u="1"/>
        <d v="2024-12-26T17:48:00" u="1"/>
        <d v="2024-12-26T17:52:00" u="1"/>
        <d v="2024-12-26T17:07:00" u="1"/>
        <d v="2024-12-26T16:01:00" u="1"/>
        <d v="2024-12-26T16:14:00" u="1"/>
        <d v="2024-12-26T22:38:00" u="1"/>
        <d v="2024-12-26T22:55:00" u="1"/>
        <d v="2024-12-26T19:00:00" u="1"/>
        <d v="2024-11-12T09:00:00" u="1"/>
        <d v="2024-11-22T15:57:00" u="1"/>
        <d v="2024-11-29T11:25:00" u="1"/>
        <d v="2024-12-03T08:20:00" u="1"/>
        <d v="2024-11-22T13:46:00" u="1"/>
        <d v="2024-11-26T15:57:00" u="1"/>
        <d v="2024-12-02T15:01:00" u="1"/>
        <d v="2024-11-11T10:37:00" u="1"/>
        <d v="2024-12-06T18:29:00" u="1"/>
        <d v="2024-12-09T13:34:00" u="1"/>
        <d v="2024-12-09T13:54:00" u="1"/>
        <d v="2024-12-06T08:26:00" u="1"/>
        <d v="2024-12-08T18:03:00" u="1"/>
        <d v="2024-12-09T15:54:00" u="1"/>
        <d v="2024-11-26T08:36:00" u="1"/>
        <d v="2024-12-11T13:21:00" u="1"/>
        <d v="2024-12-11T14:56:00" u="1"/>
        <d v="2024-12-11T15:33:00" u="1"/>
        <d v="2024-12-12T06:04:00" u="1"/>
        <d v="2024-12-12T07:13:00" u="1"/>
        <d v="2024-12-12T11:55:00" u="1"/>
        <d v="2024-12-12T14:46:00" u="1"/>
        <d v="2024-12-13T13:36:00" u="1"/>
        <d v="2024-12-13T06:08:00" u="1"/>
        <d v="2024-12-16T07:58:00" u="1"/>
        <d v="2024-12-16T08:21:00" u="1"/>
        <d v="2024-12-16T07:57:00" u="1"/>
        <d v="2024-12-16T13:01:00" u="1"/>
        <d v="2024-12-16T12:39:00" u="1"/>
        <d v="2024-12-16T13:21:00" u="1"/>
        <d v="2024-12-16T05:59:00" u="1"/>
        <d v="2024-12-16T11:40:00" u="1"/>
        <d v="2024-12-15T15:25:00" u="1"/>
        <d v="2024-12-16T14:23:00" u="1"/>
        <d v="2024-12-16T18:25:00" u="1"/>
        <d v="2024-12-17T05:29:00" u="1"/>
        <d v="2024-12-17T05:25:00" u="1"/>
        <d v="2024-12-17T07:54:00" u="1"/>
        <d v="2024-12-17T05:45:00" u="1"/>
        <d v="2024-12-17T05:58:00" u="1"/>
        <d v="2024-12-17T10:04:00" u="1"/>
        <d v="2024-12-17T12:11:00" u="1"/>
        <d v="2024-12-17T11:16:00" u="1"/>
        <d v="2024-12-17T16:11:00" u="1"/>
        <d v="2024-12-18T05:33:00" u="1"/>
        <d v="2024-12-18T05:39:00" u="1"/>
        <d v="2024-12-18T05:45:00" u="1"/>
        <d v="2024-12-18T05:51:00" u="1"/>
        <d v="2024-12-18T06:04:00" u="1"/>
        <d v="2024-12-18T07:39:00" u="1"/>
        <d v="2024-12-18T13:11:00" u="1"/>
        <d v="2024-12-18T13:35:00" u="1"/>
        <d v="2024-12-18T11:08:00" u="1"/>
        <d v="2024-12-17T17:08:00" u="1"/>
        <d v="2024-12-18T16:41:00" u="1"/>
        <d v="2024-12-18T14:19:00" u="1"/>
        <d v="2024-12-18T15:27:00" u="1"/>
        <d v="2024-12-17T19:07:00" u="1"/>
        <d v="2024-12-18T15:52:00" u="1"/>
        <d v="2024-12-19T03:15:00" u="1"/>
        <d v="2024-12-19T07:04:00" u="1"/>
        <d v="2024-12-19T06:40:00" u="1"/>
        <d v="2024-12-19T07:03:00" u="1"/>
        <d v="2024-12-19T10:13:00" u="1"/>
        <d v="2024-12-19T01:26:00" u="1"/>
        <d v="2024-12-19T07:44:00" u="1"/>
        <d v="2024-12-19T09:07:00" u="1"/>
        <d v="2024-12-19T11:07:00" u="1"/>
        <d v="2024-12-19T07:15:00" u="1"/>
        <d v="2024-12-19T07:21:00" u="1"/>
        <d v="2024-12-19T13:21:00" u="1"/>
        <d v="2024-12-19T13:41:00" u="1"/>
        <d v="2024-12-19T13:12:00" u="1"/>
        <d v="2024-12-17T08:42:00" u="1"/>
        <d v="2024-12-19T16:34:00" u="1"/>
        <d v="2024-12-20T08:30:00" u="1"/>
        <d v="2024-12-19T08:31:00" u="1"/>
        <d v="2024-12-19T15:37:00" u="1"/>
        <d v="2024-12-20T09:14:00" u="1"/>
        <d v="2024-12-17T11:39:00" u="1"/>
        <d v="2024-12-20T06:45:00" u="1"/>
        <d v="2024-12-20T11:46:00" u="1"/>
        <d v="2024-12-20T09:28:00" u="1"/>
        <d v="2024-12-20T07:26:00" u="1"/>
        <d v="2024-12-19T07:47:00" u="1"/>
        <d v="2024-12-17T08:02:00" u="1"/>
        <d v="2024-12-20T12:42:00" u="1"/>
        <d v="2024-12-20T10:47:00" u="1"/>
        <d v="2024-12-20T12:05:00" u="1"/>
        <d v="2024-12-20T12:38:00" u="1"/>
        <d v="2024-12-20T12:39:00" u="1"/>
        <d v="2024-12-20T11:48:00" u="1"/>
        <d v="2024-12-20T08:54:00" u="1"/>
        <d v="2024-12-20T10:42:00" u="1"/>
        <d v="2024-12-20T13:06:00" u="1"/>
        <d v="2024-12-20T13:11:00" u="1"/>
        <d v="2024-12-20T10:20:00" u="1"/>
        <d v="2024-12-20T10:22:00" u="1"/>
        <d v="2024-12-20T07:09:00" u="1"/>
        <d v="2024-12-20T15:00:00" u="1"/>
        <d v="2024-12-03T13:35:00" u="1"/>
        <d v="2024-12-20T16:29:00" u="1"/>
        <d v="2024-12-19T16:28:00" u="1"/>
        <d v="2024-12-20T17:13:00" u="1"/>
        <d v="2024-12-20T17:21:00" u="1"/>
        <d v="2024-12-20T13:46:00" u="1"/>
        <d v="2024-12-20T13:56:00" u="1"/>
        <d v="2024-12-20T14:03:00" u="1"/>
        <d v="2024-12-20T15:06:00" u="1"/>
        <d v="2024-12-20T14:34:00" u="1"/>
        <d v="2024-12-20T14:58:00" u="1"/>
        <d v="2024-12-20T18:40:00" u="1"/>
        <d v="2024-12-20T15:40:00" u="1"/>
        <d v="2024-12-20T19:18:00" u="1"/>
        <d v="2024-12-20T19:19:00" u="1"/>
        <d v="2024-12-20T19:20:00" u="1"/>
        <d v="2024-12-20T19:21:00" u="1"/>
        <d v="2024-12-20T19:22:00" u="1"/>
        <d v="2024-12-20T15:28:00" u="1"/>
        <d v="2024-12-20T09:49:00" u="1"/>
        <d v="2024-12-20T19:35:00" u="1"/>
        <d v="2024-12-20T18:14:00" u="1"/>
        <d v="2024-12-20T14:45:00" u="1"/>
        <d v="2024-12-20T12:33:00" u="1"/>
        <d v="2024-12-20T15:02:00" u="1"/>
        <d v="2024-12-20T15:59:00" u="1"/>
        <d v="2024-12-20T14:28:00" u="1"/>
        <d v="2024-12-20T11:50:00" u="1"/>
        <d v="2024-12-20T11:45:00" u="1"/>
        <d v="2024-12-21T11:37:00" u="1"/>
        <d v="2024-12-21T11:58:00" u="1"/>
        <d v="2024-12-21T15:40:00" u="1"/>
        <d v="2024-12-22T10:21:00" u="1"/>
        <d v="2024-12-22T09:39:00" u="1"/>
        <d v="2024-12-22T15:21:00" u="1"/>
        <d v="2024-12-19T06:15:00" u="1"/>
        <d v="2024-12-18T08:36:00" u="1"/>
        <d v="2024-12-05T12:55:00" u="1"/>
        <d v="2024-12-23T14:04:00" u="1"/>
        <d v="2024-12-23T09:38:00" u="1"/>
        <d v="2024-12-23T09:28:00" u="1"/>
        <d v="2024-12-23T11:21:00" u="1"/>
        <d v="2024-12-23T11:16:00" u="1"/>
        <d v="2024-12-23T11:06:00" u="1"/>
        <d v="2024-12-23T09:46:00" u="1"/>
        <d v="2024-12-23T10:39:00" u="1"/>
        <d v="2024-12-23T21:36:00" u="1"/>
        <d v="2024-12-18T14:41:00" u="1"/>
        <d v="2024-12-23T12:00:00" u="1"/>
        <d v="2024-12-21T14:07:00" u="1"/>
        <d v="2024-12-20T08:32:00" u="1"/>
        <d v="2024-12-20T09:02:00" u="1"/>
        <d v="2024-12-20T08:50:00" u="1"/>
        <d v="2024-12-09T16:07:00" u="1"/>
        <d v="2024-12-23T17:11:00" u="1"/>
        <d v="2024-12-23T18:13:00" u="1"/>
        <d v="2024-12-23T18:03:00" u="1"/>
        <d v="2024-12-23T16:57:00" u="1"/>
        <d v="2024-12-23T15:38:00" u="1"/>
        <d v="2024-12-23T18:07:00" u="1"/>
        <d v="2024-12-23T15:27:00" u="1"/>
        <d v="2024-12-23T15:58:00" u="1"/>
        <d v="2024-12-23T15:03:00" u="1"/>
        <d v="2024-12-23T17:05:00" u="1"/>
        <d v="2024-12-24T08:05:00" u="1"/>
        <d v="2024-12-23T08:34:00" u="1"/>
        <d v="2024-12-23T14:54:00" u="1"/>
        <d v="2024-12-23T06:45:00" u="1"/>
        <d v="2024-12-24T08:04:00" u="1"/>
        <d v="2024-12-24T11:10:00" u="1"/>
        <d v="2024-12-24T09:33:00" u="1"/>
        <d v="2024-12-24T12:14:00" u="1"/>
        <d v="2024-12-24T11:31:00" u="1"/>
        <d v="2024-12-23T10:34:00" u="1"/>
        <d v="2024-12-24T16:35:00" u="1"/>
        <d v="2024-12-25T15:56:00" u="1"/>
        <d v="2024-11-18T15:21:00" u="1"/>
        <d v="2024-11-21T11:59:00" u="1"/>
        <d v="2024-11-13T10:34:00" u="1"/>
        <d v="2024-11-30T12:27:00" u="1"/>
        <d v="2024-12-09T06:03:00" u="1"/>
        <d v="2024-12-09T11:10:00" u="1"/>
        <d v="2024-12-09T13:37:00" u="1"/>
        <d v="2024-12-09T11:07:00" u="1"/>
        <d v="2024-12-09T13:10:00" u="1"/>
        <d v="2024-12-09T10:09:00" u="1"/>
        <d v="2024-12-09T06:35:00" u="1"/>
        <d v="2024-11-27T13:45:00" u="1"/>
        <d v="2024-11-27T11:02:00" u="1"/>
        <d v="2024-12-08T00:00:00" u="1"/>
        <d v="2024-12-05T14:49:00" u="1"/>
        <d v="2024-12-09T06:56:00" u="1"/>
        <d v="2024-10-11T07:56:00" u="1"/>
        <d v="2024-10-07T13:38:00" u="1"/>
        <d v="2024-12-04T20:14:00" u="1"/>
        <d v="2024-12-05T06:07:00" u="1"/>
        <d v="2024-12-05T07:23:00" u="1"/>
        <d v="2024-12-06T10:42:00" u="1"/>
        <d v="2024-12-09T05:14:00" u="1"/>
        <d v="2024-10-08T14:10:00" u="1"/>
        <d v="2024-11-12T10:20:00" u="1"/>
        <d v="2024-11-21T04:36:00" u="1"/>
        <d v="2024-12-06T12:00:00" u="1"/>
        <d v="2024-12-09T05:13:00" u="1"/>
        <d v="2024-12-09T05:59:00" u="1"/>
        <d v="2024-11-21T11:55:00" u="1"/>
        <d v="2024-11-29T09:01:00" u="1"/>
        <d v="2024-11-29T12:07:00" u="1"/>
        <d v="2024-12-02T17:00:00" u="1"/>
        <d v="2024-11-29T13:01:00" u="1"/>
        <d v="2024-12-03T17:48:00" u="1"/>
        <d v="2024-12-03T16:57:00" u="1"/>
        <d v="2024-12-05T13:02:00" u="1"/>
        <d v="2024-12-04T12:56:00" u="1"/>
        <d v="2024-12-09T06:15:00" u="1"/>
        <d v="2024-11-27T00:00:00" u="1"/>
        <d v="2024-12-09T13:58:00" u="1"/>
        <d v="2024-09-19T10:57:00" u="1"/>
        <d v="2024-12-05T16:01:00" u="1"/>
        <d v="2024-10-11T17:17:00" u="1"/>
        <d v="2024-12-12T05:26:00" u="1"/>
        <d v="2024-12-12T09:49:00" u="1"/>
        <d v="2024-11-07T12:27:00" u="1"/>
        <d v="2024-12-12T13:09:00" u="1"/>
        <d v="2024-11-30T02:26:00" u="1"/>
        <d v="2024-12-13T13:21:00" u="1"/>
        <d v="2024-12-11T12:43:00" u="1"/>
        <d v="2024-11-19T17:34:00" u="1"/>
        <d v="2024-12-09T20:29:00" u="1"/>
        <d v="2024-12-16T07:10:00" u="1"/>
        <d v="2024-12-16T07:04:00" u="1"/>
        <d v="2024-12-13T07:54:00" u="1"/>
        <d v="2024-12-16T07:49:00" u="1"/>
        <d v="2024-12-13T06:53:00" u="1"/>
        <d v="2024-12-13T15:21:00" u="1"/>
        <d v="2024-12-16T10:38:00" u="1"/>
        <d v="2024-12-13T10:47:00" u="1"/>
        <d v="2024-12-12T16:14:00" u="1"/>
        <d v="2024-12-13T09:41:00" u="1"/>
        <d v="2024-12-13T00:00:00" u="1"/>
        <d v="2024-12-12T19:16:00" u="1"/>
        <d v="2024-12-13T15:29:00" u="1"/>
        <d v="2024-12-13T16:18:00" u="1"/>
        <d v="2024-12-13T17:14:00" u="1"/>
        <d v="2024-12-13T06:51:00" u="1"/>
        <d v="2024-12-13T12:14:00" u="1"/>
        <d v="2024-12-16T16:42:00" u="1"/>
        <d v="2024-12-13T12:23:00" u="1"/>
        <d v="2024-12-16T12:20:00" u="1"/>
        <d v="2024-12-13T17:09:00" u="1"/>
        <d v="2024-12-13T17:47:00" u="1"/>
        <d v="2024-12-16T14:19:00" u="1"/>
        <d v="2024-12-16T15:03:00" u="1"/>
        <d v="2024-12-16T13:27:00" u="1"/>
        <d v="2024-12-16T17:53:00" u="1"/>
        <d v="2024-12-16T17:52:00" u="1"/>
        <d v="2024-12-16T17:58:00" u="1"/>
        <d v="2024-12-12T11:40:00" u="1"/>
        <d v="2024-12-14T13:08:00" u="1"/>
        <d v="2024-12-12T13:18:00" u="1"/>
        <d v="2024-12-14T16:53:00" u="1"/>
        <d v="2024-12-12T17:51:00" u="1"/>
        <d v="2024-12-13T07:35:00" u="1"/>
        <d v="2024-12-16T20:29:00" u="1"/>
        <d v="2024-12-16T11:22:00" u="1"/>
        <d v="2024-12-16T08:43:00" u="1"/>
        <d v="2024-12-12T07:49:00" u="1"/>
        <d v="2024-12-12T07:34:00" u="1"/>
        <d v="2024-12-11T14:58:00" u="1"/>
        <d v="2024-11-08T14:41:00" u="1"/>
        <d v="2024-12-16T14:27:00" u="1"/>
        <d v="2024-12-16T13:41:00" u="1"/>
        <d v="2024-12-16T14:49:00" u="1"/>
        <d v="2024-12-16T15:12:00" u="1"/>
        <d v="2024-12-17T05:56:00" u="1"/>
        <d v="2024-12-13T11:48:00" u="1"/>
        <d v="2024-12-13T08:52:00" u="1"/>
        <d v="2024-12-17T14:00:00" u="1"/>
        <d v="2024-12-17T15:03:00" u="1"/>
        <d v="2024-12-17T11:41:00" u="1"/>
        <d v="2024-12-14T09:21:00" u="1"/>
        <d v="2024-12-12T16:22:00" u="1"/>
        <d v="2024-12-16T21:19:00" u="1"/>
        <d v="2024-12-16T18:27:00" u="1"/>
        <d v="2024-12-17T05:30:00" u="1"/>
        <d v="2024-12-16T15:02:00" u="1"/>
        <d v="2024-12-16T13:55:00" u="1"/>
        <d v="2024-12-16T13:39:00" u="1"/>
        <d v="2024-12-16T13:19:00" u="1"/>
        <d v="2024-12-17T06:25:00" u="1"/>
        <d v="2024-12-17T09:43:00" u="1"/>
        <d v="2024-12-16T16:13:00" u="1"/>
        <d v="2024-12-17T13:05:00" u="1"/>
        <d v="2024-12-17T13:04:00" u="1"/>
        <d v="2024-12-17T15:08:00" u="1"/>
        <d v="2024-12-17T10:29:00" u="1"/>
        <d v="2024-12-16T13:28:00" u="1"/>
        <d v="2024-12-11T00:00:00" u="1"/>
        <d v="2024-12-17T18:17:00" u="1"/>
        <d v="2024-12-18T09:23:00" u="1"/>
        <d v="2024-12-17T14:36:00" u="1"/>
        <d v="2024-12-17T12:12:00" u="1"/>
        <d v="2024-12-18T10:40:00" u="1"/>
        <d v="2024-12-17T10:47:00" u="1"/>
        <d v="2024-12-17T16:49:00" u="1"/>
        <d v="2024-12-17T16:25:00" u="1"/>
        <d v="2024-12-18T10:36:00" u="1"/>
        <d v="2024-12-18T13:05:00" u="1"/>
        <d v="2024-12-17T21:43:00" u="1"/>
        <d v="2024-12-18T09:16:00" u="1"/>
        <d v="2024-12-18T11:00:00" u="1"/>
        <d v="2024-12-18T15:30:00" u="1"/>
        <d v="2024-12-18T03:42:00" u="1"/>
        <d v="2024-12-18T10:32:00" u="1"/>
        <d v="2024-07-22T15:34:00" u="1"/>
        <d v="2024-12-18T16:06:00" u="1"/>
        <d v="2024-12-18T13:19:00" u="1"/>
        <d v="2024-12-12T19:40:00" u="1"/>
        <d v="2024-12-12T19:20:00" u="1"/>
        <d v="2024-12-17T11:46:00" u="1"/>
        <d v="2024-12-17T16:53:00" u="1"/>
        <d v="2024-12-12T19:45:00" u="1"/>
        <d v="2024-12-18T13:31:00" u="1"/>
        <d v="2024-12-18T16:54:00" u="1"/>
        <d v="2024-12-18T06:37:00" u="1"/>
        <d v="2024-12-17T15:04:00" u="1"/>
        <d v="2024-12-18T06:57:00" u="1"/>
        <d v="2024-12-18T08:43:00" u="1"/>
        <d v="2024-12-18T18:19:00" u="1"/>
        <d v="2024-12-18T10:04:00" u="1"/>
        <d v="2024-12-18T10:18:00" u="1"/>
        <d v="2024-12-18T18:33:00" u="1"/>
        <d v="2024-12-16T17:15:00" u="1"/>
        <d v="2024-12-18T09:01:00" u="1"/>
        <d v="2024-12-18T17:42:00" u="1"/>
        <d v="2024-12-18T17:44:00" u="1"/>
        <d v="2024-12-18T17:38:00" u="1"/>
        <d v="2024-12-18T14:26:00" u="1"/>
        <d v="2024-12-17T13:07:00" u="1"/>
        <d v="2024-12-17T13:03:00" u="1"/>
        <d v="2024-12-17T15:09:00" u="1"/>
        <d v="2024-12-18T14:01:00" u="1"/>
        <d v="2024-12-18T16:04:00" u="1"/>
        <d v="2024-12-18T16:09:00" u="1"/>
        <d v="2024-12-18T16:14:00" u="1"/>
        <d v="2024-12-18T16:20:00" u="1"/>
        <d v="2024-12-18T16:26:00" u="1"/>
        <d v="2024-12-18T16:36:00" u="1"/>
        <d v="2024-12-18T17:16:00" u="1"/>
        <d v="2024-12-18T15:29:00" u="1"/>
        <d v="2024-12-18T17:02:00" u="1"/>
        <d v="2024-12-17T08:33:00" u="1"/>
        <d v="2024-12-17T06:15:00" u="1"/>
        <d v="2024-12-17T14:20:00" u="1"/>
        <d v="2024-12-17T14:07:00" u="1"/>
        <d v="2024-12-18T16:19:00" u="1"/>
        <d v="2024-12-12T19:00:00" u="1"/>
        <d v="2024-12-12T19:30:00" u="1"/>
        <d v="2024-12-18T15:50:00" u="1"/>
        <d v="2024-12-18T16:15:00" u="1"/>
        <d v="2024-12-18T16:53:00" u="1"/>
        <d v="2024-12-16T17:24:00" u="1"/>
        <d v="2024-12-18T11:31:00" u="1"/>
        <d v="2024-12-18T17:43:00" u="1"/>
        <d v="2024-12-18T16:56:00" u="1"/>
        <d v="2024-12-18T14:00:00" u="1"/>
        <d v="2024-12-18T14:25:00" u="1"/>
        <d v="2024-12-18T14:35:00" u="1"/>
        <d v="2024-12-18T14:42:00" u="1"/>
        <d v="2024-12-18T15:26:00" u="1"/>
        <d v="2024-12-14T14:50:00" u="1"/>
        <d v="2024-12-17T14:57:00" u="1"/>
        <d v="2024-12-18T18:16:00" u="1"/>
        <d v="2024-12-18T14:31:00" u="1"/>
        <d v="2024-12-18T16:37:00" u="1"/>
        <d v="2024-12-18T17:01:00" u="1"/>
        <d v="2024-12-18T23:43:00" u="1"/>
        <d v="2024-12-18T19:25:00" u="1"/>
        <d v="2024-12-19T02:00:00" u="1"/>
        <d v="2024-12-18T20:10:00" u="1"/>
        <d v="2024-12-12T13:50:00" u="1"/>
        <d v="2024-12-19T08:47:00" u="1"/>
        <d v="2024-12-18T20:44:00" u="1"/>
        <d v="2024-12-18T20:37:00" u="1"/>
        <d v="2024-12-19T09:30:00" u="1"/>
        <d v="2024-12-18T10:15:00" u="1"/>
        <d v="2024-12-11T12:56:00" u="1"/>
        <d v="2024-12-18T10:25:00" u="1"/>
        <d v="2024-12-19T06:42:00" u="1"/>
        <d v="2024-12-19T10:39:00" u="1"/>
        <d v="2024-12-19T10:44:00" u="1"/>
        <d v="2024-12-19T10:45:00" u="1"/>
        <d v="2024-12-18T10:51:00" u="1"/>
        <d v="2024-12-18T10:57:00" u="1"/>
        <d v="2024-12-18T11:02:00" u="1"/>
        <d v="2024-12-18T15:39:00" u="1"/>
        <d v="2024-12-19T11:16:00" u="1"/>
        <d v="2024-12-18T11:23:00" u="1"/>
        <d v="2024-12-19T11:31:00" u="1"/>
        <d v="2024-12-18T19:06:00" u="1"/>
        <d v="2024-12-19T12:07:00" u="1"/>
        <d v="2024-12-19T08:41:00" u="1"/>
        <d v="2024-12-19T11:06:00" u="1"/>
        <d v="2024-12-19T07:09:00" u="1"/>
        <d v="2024-12-19T11:15:00" u="1"/>
        <d v="2024-12-19T10:49:00" u="1"/>
        <d v="2024-12-19T11:25:00" u="1"/>
        <d v="2024-12-19T07:57:00" u="1"/>
        <d v="2024-12-19T11:38:00" u="1"/>
        <d v="2024-12-19T09:10:00" u="1"/>
        <d v="2024-12-19T11:50:00" u="1"/>
        <d v="2024-12-19T09:39:00" u="1"/>
        <d v="2024-12-19T08:36:00" u="1"/>
        <d v="2024-12-19T08:33:00" u="1"/>
        <d v="2024-12-19T08:23:00" u="1"/>
        <d v="2024-12-19T08:18:00" u="1"/>
        <d v="2024-12-19T08:22:00" u="1"/>
        <d v="2024-12-19T10:33:00" u="1"/>
        <d v="2024-12-19T14:09:00" u="1"/>
        <d v="2024-12-18T08:02:00" u="1"/>
        <d v="2024-10-23T15:58:00" u="1"/>
        <d v="2024-12-19T11:33:00" u="1"/>
        <d v="2024-12-19T06:46:00" u="1"/>
        <d v="2024-12-19T15:22:00" u="1"/>
        <d v="2024-12-19T13:03:00" u="1"/>
        <d v="2024-12-19T16:14:00" u="1"/>
        <d v="2024-12-19T16:18:00" u="1"/>
        <d v="2024-12-19T16:23:00" u="1"/>
        <d v="2024-12-18T19:50:00" u="1"/>
        <d v="2024-12-19T14:35:00" u="1"/>
        <d v="2024-12-19T16:58:00" u="1"/>
        <d v="2024-12-19T16:57:00" u="1"/>
        <d v="2024-12-18T17:09:00" u="1"/>
        <d v="2024-12-18T17:17:00" u="1"/>
        <d v="2024-12-19T13:35:00" u="1"/>
        <d v="2024-12-19T17:14:00" u="1"/>
        <d v="2024-12-19T13:44:00" u="1"/>
        <d v="2024-12-18T10:52:00" u="1"/>
        <d v="2024-12-18T14:46:00" u="1"/>
        <d v="2024-12-19T17:52:00" u="1"/>
        <d v="2024-12-18T12:11:00" u="1"/>
        <d v="2024-12-19T16:49:00" u="1"/>
        <d v="2024-12-19T17:50:00" u="1"/>
        <d v="2024-12-19T13:55:00" u="1"/>
        <d v="2024-12-19T13:31:00" u="1"/>
        <d v="2024-12-19T18:12:00" u="1"/>
        <d v="2024-12-19T15:34:00" u="1"/>
        <d v="2024-12-19T16:55:00" u="1"/>
        <d v="2024-12-19T16:51:00" u="1"/>
        <d v="2024-12-19T14:43:00" u="1"/>
        <d v="2024-12-19T17:39:00" u="1"/>
        <d v="2024-12-19T18:16:00" u="1"/>
        <d v="2024-12-19T19:10:00" u="1"/>
        <d v="2024-12-19T14:14:00" u="1"/>
        <d v="2024-12-19T15:40:00" u="1"/>
        <d v="2024-12-19T17:25:00" u="1"/>
        <d v="2024-12-19T15:23:00" u="1"/>
        <d v="2024-12-19T15:11:00" u="1"/>
        <d v="2024-12-19T20:01:00" u="1"/>
        <d v="2024-12-19T12:31:00" u="1"/>
        <d v="2024-12-19T12:59:00" u="1"/>
        <d v="2024-12-19T13:13:00" u="1"/>
        <d v="2024-12-19T05:34:00" u="1"/>
        <d v="2024-12-19T08:44:00" u="1"/>
        <d v="2024-12-19T14:21:00" u="1"/>
        <d v="2024-12-19T14:31:00" u="1"/>
        <d v="2024-12-19T20:24:00" u="1"/>
        <d v="2024-12-19T21:21:00" u="1"/>
        <d v="2024-12-19T21:25:00" u="1"/>
        <d v="2024-11-11T06:15:00" u="1"/>
        <d v="2024-12-14T07:04:00" u="1"/>
        <d v="2024-12-14T07:08:00" u="1"/>
        <d v="2024-12-13T05:28:00" u="1"/>
        <d v="2024-12-13T06:26:00" u="1"/>
        <d v="2024-12-12T06:52:00" u="1"/>
        <d v="2024-12-16T19:55:00" u="1"/>
        <d v="2024-12-17T09:13:00" u="1"/>
        <d v="2024-12-17T13:10:00" u="1"/>
        <d v="2024-12-17T14:52:00" u="1"/>
        <d v="2024-12-17T15:43:00" u="1"/>
        <d v="2024-12-17T13:27:00" u="1"/>
        <d v="2024-12-17T10:39:00" u="1"/>
        <d v="2024-12-17T18:26:00" u="1"/>
        <d v="2024-12-17T18:50:00" u="1"/>
        <d v="2024-12-18T10:28:00" u="1"/>
        <d v="2024-12-18T10:34:00" u="1"/>
        <d v="2024-12-17T18:39:00" u="1"/>
        <d v="2024-12-17T18:42:00" u="1"/>
        <d v="2024-12-18T11:07:00" u="1"/>
        <d v="2024-12-17T07:43:00" u="1"/>
        <d v="2024-12-13T11:54:00" u="1"/>
        <d v="2024-12-13T12:05:00" u="1"/>
        <d v="2024-12-18T11:44:00" u="1"/>
        <d v="2024-12-18T11:51:00" u="1"/>
        <d v="2024-12-18T12:08:00" u="1"/>
        <d v="2024-12-18T12:07:00" u="1"/>
        <d v="2024-12-18T09:38:00" u="1"/>
        <d v="2024-12-18T08:20:00" u="1"/>
        <d v="2024-12-18T11:52:00" u="1"/>
        <d v="2024-12-18T08:00:00" u="1"/>
        <d v="2024-12-18T11:40:00" u="1"/>
        <d v="2024-12-18T13:00:00" u="1"/>
        <d v="2024-12-18T08:57:00" u="1"/>
        <d v="2024-12-18T06:46:00" u="1"/>
        <d v="2024-12-18T01:58:00" u="1"/>
        <d v="2024-12-18T03:07:00" u="1"/>
        <d v="2024-12-18T03:15:00" u="1"/>
        <d v="2024-12-18T15:19:00" u="1"/>
        <d v="2024-12-18T03:23:00" u="1"/>
        <d v="2024-12-13T15:57:00" u="1"/>
        <d v="2024-12-17T16:29:00" u="1"/>
        <d v="2024-12-16T14:21:00" u="1"/>
        <d v="2024-12-16T15:38:00" u="1"/>
        <d v="2024-12-17T17:18:00" u="1"/>
        <d v="2024-12-17T17:57:00" u="1"/>
        <d v="2024-12-18T18:01:00" u="1"/>
        <d v="2024-12-18T18:04:00" u="1"/>
        <d v="2024-12-18T08:03:00" u="1"/>
        <d v="2024-12-18T17:19:00" u="1"/>
        <d v="2024-12-18T18:24:00" u="1"/>
        <d v="2024-12-18T17:21:00" u="1"/>
        <d v="2024-12-12T12:56:00" u="1"/>
        <d v="2024-12-18T14:24:00" u="1"/>
        <d v="2024-12-18T17:52:00" u="1"/>
        <d v="2024-12-16T12:05:00" u="1"/>
        <d v="2024-12-17T17:28:00" u="1"/>
        <d v="2024-12-18T10:59:00" u="1"/>
        <d v="2024-12-18T18:13:00" u="1"/>
        <d v="2024-12-18T15:51:00" u="1"/>
        <d v="2024-12-18T08:15:00" u="1"/>
        <d v="2024-12-18T18:17:00" u="1"/>
        <d v="2024-12-18T19:11:00" u="1"/>
        <d v="2024-12-18T15:41:00" u="1"/>
        <d v="2024-12-18T15:12:00" u="1"/>
        <d v="2024-12-18T15:13:00" u="1"/>
        <d v="2024-12-17T19:55:00" u="1"/>
        <d v="2024-12-18T07:06:00" u="1"/>
        <d v="2024-12-18T07:17:00" u="1"/>
        <d v="2024-12-18T07:16:00" u="1"/>
        <d v="2024-12-18T19:20:00" u="1"/>
        <d v="2024-12-18T19:03:00" u="1"/>
        <d v="2024-12-18T18:57:00" u="1"/>
        <d v="2024-12-17T07:29:00" u="1"/>
        <d v="2024-12-10T09:46:00" u="1"/>
        <d v="2024-12-10T08:18:00" u="1"/>
        <d v="2024-12-10T07:38:00" u="1"/>
        <d v="2024-12-10T06:08:00" u="1"/>
        <d v="2024-12-10T12:41:00" u="1"/>
        <d v="2024-12-10T04:19:00" u="1"/>
        <d v="2024-12-10T15:29:00" u="1"/>
        <d v="2024-12-06T15:19:00" u="1"/>
        <d v="2024-12-05T10:03:00" u="1"/>
        <d v="2024-12-04T13:38:00" u="1"/>
        <d v="2024-12-03T18:11:00" u="1"/>
        <d v="2024-11-29T13:44:00" u="1"/>
        <d v="2024-09-26T19:16:00" u="1"/>
        <d v="2024-10-03T15:15:00" u="1"/>
        <d v="2024-12-10T15:55:00" u="1"/>
        <d v="2024-08-21T18:02:00" u="1"/>
        <d v="2024-08-21T18:23:00" u="1"/>
        <d v="2024-08-23T19:02:00" u="1"/>
        <d v="2024-08-27T16:35:00" u="1"/>
        <d v="2024-12-10T11:23:00" u="1"/>
        <d v="2024-12-06T11:29:00" u="1"/>
        <d v="2024-12-10T18:13:00" u="1"/>
        <d v="2024-12-10T16:17:00" u="1"/>
        <d v="2024-12-11T10:17:00" u="1"/>
        <d v="2024-12-10T17:26:00" u="1"/>
        <d v="2024-12-08T17:05:00" u="1"/>
        <d v="2024-08-16T18:53:00" u="1"/>
        <d v="2024-08-16T19:01:00" u="1"/>
        <d v="2024-12-03T07:15:00" u="1"/>
        <d v="2024-12-10T14:42:00" u="1"/>
        <d v="2024-12-06T13:26:00" u="1"/>
        <d v="2024-12-11T10:21:00" u="1"/>
        <d v="2024-12-11T11:16:00" u="1"/>
        <d v="2024-12-06T13:31:00" u="1"/>
        <d v="2024-12-11T00:03:00" u="1"/>
        <d v="2024-12-06T07:28:00" u="1"/>
        <d v="2024-12-10T05:28:00" u="1"/>
        <d v="2024-12-11T10:57:00" u="1"/>
        <d v="2024-12-11T12:55:00" u="1"/>
        <d v="2024-12-11T12:53:00" u="1"/>
        <d v="2024-12-11T12:52:00" u="1"/>
        <d v="2024-12-11T12:51:00" u="1"/>
        <d v="2024-12-11T12:50:00" u="1"/>
        <d v="2024-12-11T12:49:00" u="1"/>
        <d v="2024-12-11T12:48:00" u="1"/>
        <d v="2024-12-11T12:47:00" u="1"/>
        <d v="2024-12-11T12:46:00" u="1"/>
        <d v="2024-12-11T12:45:00" u="1"/>
        <d v="2024-12-11T05:08:00" u="1"/>
        <d v="2024-12-11T05:24:00" u="1"/>
        <d v="2024-12-10T05:35:00" u="1"/>
        <d v="2024-12-09T04:31:00" u="1"/>
        <d v="2024-12-10T14:03:00" u="1"/>
        <d v="2024-12-10T12:40:00" u="1"/>
        <d v="2024-12-10T12:42:00" u="1"/>
        <d v="2024-12-10T11:07:12" u="1"/>
        <d v="2024-12-10T13:34:00" u="1"/>
        <d v="2024-12-11T06:42:00" u="1"/>
        <d v="2024-08-29T09:18:00" u="1"/>
        <d v="2024-08-28T19:19:00" u="1"/>
        <d v="2024-11-13T19:42:00" u="1"/>
        <d v="2024-12-10T13:20:00" u="1"/>
        <d v="2024-12-11T00:23:00" u="1"/>
        <d v="2024-12-11T14:57:00" u="1"/>
        <d v="2024-12-11T01:55:00" u="1"/>
        <d v="2024-12-11T05:23:00" u="1"/>
        <d v="2024-12-11T09:05:00" u="1"/>
        <d v="2024-12-11T05:51:00" u="1"/>
        <d v="2024-12-11T16:14:00" u="1"/>
        <d v="2024-12-11T17:17:00" u="1"/>
        <d v="2024-12-11T17:10:00" u="1"/>
        <d v="2024-12-11T17:34:00" u="1"/>
        <d v="2024-12-11T17:35:00" u="1"/>
        <d v="2024-12-10T13:26:00" u="1"/>
        <d v="2024-12-11T13:30:00" u="1"/>
        <d v="2024-12-11T16:05:00" u="1"/>
        <d v="2024-12-11T14:36:00" u="1"/>
        <d v="2024-12-12T09:12:00" u="1"/>
        <d v="2024-12-03T07:43:00" u="1"/>
        <d v="2024-12-12T11:59:00" u="1"/>
        <d v="2024-12-12T11:12:00" u="1"/>
        <d v="2024-12-11T16:00:00" u="1"/>
        <d v="2024-12-04T09:06:00" u="1"/>
        <d v="2024-12-12T18:00:00" u="1"/>
        <d v="2024-12-12T09:09:00" u="1"/>
        <d v="2024-12-13T08:19:00" u="1"/>
        <d v="2024-12-13T10:50:00" u="1"/>
        <d v="2024-12-13T10:49:00" u="1"/>
        <d v="2024-12-10T16:15:00" u="1"/>
        <d v="2024-12-13T10:54:00" u="1"/>
        <d v="2024-12-12T11:25:00" u="1"/>
        <d v="2024-12-11T15:22:00" u="1"/>
        <d v="2024-12-13T09:27:00" u="1"/>
        <d v="2024-12-13T09:49:00" u="1"/>
        <d v="2024-12-11T07:55:00" u="1"/>
        <d v="2024-12-11T11:28:00" u="1"/>
        <d v="2024-12-13T12:57:00" u="1"/>
        <d v="2024-12-12T22:59:00" u="1"/>
        <d v="2024-12-11T16:38:00" u="1"/>
        <d v="2024-12-12T11:54:00" u="1"/>
        <d v="2024-12-12T15:20:00" u="1"/>
        <d v="2024-12-12T17:48:00" u="1"/>
        <d v="2024-12-12T07:19:00" u="1"/>
        <d v="2024-12-13T16:26:00" u="1"/>
        <d v="2024-12-13T09:28:00" u="1"/>
        <d v="2024-12-13T15:54:00" u="1"/>
        <d v="2024-12-13T14:57:00" u="1"/>
        <d v="2024-12-13T13:47:00" u="1"/>
        <d v="2024-12-13T10:21:00" u="1"/>
        <d v="2024-12-12T11:18:00" u="1"/>
        <d v="2024-12-13T12:54:00" u="1"/>
        <d v="2024-12-13T12:42:00" u="1"/>
        <d v="2024-12-13T12:37:00" u="1"/>
        <d v="2024-12-13T12:32:00" u="1"/>
        <d v="2024-12-13T12:29:00" u="1"/>
        <d v="2024-12-05T11:13:00" u="1"/>
        <d v="2024-12-13T10:20:00" u="1"/>
        <d v="2024-12-13T15:39:00" u="1"/>
        <d v="2024-12-13T15:44:00" u="1"/>
        <d v="2024-12-13T08:53:00" u="1"/>
        <d v="2024-12-13T09:08:00" u="1"/>
        <d v="2024-12-12T11:37:00" u="1"/>
        <d v="2024-12-12T11:42:00" u="1"/>
        <d v="2024-12-13T14:22:00" u="1"/>
        <d v="2024-12-13T14:56:00" u="1"/>
        <d v="2024-12-10T15:00:00" u="1"/>
        <d v="2024-12-11T21:00:00" u="1"/>
        <d v="2024-12-11T18:04:00" u="1"/>
        <d v="2024-12-11T18:10:00" u="1"/>
        <d v="2024-12-12T16:53:00" u="1"/>
        <d v="2024-12-10T19:34:00" u="1"/>
        <d v="2024-12-11T19:50:00" u="1"/>
        <d v="2024-12-11T20:00:00" u="1"/>
        <d v="2024-12-13T05:55:00" u="1"/>
        <d v="2024-12-12T06:32:00" u="1"/>
        <d v="2024-12-13T06:31:00" u="1"/>
        <d v="2024-12-13T13:33:00" u="1"/>
        <d v="2024-12-13T15:15:00" u="1"/>
        <d v="2024-12-13T02:45:00" u="1"/>
        <d v="2024-12-13T06:14:00" u="1"/>
        <d v="2024-12-13T07:15:00" u="1"/>
        <d v="2024-12-09T14:05:00" u="1"/>
        <d v="2024-12-13T08:12:00" u="1"/>
        <d v="2024-12-13T08:36:00" u="1"/>
        <d v="2024-12-13T09:21:00" u="1"/>
        <d v="2024-12-13T09:26:00" u="1"/>
        <d v="2024-12-13T10:53:00" u="1"/>
        <d v="2024-12-13T14:21:00" u="1"/>
        <d v="2024-12-13T14:27:00" u="1"/>
        <d v="2024-12-13T14:46:00" u="1"/>
        <d v="2024-12-13T13:30:00" u="1"/>
        <d v="2024-12-13T13:29:00" u="1"/>
        <d v="2024-12-13T11:30:00" u="1"/>
        <d v="2024-12-13T15:56:00" u="1"/>
        <d v="2024-12-12T17:29:00" u="1"/>
        <d v="2024-12-13T15:19:00" u="1"/>
        <d v="2024-12-13T15:55:00" u="1"/>
        <d v="2024-12-11T13:41:00" u="1"/>
        <d v="2024-12-12T07:32:00" u="1"/>
        <d v="2024-12-13T09:13:00" u="1"/>
        <d v="2024-12-13T17:43:00" u="1"/>
        <d v="2024-12-13T18:11:00" u="1"/>
        <d v="2024-12-13T18:30:00" u="1"/>
        <d v="2024-12-13T18:29:00" u="1"/>
        <d v="2024-12-13T18:27:00" u="1"/>
        <d v="2024-12-13T18:25:00" u="1"/>
        <d v="2024-12-13T18:24:00" u="1"/>
        <d v="2024-12-13T17:57:00" u="1"/>
        <d v="2024-12-13T17:36:00" u="1"/>
        <d v="2024-12-13T18:50:00" u="1"/>
        <d v="2024-12-13T18:37:00" u="1"/>
        <d v="2024-12-13T17:40:00" u="1"/>
        <d v="2024-12-13T17:51:00" u="1"/>
        <d v="2024-12-13T18:03:00" u="1"/>
        <d v="2024-12-13T17:53:00" u="1"/>
        <d v="2024-12-13T17:58:00" u="1"/>
        <d v="2024-12-13T18:43:00" u="1"/>
        <d v="2024-12-13T18:06:00" u="1"/>
        <d v="2024-12-13T18:17:00" u="1"/>
        <d v="2024-12-13T18:13:00" u="1"/>
        <d v="2024-12-13T18:10:00" u="1"/>
        <d v="2024-12-13T18:33:00" u="1"/>
        <d v="2024-12-13T17:37:00" u="1"/>
        <d v="2024-12-13T17:06:00" u="1"/>
        <d v="2024-12-13T16:56:00" u="1"/>
        <d v="2024-12-13T16:27:00" u="1"/>
        <d v="2024-12-13T16:45:00" u="1"/>
        <d v="2024-12-13T15:28:00" u="1"/>
        <d v="2024-12-13T13:00:00" u="1"/>
        <d v="2024-12-13T13:31:00" u="1"/>
        <d v="2024-12-12T07:42:00" u="1"/>
        <d v="2024-12-13T08:08:00" u="1"/>
        <d v="2024-12-13T08:10:00" u="1"/>
        <d v="2024-12-15T15:12:00" u="1"/>
        <d v="2024-12-15T17:07:00" u="1"/>
        <d v="2024-12-16T04:10:00" u="1"/>
        <d v="2024-12-16T07:18:00" u="1"/>
        <d v="2024-12-16T07:16:00" u="1"/>
        <d v="2024-12-16T07:34:00" u="1"/>
        <d v="2024-12-16T10:53:00" u="1"/>
        <d v="2024-12-12T08:46:00" u="1"/>
        <d v="2024-12-16T10:50:00" u="1"/>
        <d v="2024-12-16T08:46:00" u="1"/>
        <d v="2024-12-09T07:40:00" u="1"/>
        <d v="2024-12-13T14:34:00" u="1"/>
        <d v="2024-12-16T08:56:00" u="1"/>
        <d v="2024-12-16T10:17:00" u="1"/>
        <d v="2024-12-13T18:51:00" u="1"/>
        <d v="2024-12-13T14:47:00" u="1"/>
        <d v="2024-12-13T11:29:00" u="1"/>
        <d v="2024-12-16T12:32:00" u="1"/>
        <d v="2024-12-13T19:11:00" u="1"/>
        <d v="2024-12-13T17:23:00" u="1"/>
        <d v="2024-12-13T18:23:00" u="1"/>
        <d v="2024-12-13T17:13:00" u="1"/>
        <d v="2024-12-13T17:16:00" u="1"/>
        <d v="2024-12-15T20:05:00" u="1"/>
        <d v="2024-12-15T23:11:00" u="1"/>
        <d v="2024-12-12T17:44:00" u="1"/>
        <d v="2024-12-13T12:15:00" u="1"/>
        <d v="2024-12-13T20:48:00" u="1"/>
        <d v="2024-12-16T11:36:00" u="1"/>
        <d v="2024-12-16T11:41:00" u="1"/>
        <d v="2024-12-16T11:50:00" u="1"/>
        <d v="2024-12-15T11:07:00" u="1"/>
        <d v="2024-12-16T11:07:00" u="1"/>
        <d v="2024-12-16T09:09:00" u="1"/>
        <d v="2024-12-13T14:43:00" u="1"/>
        <d v="2024-12-16T15:54:00" u="1"/>
        <d v="2024-12-16T13:26:00" u="1"/>
        <d v="2024-12-16T13:04:00" u="1"/>
        <d v="2024-12-16T12:35:00" u="1"/>
        <d v="2024-12-16T13:02:00" u="1"/>
        <d v="2024-12-16T14:36:00" u="1"/>
        <d v="2024-12-16T13:37:00" u="1"/>
        <d v="2024-12-16T15:57:00" u="1"/>
        <d v="2024-12-16T17:54:00" u="1"/>
        <d v="2024-12-16T10:19:00" u="1"/>
        <d v="2024-12-13T07:05:00" u="1"/>
        <d v="2024-12-16T12:25:00" u="1"/>
        <d v="2024-12-16T15:18:00" u="1"/>
        <d v="2024-12-16T15:25:00" u="1"/>
        <d v="2024-12-16T16:03:00" u="1"/>
        <d v="2024-12-16T17:01:00" u="1"/>
        <d v="2024-12-16T16:38:00" u="1"/>
        <d v="2024-12-16T16:53:00" u="1"/>
        <d v="2024-12-16T17:20:00" u="1"/>
        <d v="2024-12-16T17:25:00" u="1"/>
        <d v="2024-12-16T17:38:00" u="1"/>
        <d v="2024-12-16T17:47:00" u="1"/>
        <d v="2024-12-16T15:11:00" u="1"/>
        <d v="2024-12-16T13:25:00" u="1"/>
        <d v="2024-12-16T09:45:00" u="1"/>
        <d v="2024-12-16T14:46:00" u="1"/>
        <d v="2024-12-13T06:58:00" u="1"/>
        <d v="2024-12-16T15:26:00" u="1"/>
        <d v="2024-12-16T15:00:00" u="1"/>
        <d v="2024-12-15T11:10:00" u="1"/>
        <d v="2024-12-16T09:55:00" u="1"/>
        <d v="2024-12-16T15:53:00" u="1"/>
        <d v="2024-12-16T22:02:00" u="1"/>
        <d v="2024-12-16T12:43:00" u="1"/>
        <d v="2024-12-16T23:11:00" u="1"/>
        <d v="2024-12-16T18:47:00" u="1"/>
        <d v="2024-12-16T18:38:00" u="1"/>
        <d v="2024-12-16T18:44:00" u="1"/>
        <d v="2024-12-16T12:50:00" u="1"/>
        <d v="2024-12-16T16:21:00" u="1"/>
        <d v="2024-12-16T16:30:00" u="1"/>
        <d v="2024-12-16T12:10:00" u="1"/>
        <d v="2024-12-16T17:37:00" u="1"/>
        <d v="2024-12-16T18:16:00" u="1"/>
        <d v="2024-12-16T18:18:00" u="1"/>
        <d v="2024-12-16T11:56:00" u="1"/>
        <d v="2024-12-16T13:05:00" u="1"/>
        <d v="2024-12-16T19:34:00" u="1"/>
        <d v="2024-12-16T19:11:00" u="1"/>
        <d v="2024-12-16T23:50:00" u="1"/>
        <d v="2024-12-16T18:39:00" u="1"/>
        <d v="2024-12-16T18:22:00" u="1"/>
        <d v="2024-12-16T18:02:00" u="1"/>
        <d v="2024-12-16T18:08:00" u="1"/>
        <d v="2024-12-16T18:28:00" u="1"/>
        <d v="2024-12-16T18:33:00" u="1"/>
        <d v="2024-12-16T18:42:00" u="1"/>
        <d v="2024-12-16T18:49:00" u="1"/>
        <d v="2024-12-16T18:56:00" u="1"/>
        <d v="2024-12-16T19:13:00" u="1"/>
        <d v="2024-12-16T19:19:00" u="1"/>
        <d v="2024-12-16T19:29:00" u="1"/>
        <d v="2024-12-16T19:35:00" u="1"/>
        <d v="2024-12-16T19:41:00" u="1"/>
        <d v="2024-12-16T20:01:00" u="1"/>
        <d v="2024-12-16T18:12:00" u="1"/>
        <d v="2024-12-09T06:38:00" u="1"/>
        <d v="2024-07-30T08:55:00" u="1"/>
        <d v="2024-12-17T08:31:00" u="1"/>
        <d v="2024-12-17T09:14:00" u="1"/>
        <d v="2024-11-07T17:35:00" u="1"/>
        <d v="2024-12-17T09:36:00" u="1"/>
        <d v="2024-12-17T09:44:00" u="1"/>
        <d v="2024-12-16T11:54:00" u="1"/>
        <d v="2024-12-16T11:51:00" u="1"/>
        <d v="2024-12-17T07:05:00" u="1"/>
        <d v="2024-12-17T10:25:00" u="1"/>
        <d v="2024-12-17T10:22:00" u="1"/>
        <d v="2024-12-17T10:27:00" u="1"/>
        <d v="2024-12-17T11:14:00" u="1"/>
        <d v="2024-12-06T06:37:00" u="1"/>
        <d v="2024-12-17T08:11:00" u="1"/>
        <d v="2024-12-17T11:45:00" u="1"/>
        <d v="2024-12-17T12:02:00" u="1"/>
        <d v="2024-12-17T08:58:00" u="1"/>
        <d v="2024-12-17T12:35:00" u="1"/>
        <d v="2024-12-17T09:16:00" u="1"/>
        <d v="2024-12-17T05:26:00" u="1"/>
        <d v="2024-12-17T08:29:00" u="1"/>
        <d v="2024-12-17T13:00:00" u="1"/>
        <d v="2024-12-17T12:53:00" u="1"/>
        <d v="2024-12-17T13:26:00" u="1"/>
        <d v="2024-12-16T08:55:00" u="1"/>
        <d v="2024-12-16T10:32:00" u="1"/>
        <d v="2024-12-16T12:31:00" u="1"/>
        <d v="2024-12-16T12:28:00" u="1"/>
        <d v="2024-12-16T12:24:00" u="1"/>
        <d v="2024-12-17T09:54:00" u="1"/>
        <d v="2024-12-16T13:38:00" u="1"/>
        <d v="2024-12-16T13:44:00" u="1"/>
        <d v="2024-12-17T08:55:00" u="1"/>
        <d v="2024-12-17T13:58:00" u="1"/>
        <d v="2024-12-17T02:10:00" u="1"/>
        <d v="2024-12-17T14:01:00" u="1"/>
        <d v="2024-12-17T14:11:00" u="1"/>
        <d v="2024-12-17T14:28:00" u="1"/>
        <d v="2024-12-17T03:05:00" u="1"/>
        <d v="2024-12-05T17:52:00" u="1"/>
        <d v="2024-12-17T03:09:00" u="1"/>
        <d v="2024-12-17T12:03:00" u="1"/>
        <d v="2024-12-17T04:04:00" u="1"/>
        <d v="2024-12-17T04:21:00" u="1"/>
        <d v="2024-12-17T04:44:00" u="1"/>
        <d v="2024-12-17T10:56:00" u="1"/>
        <d v="2024-12-17T16:07:00" u="1"/>
        <d v="2024-12-09T06:48:00" u="1"/>
        <d v="2024-12-17T08:19:00" u="1"/>
        <d v="2024-12-09T14:38:00" u="1"/>
        <d v="2024-12-17T12:32:00" u="1"/>
        <d v="2024-12-17T06:56:00" u="1"/>
        <d v="2024-12-17T17:19:00" u="1"/>
        <d v="2024-12-17T17:22:00" u="1"/>
        <d v="2024-12-17T17:31:00" u="1"/>
        <d v="2024-12-17T15:17:00" u="1"/>
        <d v="2024-12-17T17:47:00" u="1"/>
        <d v="2024-12-17T06:08:00" u="1"/>
        <d v="2024-12-17T15:12:00" u="1"/>
        <d v="2024-12-17T15:07:00" u="1"/>
        <d v="2024-12-17T15:34:00" u="1"/>
        <d v="2024-12-17T15:35:00" u="1"/>
        <d v="2024-12-17T15:36:00" u="1"/>
        <d v="2024-12-17T16:04:00" u="1"/>
        <d v="2024-12-17T17:35:00" u="1"/>
        <d v="2024-12-10T11:05:00" u="1"/>
        <d v="2024-12-17T08:40:00" u="1"/>
        <d v="2024-12-17T14:30:00" u="1"/>
        <d v="2024-12-17T15:41:00" u="1"/>
        <d v="2024-12-17T17:58:00" u="1"/>
        <d v="2024-12-17T15:38:00" u="1"/>
        <d v="2024-12-17T10:09:00" u="1"/>
        <d v="2024-12-17T17:38:00" u="1"/>
        <d v="2024-12-17T17:01:00" u="1"/>
        <d v="2024-12-17T17:17:00" u="1"/>
        <d v="2024-12-17T12:57:00" u="1"/>
        <d v="2024-12-17T14:31:00" u="1"/>
        <d v="2024-12-17T14:46:00" u="1"/>
        <d v="2024-12-17T19:18:00" u="1"/>
        <d v="2024-12-17T10:32:00" u="1"/>
        <d v="2024-12-17T10:49:00" u="1"/>
        <d v="2024-12-17T15:26:00" u="1"/>
        <d v="2024-12-17T16:42:00" u="1"/>
        <d v="2024-12-17T10:51:00" u="1"/>
        <d v="2024-12-17T17:37:00" u="1"/>
        <d v="2024-12-17T18:03:00" u="1"/>
        <d v="2024-12-17T16:06:00" u="1"/>
        <d v="2024-12-17T15:20:00" u="1"/>
        <d v="2024-12-17T16:57:00" u="1"/>
        <d v="2024-12-17T18:06:00" u="1"/>
        <d v="2024-12-17T13:37:00" u="1"/>
        <d v="2024-12-17T11:17:00" u="1"/>
        <d v="2024-12-17T11:20:00" u="1"/>
        <d v="2024-12-17T13:31:00" u="1"/>
        <d v="2024-12-17T10:54:00" u="1"/>
        <d v="2024-12-17T17:48:00" u="1"/>
        <d v="2024-12-17T13:42:00" u="1"/>
        <d v="2024-12-17T09:10:00" u="1"/>
        <d v="2024-12-17T10:43:00" u="1"/>
        <d v="2024-12-17T10:24:00" u="1"/>
        <d v="2024-12-17T11:43:00" u="1"/>
        <d v="2024-12-17T10:45:00" u="1"/>
        <d v="2024-12-17T10:48:00" u="1"/>
        <d v="2024-12-17T10:11:00" u="1"/>
        <d v="2024-12-17T15:55:00" u="1"/>
        <d v="2024-12-17T15:54:00" u="1"/>
        <d v="2024-12-17T15:53:00" u="1"/>
        <d v="2024-12-17T08:39:00" u="1"/>
        <d v="2024-12-17T09:08:00" u="1"/>
        <d v="2024-12-17T15:01:00" u="1"/>
        <d v="2024-12-17T16:08:00" u="1"/>
        <d v="2024-12-17T23:00:00" u="1"/>
        <d v="2024-12-17T23:46:00" u="1"/>
        <d v="2024-12-17T18:54:00" u="1"/>
        <d v="2024-12-17T21:14:00" u="1"/>
        <d v="2024-12-17T19:12:00" u="1"/>
        <d v="2024-12-03T16:38:00" u="1"/>
        <d v="2024-12-02T05:41:00" u="1"/>
        <d v="2024-11-28T11:55:00" u="1"/>
        <d v="2024-12-04T15:09:00" u="1"/>
        <d v="2024-12-02T18:11:00" u="1"/>
        <d v="2024-12-02T08:48:00" u="1"/>
        <d v="2024-11-28T12:47:00" u="1"/>
        <d v="2024-12-05T11:20:00" u="1"/>
        <d v="2024-12-05T11:16:00" u="1"/>
        <d v="2024-12-02T04:09:00" u="1"/>
        <d v="2024-12-02T09:51:00" u="1"/>
        <d v="2024-12-02T05:58:00" u="1"/>
        <d v="2024-12-01T15:02:00" u="1"/>
        <d v="2024-11-29T12:57:00" u="1"/>
        <d v="2024-11-29T13:31:00" u="1"/>
        <d v="2024-11-28T19:26:00" u="1"/>
        <d v="2024-11-28T15:14:00" u="1"/>
        <d v="2024-11-27T11:27:00" u="1"/>
        <d v="2024-11-28T05:30:00" u="1"/>
        <d v="2024-11-26T12:29:00" u="1"/>
        <d v="2024-11-21T11:15:00" u="1"/>
        <d v="2024-11-14T15:17:00" u="1"/>
        <d v="2024-11-13T10:33:00" u="1"/>
        <d v="2024-11-11T08:40:00" u="1"/>
        <d v="2024-11-05T12:23:00" u="1"/>
        <d v="2024-12-10T15:40:00" u="1"/>
        <d v="2024-11-30T07:11:00" u="1"/>
        <d v="2024-12-04T11:39:00" u="1"/>
        <d v="2024-12-04T16:24:00" u="1"/>
        <d v="2024-12-05T13:30:00" u="1"/>
        <d v="2024-12-06T11:10:00" u="1"/>
        <d v="2024-12-06T14:16:00" u="1"/>
        <d v="2024-12-06T14:32:00" u="1"/>
        <d v="2024-12-06T17:37:00" u="1"/>
        <d v="2024-12-10T13:43:00" u="1"/>
        <d v="2024-12-06T15:18:00" u="1"/>
        <d v="2024-12-06T15:23:00" u="1"/>
        <d v="2024-12-06T17:45:00" u="1"/>
        <d v="2024-12-10T11:03:00" u="1"/>
        <d v="2024-12-10T12:22:00" u="1"/>
        <d v="2024-12-10T13:42:00" u="1"/>
        <d v="2024-12-10T19:48:00" u="1"/>
        <d v="2024-12-11T15:30:00" u="1"/>
        <d v="2024-12-11T15:24:00" u="1"/>
        <d v="2024-12-11T11:17:00" u="1"/>
        <d v="2024-12-11T13:57:00" u="1"/>
        <d v="2024-12-12T09:44:00" u="1"/>
        <d v="2024-12-09T11:47:00" u="1"/>
        <d v="2024-12-11T18:35:00" u="1"/>
        <d v="2024-12-11T22:26:00" u="1"/>
        <d v="2024-12-13T10:22:00" u="1"/>
        <d v="2024-12-13T09:54:00" u="1"/>
        <d v="2024-12-12T13:38:00" u="1"/>
        <d v="2024-12-12T18:30:00" u="1"/>
        <d v="2024-12-13T09:00:00" u="1"/>
        <d v="2024-12-13T16:02:00" u="1"/>
        <d v="2024-12-13T15:58:00" u="1"/>
        <d v="2024-12-13T15:51:00" u="1"/>
        <d v="2024-11-03T23:43:00" u="1"/>
        <d v="2024-12-13T13:54:00" u="1"/>
        <d v="2024-12-13T18:42:00" u="1"/>
        <d v="2024-12-13T17:15:00" u="1"/>
        <d v="2024-12-13T17:17:00" u="1"/>
        <d v="2024-11-03T10:29:00" u="1"/>
        <d v="2024-12-16T05:31:00" u="1"/>
        <d v="2024-12-16T11:03:00" u="1"/>
        <d v="2024-12-16T08:13:00" u="1"/>
        <d v="2024-12-16T09:58:00" u="1"/>
        <d v="2024-12-16T13:52:00" u="1"/>
        <d v="2024-12-14T19:06:00" u="1"/>
        <d v="2024-12-16T13:15:00" u="1"/>
        <d v="2024-12-16T14:57:00" u="1"/>
        <d v="2024-12-16T15:51:00" u="1"/>
        <d v="2024-12-16T09:15:00" u="1"/>
        <d v="2024-11-22T16:43:00" u="1"/>
        <d v="2024-11-22T16:45:00" u="1"/>
        <d v="2024-11-22T16:46:00" u="1"/>
        <d v="2024-12-12T15:54:00" u="1"/>
        <d v="2024-12-13T05:43:00" u="1"/>
        <d v="2024-12-16T12:04:00" u="1"/>
        <d v="2024-12-16T12:14:00" u="1"/>
        <d v="2024-12-09T18:18:00" u="1"/>
        <d v="2024-12-16T06:54:00" u="1"/>
        <d v="2024-12-16T05:27:00" u="1"/>
        <d v="2024-12-16T15:08:00" u="1"/>
        <d v="2024-11-21T15:19:00" u="1"/>
        <d v="2024-12-16T04:58:00" u="1"/>
        <d v="2024-12-16T16:12:00" u="1"/>
        <d v="2024-12-16T12:56:00" u="1"/>
        <d v="2024-12-16T16:20:00" u="1"/>
        <d v="2024-12-16T12:48:00" u="1"/>
        <d v="2024-12-16T05:57:00" u="1"/>
        <d v="2024-12-16T17:51:00" u="1"/>
        <d v="2024-12-16T08:05:00" u="1"/>
        <d v="2024-12-16T06:13:00" u="1"/>
        <d v="2024-12-13T13:18:00" u="1"/>
        <d v="2024-12-16T13:47:00" u="1"/>
        <d v="2024-12-16T06:28:00" u="1"/>
        <d v="2024-12-16T09:17:00" u="1"/>
        <d v="2024-12-16T12:30:00" u="1"/>
        <d v="2024-12-16T13:08:00" u="1"/>
        <d v="2024-12-16T14:29:00" u="1"/>
        <d v="2024-12-16T13:03:00" u="1"/>
        <d v="2024-12-16T06:40:00" u="1"/>
        <d v="2024-12-16T16:51:00" u="1"/>
        <d v="2024-12-16T16:40:00" u="1"/>
        <d v="2024-12-06T13:07:00" u="1"/>
        <d v="2024-12-16T02:17:00" u="1"/>
        <d v="2024-12-16T14:38:00" u="1"/>
        <d v="2024-12-16T12:57:00" u="1"/>
        <d v="2024-12-16T18:17:00" u="1"/>
        <d v="2024-12-16T18:43:00" u="1"/>
        <d v="2024-12-16T18:53:00" u="1"/>
        <d v="2024-12-16T21:16:00" u="1"/>
        <d v="2024-12-16T21:13:00" u="1"/>
        <d v="2024-11-28T06:30:00" u="1"/>
        <d v="2024-11-27T16:35:00" u="1"/>
        <d v="2024-11-21T11:36:00" u="1"/>
        <d v="2024-11-28T12:57:00" u="1"/>
        <d v="2024-11-29T06:58:00" u="1"/>
        <d v="2024-11-29T06:28:00" u="1"/>
        <d v="2024-11-25T16:07:00" u="1"/>
        <d v="2024-11-25T11:07:00" u="1"/>
        <d v="2024-11-28T14:03:00" u="1"/>
        <d v="2024-11-26T06:06:00" u="1"/>
        <d v="2024-11-27T17:26:00" u="1"/>
        <d v="2024-11-22T13:11:00" u="1"/>
        <d v="2024-11-26T13:46:00" u="1"/>
        <d v="2024-12-02T14:15:00" u="1"/>
        <d v="2024-11-26T10:25:00" u="1"/>
        <d v="2024-11-26T12:06:00" u="1"/>
        <d v="2024-11-21T12:41:00" u="1"/>
        <d v="2024-09-30T16:56:00" u="1"/>
        <d v="2024-09-16T14:42:00" u="1"/>
        <d v="2024-12-02T06:35:00" u="1"/>
        <d v="2024-11-29T07:31:00" u="1"/>
        <d v="2024-11-27T06:20:00" u="1"/>
        <d v="2024-11-29T17:35:00" u="1"/>
        <d v="2024-11-29T12:00:00" u="1"/>
        <d v="2024-11-28T08:33:00" u="1"/>
        <d v="2024-12-02T04:51:00" u="1"/>
        <d v="2024-12-02T05:26:00" u="1"/>
        <d v="2024-11-27T06:55:00" u="1"/>
        <d v="2024-11-28T14:52:00" u="1"/>
        <d v="2024-11-28T06:31:00" u="1"/>
        <d v="2024-12-04T12:25:00" u="1"/>
        <d v="2024-11-29T11:48:00" u="1"/>
        <d v="2024-12-02T05:54:00" u="1"/>
        <d v="2024-11-27T08:45:00" u="1"/>
        <d v="2024-11-27T12:28:00" u="1"/>
        <d v="2024-11-28T08:56:00" u="1"/>
        <d v="2024-12-03T06:53:00" u="1"/>
        <d v="2024-12-02T12:56:00" u="1"/>
        <d v="2024-12-02T06:11:00" u="1"/>
        <d v="2024-11-27T20:09:00" u="1"/>
        <d v="2024-11-26T14:04:00" u="1"/>
        <d v="2024-12-03T06:56:00" u="1"/>
        <d v="2024-12-04T07:01:00" u="1"/>
        <d v="2024-12-03T10:49:00" u="1"/>
        <d v="2024-12-03T07:39:00" u="1"/>
        <d v="2024-11-27T12:20:00" u="1"/>
        <d v="2024-11-26T11:23:00" u="1"/>
        <d v="2024-12-02T06:39:00" u="1"/>
        <d v="2024-11-27T06:04:00" u="1"/>
        <d v="2024-12-04T08:13:00" u="1"/>
        <d v="2024-11-25T13:33:00" u="1"/>
        <d v="2024-11-29T14:46:00" u="1"/>
        <d v="2024-12-05T10:58:00" u="1"/>
        <d v="2024-12-04T14:10:00" u="1"/>
        <d v="2024-12-06T14:22:00" u="1"/>
        <d v="2024-12-06T11:32:00" u="1"/>
        <d v="2024-11-25T12:22:00" u="1"/>
        <d v="2024-12-05T11:32:00" u="1"/>
        <d v="2024-12-04T12:36:00" u="1"/>
        <d v="2024-12-04T07:36:00" u="1"/>
        <d v="2024-11-28T08:20:00" u="1"/>
        <d v="2024-12-05T10:02:00" u="1"/>
        <d v="2024-11-29T10:24:00" u="1"/>
        <d v="2024-12-04T05:46:00" u="1"/>
        <d v="2024-11-25T13:29:00" u="1"/>
        <d v="2024-12-06T06:51:00" u="1"/>
        <d v="2024-12-06T06:26:00" u="1"/>
        <d v="2024-12-02T07:09:00" u="1"/>
        <d v="2024-11-27T05:37:00" u="1"/>
        <d v="2024-12-02T07:18:00" u="1"/>
        <d v="2024-12-06T05:19:00" u="1"/>
        <d v="2024-12-06T07:36:00" u="1"/>
        <d v="2024-12-06T09:35:00" u="1"/>
        <d v="2024-12-06T08:34:00" u="1"/>
        <d v="2024-11-27T05:09:00" u="1"/>
        <d v="2024-12-03T13:53:00" u="1"/>
        <d v="2024-12-06T13:40:00" u="1"/>
        <d v="2024-12-05T05:44:00" u="1"/>
        <d v="2024-11-28T14:22:00" u="1"/>
        <d v="2024-11-28T14:33:00" u="1"/>
        <d v="2024-12-03T09:22:00" u="1"/>
        <d v="2024-12-06T05:35:00" u="1"/>
        <d v="2024-12-02T13:30:00" u="1"/>
        <d v="2024-12-06T14:30:00" u="1"/>
        <d v="2024-12-05T09:19:00" u="1"/>
        <d v="2024-12-09T12:47:00" u="1"/>
        <d v="2024-12-03T07:46:00" u="1"/>
        <d v="2024-12-06T07:13:00" u="1"/>
        <d v="2024-12-06T13:50:00" u="1"/>
        <d v="2024-12-08T18:41:00" u="1"/>
        <d v="2024-12-02T08:25:00" u="1"/>
        <d v="2024-12-03T06:41:00" u="1"/>
        <d v="2024-12-09T06:16:00" u="1"/>
        <d v="2024-12-04T14:03:00" u="1"/>
        <d v="2024-12-06T15:35:00" u="1"/>
        <d v="2024-12-09T11:51:00" u="1"/>
        <d v="2024-12-06T11:47:00" u="1"/>
        <d v="2024-12-10T10:54:00" u="1"/>
        <d v="2024-12-06T13:21:00" u="1"/>
        <d v="2024-11-27T08:35:00" u="1"/>
        <d v="2024-12-09T05:45:00" u="1"/>
        <d v="2024-12-09T05:57:00" u="1"/>
        <d v="2024-12-09T06:10:00" u="1"/>
        <d v="2024-12-10T08:07:00" u="1"/>
        <d v="2024-12-10T11:22:00" u="1"/>
        <d v="2024-11-08T08:37:00" u="1"/>
        <d v="2024-12-05T12:34:00" u="1"/>
        <d v="2024-12-09T06:52:00" u="1"/>
        <d v="2024-12-09T07:31:00" u="1"/>
        <d v="2024-12-11T12:16:00" u="1"/>
        <d v="2024-12-10T15:59:00" u="1"/>
        <d v="2024-12-11T05:39:00" u="1"/>
        <d v="2024-12-11T03:22:00" u="1"/>
        <d v="2024-12-09T11:37:00" u="1"/>
        <d v="2024-12-09T15:15:00" u="1"/>
        <d v="2024-12-10T07:17:00" u="1"/>
        <d v="2024-12-11T13:52:00" u="1"/>
        <d v="2024-12-09T16:27:00" u="1"/>
        <d v="2024-12-11T14:09:00" u="1"/>
        <d v="2024-12-11T14:17:00" u="1"/>
        <d v="2024-12-11T10:27:00" u="1"/>
        <d v="2024-12-11T14:26:00" u="1"/>
        <d v="2024-12-11T14:33:00" u="1"/>
        <d v="2024-11-29T12:08:00" u="1"/>
        <d v="2024-11-30T20:46:00" u="1"/>
        <d v="2024-12-03T11:23:00" u="1"/>
        <d v="2024-12-09T08:57:00" u="1"/>
        <d v="2024-12-10T06:19:00" u="1"/>
        <d v="2024-12-10T06:27:00" u="1"/>
        <d v="2024-12-11T05:21:00" u="1"/>
        <d v="2024-12-11T05:28:00" u="1"/>
        <d v="2024-12-11T05:32:00" u="1"/>
        <d v="2024-12-05T06:21:00" u="1"/>
        <d v="2024-12-11T08:31:00" u="1"/>
        <d v="2024-12-11T05:20:00" u="1"/>
        <d v="2024-12-06T07:15:00" u="1"/>
        <d v="2024-12-11T12:02:00" u="1"/>
        <d v="2024-12-11T12:06:00" u="1"/>
        <d v="2024-12-10T11:59:00" u="1"/>
        <d v="2024-12-11T18:26:00" u="1"/>
        <d v="2024-12-11T18:25:00" u="1"/>
        <d v="2024-12-11T18:23:00" u="1"/>
        <d v="2024-12-10T11:53:00" u="1"/>
        <d v="2024-11-14T08:48:00" u="1"/>
        <d v="2024-12-05T08:25:00" u="1"/>
        <d v="2024-12-12T07:38:00" u="1"/>
        <d v="2024-12-12T06:19:00" u="1"/>
        <d v="2024-12-12T13:13:00" u="1"/>
        <d v="2024-12-12T06:35:00" u="1"/>
        <d v="2024-12-12T06:40:00" u="1"/>
        <d v="2024-12-09T06:43:00" u="1"/>
        <d v="2024-12-09T10:40:00" u="1"/>
        <d v="2024-12-11T06:02:00" u="1"/>
        <d v="2024-12-04T14:27:00" u="1"/>
        <d v="2024-12-10T07:47:00" u="1"/>
        <d v="2024-12-11T07:38:00" u="1"/>
        <d v="2024-12-12T06:01:00" u="1"/>
        <d v="2024-11-28T06:45:00" u="1"/>
        <d v="2024-12-11T13:25:00" u="1"/>
        <d v="2024-12-11T10:38:00" u="1"/>
        <d v="2024-12-12T09:16:00" u="1"/>
        <d v="2024-12-12T09:46:00" u="1"/>
        <d v="2024-12-09T13:45:00" u="1"/>
        <d v="2024-12-10T11:31:00" u="1"/>
        <d v="2024-12-12T14:04:00" u="1"/>
        <d v="2024-12-12T14:12:00" u="1"/>
        <d v="2024-12-11T18:43:00" u="1"/>
        <d v="2024-12-12T14:18:00" u="1"/>
        <d v="2024-12-12T14:22:00" u="1"/>
        <d v="2024-12-12T14:37:00" u="1"/>
        <d v="2024-12-12T14:54:00" u="1"/>
        <d v="2024-12-12T15:00:00" u="1"/>
        <d v="2024-12-13T06:11:00" u="1"/>
        <d v="2024-12-13T06:57:00" u="1"/>
        <d v="2024-12-13T07:56:00" u="1"/>
        <d v="2024-12-13T10:34:00" u="1"/>
        <d v="2024-12-12T11:03:00" u="1"/>
        <d v="2024-12-13T11:06:00" u="1"/>
        <d v="2024-12-12T05:50:00" u="1"/>
        <d v="2024-12-12T14:55:00" u="1"/>
        <d v="2024-12-12T15:11:00" u="1"/>
        <d v="2024-12-13T03:29:00" u="1"/>
        <d v="2024-12-10T06:12:00" u="1"/>
        <d v="2024-12-10T11:27:00" u="1"/>
        <d v="2024-12-13T06:52:00" u="1"/>
        <d v="2024-12-13T08:54:00" u="1"/>
      </sharedItems>
      <fieldGroup par="44"/>
    </cacheField>
    <cacheField name="Requisição" numFmtId="0">
      <sharedItems containsBlank="1" containsMixedTypes="1" containsNumber="1" containsInteger="1" minValue="0" maxValue="20241103558"/>
    </cacheField>
    <cacheField name="Local Retirada" numFmtId="0">
      <sharedItems containsBlank="1"/>
    </cacheField>
    <cacheField name="Status Requisicao" numFmtId="0">
      <sharedItems containsBlank="1"/>
    </cacheField>
    <cacheField name="Forma Pagamento" numFmtId="0">
      <sharedItems containsBlank="1"/>
    </cacheField>
    <cacheField name="Forma Recebimento" numFmtId="0">
      <sharedItems containsBlank="1"/>
    </cacheField>
    <cacheField name="Serviço" numFmtId="0">
      <sharedItems containsBlank="1"/>
    </cacheField>
    <cacheField name="Cancelado" numFmtId="0">
      <sharedItems containsBlank="1"/>
    </cacheField>
    <cacheField name="Grupo Empresarial" numFmtId="0">
      <sharedItems containsBlank="1"/>
    </cacheField>
    <cacheField name="Cliente" numFmtId="0">
      <sharedItems containsBlank="1"/>
    </cacheField>
    <cacheField name="Cliente Fee POS" numFmtId="0">
      <sharedItems containsBlank="1"/>
    </cacheField>
    <cacheField name="Fornecedor" numFmtId="0">
      <sharedItems containsBlank="1"/>
    </cacheField>
    <cacheField name="Bilhete" numFmtId="0">
      <sharedItems containsBlank="1" containsMixedTypes="1" containsNumber="1" containsInteger="1" minValue="11111115" maxValue="9983207657"/>
    </cacheField>
    <cacheField name="Canal de Vendas" numFmtId="0">
      <sharedItems containsBlank="1"/>
    </cacheField>
    <cacheField name="Codigo Evento" numFmtId="0">
      <sharedItems containsBlank="1"/>
    </cacheField>
    <cacheField name="Tarifa" numFmtId="0">
      <sharedItems containsString="0" containsBlank="1" containsNumber="1" minValue="-40.5" maxValue="1326983.22" count="8000">
        <n v="535.04"/>
        <n v="260.68"/>
        <n v="980.24"/>
        <n v="43.35"/>
        <n v="50.3"/>
        <n v="984"/>
        <n v="20"/>
        <n v="179.61"/>
        <n v="181.9"/>
        <n v="0"/>
        <n v="732"/>
        <n v="30000"/>
        <n v="418.51"/>
        <n v="418.52"/>
        <n v="1338.72"/>
        <n v="953.13"/>
        <n v="3379.26"/>
        <n v="553"/>
        <n v="386"/>
        <n v="622"/>
        <n v="1244"/>
        <n v="942"/>
        <n v="338"/>
        <n v="986.89"/>
        <n v="679.54"/>
        <n v="562"/>
        <n v="1071.42"/>
        <n v="503.15"/>
        <n v="598.5"/>
        <n v="4812.88"/>
        <n v="3840.82"/>
        <n v="509.73"/>
        <n v="834.94"/>
        <n v="439.12"/>
        <n v="380.8"/>
        <n v="590.36"/>
        <n v="361.74"/>
        <n v="510.28"/>
        <n v="271.89999999999998"/>
        <n v="214.8"/>
        <n v="394.92"/>
        <n v="818.28"/>
        <n v="1618.63"/>
        <n v="507.18"/>
        <n v="180.2"/>
        <n v="181.2"/>
        <n v="208.38"/>
        <n v="1723.21"/>
        <n v="180"/>
        <n v="396.72"/>
        <n v="11730.96"/>
        <n v="5050.67"/>
        <n v="1693.04"/>
        <n v="5517.68"/>
        <n v="960.44309999999996"/>
        <n v="4401.46"/>
        <n v="5573.55"/>
        <n v="7127.21"/>
        <n v="433.12"/>
        <n v="7664.35"/>
        <n v="596.74"/>
        <n v="619.79999999999995"/>
        <n v="2568.77"/>
        <n v="240"/>
        <n v="1648"/>
        <n v="235"/>
        <n v="99.88"/>
        <n v="848.82"/>
        <n v="2030.95"/>
        <n v="2636.01"/>
        <n v="761.4"/>
        <n v="792"/>
        <n v="901.25"/>
        <n v="501.98"/>
        <n v="124.85"/>
        <n v="671.6"/>
        <n v="375"/>
        <n v="566.28"/>
        <n v="414"/>
        <n v="9844.98"/>
        <n v="1921.61"/>
        <n v="49008.18"/>
        <n v="1885"/>
        <n v="720"/>
        <n v="29158.560000000001"/>
        <n v="1026"/>
        <n v="1000"/>
        <n v="2095"/>
        <n v="957"/>
        <n v="8294"/>
        <n v="4854.1899999999996"/>
        <n v="9144"/>
        <n v="1890"/>
        <n v="5345.39"/>
        <n v="683.86080000000004"/>
        <n v="21663.18"/>
        <n v="1440"/>
        <n v="1566.87"/>
        <n v="26643.7"/>
        <n v="1824"/>
        <n v="90.98"/>
        <n v="275.82"/>
        <n v="455.90719999999999"/>
        <n v="226.6"/>
        <n v="867.7"/>
        <n v="649.55999999999995"/>
        <n v="4899.42"/>
        <n v="971.75"/>
        <n v="203.55"/>
        <n v="701.3"/>
        <n v="509.84640000000002"/>
        <n v="700.3"/>
        <n v="1236"/>
        <n v="848.79"/>
        <n v="298.63"/>
        <n v="201.22"/>
        <n v="1032.43"/>
        <n v="1024.97"/>
        <n v="472.5"/>
        <n v="1280.5999999999999"/>
        <n v="776.13"/>
        <n v="377.35039999999998"/>
        <n v="1733.68"/>
        <n v="441.94080000000002"/>
        <n v="1727.88"/>
        <n v="1213.06"/>
        <n v="335.74"/>
        <n v="933.6096"/>
        <n v="164.6848"/>
        <n v="329.36959999999999"/>
        <n v="266"/>
        <n v="4796.3999999999996"/>
        <n v="202.81"/>
        <n v="125"/>
        <n v="8629.9500000000007"/>
        <n v="2937"/>
        <n v="12024"/>
        <n v="643.95000000000005"/>
        <n v="2571.9699999999998"/>
        <n v="481.65"/>
        <n v="387"/>
        <n v="1364.91"/>
        <n v="1191.6500000000001"/>
        <n v="1830.92"/>
        <n v="2323.1999999999998"/>
        <n v="806.84"/>
        <n v="1615.54"/>
        <n v="437.5"/>
        <n v="837.64"/>
        <n v="2781"/>
        <n v="741.6"/>
        <n v="1838.73"/>
        <n v="4169.29"/>
        <n v="1167"/>
        <n v="17477.3328"/>
        <n v="343.07"/>
        <n v="1"/>
        <n v="286.94400000000002"/>
        <n v="1119.8879999999999"/>
        <n v="552.60799999999995"/>
        <n v="1257.8047999999999"/>
        <n v="1360.24"/>
        <n v="3475.71"/>
        <n v="770.85"/>
        <n v="9398.42"/>
        <n v="1879.5"/>
        <n v="29417.85"/>
        <n v="9033.36"/>
        <n v="6466.47"/>
        <n v="2553.0700000000002"/>
        <n v="1791.6"/>
        <n v="23229.54"/>
        <n v="1155.93"/>
        <n v="1785"/>
        <n v="1370"/>
        <n v="11949.45"/>
        <n v="108"/>
        <n v="175.99"/>
        <n v="171.74"/>
        <n v="2700"/>
        <n v="285"/>
        <n v="1585.75"/>
        <n v="200"/>
        <n v="140"/>
        <n v="1864.71"/>
        <n v="1020"/>
        <n v="1605"/>
        <n v="593.52"/>
        <n v="575.12"/>
        <n v="1118.3499999999999"/>
        <n v="521.20000000000005"/>
        <n v="50.7"/>
        <n v="331.92"/>
        <n v="137.52000000000001"/>
        <n v="389.52"/>
        <n v="393.53"/>
        <n v="813.68"/>
        <n v="813.69"/>
        <n v="1034.21"/>
        <n v="1017.81"/>
        <n v="1466.89"/>
        <n v="750"/>
        <n v="144.85"/>
        <n v="722"/>
        <n v="1269.8699999999999"/>
        <n v="1049.2"/>
        <n v="848.33439999999996"/>
        <n v="589.76289999999995"/>
        <n v="587.44010000000003"/>
        <n v="5500.2"/>
        <n v="1840.65"/>
        <n v="1942.8"/>
        <n v="398"/>
        <n v="395.31"/>
        <n v="145"/>
        <n v="6598.68"/>
        <n v="279"/>
        <n v="370"/>
        <n v="2616.4"/>
        <n v="960"/>
        <n v="450"/>
        <n v="336.6"/>
        <n v="481.95"/>
        <n v="366.7"/>
        <n v="1748.25"/>
        <n v="14143.04"/>
        <n v="2447.6"/>
        <n v="320"/>
        <n v="7298.54"/>
        <n v="2353.36"/>
        <n v="2864.96"/>
        <n v="5898.82"/>
        <n v="760"/>
        <n v="2689.36"/>
        <n v="295.12"/>
        <n v="2054.7800000000002"/>
        <n v="1570.05"/>
        <n v="810"/>
        <n v="770"/>
        <n v="1270"/>
        <n v="451.68"/>
        <n v="3275.03"/>
        <n v="121"/>
        <n v="986"/>
        <n v="150"/>
        <n v="3316.1777999999999"/>
        <n v="3934.3110000000001"/>
        <n v="845.48"/>
        <n v="512.81100000000004"/>
        <n v="152.28"/>
        <n v="1595.44"/>
        <n v="2220"/>
        <n v="0.01"/>
        <n v="509.72"/>
        <n v="1982.76"/>
        <n v="915"/>
        <n v="990"/>
        <n v="1820"/>
        <n v="1444.28"/>
        <n v="796.61"/>
        <n v="1545.28"/>
        <n v="368"/>
        <n v="1005"/>
        <n v="142.86000000000001"/>
        <n v="680"/>
        <n v="60.15"/>
        <n v="271"/>
        <n v="405"/>
        <n v="330"/>
        <n v="618"/>
        <n v="1746.34"/>
        <n v="335"/>
        <n v="606.15"/>
        <n v="275"/>
        <n v="323"/>
        <n v="310"/>
        <n v="1035.06"/>
        <n v="1485.28"/>
        <n v="1908.8534999999999"/>
        <n v="600"/>
        <n v="3787.91"/>
        <n v="2714.1044000000002"/>
        <n v="163.46"/>
        <n v="590.04"/>
        <n v="590.04999999999995"/>
        <n v="378"/>
        <n v="556.5"/>
        <n v="400"/>
        <n v="237"/>
        <n v="480.28"/>
        <n v="683.8"/>
        <n v="940.76"/>
        <n v="3298.2719999999999"/>
        <n v="193.75"/>
        <n v="771.90300000000002"/>
        <n v="705.57"/>
        <n v="1440.53"/>
        <n v="443.42"/>
        <n v="470.38"/>
        <n v="5746.9488000000001"/>
        <n v="1944.32"/>
        <n v="28497.3"/>
        <n v="2507.8000000000002"/>
        <n v="849.76"/>
        <n v="589.25440000000003"/>
        <n v="3686.54"/>
        <n v="30022.080000000002"/>
        <n v="33813.24"/>
        <n v="1793.9544000000001"/>
        <n v="29714.58"/>
        <n v="182.81"/>
        <n v="3717.9"/>
        <n v="581.95000000000005"/>
        <n v="1007.3"/>
        <n v="456.1"/>
        <n v="756"/>
        <n v="2239.2399999999998"/>
        <n v="300"/>
        <n v="660.83"/>
        <n v="1429.9"/>
        <n v="711.8"/>
        <n v="1922.18"/>
        <n v="1564.82"/>
        <n v="559.55999999999995"/>
        <n v="1535.76"/>
        <n v="892"/>
        <n v="384"/>
        <n v="414.3"/>
        <n v="150.91999999999999"/>
        <n v="274"/>
        <n v="509.54399999999998"/>
        <n v="917.21280000000002"/>
        <n v="163.56479999999999"/>
        <n v="923.00319999999999"/>
        <n v="490.69439999999997"/>
        <n v="771"/>
        <n v="246"/>
        <n v="230.25"/>
        <n v="319.2"/>
        <n v="242"/>
        <n v="1374.48"/>
        <n v="1937"/>
        <n v="860"/>
        <n v="353"/>
        <n v="254"/>
        <n v="432"/>
        <n v="215"/>
        <n v="705.9"/>
        <n v="22031.041799999999"/>
        <n v="24074.480800000001"/>
        <n v="31401.999199999998"/>
        <n v="14314.5"/>
        <n v="15762.2628"/>
        <n v="51553.89"/>
        <n v="431"/>
        <n v="890"/>
        <n v="1482"/>
        <n v="1376"/>
        <n v="121.81"/>
        <n v="5.7299999999999997E-2"/>
        <n v="5309.1"/>
        <n v="546"/>
        <n v="458"/>
        <n v="229"/>
        <n v="1141.5"/>
        <n v="358"/>
        <n v="389"/>
        <n v="2748.36"/>
        <n v="1621.59"/>
        <n v="5090.3999999999996"/>
        <n v="549"/>
        <n v="935"/>
        <n v="8751.7260000000006"/>
        <n v="8839.8539999999994"/>
        <n v="1485.4349999999999"/>
        <n v="4223.6400000000003"/>
        <n v="3229.97"/>
        <n v="3190.3919999999998"/>
        <n v="2117.52"/>
        <n v="1056"/>
        <n v="704"/>
        <n v="691.29"/>
        <n v="293.86"/>
        <n v="604.35"/>
        <n v="5870.06"/>
        <n v="291.5"/>
        <n v="460.84"/>
        <n v="28994.01"/>
        <n v="2007.5046"/>
        <n v="1897.9021"/>
        <n v="2362.2600000000002"/>
        <n v="16888.14"/>
        <n v="4757.6760000000004"/>
        <n v="1855.854"/>
        <n v="2938.5279999999998"/>
        <n v="1912.145"/>
        <n v="2564.41"/>
        <n v="2812.76"/>
        <n v="50"/>
        <n v="799.30970000000002"/>
        <n v="907.62850000000003"/>
        <n v="5386.9"/>
        <n v="451.47919999999999"/>
        <n v="281.17"/>
        <n v="515.77"/>
        <n v="262"/>
        <n v="1857.5154"/>
        <n v="1660"/>
        <n v="1600"/>
        <n v="976.72"/>
        <n v="18001.174999999999"/>
        <n v="172.89"/>
        <n v="3509.28"/>
        <n v="612"/>
        <n v="494.04"/>
        <n v="156.16"/>
        <n v="494.07"/>
        <n v="6721.74"/>
        <n v="5964.12"/>
        <n v="3362.4321"/>
        <n v="6183.8249999999998"/>
        <n v="6025.3559999999998"/>
        <n v="2960.1"/>
        <n v="14257.125"/>
        <n v="892.08"/>
        <n v="453.25"/>
        <n v="827.65"/>
        <n v="3680.5"/>
        <n v="4508.3999999999996"/>
        <n v="1937.7824000000001"/>
        <n v="4970.8"/>
        <n v="2750.328"/>
        <n v="15362.477999999999"/>
        <n v="2855.6"/>
        <n v="5822.05"/>
        <n v="1219.5"/>
        <n v="2423.13"/>
        <n v="3159.45"/>
        <n v="3967.95"/>
        <n v="2714.4920000000002"/>
        <n v="856.6617"/>
        <n v="530.25"/>
        <n v="11109.15"/>
        <n v="2247.25"/>
        <n v="1822.82"/>
        <n v="2264.36"/>
        <n v="5712.5249999999996"/>
        <n v="6656"/>
        <n v="24629.276999999998"/>
        <n v="567"/>
        <n v="573.78"/>
        <n v="3845.25"/>
        <n v="746.8"/>
        <n v="2198.71"/>
        <n v="1401.69"/>
        <n v="1379"/>
        <n v="4170"/>
        <n v="708"/>
        <n v="480"/>
        <n v="19680"/>
        <n v="7500"/>
        <n v="531.72"/>
        <n v="7959"/>
        <n v="2497.56"/>
        <n v="778.8"/>
        <n v="1950"/>
        <n v="1450"/>
        <n v="800.8"/>
        <n v="7352.01"/>
        <n v="1033.1099999999999"/>
        <n v="1214.0597"/>
        <n v="1171.08"/>
        <n v="684"/>
        <n v="733.71"/>
        <n v="178.97"/>
        <n v="187.07"/>
        <n v="190.72"/>
        <n v="194.14"/>
        <n v="2132.48"/>
        <n v="415"/>
        <n v="2120.48"/>
        <n v="784.31"/>
        <n v="456.28800000000001"/>
        <n v="669.17499999999995"/>
        <n v="913.92"/>
        <n v="1340"/>
        <n v="3754.78"/>
        <n v="664.60799999999995"/>
        <n v="690"/>
        <n v="327.94"/>
        <n v="2730.18"/>
        <n v="12977.38"/>
        <n v="594"/>
        <n v="160.44999999999999"/>
        <n v="69.84"/>
        <n v="101.11"/>
        <n v="96.85"/>
        <n v="309.14"/>
        <n v="1580.06"/>
        <n v="947.66"/>
        <n v="299.11"/>
        <n v="808.58"/>
        <n v="1412.88"/>
        <n v="901.76"/>
        <n v="1440.72"/>
        <n v="1644.66"/>
        <n v="1790.37"/>
        <n v="1418.56"/>
        <n v="1103.21"/>
        <n v="737.67"/>
        <n v="723.75"/>
        <n v="973.16"/>
        <n v="999.51"/>
        <n v="1346.76"/>
        <n v="1091.31"/>
        <n v="1521.63"/>
        <n v="1168.6600000000001"/>
        <n v="2077.89"/>
        <n v="1211.3"/>
        <n v="917.06"/>
        <n v="768.31"/>
        <n v="607.66"/>
        <n v="688.08"/>
        <n v="809.96"/>
        <n v="935.16"/>
        <n v="574.11"/>
        <n v="969.09"/>
        <n v="901.23"/>
        <n v="523.51"/>
        <n v="891.75"/>
        <n v="633.16"/>
        <n v="855.40499999999997"/>
        <n v="625"/>
        <n v="15750"/>
        <n v="214.35"/>
        <n v="314.62"/>
        <n v="3075.59"/>
        <n v="150.47999999999999"/>
        <n v="157.31"/>
        <n v="209.95"/>
        <n v="331.56"/>
        <n v="184.39"/>
        <n v="104.85"/>
        <n v="108.54"/>
        <n v="862.17"/>
        <n v="2568.2399999999998"/>
        <n v="786.16"/>
        <n v="94.28"/>
        <n v="251.06"/>
        <n v="456.5"/>
        <n v="700"/>
        <n v="259.72000000000003"/>
        <n v="1085.19"/>
        <n v="302.01"/>
        <n v="1462"/>
        <n v="4017.576"/>
        <n v="4245.76"/>
        <n v="1966.41"/>
        <n v="185.71"/>
        <n v="494"/>
        <n v="1371.6"/>
        <n v="576"/>
        <n v="374"/>
        <n v="408.8"/>
        <n v="170"/>
        <n v="624.37"/>
        <n v="506.072"/>
        <n v="9850.44"/>
        <n v="3204.4"/>
        <n v="1437"/>
        <n v="17093.689999999999"/>
        <n v="6347.56"/>
        <n v="14246.7"/>
        <n v="29208.2"/>
        <n v="255.80799999999999"/>
        <n v="514.41600000000005"/>
        <n v="685.88800000000003"/>
        <n v="270.18"/>
        <n v="570.66989999999998"/>
        <n v="603.11199999999997"/>
        <n v="331"/>
        <n v="1162.7023999999999"/>
        <n v="1260"/>
        <n v="476.23500000000001"/>
        <n v="2162.19"/>
        <n v="210.21"/>
        <n v="1028.5"/>
        <n v="981.75"/>
        <n v="359"/>
        <n v="1020.34"/>
        <n v="1185.33"/>
        <n v="811.10400000000004"/>
        <n v="790.54079999999999"/>
        <n v="618.56799999999998"/>
        <n v="526.00800000000004"/>
        <n v="944.38400000000001"/>
        <n v="908.24"/>
        <n v="427.7"/>
        <n v="362.25"/>
        <n v="937.65"/>
        <n v="543.35"/>
        <n v="47"/>
        <n v="44"/>
        <n v="1190.48"/>
        <n v="498"/>
        <n v="422"/>
        <n v="625.96"/>
        <n v="365"/>
        <n v="686"/>
        <n v="420"/>
        <n v="166.16"/>
        <n v="544.8999"/>
        <n v="1729.04"/>
        <n v="603"/>
        <n v="1573.52"/>
        <n v="1340.86"/>
        <n v="1622.01"/>
        <n v="429.8"/>
        <n v="851.45"/>
        <n v="3307.35"/>
        <m/>
        <n v="7567.43" u="1"/>
        <n v="99.9" u="1"/>
        <n v="374.9" u="1"/>
        <n v="6595.03" u="1"/>
        <n v="955.72" u="1"/>
        <n v="2502.52" u="1"/>
        <n v="454.26" u="1"/>
        <n v="643.86" u="1"/>
        <n v="1713.71" u="1"/>
        <n v="802.75" u="1"/>
        <n v="821.84" u="1"/>
        <n v="544.20000000000005" u="1"/>
        <n v="470" u="1"/>
        <n v="299" u="1"/>
        <n v="525.12" u="1"/>
        <n v="744.05" u="1"/>
        <n v="2490.86" u="1"/>
        <n v="1732.01" u="1"/>
        <n v="3632.72" u="1"/>
        <n v="9342.9699999999993" u="1"/>
        <n v="430.23" u="1"/>
        <n v="1813.42" u="1"/>
        <n v="527.95000000000005" u="1"/>
        <n v="1962.18" u="1"/>
        <n v="815.58" u="1"/>
        <n v="540" u="1"/>
        <n v="1652.93" u="1"/>
        <n v="4200.95" u="1"/>
        <n v="3291.15" u="1"/>
        <n v="2259.15" u="1"/>
        <n v="5810.01" u="1"/>
        <n v="972.73" u="1"/>
        <n v="12494.46" u="1"/>
        <n v="6749" u="1"/>
        <n v="1115.77" u="1"/>
        <n v="9326.24" u="1"/>
        <n v="5734.77" u="1"/>
        <n v="6661.6" u="1"/>
        <n v="21664.69" u="1"/>
        <n v="31891.23" u="1"/>
        <n v="1638.71" u="1"/>
        <n v="1036.8900000000001" u="1"/>
        <n v="10311.299999999999" u="1"/>
        <n v="4129.49" u="1"/>
        <n v="6822.12" u="1"/>
        <n v="354.9" u="1"/>
        <n v="588" u="1"/>
        <n v="239" u="1"/>
        <n v="254.94560000000001" u="1"/>
        <n v="911.6" u="1"/>
        <n v="280" u="1"/>
        <n v="1059.75" u="1"/>
        <n v="540.98" u="1"/>
        <n v="1344.57" u="1"/>
        <n v="435" u="1"/>
        <n v="292" u="1"/>
        <n v="1348.3679999999999" u="1"/>
        <n v="2698.79" u="1"/>
        <n v="796.29150000000004" u="1"/>
        <n v="713.1" u="1"/>
        <n v="168.952" u="1"/>
        <n v="930.49" u="1"/>
        <n v="635.85" u="1"/>
        <n v="1090.1500000000001" u="1"/>
        <n v="339.89760000000001" u="1"/>
        <n v="527.48009999999999" u="1"/>
        <n v="2460" u="1"/>
        <n v="1363.2" u="1"/>
        <n v="1460" u="1"/>
        <n v="7685.2" u="1"/>
        <n v="2260.16" u="1"/>
        <n v="1963.63" u="1"/>
        <n v="106.45" u="1"/>
        <n v="173" u="1"/>
        <n v="192.75" u="1"/>
        <n v="101.8" u="1"/>
        <n v="76.650000000000006" u="1"/>
        <n v="81.7" u="1"/>
        <n v="105.5" u="1"/>
        <n v="3824.54" u="1"/>
        <n v="2514" u="1"/>
        <n v="5659.8" u="1"/>
        <n v="518" u="1"/>
        <n v="409.2" u="1"/>
        <n v="504" u="1"/>
        <n v="351" u="1"/>
        <n v="460" u="1"/>
        <n v="341.05" u="1"/>
        <n v="932.8" u="1"/>
        <n v="900" u="1"/>
        <n v="481.36" u="1"/>
        <n v="354" u="1"/>
        <n v="445" u="1"/>
        <n v="950.4" u="1"/>
        <n v="395.12" u="1"/>
        <n v="444.4" u="1"/>
        <n v="1500" u="1"/>
        <n v="515" u="1"/>
        <n v="539" u="1"/>
        <n v="537.5" u="1"/>
        <n v="733.46" u="1"/>
        <n v="972" u="1"/>
        <n v="2290.64" u="1"/>
        <n v="1019.12" u="1"/>
        <n v="2003.89" u="1"/>
        <n v="2921" u="1"/>
        <n v="446.35" u="1"/>
        <n v="1940.55" u="1"/>
        <n v="870" u="1"/>
        <n v="349.38" u="1"/>
        <n v="998" u="1"/>
        <n v="1037" u="1"/>
        <n v="882.37" u="1"/>
        <n v="798" u="1"/>
        <n v="916.06" u="1"/>
        <n v="27289.439999999999" u="1"/>
        <n v="36522.01" u="1"/>
        <n v="20255.11" u="1"/>
        <n v="7390.3356000000003" u="1"/>
        <n v="1796.76" u="1"/>
        <n v="2303.8000000000002" u="1"/>
        <n v="4624.4250000000002" u="1"/>
        <n v="4284.5915999999997" u="1"/>
        <n v="939.6" u="1"/>
        <n v="3970.45" u="1"/>
        <n v="146.5" u="1"/>
        <n v="96.38" u="1"/>
        <n v="501.65" u="1"/>
        <n v="926.68799999999999" u="1"/>
        <n v="661.6" u="1"/>
        <n v="493.65" u="1"/>
        <n v="398.85" u="1"/>
        <n v="2546.58" u="1"/>
        <n v="1323.53" u="1"/>
        <n v="363" u="1"/>
        <n v="364.51" u="1"/>
        <n v="247.8" u="1"/>
        <n v="1275.93" u="1"/>
        <n v="262.2" u="1"/>
        <n v="289" u="1"/>
        <n v="357" u="1"/>
        <n v="663" u="1"/>
        <n v="523" u="1"/>
        <n v="236.14" u="1"/>
        <n v="927.97" u="1"/>
        <n v="3178.81" u="1"/>
        <n v="224.82" u="1"/>
        <n v="3799.32" u="1"/>
        <n v="729.21" u="1"/>
        <n v="465.85" u="1"/>
        <n v="1184.3499999999999" u="1"/>
        <n v="331.49" u="1"/>
        <n v="1413.82" u="1"/>
        <n v="555.62" u="1"/>
        <n v="475.34" u="1"/>
        <n v="2780.49" u="1"/>
        <n v="5966.48" u="1"/>
        <n v="2136.1999999999998" u="1"/>
        <n v="6203.21" u="1"/>
        <n v="3128.01" u="1"/>
        <n v="2826.3222000000001" u="1"/>
        <n v="849.91" u="1"/>
        <n v="857.59" u="1"/>
        <n v="1436.84" u="1"/>
        <n v="416.16" u="1"/>
        <n v="1152.73" u="1"/>
        <n v="619.20000000000005" u="1"/>
        <n v="880.2" u="1"/>
        <n v="360.99" u="1"/>
        <n v="868" u="1"/>
        <n v="582.66" u="1"/>
        <n v="559.79999999999995" u="1"/>
        <n v="2154.6" u="1"/>
        <n v="650" u="1"/>
        <n v="870.1" u="1"/>
        <n v="448.55" u="1"/>
        <n v="867" u="1"/>
        <n v="267.24" u="1"/>
        <n v="180.34" u="1"/>
        <n v="179" u="1"/>
        <n v="589.86" u="1"/>
        <n v="1352.61" u="1"/>
        <n v="660.96" u="1"/>
        <n v="773.16" u="1"/>
        <n v="725" u="1"/>
        <n v="564" u="1"/>
        <n v="5998.8" u="1"/>
        <n v="1980" u="1"/>
        <n v="1008" u="1"/>
        <n v="198" u="1"/>
        <n v="1584" u="1"/>
        <n v="2200" u="1"/>
        <n v="1225" u="1"/>
        <n v="264.47000000000003" u="1"/>
        <n v="2940" u="1"/>
        <n v="1050" u="1"/>
        <n v="1128" u="1"/>
        <n v="1040" u="1"/>
        <n v="2596.02" u="1"/>
        <n v="109.24" u="1"/>
        <n v="3400" u="1"/>
        <n v="1164.23" u="1"/>
        <n v="6098.78" u="1"/>
        <n v="1156" u="1"/>
        <n v="9098.18" u="1"/>
        <n v="39777.300000000003" u="1"/>
        <n v="210" u="1"/>
        <n v="7398.52" u="1"/>
        <n v="3274.24" u="1"/>
        <n v="2363.1999999999998" u="1"/>
        <n v="7511.6" u="1"/>
        <n v="395.30009999999999" u="1"/>
        <n v="788.03" u="1"/>
        <n v="934.52" u="1"/>
        <n v="7617.24" u="1"/>
        <n v="1161.54" u="1"/>
        <n v="924.56" u="1"/>
        <n v="194" u="1"/>
        <n v="383.38" u="1"/>
        <n v="396" u="1"/>
        <n v="613.38" u="1"/>
        <n v="1569" u="1"/>
        <n v="614.22" u="1"/>
        <n v="818.8" u="1"/>
        <n v="665.98" u="1"/>
        <n v="711.9" u="1"/>
        <n v="152" u="1"/>
        <n v="571.86" u="1"/>
        <n v="445.5" u="1"/>
        <n v="523.98" u="1"/>
        <n v="1617" u="1"/>
        <n v="588.66" u="1"/>
        <n v="740.75" u="1"/>
        <n v="1335.03" u="1"/>
        <n v="944.91" u="1"/>
        <n v="2502.15" u="1"/>
        <n v="555.4" u="1"/>
        <n v="849.74" u="1"/>
        <n v="1639.33" u="1"/>
        <n v="3250.9" u="1"/>
        <n v="699.48" u="1"/>
        <n v="1201.5" u="1"/>
        <n v="1053" u="1"/>
        <n v="1770.81" u="1"/>
        <n v="678.5" u="1"/>
        <n v="260.42" u="1"/>
        <n v="1374.32" u="1"/>
        <n v="629" u="1"/>
        <n v="5791.11" u="1"/>
        <n v="5415.32" u="1"/>
        <n v="42207.97" u="1"/>
        <n v="167.1" u="1"/>
        <n v="601.34" u="1"/>
        <n v="1162.56" u="1"/>
        <n v="2965.92" u="1"/>
        <n v="887.62" u="1"/>
        <n v="589.41" u="1"/>
        <n v="673.57" u="1"/>
        <n v="831.97" u="1"/>
        <n v="2637.94" u="1"/>
        <n v="359.57" u="1"/>
        <n v="540.52" u="1"/>
        <n v="1281.3900000000001" u="1"/>
        <n v="1205.76" u="1"/>
        <n v="774.67" u="1"/>
        <n v="657.57" u="1"/>
        <n v="495" u="1"/>
        <n v="2990.2" u="1"/>
        <n v="690.14" u="1"/>
        <n v="1228.69" u="1"/>
        <n v="4270" u="1"/>
        <n v="1926.5" u="1"/>
        <n v="2747.58" u="1"/>
        <n v="1200" u="1"/>
        <n v="722.76" u="1"/>
        <n v="449" u="1"/>
        <n v="850.5" u="1"/>
        <n v="2246.88" u="1"/>
        <n v="594.09" u="1"/>
        <n v="764.69" u="1"/>
        <n v="7620.11" u="1"/>
        <n v="486.8" u="1"/>
        <n v="1612.28" u="1"/>
        <n v="604.9" u="1"/>
        <n v="838.8" u="1"/>
        <n v="705.6" u="1"/>
        <n v="796.1" u="1"/>
        <n v="440" u="1"/>
        <n v="1143.76" u="1"/>
        <n v="813" u="1"/>
        <n v="2612" u="1"/>
        <n v="754.625" u="1"/>
        <n v="5833.1" u="1"/>
        <n v="474.11" u="1"/>
        <n v="272.08999999999997" u="1"/>
        <n v="788.9" u="1"/>
        <n v="387.5" u="1"/>
        <n v="986.21" u="1"/>
        <n v="648" u="1"/>
        <n v="982.8" u="1"/>
        <n v="653.38" u="1"/>
        <n v="1652.58" u="1"/>
        <n v="1140.9929999999999" u="1"/>
        <n v="1650.9988000000001" u="1"/>
        <n v="5833.08" u="1"/>
        <n v="235.19" u="1"/>
        <n v="775" u="1"/>
        <n v="724.57920000000001" u="1"/>
        <n v="6168.48" u="1"/>
        <n v="3294.3240000000001" u="1"/>
        <n v="3234.0210000000002" u="1"/>
        <n v="620.90239999999994" u="1"/>
        <n v="7405.56" u="1"/>
        <n v="4732.63" u="1"/>
        <n v="1362.48" u="1"/>
        <n v="2925" u="1"/>
        <n v="3619.01" u="1"/>
        <n v="2693.5" u="1"/>
        <n v="1512.91" u="1"/>
        <n v="336.7" u="1"/>
        <n v="1139.768" u="1"/>
        <n v="2579.4720000000002" u="1"/>
        <n v="679.79520000000002" u="1"/>
        <n v="84.974400000000003" u="1"/>
        <n v="439.0736" u="1"/>
        <n v="169.94880000000001" u="1"/>
        <n v="181.95519999999999" u="1"/>
        <n v="1842" u="1"/>
        <n v="2207.56" u="1"/>
        <n v="91250" u="1"/>
        <n v="4146.25" u="1"/>
        <n v="1529.5696" u="1"/>
        <n v="625.61" u="1"/>
        <n v="260.3" u="1"/>
        <n v="976.6" u="1"/>
        <n v="728" u="1"/>
        <n v="857.03" u="1"/>
        <n v="178.8304" u="1"/>
        <n v="715.32159999999999" u="1"/>
        <n v="503.36160000000001" u="1"/>
        <n v="287.2688" u="1"/>
        <n v="264" u="1"/>
        <n v="167.78720000000001" u="1"/>
        <n v="667.11680000000001" u="1"/>
        <n v="970.56960000000004" u="1"/>
        <n v="357.66079999999999" u="1"/>
        <n v="838.93600000000004" u="1"/>
        <n v="310.52999999999997" u="1"/>
        <n v="286.67" u="1"/>
        <n v="1724.09" u="1"/>
        <n v="107.02" u="1"/>
        <n v="34.58" u="1"/>
        <n v="312.79000000000002" u="1"/>
        <n v="295.88" u="1"/>
        <n v="87.3" u="1"/>
        <n v="348.07" u="1"/>
        <n v="318.11" u="1"/>
        <n v="49.79" u="1"/>
        <n v="290" u="1"/>
        <n v="820" u="1"/>
        <n v="430" u="1"/>
        <n v="270" u="1"/>
        <n v="1060" u="1"/>
        <n v="2099.9" u="1"/>
        <n v="1734.8" u="1"/>
        <n v="409.01" u="1"/>
        <n v="486.86040000000003" u="1"/>
        <n v="2600.2199999999998" u="1"/>
        <n v="830" u="1"/>
        <n v="2444.0500000000002" u="1"/>
        <n v="415.16" u="1"/>
        <n v="2704.81" u="1"/>
        <n v="7799" u="1"/>
        <n v="472.71" u="1"/>
        <n v="1692.75" u="1"/>
        <n v="2019.4" u="1"/>
        <n v="418" u="1"/>
        <n v="15690.429" u="1"/>
        <n v="2253.64" u="1"/>
        <n v="644.64" u="1"/>
        <n v="1152.1500000000001" u="1"/>
        <n v="513.69000000000005" u="1"/>
        <n v="741.36" u="1"/>
        <n v="402.9" u="1"/>
        <n v="402.88" u="1"/>
        <n v="282.92" u="1"/>
        <n v="921.72" u="1"/>
        <n v="289.12" u="1"/>
        <n v="1078.3" u="1"/>
        <n v="4420" u="1"/>
        <n v="1428" u="1"/>
        <n v="989.19" u="1"/>
        <n v="2485" u="1"/>
        <n v="3070" u="1"/>
        <n v="224.08" u="1"/>
        <n v="176.88" u="1"/>
        <n v="108.66" u="1"/>
        <n v="131.93" u="1"/>
        <n v="632" u="1"/>
        <n v="1787" u="1"/>
        <n v="129.65" u="1"/>
        <n v="450.06" u="1"/>
        <n v="412.88" u="1"/>
        <n v="980.06" u="1"/>
        <n v="2087.86" u="1"/>
        <n v="22682.79" u="1"/>
        <n v="8288.31" u="1"/>
        <n v="351.26" u="1"/>
        <n v="3197.1840000000002" u="1"/>
        <n v="1691.55" u="1"/>
        <n v="2432" u="1"/>
        <n v="954" u="1"/>
        <n v="761.94" u="1"/>
        <n v="885.67" u="1"/>
        <n v="8704" u="1"/>
        <n v="770.32" u="1"/>
        <n v="2408.09" u="1"/>
        <n v="334" u="1"/>
        <n v="18709.41" u="1"/>
        <n v="6093.92" u="1"/>
        <n v="845.76" u="1"/>
        <n v="480.35" u="1"/>
        <n v="2295" u="1"/>
        <n v="1071" u="1"/>
        <n v="442.23" u="1"/>
        <n v="1496.44" u="1"/>
        <n v="492.16" u="1"/>
        <n v="844" u="1"/>
        <n v="2160" u="1"/>
        <n v="692.36" u="1"/>
        <n v="9042.8799999999992" u="1"/>
        <n v="768" u="1"/>
        <n v="698.1" u="1"/>
        <n v="617.75" u="1"/>
        <n v="740.7" u="1"/>
        <n v="718" u="1"/>
        <n v="366.36" u="1"/>
        <n v="4608" u="1"/>
        <n v="6621" u="1"/>
        <n v="192.85" u="1"/>
        <n v="4632" u="1"/>
        <n v="7378.98" u="1"/>
        <n v="369.99" u="1"/>
        <n v="269.99" u="1"/>
        <n v="129.85" u="1"/>
        <n v="127.96" u="1"/>
        <n v="90.27" u="1"/>
        <n v="100.46" u="1"/>
        <n v="86.4" u="1"/>
        <n v="78.56" u="1"/>
        <n v="5800" u="1"/>
        <n v="430.42" u="1"/>
        <n v="191.96" u="1"/>
        <n v="193.71" u="1"/>
        <n v="379.47" u="1"/>
        <n v="103.59" u="1"/>
        <n v="116.03" u="1"/>
        <n v="4022.48" u="1"/>
        <n v="5662.56" u="1"/>
        <n v="7361.8" u="1"/>
        <n v="3826.68" u="1"/>
        <n v="1609.52" u="1"/>
        <n v="878.8" u="1"/>
        <n v="2090.04" u="1"/>
        <n v="1282.56" u="1"/>
        <n v="315.44" u="1"/>
        <n v="1179.5999999999999" u="1"/>
        <n v="771.75" u="1"/>
        <n v="1559.08" u="1"/>
        <n v="327.60000000000002" u="1"/>
        <n v="656.56799999999998" u="1"/>
        <n v="2453.3200000000002" u="1"/>
        <n v="1333.8099" u="1"/>
        <n v="690.76" u="1"/>
        <n v="425.52" u="1"/>
        <n v="1859.6479999999999" u="1"/>
        <n v="437.67" u="1"/>
        <n v="1324.89" u="1"/>
        <n v="150.03" u="1"/>
        <n v="160" u="1"/>
        <n v="391" u="1"/>
        <n v="858" u="1"/>
        <n v="1220.5999999999999" u="1"/>
        <n v="448" u="1"/>
        <n v="245" u="1"/>
        <n v="171.09" u="1"/>
        <n v="597" u="1"/>
        <n v="196" u="1"/>
        <n v="427.08" u="1"/>
        <n v="272.47000000000003" u="1"/>
        <n v="1487" u="1"/>
        <n v="672.8" u="1"/>
        <n v="4290.08" u="1"/>
        <n v="676.89" u="1"/>
        <n v="230" u="1"/>
        <n v="3484.81" u="1"/>
        <n v="463.34" u="1"/>
        <n v="717.09" u="1"/>
        <n v="591" u="1"/>
        <n v="260" u="1"/>
        <n v="1483" u="1"/>
        <n v="168.2" u="1"/>
        <n v="1400" u="1"/>
        <n v="660" u="1"/>
        <n v="219.3" u="1"/>
        <n v="350" u="1"/>
        <n v="5169.3599999999997" u="1"/>
        <n v="199" u="1"/>
        <n v="537.84" u="1"/>
        <n v="504.6" u="1"/>
        <n v="1257" u="1"/>
        <n v="383.28" u="1"/>
        <n v="415.68" u="1"/>
        <n v="4409" u="1"/>
        <n v="8360.19" u="1"/>
        <n v="1095.3699999999999" u="1"/>
        <n v="1530" u="1"/>
        <n v="717.08" u="1"/>
        <n v="97.28" u="1"/>
        <n v="528" u="1"/>
        <n v="843" u="1"/>
        <n v="726" u="1"/>
        <n v="238.1" u="1"/>
        <n v="520" u="1"/>
        <n v="484" u="1"/>
        <n v="790.99639999999999" u="1"/>
        <n v="1680.84" u="1"/>
        <n v="228.5136" u="1"/>
        <n v="469.11" u="1"/>
        <n v="69.900000000000006" u="1"/>
        <n v="65.55" u="1"/>
        <n v="2177.1680000000001" u="1"/>
        <n v="155.02000000000001" u="1"/>
        <n v="955" u="1"/>
        <n v="3449.25" u="1"/>
        <n v="250.48" u="1"/>
        <n v="5318.72" u="1"/>
        <n v="4722.72" u="1"/>
        <n v="12148.2" u="1"/>
        <n v="6996" u="1"/>
        <n v="2250.2800000000002" u="1"/>
        <n v="5059.2" u="1"/>
        <n v="2917.7984000000001" u="1"/>
        <n v="1193.7" u="1"/>
        <n v="217.4" u="1"/>
        <n v="542.14" u="1"/>
        <n v="135.66" u="1"/>
        <n v="322.08" u="1"/>
        <n v="303.95999999999998" u="1"/>
        <n v="541.4" u="1"/>
        <n v="1160.5999999999999" u="1"/>
        <n v="442" u="1"/>
        <n v="1224" u="1"/>
        <n v="4334.7299999999996" u="1"/>
        <n v="383.37599999999998" u="1"/>
        <n v="1437.1296" u="1"/>
        <n v="342.94400000000002" u="1"/>
        <n v="188.42" u="1"/>
        <n v="3834.4679999999998" u="1"/>
        <n v="1075.2" u="1"/>
        <n v="1870" u="1"/>
        <n v="557.70000000000005" u="1"/>
        <n v="13890.47" u="1"/>
        <n v="4811.76" u="1"/>
        <n v="1680.81" u="1"/>
        <n v="635" u="1"/>
        <n v="770.58" u="1"/>
        <n v="3486" u="1"/>
        <n v="138.15" u="1"/>
        <n v="7518.12" u="1"/>
        <n v="3518.73" u="1"/>
        <n v="379.73340000000002" u="1"/>
        <n v="311.37" u="1"/>
        <n v="560.31359999999995" u="1"/>
        <n v="439.99200000000002" u="1"/>
        <n v="847.05600000000004" u="1"/>
        <n v="564.70399999999995" u="1"/>
        <n v="423.52800000000002" u="1"/>
        <n v="640.69600000000003" u="1"/>
        <n v="877.40800000000002" u="1"/>
        <n v="482.79840000000002" u="1"/>
        <n v="456.45600000000002" u="1"/>
        <n v="426.82080000000002" u="1"/>
        <n v="549.84" u="1"/>
        <n v="859.65599999999995" u="1"/>
        <n v="1021.48" u="1"/>
        <n v="180.9" u="1"/>
        <n v="856.73" u="1"/>
        <n v="22434.080000000002" u="1"/>
        <n v="1288" u="1"/>
        <n v="880" u="1"/>
        <n v="784.95" u="1"/>
        <n v="18291.77" u="1"/>
        <n v="1296.98" u="1"/>
        <n v="2358" u="1"/>
        <n v="847" u="1"/>
        <n v="2123.88" u="1"/>
        <n v="2990.5" u="1"/>
        <n v="1355" u="1"/>
        <n v="1640.99" u="1"/>
        <n v="448.3" u="1"/>
        <n v="490.4" u="1"/>
        <n v="379.99" u="1"/>
        <n v="762" u="1"/>
        <n v="232.07" u="1"/>
        <n v="611.35" u="1"/>
        <n v="8225.49" u="1"/>
        <n v="447.78" u="1"/>
        <n v="2368.8000000000002" u="1"/>
        <n v="3465.33" u="1"/>
        <n v="307.3" u="1"/>
        <n v="17305.084999999999" u="1"/>
        <n v="9333.7649999999994" u="1"/>
        <n v="9668.2559999999994" u="1"/>
        <n v="6687.98" u="1"/>
        <n v="707.98" u="1"/>
        <n v="444.5" u="1"/>
        <n v="418.5" u="1"/>
        <n v="791.7" u="1"/>
        <n v="567.79999999999995" u="1"/>
        <n v="1505.17" u="1"/>
        <n v="1231.8599999999999" u="1"/>
        <n v="535.79999999999995" u="1"/>
        <n v="1042.0097000000001" u="1"/>
        <n v="2263.875" u="1"/>
        <n v="1185.75" u="1"/>
        <n v="1160" u="1"/>
        <n v="43.2" u="1"/>
        <n v="345" u="1"/>
        <n v="1892.1" u="1"/>
        <n v="1073.96" u="1"/>
        <n v="1757.76" u="1"/>
        <n v="1330" u="1"/>
        <n v="1016.56" u="1"/>
        <n v="257" u="1"/>
        <n v="2171.4699999999998" u="1"/>
        <n v="284" u="1"/>
        <n v="736" u="1"/>
        <n v="830.85" u="1"/>
        <n v="4441.03" u="1"/>
        <n v="975" u="1"/>
        <n v="337.2" u="1"/>
        <n v="824" u="1"/>
        <n v="1228" u="1"/>
        <n v="2420" u="1"/>
        <n v="188" u="1"/>
        <n v="752" u="1"/>
        <n v="510" u="1"/>
        <n v="840" u="1"/>
        <n v="3560" u="1"/>
        <n v="628" u="1"/>
        <n v="69.14" u="1"/>
        <n v="598" u="1"/>
        <n v="397.8" u="1"/>
        <n v="317" u="1"/>
        <n v="298" u="1"/>
        <n v="453.18" u="1"/>
        <n v="929.25" u="1"/>
        <n v="1237.04" u="1"/>
        <n v="1366.67" u="1"/>
        <n v="928.18" u="1"/>
        <n v="831.57" u="1"/>
        <n v="844.85" u="1"/>
        <n v="1389.24" u="1"/>
        <n v="583.4" u="1"/>
        <n v="1387.58" u="1"/>
        <n v="202.3" u="1"/>
        <n v="74.180000000000007" u="1"/>
        <n v="1430" u="1"/>
        <n v="1240" u="1"/>
        <n v="480.25" u="1"/>
        <n v="996.38" u="1"/>
        <n v="1568.14" u="1"/>
        <n v="1104" u="1"/>
        <n v="822" u="1"/>
        <n v="549.54" u="1"/>
        <n v="380" u="1"/>
        <n v="4477.8" u="1"/>
        <n v="465" u="1"/>
        <n v="624" u="1"/>
        <n v="1124.3499999999999" u="1"/>
        <n v="1587.6" u="1"/>
        <n v="844.2" u="1"/>
        <n v="787.07" u="1"/>
        <n v="5100.2" u="1"/>
        <n v="254.8" u="1"/>
        <n v="1095.4100000000001" u="1"/>
        <n v="770.5" u="1"/>
        <n v="469" u="1"/>
        <n v="1392.3" u="1"/>
        <n v="930" u="1"/>
        <n v="968" u="1"/>
        <n v="920" u="1"/>
        <n v="1890.55" u="1"/>
        <n v="1740" u="1"/>
        <n v="1909.2" u="1"/>
        <n v="2268.8000000000002" u="1"/>
        <n v="2609.1329999999998" u="1"/>
        <n v="1080" u="1"/>
        <n v="703.09" u="1"/>
        <n v="2402.67" u="1"/>
        <n v="1411.18" u="1"/>
        <n v="1295.26" u="1"/>
        <n v="789.24" u="1"/>
        <n v="2015.9" u="1"/>
        <n v="911.99" u="1"/>
        <n v="1287" u="1"/>
        <n v="930.34" u="1"/>
        <n v="1292.1300000000001" u="1"/>
        <n v="1224.9000000000001" u="1"/>
        <n v="416.1" u="1"/>
        <n v="694" u="1"/>
        <n v="1192.56" u="1"/>
        <n v="1155" u="1"/>
        <n v="727.29" u="1"/>
        <n v="155" u="1"/>
        <n v="800" u="1"/>
        <n v="651" u="1"/>
        <n v="1470" u="1"/>
        <n v="2320" u="1"/>
        <n v="2745" u="1"/>
        <n v="618.17999999999995" u="1"/>
        <n v="875.37" u="1"/>
        <n v="2588.75" u="1"/>
        <n v="1083" u="1"/>
        <n v="2360" u="1"/>
        <n v="7436.0159999999996" u="1"/>
        <n v="595.35" u="1"/>
        <n v="2117.04" u="1"/>
        <n v="304.33999999999997" u="1"/>
        <n v="2310" u="1"/>
        <n v="1236.06" u="1"/>
        <n v="226.59" u="1"/>
        <n v="1920" u="1"/>
        <n v="520.20000000000005" u="1"/>
        <n v="722.4" u="1"/>
        <n v="2039.4" u="1"/>
        <n v="522" u="1"/>
        <n v="619.05999999999995" u="1"/>
        <n v="1043.1300000000001" u="1"/>
        <n v="790.5" u="1"/>
        <n v="2604.3969999999999" u="1"/>
        <n v="3306.15" u="1"/>
        <n v="875.01" u="1"/>
        <n v="309" u="1"/>
        <n v="2140.9899999999998" u="1"/>
        <n v="1576" u="1"/>
        <n v="1890.58" u="1"/>
        <n v="1968" u="1"/>
        <n v="1533.7" u="1"/>
        <n v="751.2" u="1"/>
        <n v="1420.9860000000001" u="1"/>
        <n v="524" u="1"/>
        <n v="95630" u="1"/>
        <n v="259" u="1"/>
        <n v="94535" u="1"/>
        <n v="213" u="1"/>
        <n v="684.39" u="1"/>
        <n v="416" u="1"/>
        <n v="75920" u="1"/>
        <n v="269" u="1"/>
        <n v="962" u="1"/>
        <n v="360" u="1"/>
        <n v="584" u="1"/>
        <n v="253.05" u="1"/>
        <n v="412" u="1"/>
        <n v="5211.6000000000004" u="1"/>
        <n v="390" u="1"/>
        <n v="467.08" u="1"/>
        <n v="6765.4440000000004" u="1"/>
        <n v="250" u="1"/>
        <n v="589.20000000000005" u="1"/>
        <n v="670" u="1"/>
        <n v="702.24" u="1"/>
        <n v="600.48" u="1"/>
        <n v="1344" u="1"/>
        <n v="2838" u="1"/>
        <n v="1565" u="1"/>
        <n v="2015.52" u="1"/>
        <n v="1853.72" u="1"/>
        <n v="1424" u="1"/>
        <n v="901.28" u="1"/>
        <n v="665.8" u="1"/>
        <n v="1320" u="1"/>
        <n v="1715.8" u="1"/>
        <n v="630" u="1"/>
        <n v="895" u="1"/>
        <n v="1804.44" u="1"/>
        <n v="1991.66" u="1"/>
        <n v="2115.1799999999998" u="1"/>
        <n v="691.4" u="1"/>
        <n v="279.3" u="1"/>
        <n v="287.7" u="1"/>
        <n v="2946" u="1"/>
        <n v="952.2" u="1"/>
        <n v="1515.15" u="1"/>
        <n v="837" u="1"/>
        <n v="1984.07" u="1"/>
        <n v="1345" u="1"/>
        <n v="1595.08" u="1"/>
        <n v="1414.98" u="1"/>
        <n v="1096" u="1"/>
        <n v="1653.84" u="1"/>
        <n v="1503.81" u="1"/>
        <n v="302.39999999999998" u="1"/>
        <n v="378.24" u="1"/>
        <n v="2297.2600000000002" u="1"/>
        <n v="4380.97" u="1"/>
        <n v="602.65" u="1"/>
        <n v="941.4" u="1"/>
        <n v="634.20000000000005" u="1"/>
        <n v="580" u="1"/>
        <n v="2887.11" u="1"/>
        <n v="1302" u="1"/>
        <n v="6115.8959999999997" u="1"/>
        <n v="1185.24" u="1"/>
        <n v="1480" u="1"/>
        <n v="2387" u="1"/>
        <n v="1072" u="1"/>
        <n v="780" u="1"/>
        <n v="335.75" u="1"/>
        <n v="1278" u="1"/>
        <n v="2255" u="1"/>
        <n v="2050" u="1"/>
        <n v="832" u="1"/>
        <n v="696.6" u="1"/>
        <n v="1268.21" u="1"/>
        <n v="1072.22" u="1"/>
        <n v="1250" u="1"/>
        <n v="6037.88" u="1"/>
        <n v="434" u="1"/>
        <n v="187" u="1"/>
        <n v="783" u="1"/>
        <n v="426" u="1"/>
        <n v="620" u="1"/>
        <n v="1122" u="1"/>
        <n v="640" u="1"/>
        <n v="389.55" u="1"/>
        <n v="120" u="1"/>
        <n v="1061.9100000000001" u="1"/>
        <n v="218" u="1"/>
        <n v="654" u="1"/>
        <n v="7261.1468999999997" u="1"/>
        <n v="376" u="1"/>
        <n v="1749.15" u="1"/>
        <n v="645" u="1"/>
        <n v="1055.25" u="1"/>
        <n v="206" u="1"/>
        <n v="888.73" u="1"/>
        <n v="6885" u="1"/>
        <n v="645.15" u="1"/>
        <n v="852" u="1"/>
        <n v="568" u="1"/>
        <n v="1966.2" u="1"/>
        <n v="1411.13" u="1"/>
        <n v="154" u="1"/>
        <n v="157.35" u="1"/>
        <n v="6960.4920000000002" u="1"/>
        <n v="1904.32" u="1"/>
        <n v="1280" u="1"/>
        <n v="312" u="1"/>
        <n v="701.8" u="1"/>
        <n v="511.76" u="1"/>
        <n v="173.24" u="1"/>
        <n v="1260.96" u="1"/>
        <n v="363.44" u="1"/>
        <n v="130.07" u="1"/>
        <n v="550" u="1"/>
        <n v="21.88" u="1"/>
        <n v="3480.2460000000001" u="1"/>
        <n v="594.69000000000005" u="1"/>
        <n v="1704" u="1"/>
        <n v="5324.4143999999997" u="1"/>
        <n v="928" u="1"/>
        <n v="17766.7" u="1"/>
        <n v="2430.8000000000002" u="1"/>
        <n v="2938.32" u="1"/>
        <n v="455" u="1"/>
        <n v="714.01" u="1"/>
        <n v="1002" u="1"/>
        <n v="753.01" u="1"/>
        <n v="897.47019999999998" u="1"/>
        <n v="471.74" u="1"/>
        <n v="1158" u="1"/>
        <n v="1263.5999999999999" u="1"/>
        <n v="560" u="1"/>
        <n v="402.27" u="1"/>
        <n v="475.75" u="1"/>
        <n v="2333.5700000000002" u="1"/>
        <n v="1788.3835999999999" u="1"/>
        <n v="881.37639999999999" u="1"/>
        <n v="283.5" u="1"/>
        <n v="940" u="1"/>
        <n v="788.7" u="1"/>
        <n v="2818.8" u="1"/>
        <n v="352" u="1"/>
        <n v="615.6" u="1"/>
        <n v="492.3" u="1"/>
        <n v="201.44" u="1"/>
        <n v="831.72" u="1"/>
        <n v="1853.09" u="1"/>
        <n v="315" u="1"/>
        <n v="2723.01" u="1"/>
        <n v="1124" u="1"/>
        <n v="6840" u="1"/>
        <n v="1030.05" u="1"/>
        <n v="686.7" u="1"/>
        <n v="650.1" u="1"/>
        <n v="353.01" u="1"/>
        <n v="855" u="1"/>
        <n v="126.62" u="1"/>
        <n v="1819.29" u="1"/>
        <n v="564.20000000000005" u="1"/>
        <n v="596" u="1"/>
        <n v="1592" u="1"/>
        <n v="342.4" u="1"/>
        <n v="906.76" u="1"/>
        <n v="387.18" u="1"/>
        <n v="1674" u="1"/>
        <n v="318.86" u="1"/>
        <n v="5853.09" u="1"/>
        <n v="777" u="1"/>
        <n v="1693.24" u="1"/>
        <n v="2245.4499999999998" u="1"/>
        <n v="282.48" u="1"/>
        <n v="2335.7399999999998" u="1"/>
        <n v="1511.73" u="1"/>
        <n v="356.68" u="1"/>
        <n v="22747.08" u="1"/>
        <n v="28474.93" u="1"/>
        <n v="42422.44" u="1"/>
        <n v="42422.8033" u="1"/>
        <n v="380.15" u="1"/>
        <n v="7731.6" u="1"/>
        <n v="1393" u="1"/>
        <n v="253.24" u="1"/>
        <n v="242.5" u="1"/>
        <n v="3666.09" u="1"/>
        <n v="774" u="1"/>
        <n v="435.84" u="1"/>
        <n v="1903.72" u="1"/>
        <n v="2233.77" u="1"/>
        <n v="248.82" u="1"/>
        <n v="151.24" u="1"/>
        <n v="405.36" u="1"/>
        <n v="966" u="1"/>
        <n v="22559.279999999999" u="1"/>
        <n v="1540.2" u="1"/>
        <n v="45079.719100000002" u="1"/>
        <n v="2768.26" u="1"/>
        <n v="678" u="1"/>
        <n v="1485.89" u="1"/>
        <n v="734" u="1"/>
        <n v="142.76" u="1"/>
        <n v="184" u="1"/>
        <n v="368.94" u="1"/>
        <n v="35428.15" u="1"/>
        <n v="645.65" u="1"/>
        <n v="331.68" u="1"/>
        <n v="156.4" u="1"/>
        <n v="900.8" u="1"/>
        <n v="3307.2" u="1"/>
        <n v="742.12" u="1"/>
        <n v="179.55" u="1"/>
        <n v="188.63" u="1"/>
        <n v="19613.849999999999" u="1"/>
        <n v="20031.877799999998" u="1"/>
        <n v="1161.26" u="1"/>
        <n v="21274.812900000001" u="1"/>
        <n v="1448.17" u="1"/>
        <n v="14481.75" u="1"/>
        <n v="1193.6099999999999" u="1"/>
        <n v="1287.6600000000001" u="1"/>
        <n v="1379.55" u="1"/>
        <n v="2166.46" u="1"/>
        <n v="932.62" u="1"/>
        <n v="289.63" u="1"/>
        <n v="27584.83" u="1"/>
        <n v="788.97" u="1"/>
        <n v="6005.01" u="1"/>
        <n v="5940" u="1"/>
        <n v="5460" u="1"/>
        <n v="3614" u="1"/>
        <n v="74.39" u="1"/>
        <n v="477" u="1"/>
        <n v="612.36" u="1"/>
        <n v="2395.7199999999998" u="1"/>
        <n v="1241" u="1"/>
        <n v="93830.15" u="1"/>
        <n v="520.5" u="1"/>
        <n v="17829.11" u="1"/>
        <n v="581.77" u="1"/>
        <n v="1216" u="1"/>
        <n v="369.12" u="1"/>
        <n v="362" u="1"/>
        <n v="724.26" u="1"/>
        <n v="204.46" u="1"/>
        <n v="1236.54" u="1"/>
        <n v="1087.3599999999999" u="1"/>
        <n v="1209.8" u="1"/>
        <n v="1622.32" u="1"/>
        <n v="671.78" u="1"/>
        <n v="1456.83" u="1"/>
        <n v="687.74" u="1"/>
        <n v="1187.06" u="1"/>
        <n v="3499.01" u="1"/>
        <n v="263.63" u="1"/>
        <n v="1567.12" u="1"/>
        <n v="2481.12" u="1"/>
        <n v="1902.4" u="1"/>
        <n v="1035.8" u="1"/>
        <n v="4199.8999999999996" u="1"/>
        <n v="115.22" u="1"/>
        <n v="365.75" u="1"/>
        <n v="424.36" u="1"/>
        <n v="376.93" u="1"/>
        <n v="2071" u="1"/>
        <n v="2168.88" u="1"/>
        <n v="1119.8" u="1"/>
        <n v="2325.4299999999998" u="1"/>
        <n v="2475.19" u="1"/>
        <n v="1449.77" u="1"/>
        <n v="37.58" u="1"/>
        <n v="839.81" u="1"/>
        <n v="2269.52" u="1"/>
        <n v="1420.78" u="1"/>
        <n v="4497.67" u="1"/>
        <n v="7628.98" u="1"/>
        <n v="1034.8399999999999" u="1"/>
        <n v="228.72" u="1"/>
        <n v="684.8" u="1"/>
        <n v="271.12" u="1"/>
        <n v="5135.13" u="1"/>
        <n v="2927.8973999999998" u="1"/>
        <n v="5096.7102000000004" u="1"/>
        <n v="4016.3525" u="1"/>
        <n v="6521.4017999999996" u="1"/>
        <n v="2385.5039999999999" u="1"/>
        <n v="2728.0320000000002" u="1"/>
        <n v="2908.7424000000001" u="1"/>
        <n v="16047.76" u="1"/>
        <n v="540.05999999999995" u="1"/>
        <n v="1392" u="1"/>
        <n v="281.10000000000002" u="1"/>
        <n v="14089.32" u="1"/>
        <n v="417.66" u="1"/>
        <n v="814.72" u="1"/>
        <n v="736.94" u="1"/>
        <n v="2387.02" u="1"/>
        <n v="398.88" u="1"/>
        <n v="211.03" u="1"/>
        <n v="4832.6954999999998" u="1"/>
        <n v="2150.46" u="1"/>
        <n v="73.739999999999995" u="1"/>
        <n v="6111.9" u="1"/>
        <n v="3013.16" u="1"/>
        <n v="1813.11" u="1"/>
        <n v="2710" u="1"/>
        <n v="552.50220000000002" u="1"/>
        <n v="2174.1999999999998" u="1"/>
        <n v="1268.96" u="1"/>
        <n v="2468.4" u="1"/>
        <n v="1096.1279999999999" u="1"/>
        <n v="2415.58" u="1"/>
        <n v="22929.0566" u="1"/>
        <n v="1975.08" u="1"/>
        <n v="3340.88" u="1"/>
        <n v="1517.18" u="1"/>
        <n v="2708.77" u="1"/>
        <n v="66.989999999999995" u="1"/>
        <n v="3399.74" u="1"/>
        <n v="22403.577499999999" u="1"/>
        <n v="710" u="1"/>
        <n v="421.89" u="1"/>
        <n v="1129.04" u="1"/>
        <n v="501.12" u="1"/>
        <n v="590.22" u="1"/>
        <n v="1360.62" u="1"/>
        <n v="3150" u="1"/>
        <n v="197.31" u="1"/>
        <n v="1172.94" u="1"/>
        <n v="560.74" u="1"/>
        <n v="936" u="1"/>
        <n v="860.38" u="1"/>
        <n v="3221.6300999999999" u="1"/>
        <n v="25566.759399999999" u="1"/>
        <n v="3323.7422000000001" u="1"/>
        <n v="670.13" u="1"/>
        <n v="807.57" u="1"/>
        <n v="27734.678400000001" u="1"/>
        <n v="2352.558" u="1"/>
        <n v="2714.49" u="1"/>
        <n v="2394.7833999999998" u="1"/>
        <n v="887.63819999999998" u="1"/>
        <n v="837.08839999999998" u="1"/>
        <n v="34323.218000000001" u="1"/>
        <n v="4439.6992" u="1"/>
        <n v="439.27" u="1"/>
        <n v="717.55" u="1"/>
        <n v="753" u="1"/>
        <n v="16376.55" u="1"/>
        <n v="1069.02" u="1"/>
        <n v="1011.15" u="1"/>
        <n v="1519.86" u="1"/>
        <n v="1277.03" u="1"/>
        <n v="903.34" u="1"/>
        <n v="1447.7280000000001" u="1"/>
        <n v="21779.279999999999" u="1"/>
        <n v="761.45" u="1"/>
        <n v="1022.17" u="1"/>
        <n v="2156" u="1"/>
        <n v="1939.82" u="1"/>
        <n v="341" u="1"/>
        <n v="3091.29" u="1"/>
        <n v="1249.83" u="1"/>
        <n v="606.35" u="1"/>
        <n v="2184" u="1"/>
        <n v="675" u="1"/>
        <n v="1730" u="1"/>
        <n v="26291.4" u="1"/>
        <n v="1220" u="1"/>
        <n v="679.49" u="1"/>
        <n v="2628" u="1"/>
        <n v="2782.98" u="1"/>
        <n v="525.34" u="1"/>
        <n v="2648" u="1"/>
        <n v="2250" u="1"/>
        <n v="2630.25" u="1"/>
        <n v="1576.53" u="1"/>
        <n v="2132.7800000000002" u="1"/>
        <n v="692.58" u="1"/>
        <n v="7099.89" u="1"/>
        <n v="15921.34" u="1"/>
        <n v="3937.47" u="1"/>
        <n v="6526.76" u="1"/>
        <n v="1506.73" u="1"/>
        <n v="297" u="1"/>
        <n v="2406.34" u="1"/>
        <n v="2164" u="1"/>
        <n v="195" u="1"/>
        <n v="3782.4" u="1"/>
        <n v="638" u="1"/>
        <n v="1266" u="1"/>
        <n v="15149.6175" u="1"/>
        <n v="883.15279999999996" u="1"/>
        <n v="510.32" u="1"/>
        <n v="361" u="1"/>
        <n v="3532.05" u="1"/>
        <n v="790" u="1"/>
        <n v="5880.71" u="1"/>
        <n v="5910.17" u="1"/>
        <n v="3181.95" u="1"/>
        <n v="2979.89" u="1"/>
        <n v="5562.52" u="1"/>
        <n v="2275.7800000000002" u="1"/>
        <n v="567.66" u="1"/>
        <n v="557.34" u="1"/>
        <n v="1404.35" u="1"/>
        <n v="238" u="1"/>
        <n v="1532.5" u="1"/>
        <n v="2979.8789999999999" u="1"/>
        <n v="682" u="1"/>
        <n v="1192" u="1"/>
        <n v="927" u="1"/>
        <n v="721.05" u="1"/>
        <n v="1149" u="1"/>
        <n v="1026.81" u="1"/>
        <n v="649" u="1"/>
        <n v="1369.52" u="1"/>
        <n v="861.36" u="1"/>
        <n v="133" u="1"/>
        <n v="400.06" u="1"/>
        <n v="742" u="1"/>
        <n v="1314.72" u="1"/>
        <n v="818" u="1"/>
        <n v="190" u="1"/>
        <n v="1102.5" u="1"/>
        <n v="696" u="1"/>
        <n v="265" u="1"/>
        <n v="385" u="1"/>
        <n v="3449.5140000000001" u="1"/>
        <n v="0.74" u="1"/>
        <n v="885" u="1"/>
        <n v="418.96" u="1"/>
        <n v="1261.75" u="1"/>
        <n v="583" u="1"/>
        <n v="655.04" u="1"/>
        <n v="508" u="1"/>
        <n v="2553.3000000000002" u="1"/>
        <n v="31.9" u="1"/>
        <n v="27.9" u="1"/>
        <n v="5521.84" u="1"/>
        <n v="1512" u="1"/>
        <n v="1727.73" u="1"/>
        <n v="399.92" u="1"/>
        <n v="1680" u="1"/>
        <n v="1130.78" u="1"/>
        <n v="1985.6120000000001" u="1"/>
        <n v="325" u="1"/>
        <n v="412.26" u="1"/>
        <n v="500.44" u="1"/>
        <n v="356" u="1"/>
        <n v="294.45999999999998" u="1"/>
        <n v="766.09" u="1"/>
        <n v="14060.69" u="1"/>
        <n v="2465.16" u="1"/>
        <n v="4897.43" u="1"/>
        <n v="2377.9" u="1"/>
        <n v="1525" u="1"/>
        <n v="1738.8" u="1"/>
        <n v="524.91" u="1"/>
        <n v="802.11" u="1"/>
        <n v="2067.2199999999998" u="1"/>
        <n v="2403.86" u="1"/>
        <n v="866.71" u="1"/>
        <n v="1796.55" u="1"/>
        <n v="2975.67" u="1"/>
        <n v="1861.11" u="1"/>
        <n v="581.30999999999995" u="1"/>
        <n v="3363.55" u="1"/>
        <n v="938.19" u="1"/>
        <n v="1938.96" u="1"/>
        <n v="1883.18" u="1"/>
        <n v="1946.02" u="1"/>
        <n v="1766.45" u="1"/>
        <n v="1501.54" u="1"/>
        <n v="2171.0300000000002" u="1"/>
        <n v="401.5" u="1"/>
        <n v="400.69" u="1"/>
        <n v="1013.63" u="1"/>
        <n v="1020.9" u="1"/>
        <n v="756.69" u="1"/>
        <n v="260.44" u="1"/>
        <n v="1177.18" u="1"/>
        <n v="958.23" u="1"/>
        <n v="707.88" u="1"/>
        <n v="534.78" u="1"/>
        <n v="3929" u="1"/>
        <n v="1113.4100000000001" u="1"/>
        <n v="11947.72" u="1"/>
        <n v="5083.3599999999997" u="1"/>
        <n v="1126.1600000000001" u="1"/>
        <n v="1531" u="1"/>
        <n v="2614.11" u="1"/>
        <n v="2025.23" u="1"/>
        <n v="4372.24" u="1"/>
        <n v="845.96" u="1"/>
        <n v="409.82" u="1"/>
        <n v="654.17999999999995" u="1"/>
        <n v="2542.44" u="1"/>
        <n v="1371" u="1"/>
        <n v="200.06" u="1"/>
        <n v="3615" u="1"/>
        <n v="6463.6" u="1"/>
        <n v="9176.1299999999992" u="1"/>
        <n v="526.32000000000005" u="1"/>
        <n v="882.35" u="1"/>
        <n v="303.48" u="1"/>
        <n v="7350" u="1"/>
        <n v="344.78" u="1"/>
        <n v="1608" u="1"/>
        <n v="1305.1500000000001" u="1"/>
        <n v="1140" u="1"/>
        <n v="511.02" u="1"/>
        <n v="553.55999999999995" u="1"/>
        <n v="2534.84" u="1"/>
        <n v="504.87" u="1"/>
        <n v="1121.4000000000001" u="1"/>
        <n v="219" u="1"/>
        <n v="2027.2" u="1"/>
        <n v="694.09" u="1"/>
        <n v="1444.32" u="1"/>
        <n v="98.6" u="1"/>
        <n v="2498.64" u="1"/>
        <n v="472.8" u="1"/>
        <n v="661.2" u="1"/>
        <n v="735" u="1"/>
        <n v="2000.9105999999999" u="1"/>
        <n v="420.84" u="1"/>
        <n v="1360.2897" u="1"/>
        <n v="476" u="1"/>
        <n v="40.5" u="1"/>
        <n v="1013.79" u="1"/>
        <n v="340.52" u="1"/>
        <n v="185.08" u="1"/>
        <n v="408.15" u="1"/>
        <n v="473.68" u="1"/>
        <n v="950" u="1"/>
        <n v="1444.14" u="1"/>
        <n v="432.12" u="1"/>
        <n v="491.75" u="1"/>
        <n v="4304.3999999999996" u="1"/>
        <n v="2922.7249999999999" u="1"/>
        <n v="828.08" u="1"/>
        <n v="387.72" u="1"/>
        <n v="938.28" u="1"/>
        <n v="3095.3663999999999" u="1"/>
        <n v="227.95359999999999" u="1"/>
        <n v="642.93600000000004" u="1"/>
        <n v="423.80799999999999" u="1"/>
        <n v="208.71199999999999" u="1"/>
        <n v="3090" u="1"/>
        <n v="676.76" u="1"/>
        <n v="1049.8" u="1"/>
        <n v="1091.3699999999999" u="1"/>
        <n v="665.36" u="1"/>
        <n v="362.2" u="1"/>
        <n v="391.88799999999998" u="1"/>
        <n v="8100" u="1"/>
        <n v="3419.98" u="1"/>
        <n v="509.89" u="1"/>
        <n v="421.26" u="1"/>
        <n v="205.38" u="1"/>
        <n v="7598.48" u="1"/>
        <n v="5739.2" u="1"/>
        <n v="685.5" u="1"/>
        <n v="3738.3" u="1"/>
        <n v="24684.98" u="1"/>
        <n v="180.68" u="1"/>
        <n v="1891.86" u="1"/>
        <n v="318.86399999999998" u="1"/>
        <n v="575.06399999999996" u="1"/>
        <n v="735.61599999999999" u="1"/>
        <n v="209" u="1"/>
        <n v="1019.6928" u="1"/>
        <n v="784.89599999999996" u="1"/>
        <n v="136.024" u="1"/>
        <n v="225" u="1"/>
        <n v="542.75199999999995" u="1"/>
        <n v="2999.4" u="1"/>
        <n v="6698.66" u="1"/>
        <n v="3150.22" u="1"/>
        <n v="451.26" u="1"/>
        <n v="7346.85" u="1"/>
        <n v="4853.3999999999996" u="1"/>
        <n v="2146.1401000000001" u="1"/>
        <n v="227.86" u="1"/>
        <n v="8632.8799999999992" u="1"/>
        <n v="567.41999999999996" u="1"/>
        <n v="1014.39" u="1"/>
        <n v="548" u="1"/>
        <n v="705.88" u="1"/>
        <n v="1351.35" u="1"/>
        <n v="340" u="1"/>
        <n v="227.19499999999999" u="1"/>
        <n v="219.52" u="1"/>
        <n v="849.74400000000003" u="1"/>
        <n v="1659.73" u="1"/>
        <n v="3726.62" u="1"/>
        <n v="234.95359999999999" u="1"/>
        <n v="1489.26" u="1"/>
        <n v="813.92" u="1"/>
        <n v="979.64" u="1"/>
        <n v="229.95" u="1"/>
        <n v="310.94659999999999" u="1"/>
        <n v="3248.78" u="1"/>
        <n v="385.20159999999998" u="1"/>
        <n v="367.96480000000003" u="1"/>
        <n v="879.12" u="1"/>
        <n v="11103.94" u="1"/>
        <n v="1791" u="1"/>
        <n v="12892.79" u="1"/>
        <n v="926.5" u="1"/>
        <n v="143.89500000000001" u="1"/>
        <n v="3359.01" u="1"/>
        <n v="231.03" u="1"/>
        <n v="859.75" u="1"/>
        <n v="671.14880000000005" u="1"/>
        <n v="920.46" u="1"/>
        <n v="414.05340000000001" u="1"/>
        <n v="6045.74" u="1"/>
        <n v="6028.53" u="1"/>
        <n v="30381.73" u="1"/>
        <n v="5287.06" u="1"/>
        <n v="215.94720000000001" u="1"/>
        <n v="476.52" u="1"/>
        <n v="863.85599999999999" u="1"/>
        <n v="4625.6099999999997" u="1"/>
        <n v="764.83680000000004" u="1"/>
        <n v="661.9" u="1"/>
        <n v="1888.71" u="1"/>
        <n v="332.65" u="1"/>
        <n v="5603.38" u="1"/>
        <n v="1158.8502000000001" u="1"/>
        <n v="1907.5391999999999" u="1"/>
        <n v="1968.2" u="1"/>
        <n v="440.87" u="1"/>
        <n v="10637.44" u="1"/>
        <n v="27748" u="1"/>
        <n v="647.84159999999997" u="1"/>
        <n v="454.4" u="1"/>
        <n v="322.35000000000002" u="1"/>
        <n v="1282.23" u="1"/>
        <n v="1595.4" u="1"/>
        <n v="342.04" u="1"/>
        <n v="6163.93" u="1"/>
        <n v="363.91039999999998" u="1"/>
        <n v="443.92" u="1"/>
        <n v="516.53" u="1"/>
        <n v="500.72" u="1"/>
        <n v="3989.86" u="1"/>
        <n v="322.14" u="1"/>
        <n v="1475.93" u="1"/>
        <n v="993.72" u="1"/>
        <n v="827.84" u="1"/>
        <n v="1245.43" u="1"/>
        <n v="653" u="1"/>
        <n v="480.61" u="1"/>
        <n v="7794.99" u="1"/>
        <n v="4728" u="1"/>
        <n v="2775.74" u="1"/>
        <n v="9580.7800000000007" u="1"/>
        <n v="547.41999999999996" u="1"/>
        <n v="1385.4443000000001" u="1"/>
        <n v="57.72" u="1"/>
        <n v="4585.2" u="1"/>
        <n v="260.39999999999998" u="1"/>
        <n v="120.36" u="1"/>
        <n v="1337.79" u="1"/>
        <n v="3230.6900999999998" u="1"/>
        <n v="424.78" u="1"/>
        <n v="129.07" u="1"/>
        <n v="79.900000000000006" u="1"/>
        <n v="586.96" u="1"/>
        <n v="38.46" u="1"/>
        <n v="58.56" u="1"/>
        <n v="82.24" u="1"/>
        <n v="71.56" u="1"/>
        <n v="40.450000000000003" u="1"/>
        <n v="163.54" u="1"/>
        <n v="159.30000000000001" u="1"/>
        <n v="1390" u="1"/>
        <n v="828.13499999999999" u="1"/>
        <n v="330.64640000000003" u="1"/>
        <n v="928.8" u="1"/>
        <n v="2102.7600000000002" u="1"/>
        <n v="327.81" u="1"/>
        <n v="851.31" u="1"/>
        <n v="229.99" u="1"/>
        <n v="2700.8" u="1"/>
        <n v="1241.8699999999999" u="1"/>
        <n v="499.2" u="1"/>
        <n v="718.29480000000001" u="1"/>
        <n v="193.14" u="1"/>
        <n v="1349.6" u="1"/>
        <n v="2364.65" u="1"/>
        <n v="4605.1899999999996" u="1"/>
        <n v="312.37" u="1"/>
        <n v="627" u="1"/>
        <n v="727" u="1"/>
        <n v="1074.48" u="1"/>
        <n v="676" u="1"/>
        <n v="3273.53" u="1"/>
        <n v="576.75" u="1"/>
        <n v="194.97" u="1"/>
        <n v="305" u="1"/>
        <n v="1061.58" u="1"/>
        <n v="4271.8" u="1"/>
        <n v="1988" u="1"/>
        <n v="220" u="1"/>
        <n v="816" u="1"/>
        <n v="1290" u="1"/>
        <n v="163" u="1"/>
        <n v="510.72" u="1"/>
        <n v="620.25" u="1"/>
        <n v="856" u="1"/>
        <n v="540.76" u="1"/>
        <n v="934" u="1"/>
        <n v="429" u="1"/>
        <n v="4200" u="1"/>
        <n v="532" u="1"/>
        <n v="500" u="1"/>
        <n v="738.9" u="1"/>
        <n v="1384" u="1"/>
        <n v="1365.94" u="1"/>
        <n v="613" u="1"/>
        <n v="388.8" u="1"/>
        <n v="286.94" u="1"/>
        <n v="3478.55" u="1"/>
        <n v="4957.63" u="1"/>
        <n v="3776.6" u="1"/>
        <n v="3252.06" u="1"/>
        <n v="1347" u="1"/>
        <n v="3234" u="1"/>
        <n v="597.80999999999995" u="1"/>
        <n v="604" u="1"/>
        <n v="474" u="1"/>
        <n v="4043.27" u="1"/>
        <n v="2885.79" u="1"/>
        <n v="1689.63" u="1"/>
        <n v="2478.4499999999998" u="1"/>
        <n v="18427.57" u="1"/>
        <n v="2476.88" u="1"/>
        <n v="1225.32" u="1"/>
        <n v="1488.27" u="1"/>
        <n v="1900" u="1"/>
        <n v="1258" u="1"/>
        <n v="768.4" u="1"/>
        <n v="1836.99" u="1"/>
        <n v="1084" u="1"/>
        <n v="4190" u="1"/>
        <n v="1464.93" u="1"/>
        <n v="1035" u="1"/>
        <n v="1300" u="1"/>
        <n v="1007.25" u="1"/>
        <n v="1410.36" u="1"/>
        <n v="752.8" u="1"/>
        <n v="2446.1999999999998" u="1"/>
        <n v="318.75" u="1"/>
        <n v="156" u="1"/>
        <n v="149" u="1"/>
        <n v="439" u="1"/>
        <n v="242.56" u="1"/>
        <n v="2223.25" u="1"/>
        <n v="1524.31" u="1"/>
        <n v="1102.83" u="1"/>
        <n v="699.28" u="1"/>
        <n v="420.9" u="1"/>
        <n v="241.14" u="1"/>
        <n v="29674.11" u="1"/>
        <n v="1003.49" u="1"/>
        <n v="352.79" u="1"/>
        <n v="352.8" u="1"/>
        <n v="128.05000000000001" u="1"/>
        <n v="122.9" u="1"/>
        <n v="16811.189999999999" u="1"/>
        <n v="2910.83" u="1"/>
        <n v="121.38" u="1"/>
        <n v="3971.1" u="1"/>
        <n v="810.96" u="1"/>
        <n v="184.79" u="1"/>
        <n v="189.29" u="1"/>
        <n v="963.36" u="1"/>
        <n v="20074.900000000001" u="1"/>
        <n v="18866.03" u="1"/>
        <n v="2725.36" u="1"/>
        <n v="581.05999999999995" u="1"/>
        <n v="2240.17" u="1"/>
        <n v="1893.58" u="1"/>
        <n v="606.97" u="1"/>
        <n v="834" u="1"/>
        <n v="559.65" u="1"/>
        <n v="533" u="1"/>
        <n v="1025.4100000000001" u="1"/>
        <n v="4711.04" u="1"/>
        <n v="2343.84" u="1"/>
        <n v="25127.129099999998" u="1"/>
        <n v="3199.36" u="1"/>
        <n v="1578.28" u="1"/>
        <n v="2866.96" u="1"/>
        <n v="1604.61" u="1"/>
        <n v="1303.02" u="1"/>
        <n v="3335.02" u="1"/>
        <n v="2070.7199999999998" u="1"/>
        <n v="1563.12" u="1"/>
        <n v="1182.93" u="1"/>
        <n v="1316" u="1"/>
        <n v="281" u="1"/>
        <n v="185" u="1"/>
        <n v="1085.31" u="1"/>
        <n v="1291.78" u="1"/>
        <n v="2726.03" u="1"/>
        <n v="205" u="1"/>
        <n v="615" u="1"/>
        <n v="1640" u="1"/>
        <n v="2962.86" u="1"/>
        <n v="456.52" u="1"/>
        <n v="6880" u="1"/>
        <n v="236" u="1"/>
        <n v="1413.84" u="1"/>
        <n v="877.02" u="1"/>
        <n v="999.6" u="1"/>
        <n v="385.83" u="1"/>
        <n v="2506" u="1"/>
        <n v="2044.29" u="1"/>
        <n v="1956.42" u="1"/>
        <n v="2972.51" u="1"/>
        <n v="1196.82" u="1"/>
        <n v="1430.82" u="1"/>
        <n v="1817.91" u="1"/>
        <n v="224" u="1"/>
        <n v="3870" u="1"/>
        <n v="4515" u="1"/>
        <n v="7525" u="1"/>
        <n v="1075" u="1"/>
        <n v="1081.4000000000001" u="1"/>
        <n v="4979.6000000000004" u="1"/>
        <n v="2657.52" u="1"/>
        <n v="1196" u="1"/>
        <n v="541.70000000000005" u="1"/>
        <n v="435.62" u="1"/>
        <n v="1994.77" u="1"/>
        <n v="2228" u="1"/>
        <n v="7071" u="1"/>
        <n v="1938.51" u="1"/>
        <n v="3458.52" u="1"/>
        <n v="2943.72" u="1"/>
        <n v="8134.65" u="1"/>
        <n v="552.9" u="1"/>
        <n v="4613.2299999999996" u="1"/>
        <n v="700.38" u="1"/>
        <n v="595.16800000000001" u="1"/>
        <n v="202" u="1"/>
        <n v="901.8" u="1"/>
        <n v="998.5" u="1"/>
        <n v="748.48" u="1"/>
        <n v="1409.62" u="1"/>
        <n v="2256" u="1"/>
        <n v="2028" u="1"/>
        <n v="850" u="1"/>
        <n v="2785.2" u="1"/>
        <n v="605.85" u="1"/>
        <n v="2376" u="1"/>
        <n v="81.849999999999994" u="1"/>
        <n v="843.84" u="1"/>
        <n v="1677.75" u="1"/>
        <n v="123.57" u="1"/>
        <n v="7817.97" u="1"/>
        <n v="4477.6899999999996" u="1"/>
        <n v="1146" u="1"/>
        <n v="437.8" u="1"/>
        <n v="760.8" u="1"/>
        <n v="957.24" u="1"/>
        <n v="1881.56" u="1"/>
        <n v="239.3" u="1"/>
        <n v="959.44" u="1"/>
        <n v="3121.5" u="1"/>
        <n v="638.08000000000004" u="1"/>
        <n v="1707.8" u="1"/>
        <n v="355" u="1"/>
        <n v="3090.36" u="1"/>
        <n v="1327.73" u="1"/>
        <n v="821" u="1"/>
        <n v="825" u="1"/>
        <n v="585" u="1"/>
        <n v="3153.36" u="1"/>
        <n v="2304.98" u="1"/>
        <n v="2948.46" u="1"/>
        <n v="2225.44" u="1"/>
        <n v="215.91" u="1"/>
        <n v="631.58000000000004" u="1"/>
        <n v="635.08000000000004" u="1"/>
        <n v="327.73" u="1"/>
        <n v="1030" u="1"/>
        <n v="698" u="1"/>
        <n v="117.97" u="1"/>
        <n v="1239" u="1"/>
        <n v="6018.14" u="1"/>
        <n v="4929.1406999999999" u="1"/>
        <n v="234.8" u="1"/>
        <n v="6430.8383999999996" u="1"/>
        <n v="2680.48" u="1"/>
        <n v="3286.05" u="1"/>
        <n v="2371.44" u="1"/>
        <n v="922" u="1"/>
        <n v="772.94" u="1"/>
        <n v="776.24" u="1"/>
        <n v="4896" u="1"/>
        <n v="863.31" u="1"/>
        <n v="4112.32" u="1"/>
        <n v="1029.57" u="1"/>
        <n v="2062.8000000000002" u="1"/>
        <n v="13412.06" u="1"/>
        <n v="402" u="1"/>
        <n v="430.54" u="1"/>
        <n v="1070.6600000000001" u="1"/>
        <n v="1699.92" u="1"/>
        <n v="1692.6" u="1"/>
        <n v="448.44" u="1"/>
        <n v="582.62" u="1"/>
        <n v="1872.9" u="1"/>
        <n v="3960.9" u="1"/>
        <n v="1122.07" u="1"/>
        <n v="734.22" u="1"/>
        <n v="2597.2199999999998" u="1"/>
        <n v="6710.44" u="1"/>
        <n v="1396.64" u="1"/>
        <n v="375.44" u="1"/>
        <n v="25221.01" u="1"/>
        <n v="5060" u="1"/>
        <n v="706.16" u="1"/>
        <n v="7090" u="1"/>
        <n v="3341.56" u="1"/>
        <n v="331.04" u="1"/>
        <n v="6425.75" u="1"/>
        <n v="1147.4301" u="1"/>
        <n v="1147.96" u="1"/>
        <n v="8115.48" u="1"/>
        <n v="803.25" u="1"/>
        <n v="2829.9" u="1"/>
        <n v="2157.16" u="1"/>
        <n v="807.5" u="1"/>
        <n v="1260.48" u="1"/>
        <n v="3298.98" u="1"/>
        <n v="3311.42" u="1"/>
        <n v="2268.25" u="1"/>
        <n v="2566.88" u="1"/>
        <n v="373" u="1"/>
        <n v="3779.29" u="1"/>
        <n v="3332" u="1"/>
        <n v="165" u="1"/>
        <n v="1813" u="1"/>
        <n v="11485.29" u="1"/>
        <n v="10552.48" u="1"/>
        <n v="3463.07" u="1"/>
        <n v="5089.67" u="1"/>
        <n v="5882.57" u="1"/>
        <n v="589" u="1"/>
        <n v="1227.75" u="1"/>
        <n v="158.54" u="1"/>
        <n v="380.16" u="1"/>
        <n v="234.82" u="1"/>
        <n v="428.7" u="1"/>
        <n v="1520.35" u="1"/>
        <n v="6798.64" u="1"/>
        <n v="514.79999999999995" u="1"/>
        <n v="1902.7638999999999" u="1"/>
        <n v="1715.58" u="1"/>
        <n v="1199.52" u="1"/>
        <n v="943.11" u="1"/>
        <n v="1606.52" u="1"/>
        <n v="2464.92" u="1"/>
        <n v="1186.5" u="1"/>
        <n v="1699.28" u="1"/>
        <n v="818.01" u="1"/>
        <n v="1951.34" u="1"/>
        <n v="1125.5999999999999" u="1"/>
        <n v="2751.12" u="1"/>
        <n v="4640.51" u="1"/>
        <n v="1052.6400000000001" u="1"/>
        <n v="189.86" u="1"/>
        <n v="1265.8" u="1"/>
        <n v="3331.6" u="1"/>
        <n v="4642" u="1"/>
        <n v="353.44659999999999" u="1"/>
        <n v="1254.6002000000001" u="1"/>
        <n v="1449.06" u="1"/>
        <n v="578.6" u="1"/>
        <n v="566.26" u="1"/>
        <n v="3273.6" u="1"/>
        <n v="1078.68" u="1"/>
        <n v="911.2" u="1"/>
        <n v="347.65" u="1"/>
        <n v="778.61" u="1"/>
        <n v="1036.9000000000001" u="1"/>
        <n v="2799.9" u="1"/>
        <n v="1540.89" u="1"/>
        <n v="1736.34" u="1"/>
        <n v="913.23" u="1"/>
        <n v="567.64" u="1"/>
        <n v="779.42" u="1"/>
        <n v="440.80500000000001" u="1"/>
        <n v="849.68" u="1"/>
        <n v="107.17" u="1"/>
        <n v="507.57" u="1"/>
        <n v="8237.23" u="1"/>
        <n v="23401.77" u="1"/>
        <n v="2440.1999999999998" u="1"/>
        <n v="1195.5999999999999" u="1"/>
        <n v="2914.42" u="1"/>
        <n v="871.31" u="1"/>
        <n v="2793.64" u="1"/>
        <n v="469.04" u="1"/>
        <n v="576.52" u="1"/>
        <n v="2185.41" u="1"/>
        <n v="8296.24" u="1"/>
        <n v="38607.620000000003" u="1"/>
        <n v="520.14" u="1"/>
        <n v="996.92" u="1"/>
        <n v="7427.2" u="1"/>
        <n v="984.25" u="1"/>
        <n v="4078.98" u="1"/>
        <n v="374.88" u="1"/>
        <n v="5064" u="1"/>
        <n v="2532" u="1"/>
        <n v="5802.65" u="1"/>
        <n v="664.82399999999996" u="1"/>
        <n v="2038.3440000000001" u="1"/>
        <n v="463.25439999999998" u="1"/>
        <n v="316" u="1"/>
        <n v="534.34079999999994" u="1"/>
        <n v="732.72" u="1"/>
        <n v="5352" u="1"/>
        <n v="896" u="1"/>
        <n v="5099.3599999999997" u="1"/>
        <n v="591.02" u="1"/>
        <n v="142.9" u="1"/>
        <n v="342.6" u="1"/>
        <n v="4739.87" u="1"/>
        <n v="3568.02" u="1"/>
        <n v="160.01" u="1"/>
        <n v="381.11" u="1"/>
        <n v="603.04" u="1"/>
        <n v="397.86" u="1"/>
        <n v="138.38" u="1"/>
        <n v="1069.18" u="1"/>
        <n v="45.35" u="1"/>
        <n v="47.6" u="1"/>
        <n v="359.73" u="1"/>
        <n v="656.78" u="1"/>
        <n v="3794.07" u="1"/>
        <n v="515.30999999999995" u="1"/>
        <n v="885.88" u="1"/>
        <n v="679.74" u="1"/>
        <n v="487.24" u="1"/>
        <n v="551.08000000000004" u="1"/>
        <n v="276.25" u="1"/>
        <n v="409" u="1"/>
        <n v="1795" u="1"/>
        <n v="3408" u="1"/>
        <n v="1562.75" u="1"/>
        <n v="2180.1999999999998" u="1"/>
        <n v="1136" u="1"/>
        <n v="536.73" u="1"/>
        <n v="758.1" u="1"/>
        <n v="1296" u="1"/>
        <n v="1219.6400000000001" u="1"/>
        <n v="271.25" u="1"/>
        <n v="2720.19" u="1"/>
        <n v="1192.47" u="1"/>
        <n v="298.35000000000002" u="1"/>
        <n v="1120" u="1"/>
        <n v="734.44" u="1"/>
        <n v="2545.933" u="1"/>
        <n v="751.91" u="1"/>
        <n v="2231.12" u="1"/>
        <n v="1423.46" u="1"/>
        <n v="747.81" u="1"/>
        <n v="510.64" u="1"/>
        <n v="1212.99" u="1"/>
        <n v="2159.46" u="1"/>
        <n v="456.22" u="1"/>
        <n v="462.6" u="1"/>
        <n v="1095.1199999999999" u="1"/>
        <n v="2707.12" u="1"/>
        <n v="400.9" u="1"/>
        <n v="1206.99" u="1"/>
        <n v="637.20000000000005" u="1"/>
        <n v="429.53" u="1"/>
        <n v="2679.16" u="1"/>
        <n v="139.9" u="1"/>
        <n v="169.91" u="1"/>
        <n v="47.89" u="1"/>
        <n v="1715.4" u="1"/>
        <n v="2078.2199999999998" u="1"/>
        <n v="649.74" u="1"/>
        <n v="855.61" u="1"/>
        <n v="4243.6899999999996" u="1"/>
        <n v="307.8" u="1"/>
        <n v="746.80200000000002" u="1"/>
        <n v="364" u="1"/>
        <n v="943.5" u="1"/>
        <n v="182.4" u="1"/>
        <n v="1577.8" u="1"/>
        <n v="695.01" u="1"/>
        <n v="6644.8783999999996" u="1"/>
        <n v="1350.93" u="1"/>
        <n v="395.9" u="1"/>
        <n v="417.69" u="1"/>
        <n v="5144.6760000000004" u="1"/>
        <n v="7053.9210000000003" u="1"/>
        <n v="1407" u="1"/>
        <n v="701.9" u="1"/>
        <n v="2950.41" u="1"/>
        <n v="3820.7831999999999" u="1"/>
        <n v="455.9" u="1"/>
        <n v="1385.5968" u="1"/>
        <n v="342.72" u="1"/>
        <n v="299.77999999999997" u="1"/>
        <n v="382.72" u="1"/>
        <n v="1108.4199000000001" u="1"/>
        <n v="312.63" u="1"/>
        <n v="1506.32" u="1"/>
        <n v="369.47" u="1"/>
        <n v="738.95" u="1"/>
        <n v="255" u="1"/>
        <n v="4319.46" u="1"/>
        <n v="300.8544" u="1"/>
        <n v="446.37599999999998" u="1"/>
        <n v="121.12" u="1"/>
        <n v="126.37" u="1"/>
        <n v="174.81" u="1"/>
        <n v="1006.7232" u="1"/>
        <n v="269.67360000000002" u="1"/>
        <n v="300.13" u="1"/>
        <n v="234.83" u="1"/>
        <n v="235.98" u="1"/>
        <n v="205.52" u="1"/>
        <n v="231.26" u="1"/>
        <n v="2207.6999999999998" u="1"/>
        <n v="4895.2" u="1"/>
        <n v="72.8" u="1"/>
        <n v="170.07" u="1"/>
        <n v="1043" u="1"/>
        <n v="447" u="1"/>
        <n v="130" u="1"/>
        <n v="5200" u="1"/>
        <n v="3910" u="1"/>
        <n v="3000" u="1"/>
        <n v="2210" u="1"/>
        <n v="2750" u="1"/>
        <n v="910" u="1"/>
        <n v="1183" u="1"/>
        <n v="4388.8" u="1"/>
        <n v="512.94000000000005" u="1"/>
        <n v="214.03" u="1"/>
        <n v="5298.94" u="1"/>
        <n v="5654.8" u="1"/>
        <n v="5486" u="1"/>
        <n v="141.34" u="1"/>
        <n v="852.74" u="1"/>
        <n v="132" u="1"/>
        <n v="408" u="1"/>
        <n v="166.7792" u="1"/>
        <n v="566.72" u="1"/>
        <n v="675.22559999999999" u="1"/>
        <n v="284.86079999999998" u="1"/>
        <n v="924.40319999999997" u="1"/>
        <n v="1773.4" u="1"/>
        <n v="118.36" u="1"/>
        <n v="186.44" u="1"/>
        <n v="863.7" u="1"/>
        <n v="236.84" u="1"/>
        <n v="544.28" u="1"/>
        <n v="2472.12" u="1"/>
        <n v="462.09" u="1"/>
        <n v="128.41999999999999" u="1"/>
        <n v="2637.81" u="1"/>
        <n v="907.62" u="1"/>
        <n v="788.76" u="1"/>
        <n v="323.08" u="1"/>
        <n v="576.16" u="1"/>
        <n v="378.66" u="1"/>
        <n v="395.92" u="1"/>
        <n v="738.08" u="1"/>
        <n v="684.56" u="1"/>
        <n v="152.04" u="1"/>
        <n v="3767.63" u="1"/>
        <n v="869.2" u="1"/>
        <n v="1951.29" u="1"/>
        <n v="2890.48" u="1"/>
        <n v="2366" u="1"/>
        <n v="538" u="1"/>
        <n v="1086.3599999999999" u="1"/>
        <n v="484.92" u="1"/>
        <n v="937.26" u="1"/>
        <n v="1076" u="1"/>
        <n v="1078.94" u="1"/>
        <n v="650.61" u="1"/>
        <n v="1352.98" u="1"/>
        <n v="1203.8" u="1"/>
        <n v="3177.81" u="1"/>
        <n v="2341.62" u="1"/>
        <n v="1910.99" u="1"/>
        <n v="1080.72" u="1"/>
        <n v="1766.61" u="1"/>
        <n v="3762.72" u="1"/>
        <n v="2162.96" u="1"/>
        <n v="3771.72" u="1"/>
        <n v="2651.62" u="1"/>
        <n v="1913.575" u="1"/>
        <n v="5019.9840000000004" u="1"/>
        <n v="6274.98" u="1"/>
        <n v="1230" u="1"/>
        <n v="1100" u="1"/>
        <n v="753.55" u="1"/>
        <n v="427.06" u="1"/>
        <n v="628.77" u="1"/>
        <n v="695.38199999999995" u="1"/>
        <n v="1768.3119999999999" u="1"/>
        <n v="659.38300000000004" u="1"/>
        <n v="331.42" u="1"/>
        <n v="360.22" u="1"/>
        <n v="1412.473" u="1"/>
        <n v="850.49429999999995" u="1"/>
        <n v="206.88499999999999" u="1"/>
        <n v="796.54399999999998" u="1"/>
        <n v="428.62400000000002" u="1"/>
        <n v="361.13" u="1"/>
        <n v="146.30000000000001" u="1"/>
        <n v="1158.192" u="1"/>
        <n v="1364.16" u="1"/>
        <n v="157.49" u="1"/>
        <n v="39" u="1"/>
        <n v="92.09" u="1"/>
        <n v="25.1" u="1"/>
        <n v="76.349999999999994" u="1"/>
        <n v="105.39" u="1"/>
        <n v="87.99" u="1"/>
        <n v="199.29" u="1"/>
        <n v="165.71" u="1"/>
        <n v="61.43" u="1"/>
        <n v="65.11" u="1"/>
        <n v="149.15" u="1"/>
        <n v="111.79" u="1"/>
        <n v="3057.9479999999999" u="1"/>
        <n v="749.1" u="1"/>
        <n v="737.36" u="1"/>
        <n v="2142.36" u="1"/>
        <n v="884.84" u="1"/>
        <n v="1868.06" u="1"/>
        <n v="607.47" u="1"/>
        <n v="1714.61" u="1"/>
        <n v="2250.9299999999998" u="1"/>
        <n v="881.31399999999996" u="1"/>
        <n v="1289.21" u="1"/>
        <n v="2201.81" u="1"/>
        <n v="379.34" u="1"/>
        <n v="3421.91" u="1"/>
        <n v="5843.9215999999997" u="1"/>
        <n v="1647" u="1"/>
        <n v="6290" u="1"/>
        <n v="1954.47" u="1"/>
        <n v="258.66000000000003" u="1"/>
        <n v="2559.81" u="1"/>
        <n v="570" u="1"/>
        <n v="6120" u="1"/>
        <n v="610" u="1"/>
        <n v="693.88" u="1"/>
        <n v="471.84" u="1"/>
        <n v="189.6" u="1"/>
        <n v="474.44" u="1"/>
        <n v="201.45" u="1"/>
        <n v="1486.3232" u="1"/>
        <n v="24551.72" u="1"/>
        <n v="2992.1705999999999" u="1"/>
        <n v="1414.336" u="1"/>
        <n v="175.03" u="1"/>
        <n v="278.43200000000002" u="1"/>
        <n v="417.64800000000002" u="1"/>
        <n v="284.45999999999998" u="1"/>
        <n v="255.55" u="1"/>
        <n v="325.45999999999998" u="1"/>
        <n v="76.290000000000006" u="1"/>
        <n v="71.760000000000005" u="1"/>
        <n v="162.25" u="1"/>
        <n v="157.29" u="1"/>
        <n v="162.5" u="1"/>
        <n v="371.68" u="1"/>
        <n v="141.6" u="1"/>
        <n v="375.58" u="1"/>
        <n v="414.45600000000002" u="1"/>
        <n v="180.71199999999999" u="1"/>
        <n v="2829.7402000000002" u="1"/>
        <n v="3829.84" u="1"/>
        <n v="366.05340000000001" u="1"/>
        <n v="367.84" u="1"/>
        <n v="26.51" u="1"/>
        <n v="26.14" u="1"/>
        <n v="381.96" u="1"/>
        <n v="3268.5" u="1"/>
        <n v="115.69" u="1"/>
        <n v="2774.19" u="1"/>
        <n v="779.69920000000002" u="1"/>
        <n v="748.16" u="1"/>
        <n v="601.36" u="1"/>
        <n v="1066.1400000000001" u="1"/>
        <n v="1323.84" u="1"/>
        <n v="3295.9" u="1"/>
        <n v="808.9" u="1"/>
        <n v="1641.8" u="1"/>
        <n v="252" u="1"/>
        <n v="2196" u="1"/>
        <n v="1978" u="1"/>
        <n v="3442.5" u="1"/>
        <n v="1176" u="1"/>
        <n v="1466.4" u="1"/>
        <n v="458.64" u="1"/>
        <n v="1443.96" u="1"/>
        <n v="479.71" u="1"/>
        <n v="2754" u="1"/>
        <n v="319" u="1"/>
        <n v="878.24" u="1"/>
        <n v="558.9" u="1"/>
        <n v="311.5" u="1"/>
        <n v="142" u="1"/>
        <n v="1960" u="1"/>
        <n v="1495" u="1"/>
        <n v="422.91" u="1"/>
        <n v="290.79000000000002" u="1"/>
        <n v="345.8" u="1"/>
        <n v="1247.4000000000001" u="1"/>
        <n v="3523.5" u="1"/>
        <n v="249" u="1"/>
        <n v="463.12" u="1"/>
        <n v="158.34" u="1"/>
        <n v="396.9" u="1"/>
        <n v="2625.3719999999998" u="1"/>
        <n v="891.1" u="1"/>
        <n v="3013.2" u="1"/>
        <n v="1562" u="1"/>
        <n v="1068" u="1"/>
        <n v="870.42" u="1"/>
        <n v="1072.8900000000001" u="1"/>
        <n v="481.66" u="1"/>
        <n v="3756.88" u="1"/>
        <n v="1122.79" u="1"/>
        <n v="2198.79" u="1"/>
        <n v="817.13" u="1"/>
        <n v="201.92" u="1"/>
        <n v="569.41" u="1"/>
        <n v="1780.91" u="1"/>
        <n v="60.62" u="1"/>
        <n v="1696.66" u="1"/>
        <n v="3508.9" u="1"/>
        <n v="119.9" u="1"/>
        <n v="58.92" u="1"/>
        <n v="3989.56" u="1"/>
        <n v="444" u="1"/>
        <n v="16045.26" u="1"/>
        <n v="5384" u="1"/>
        <n v="6739.0803999999998" u="1"/>
        <n v="1280.0001" u="1"/>
        <n v="2009.88" u="1"/>
        <n v="178" u="1"/>
        <n v="3556" u="1"/>
        <n v="212.1" u="1"/>
        <n v="397" u="1"/>
        <n v="1380" u="1"/>
        <n v="226.8" u="1"/>
        <n v="907.2" u="1"/>
        <n v="3991.2" u="1"/>
        <n v="6752" u="1"/>
        <n v="6664" u="1"/>
        <n v="980" u="1"/>
        <n v="5950" u="1"/>
        <n v="247" u="1"/>
        <n v="1699.97" u="1"/>
        <n v="845.32" u="1"/>
        <n v="627.64" u="1"/>
        <n v="1098" u="1"/>
        <n v="1012.78" u="1"/>
        <n v="377.27" u="1"/>
        <n v="517.92999999999995" u="1"/>
        <n v="687.91200000000003" u="1"/>
        <n v="1390.85" u="1"/>
        <n v="1173" u="1"/>
        <n v="924.36" u="1"/>
        <n v="474.24" u="1"/>
        <n v="248" u="1"/>
        <n v="253.89" u="1"/>
        <n v="2899.11" u="1"/>
        <n v="26077.53" u="1"/>
        <n v="1541.7" u="1"/>
        <n v="1675.9" u="1"/>
        <n v="1167.2919999999999" u="1"/>
        <n v="2589.1529999999998" u="1"/>
        <n v="1254.2180000000001" u="1"/>
        <n v="2916.53" u="1"/>
        <n v="1071.3699999999999" u="1"/>
        <n v="875.42" u="1"/>
        <n v="2640" u="1"/>
        <n v="4862.1000000000004" u="1"/>
        <n v="425" u="1"/>
        <n v="5204.04" u="1"/>
        <n v="182.07" u="1"/>
        <n v="1485.17" u="1"/>
        <n v="2750.3744000000002" u="1"/>
        <n v="13484.38" u="1"/>
        <n v="1813.72" u="1"/>
        <n v="7806.12" u="1"/>
        <n v="2088.75" u="1"/>
        <n v="3196.8512000000001" u="1"/>
        <n v="3775.62" u="1"/>
        <n v="13018.8" u="1"/>
        <n v="2214" u="1"/>
        <n v="12957.18" u="1"/>
        <n v="2900.39" u="1"/>
        <n v="3546.49" u="1"/>
        <n v="2257.9899999999998" u="1"/>
        <n v="1871.9168" u="1"/>
        <n v="2638.9967999999999" u="1"/>
        <n v="2428.08" u="1"/>
        <n v="8096.55" u="1"/>
        <n v="4000.86" u="1"/>
        <n v="945.50009999999997" u="1"/>
        <n v="43.88" u="1"/>
        <n v="78.92" u="1"/>
        <n v="287.89999999999998" u="1"/>
        <n v="1066.98" u="1"/>
        <n v="639.74" u="1"/>
        <n v="584.64" u="1"/>
        <n v="12109.68" u="1"/>
        <n v="2340.4299999999998" u="1"/>
        <n v="2993.2559999999999" u="1"/>
        <n v="226.67" u="1"/>
        <n v="190.13" u="1"/>
        <n v="16673.689999999999" u="1"/>
        <n v="639.44000000000005" u="1"/>
        <n v="495.86" u="1"/>
        <n v="3509.01" u="1"/>
        <n v="2272.34" u="1"/>
        <n v="738.62" u="1"/>
        <n v="3711.875" u="1"/>
        <n v="3506.03" u="1"/>
        <n v="895.58399999999995" u="1"/>
        <n v="1791.1679999999999" u="1"/>
        <n v="835.42" u="1"/>
        <n v="1802.61" u="1"/>
        <n v="176.8" u="1"/>
        <n v="406" u="1"/>
        <n v="492.43" u="1"/>
        <n v="712.48" u="1"/>
        <n v="491.3" u="1"/>
        <n v="705.68" u="1"/>
        <n v="75" u="1"/>
        <n v="584.04" u="1"/>
        <n v="384.37" u="1"/>
        <n v="1010.64" u="1"/>
        <n v="2338.85" u="1"/>
        <n v="67.69" u="1"/>
        <n v="832.4" u="1"/>
        <n v="978" u="1"/>
        <n v="576.82000000000005" u="1"/>
        <n v="464.16" u="1"/>
        <n v="1882.06" u="1"/>
        <n v="1285.49" u="1"/>
        <n v="836" u="1"/>
        <n v="777.8" u="1"/>
        <n v="3145" u="1"/>
        <n v="678.17" u="1"/>
        <n v="1807.65" u="1"/>
        <n v="1105.9000000000001" u="1"/>
        <n v="1207.9000000000001" u="1"/>
        <n v="2020.43" u="1"/>
        <n v="854.58" u="1"/>
        <n v="1710.78" u="1"/>
        <n v="2016.88" u="1"/>
        <n v="2215.0300000000002" u="1"/>
        <n v="626" u="1"/>
        <n v="1277.1600000000001" u="1"/>
        <n v="471.9" u="1"/>
        <n v="164.61" u="1"/>
        <n v="448.92" u="1"/>
        <n v="422.3" u="1"/>
        <n v="649.88" u="1"/>
        <n v="236.5" u="1"/>
        <n v="2007.8" u="1"/>
        <n v="736.2" u="1"/>
        <n v="353.16" u="1"/>
        <n v="1513.56" u="1"/>
        <n v="586.72" u="1"/>
        <n v="1116" u="1"/>
        <n v="5484.8" u="1"/>
        <n v="816.72" u="1"/>
        <n v="1596" u="1"/>
        <n v="846.38" u="1"/>
        <n v="1692" u="1"/>
        <n v="2784.92" u="1"/>
        <n v="192.91" u="1"/>
        <n v="560.99" u="1"/>
        <n v="1882.4" u="1"/>
        <n v="1782.4" u="1"/>
        <n v="397.32" u="1"/>
        <n v="824.48" u="1"/>
        <n v="2995.84" u="1"/>
        <n v="3665.13" u="1"/>
        <n v="3252.66" u="1"/>
        <n v="6474.62" u="1"/>
        <n v="4357.78" u="1"/>
        <n v="1187.98" u="1"/>
        <n v="3788.7" u="1"/>
        <n v="8378.2000000000007" u="1"/>
        <n v="2864.36" u="1"/>
        <n v="789.49" u="1"/>
        <n v="61" u="1"/>
        <n v="1315.39" u="1"/>
        <n v="552" u="1"/>
        <n v="1472" u="1"/>
        <n v="486" u="1"/>
        <n v="1117.1199999999999" u="1"/>
        <n v="8188" u="1"/>
        <n v="7302.52" u="1"/>
        <n v="8098" u="1"/>
        <n v="19455.099999999999" u="1"/>
        <n v="7132.98" u="1"/>
        <n v="1400.0001" u="1"/>
        <n v="276.30399999999997" u="1"/>
        <n v="681.72799999999995" u="1"/>
        <n v="257.33999999999997" u="1"/>
        <n v="143.47200000000001" u="1"/>
        <n v="3955" u="1"/>
        <n v="349" u="1"/>
        <n v="314.47000000000003" u="1"/>
        <n v="362.88" u="1"/>
        <n v="306" u="1"/>
        <n v="335.57440000000003" u="1"/>
        <n v="2672.3424" u="1"/>
        <n v="536.49120000000005" u="1"/>
        <n v="207.19" u="1"/>
        <n v="119.98" u="1"/>
        <n v="264.98" u="1"/>
        <n v="233.65" u="1"/>
        <n v="513" u="1"/>
        <n v="854.9" u="1"/>
        <n v="547.16" u="1"/>
        <n v="2638.4" u="1"/>
        <n v="1760" u="1"/>
        <n v="255.85" u="1"/>
        <n v="3780" u="1"/>
        <n v="4750" u="1"/>
        <n v="6200" u="1"/>
        <n v="2632" u="1"/>
        <n v="8998.2000000000007" u="1"/>
        <n v="4899.0200000000004" u="1"/>
        <n v="5908" u="1"/>
        <n v="5570.4" u="1"/>
        <n v="15026.98" u="1"/>
        <n v="7596" u="1"/>
        <n v="4530.8999999999996" u="1"/>
        <n v="1041.5999999999999" u="1"/>
        <n v="8058.6" u="1"/>
        <n v="552.61" u="1"/>
        <n v="1194.7998" u="1"/>
        <n v="697.73" u="1"/>
        <n v="348.86660000000001" u="1"/>
        <n v="14469.59" u="1"/>
        <n v="1719.17" u="1"/>
        <n v="483.38" u="1"/>
        <n v="88.99" u="1"/>
        <n v="11" u="1"/>
        <n v="2492" u="1"/>
        <n v="2390.9" u="1"/>
        <n v="5108.3639999999996" u="1"/>
        <n v="1560" u="1"/>
        <n v="1170" u="1"/>
        <n v="400.08" u="1"/>
        <n v="1004" u="1"/>
        <n v="1395" u="1"/>
        <n v="810.07" u="1"/>
        <n v="176.4" u="1"/>
        <n v="616" u="1"/>
        <n v="529.20000000000005" u="1"/>
        <n v="875" u="1"/>
        <n v="706.64" u="1"/>
        <n v="353.9" u="1"/>
        <n v="1178.83" u="1"/>
        <n v="257.69" u="1"/>
        <n v="82.84" u="1"/>
        <n v="260.74" u="1"/>
        <n v="776" u="1"/>
        <n v="2592" u="1"/>
        <n v="1183.4100000000001" u="1"/>
        <n v="742.95" u="1"/>
        <n v="786.52" u="1"/>
        <n v="2.02" u="1"/>
        <n v="670.46" u="1"/>
        <n v="1005.79" u="1"/>
        <n v="345.66" u="1"/>
        <n v="2273.19" u="1"/>
        <n v="478" u="1"/>
        <n v="1684.42" u="1"/>
        <n v="613.03" u="1"/>
        <n v="948.48" u="1"/>
        <n v="818.6" u="1"/>
        <n v="1556" u="1"/>
        <n v="2488.25" u="1"/>
        <n v="622.6" u="1"/>
        <n v="8465.1" u="1"/>
        <n v="630.36" u="1"/>
        <n v="366.45" u="1"/>
        <n v="428" u="1"/>
        <n v="227" u="1"/>
        <n v="1248" u="1"/>
        <n v="3240" u="1"/>
        <n v="426.71" u="1"/>
        <n v="261.91000000000003" u="1"/>
        <n v="14958.9" u="1"/>
        <n v="147.3125" u="1"/>
        <n v="502.40960000000001" u="1"/>
        <n v="1465.4864" u="1"/>
        <n v="455.73919999999998" u="1"/>
        <n v="678.8" u="1"/>
        <n v="1589.4" u="1"/>
        <n v="934.29" u="1"/>
        <n v="125.73" u="1"/>
        <n v="720.64" u="1"/>
        <n v="2363.5500000000002" u="1"/>
        <n v="338.38" u="1"/>
        <n v="1654.07" u="1"/>
        <n v="1458.29" u="1"/>
        <n v="772.12800000000004" u="1"/>
        <n v="1345.568" u="1"/>
        <n v="523.29989999999998" u="1"/>
        <n v="502" u="1"/>
        <n v="494.76" u="1"/>
        <n v="3198.6" u="1"/>
        <n v="201.8" u="1"/>
        <n v="717.12" u="1"/>
        <n v="1840" u="1"/>
        <n v="472.75200000000001" u="1"/>
        <n v="346.40859999999998" u="1"/>
        <n v="557.94000000000005" u="1"/>
        <n v="751.45" u="1"/>
        <n v="1483.2" u="1"/>
        <n v="1754.24" u="1"/>
        <n v="921.68" u="1"/>
        <n v="847.96" u="1"/>
        <n v="2252.096" u="1"/>
        <n v="945" u="1"/>
        <n v="9204.16" u="1"/>
        <n v="4184.7" u="1"/>
        <n v="3294.06" u="1"/>
        <n v="1473.92" u="1"/>
        <n v="318" u="1"/>
        <n v="214.03200000000001" u="1"/>
        <n v="536.76" u="1"/>
        <n v="2284.66" u="1"/>
        <n v="190.38" u="1"/>
        <n v="181.24" u="1"/>
        <n v="387.30720000000002" u="1"/>
        <n v="847.6" u="1"/>
        <n v="585.27840000000003" u="1"/>
        <n v="860.06" u="1"/>
        <n v="604.67999999999995" u="1"/>
        <n v="328" u="1"/>
        <n v="175" u="1"/>
        <n v="8840" u="1"/>
        <n v="724" u="1"/>
        <n v="12646.04" u="1"/>
        <n v="7062.54" u="1"/>
        <n v="688.5" u="1"/>
        <n v="227.8" u="1"/>
        <n v="598.9" u="1"/>
        <n v="447.61" u="1"/>
        <n v="1625.82" u="1"/>
        <n v="6928.15" u="1"/>
        <n v="1219.92" u="1"/>
        <n v="891" u="1"/>
        <n v="3191.4" u="1"/>
        <n v="1953" u="1"/>
        <n v="2604" u="1"/>
        <n v="2100" u="1"/>
        <n v="1002.9" u="1"/>
        <n v="1350.8" u="1"/>
        <n v="545.79999999999995" u="1"/>
        <n v="3395.9" u="1"/>
        <n v="3627.5" u="1"/>
        <n v="981.46" u="1"/>
        <n v="520.79999999999995" u="1"/>
        <n v="976.78" u="1"/>
        <n v="747" u="1"/>
        <n v="809.32" u="1"/>
        <n v="557.78" u="1"/>
        <n v="1433.47" u="1"/>
        <n v="1432.47" u="1"/>
        <n v="172.32" u="1"/>
        <n v="6" u="1"/>
        <n v="706.14" u="1"/>
        <n v="5923.12" u="1"/>
        <n v="753.48" u="1"/>
        <n v="1743.13" u="1"/>
        <n v="196.8" u="1"/>
        <n v="5334.03" u="1"/>
        <n v="854" u="1"/>
        <n v="1514.65" u="1"/>
        <n v="4809.72" u="1"/>
        <n v="352.12" u="1"/>
        <n v="2889.05" u="1"/>
        <n v="17864.919999999998" u="1"/>
        <n v="6495.45" u="1"/>
        <n v="307.64999999999998" u="1"/>
        <n v="3438" u="1"/>
        <n v="514.41999999999996" u="1"/>
        <n v="9189.6200000000008" u="1"/>
        <n v="876.28" u="1"/>
        <n v="745" u="1"/>
        <n v="21601.98" u="1"/>
        <n v="1000.56" u="1"/>
        <n v="11564.98" u="1"/>
        <n v="639" u="1"/>
        <n v="6581.4" u="1"/>
        <n v="5752.57" u="1"/>
        <n v="452.33" u="1"/>
        <n v="794.28" u="1"/>
        <n v="2752.72" u="1"/>
        <n v="154.29" u="1"/>
        <n v="212" u="1"/>
        <n v="810.44" u="1"/>
        <n v="796" u="1"/>
        <n v="3750" u="1"/>
        <n v="85" u="1"/>
        <n v="668" u="1"/>
        <n v="888" u="1"/>
        <n v="1587" u="1"/>
        <n v="1996" u="1"/>
        <n v="1204" u="1"/>
        <n v="3850" u="1"/>
        <n v="253" u="1"/>
        <n v="1800" u="1"/>
        <n v="1479" u="1"/>
        <n v="2368" u="1"/>
        <n v="407.4" u="1"/>
        <n v="3388" u="1"/>
        <n v="2000" u="1"/>
        <n v="1305" u="1"/>
        <n v="1767" u="1"/>
        <n v="1059" u="1"/>
        <n v="3674" u="1"/>
        <n v="1086" u="1"/>
        <n v="1108.8" u="1"/>
        <n v="1420" u="1"/>
        <n v="1096.3800000000001" u="1"/>
        <n v="1163.1963000000001" u="1"/>
        <n v="3085.92" u="1"/>
        <n v="635.33619999999996" u="1"/>
        <n v="902.28420000000006" u="1"/>
        <n v="1074.27" u="1"/>
        <n v="20086.259999999998" u="1"/>
        <n v="1119.82" u="1"/>
        <n v="3920.2703999999999" u="1"/>
        <n v="3595.82" u="1"/>
        <n v="3116.4" u="1"/>
        <n v="380.94" u="1"/>
        <n v="518.1" u="1"/>
        <n v="484.2" u="1"/>
        <n v="530" u="1"/>
        <n v="897" u="1"/>
        <n v="3899.22" u="1"/>
        <n v="8898.2199999999993" u="1"/>
        <n v="5598.88" u="1"/>
        <n v="3099.38" u="1"/>
        <n v="188.46" u="1"/>
        <n v="3999.2" u="1"/>
        <n v="1229.8" u="1"/>
        <n v="179.74" u="1"/>
        <n v="1985.136" u="1"/>
        <n v="299.5" u="1"/>
        <n v="550.79999999999995" u="1"/>
        <n v="169.32" u="1"/>
        <n v="177" u="1"/>
        <n v="729.18989999999997" u="1"/>
        <n v="40.51" u="1"/>
        <n v="187.34" u="1"/>
        <n v="622.31679999999994" u="1"/>
        <n v="544.096" u="1"/>
        <n v="69.069999999999993" u="1"/>
        <n v="140.57499999999999" u="1"/>
        <n v="866.08" u="1"/>
        <n v="215.82" u="1"/>
        <n v="273.64" u="1"/>
        <n v="416.52800000000002" u="1"/>
        <n v="671.32799999999997" u="1"/>
        <n v="800.77599999999995" u="1"/>
        <n v="965.16" u="1"/>
        <n v="648.65920000000006" u="1"/>
        <n v="809.02080000000001" u="1"/>
        <n v="1840.16" u="1"/>
        <n v="1402.26" u="1"/>
        <n v="2386.37" u="1"/>
        <n v="4950" u="1"/>
        <n v="747.42" u="1"/>
        <n v="830.74" u="1"/>
        <n v="1117.33" u="1"/>
        <n v="152.68" u="1"/>
        <n v="4762.67" u="1"/>
        <n v="1508.79" u="1"/>
        <n v="2233.5" u="1"/>
        <n v="2981.87" u="1"/>
        <n v="610.12" u="1"/>
        <n v="1631.49" u="1"/>
        <n v="1773.8" u="1"/>
        <n v="2060.8200000000002" u="1"/>
        <n v="1842.8" u="1"/>
        <n v="1069" u="1"/>
        <n v="657.24" u="1"/>
        <n v="5348.94" u="1"/>
        <n v="1134" u="1"/>
        <n v="1215" u="1"/>
        <n v="1275" u="1"/>
        <n v="1025" u="1"/>
        <n v="1375" u="1"/>
        <n v="1904" u="1"/>
        <n v="186" u="1"/>
        <n v="1435" u="1"/>
        <n v="765" u="1"/>
        <n v="5980" u="1"/>
        <n v="1475" u="1"/>
        <n v="2890" u="1"/>
        <n v="1360" u="1"/>
        <n v="1442" u="1"/>
        <n v="5408" u="1"/>
        <n v="1456" u="1"/>
        <n v="3175.2" u="1"/>
        <n v="2477.7800000000002" u="1"/>
        <n v="133.01" u="1"/>
        <n v="20694.759999999998" u="1"/>
        <n v="198.07" u="1"/>
        <n v="438.92" u="1"/>
        <n v="4647.83" u="1"/>
        <n v="1292.56" u="1"/>
        <n v="788.52" u="1"/>
        <n v="2052" u="1"/>
        <n v="588.38" u="1"/>
        <n v="1738" u="1"/>
        <n v="451" u="1"/>
        <n v="7764.8" u="1"/>
        <n v="1162" u="1"/>
        <n v="17038.03" u="1"/>
        <n v="1573.9" u="1"/>
        <n v="980.55" u="1"/>
        <n v="319.5" u="1"/>
        <n v="4522" u="1"/>
        <n v="813.2" u="1"/>
        <n v="535.62" u="1"/>
        <n v="701.01" u="1"/>
        <n v="4111.0655999999999" u="1"/>
        <n v="1935.99" u="1"/>
        <n v="718.72" u="1"/>
        <n v="1352.37" u="1"/>
        <n v="1082.77" u="1"/>
        <n v="1136.72" u="1"/>
        <n v="948.06" u="1"/>
        <n v="1357.71" u="1"/>
        <n v="3128.22" u="1"/>
        <n v="1600.29" u="1"/>
        <n v="11550.08" u="1"/>
        <n v="640.04" u="1"/>
        <n v="7811.32" u="1"/>
        <n v="9607.51" u="1"/>
        <n v="1273.95" u="1"/>
        <n v="166.98" u="1"/>
        <n v="280.89" u="1"/>
        <n v="226.38" u="1"/>
        <n v="18206.939999999999" u="1"/>
        <n v="1095" u="1"/>
        <n v="2595.3000000000002" u="1"/>
        <n v="1413.55" u="1"/>
        <n v="2150.89" u="1"/>
        <n v="175.82" u="1"/>
        <n v="131.91999999999999" u="1"/>
        <n v="1024.8" u="1"/>
        <n v="7168.98" u="1"/>
        <n v="337.21" u="1"/>
        <n v="344.22" u="1"/>
        <n v="996.69" u="1"/>
        <n v="7246.75" u="1"/>
        <n v="1248.57" u="1"/>
        <n v="675.6" u="1"/>
        <n v="2412.3000000000002" u="1"/>
        <n v="15009.84" u="1"/>
        <n v="448.6" u="1"/>
        <n v="174.69" u="1"/>
        <n v="926.17" u="1"/>
        <n v="5369.95" u="1"/>
        <n v="2153.8000000000002" u="1"/>
        <n v="54" u="1"/>
        <n v="3144.36" u="1"/>
        <n v="837.7" u="1"/>
        <n v="6786.15" u="1"/>
        <n v="5823.6" u="1"/>
        <n v="569.94000000000005" u="1"/>
        <n v="3599.28" u="1"/>
        <n v="2880" u="1"/>
        <n v="5148.3999999999996" u="1"/>
        <n v="119.15" u="1"/>
        <n v="458.9" u="1"/>
        <n v="316.70999999999998" u="1"/>
        <n v="410" u="1"/>
        <n v="2236" u="1"/>
        <n v="2185" u="1"/>
        <n v="1188" u="1"/>
        <n v="5382" u="1"/>
        <n v="438" u="1"/>
        <n v="410.85" u="1"/>
        <n v="1106" u="1"/>
        <n v="13980" u="1"/>
        <n v="956" u="1"/>
        <n v="6222.23" u="1"/>
        <n v="6385.0286999999998" u="1"/>
        <n v="6891.4898999999996" u="1"/>
        <n v="26998.54" u="1"/>
        <n v="1376.52" u="1"/>
        <n v="2018.8844999999999" u="1"/>
        <n v="2225.9" u="1"/>
        <n v="454.66399999999999" u="1"/>
        <n v="733.33600000000001" u="1"/>
        <n v="1867.92" u="1"/>
        <n v="657.59550000000002" u="1"/>
        <n v="411.04" u="1"/>
        <n v="1961.82" u="1"/>
        <n v="383" u="1"/>
        <n v="226.5984" u="1"/>
        <n v="272.048" u="1"/>
        <n v="665.29" u="1"/>
        <n v="759.14400000000001" u="1"/>
        <n v="821.38" u="1"/>
        <n v="639.34079999999994" u="1"/>
        <n v="2056.92" u="1"/>
        <n v="696.65" u="1"/>
        <n v="409.31" u="1"/>
        <n v="989.83" u="1"/>
        <n v="847.88" u="1"/>
        <n v="308.22399999999999" u="1"/>
        <n v="758.68979999999999" u="1"/>
        <n v="2571.52" u="1"/>
        <n v="458.262" u="1"/>
        <n v="72.38" u="1"/>
        <n v="76.180000000000007" u="1"/>
        <n v="5732.6080000000002" u="1"/>
        <n v="1006.6" u="1"/>
        <n v="333.76" u="1"/>
        <n v="91.35" u="1"/>
        <n v="506.85599999999999" u="1"/>
        <n v="1765.568" u="1"/>
        <n v="500.33760000000001" u="1"/>
        <n v="1695.67" u="1"/>
        <n v="241.28" u="1"/>
        <n v="225.0752" u="1"/>
        <n v="695.2" u="1"/>
        <n v="518.16989999999998" u="1"/>
        <n v="566.4" u="1"/>
        <n v="3040" u="1"/>
        <n v="679.41" u="1"/>
        <n v="1967.28" u="1"/>
        <n v="2336.0700000000002" u="1"/>
        <n v="2726.63" u="1"/>
        <n v="1657.67" u="1"/>
        <n v="847.8" u="1"/>
        <n v="2873.98" u="1"/>
        <n v="1048.6099999999999" u="1"/>
        <n v="697.83" u="1"/>
        <n v="973.52" u="1"/>
        <n v="1070.49" u="1"/>
        <n v="632.24" u="1"/>
        <n v="1783.73" u="1"/>
        <n v="1733.2" u="1"/>
        <n v="729.62" u="1"/>
        <n v="2740" u="1"/>
        <n v="1528.02" u="1"/>
        <n v="1146.9000000000001" u="1"/>
        <n v="316.5" u="1"/>
        <n v="2179.64" u="1"/>
        <n v="1235.1199999999999" u="1"/>
        <n v="115.56" u="1"/>
        <n v="52" u="1"/>
        <n v="2789.8" u="1"/>
        <n v="1984" u="1"/>
        <n v="13650" u="1"/>
        <n v="7680.4" u="1"/>
        <n v="70.67" u="1"/>
        <n v="717" u="1"/>
        <n v="5704.3" u="1"/>
        <n v="288" u="1"/>
        <n v="181.34" u="1"/>
        <n v="205.94" u="1"/>
        <n v="554.82000000000005" u="1"/>
        <n v="607.91999999999996" u="1"/>
        <n v="886.9" u="1"/>
        <n v="781.4" u="1"/>
        <n v="1300.5" u="1"/>
        <n v="1797.5360000000001" u="1"/>
        <n v="674.92" u="1"/>
        <n v="856.71" u="1"/>
        <n v="952.42" u="1"/>
        <n v="1984.8" u="1"/>
        <n v="1789.39" u="1"/>
        <n v="429.12" u="1"/>
        <n v="1210.4100000000001" u="1"/>
        <n v="1838.93" u="1"/>
        <n v="0.04" u="1"/>
        <n v="2496.39" u="1"/>
        <n v="917.77" u="1"/>
        <n v="3164.26" u="1"/>
        <n v="294.94" u="1"/>
        <n v="1436.4" u="1"/>
        <n v="266.76" u="1"/>
        <n v="1113.52" u="1"/>
        <n v="418.92" u="1"/>
        <n v="527.82000000000005" u="1"/>
        <n v="2773.98" u="1"/>
        <n v="194.02" u="1"/>
        <n v="305.39999999999998" u="1"/>
        <n v="485" u="1"/>
        <n v="1467.72" u="1"/>
        <n v="1027.8" u="1"/>
        <n v="2931.64" u="1"/>
        <n v="4475.04" u="1"/>
        <n v="5083.1400000000003" u="1"/>
        <n v="8703.36" u="1"/>
        <n v="3179.37" u="1"/>
        <n v="23663.13" u="1"/>
        <n v="137.5" u="1"/>
        <n v="120.8" u="1"/>
        <n v="241.6" u="1"/>
        <n v="2929.4" u="1"/>
        <n v="1585.8" u="1"/>
        <n v="682.48" u="1"/>
        <n v="293.31" u="1"/>
        <n v="1050.1199999999999" u="1"/>
        <n v="233.99" u="1"/>
        <n v="72.849999999999994" u="1"/>
        <n v="1245" u="1"/>
        <n v="248.89" u="1"/>
        <n v="379.2" u="1"/>
        <n v="405.38" u="1"/>
        <n v="3238.02" u="1"/>
        <n v="997.71" u="1"/>
        <n v="2518.8000000000002" u="1"/>
        <n v="2374.8000000000002" u="1"/>
        <n v="2266.54" u="1"/>
        <n v="172" u="1"/>
        <n v="7109.43" u="1"/>
        <n v="3018" u="1"/>
        <n v="332.81" u="1"/>
        <n v="2350.0300000000002" u="1"/>
        <n v="4273.72" u="1"/>
        <n v="1276.81" u="1"/>
        <n v="539.6" u="1"/>
        <n v="648.09" u="1"/>
        <n v="896.81" u="1"/>
        <n v="1058.81" u="1"/>
        <n v="749.92" u="1"/>
        <n v="1916.25" u="1"/>
        <n v="2144.44" u="1"/>
        <n v="743.32" u="1"/>
        <n v="3116.77" u="1"/>
        <n v="1630.79" u="1"/>
        <n v="3978.76" u="1"/>
        <n v="1217.42" u="1"/>
        <n v="523.63" u="1"/>
        <n v="1573.39" u="1"/>
        <n v="473.79" u="1"/>
        <n v="3399.98" u="1"/>
        <n v="37923.050000000003" u="1"/>
        <n v="1999" u="1"/>
        <n v="2951" u="1"/>
        <n v="196.64" u="1"/>
        <n v="176.98" u="1"/>
        <n v="4436.07" u="1"/>
        <n v="44370" u="1"/>
        <n v="48393" u="1"/>
        <n v="56550" u="1"/>
        <n v="4030.6" u="1"/>
        <n v="2970" u="1"/>
        <n v="1503.84" u="1"/>
        <n v="1036" u="1"/>
        <n v="3343.9" u="1"/>
        <n v="7089.6" u="1"/>
        <n v="222.51" u="1"/>
        <n v="8018" u="1"/>
        <n v="40219.269999999997" u="1"/>
        <n v="10978.2" u="1"/>
        <n v="13972.32" u="1"/>
        <n v="8055" u="1"/>
        <n v="7179.55" u="1"/>
        <n v="3171.92" u="1"/>
        <n v="3048.85" u="1"/>
        <n v="6855.44" u="1"/>
        <n v="452" u="1"/>
        <n v="2193.66" u="1"/>
        <n v="431.97" u="1"/>
        <n v="323.89999999999998" u="1"/>
        <n v="1724" u="1"/>
        <n v="1054.1199999999999" u="1"/>
        <n v="222.65" u="1"/>
        <n v="3143.49" u="1"/>
        <n v="536.49" u="1"/>
        <n v="894.15" u="1"/>
        <n v="905.94" u="1"/>
        <n v="402.39" u="1"/>
        <n v="390.66" u="1"/>
        <n v="202.55199999999999" u="1"/>
        <n v="529.88800000000003" u="1"/>
        <n v="384.69760000000002" u="1"/>
        <n v="850.08" u="1"/>
        <n v="519.61500000000001" u="1"/>
        <n v="874.27200000000005" u="1"/>
        <n v="645.47" u="1"/>
        <n v="1396.08" u="1"/>
        <n v="814.68799999999999" u="1"/>
        <n v="872.94" u="1"/>
        <n v="586.65599999999995" u="1"/>
        <n v="894.16" u="1"/>
        <n v="1632" u="1"/>
        <n v="1088" u="1"/>
        <n v="569.98199999999997" u="1"/>
        <n v="851.06560000000002" u="1"/>
        <n v="710.25919999999996" u="1"/>
        <n v="70.510000000000005" u="1"/>
        <n v="762.49599999999998" u="1"/>
        <n v="689.42600000000004" u="1"/>
        <n v="308.08999999999997" u="1"/>
        <n v="440.82" u="1"/>
        <n v="3721.8719999999998" u="1"/>
        <n v="159.43199999999999" u="1"/>
        <n v="3526.6559999999999" u="1"/>
        <n v="349.99" u="1"/>
        <n v="882.39" u="1"/>
        <n v="213.0128" u="1"/>
        <n v="111.88" u="1"/>
        <n v="261.17" u="1"/>
        <n v="46" u="1"/>
        <n v="1755.93" u="1"/>
        <n v="4319.0551999999998" u="1"/>
        <n v="1047.43" u="1"/>
        <n v="392.08" u="1"/>
        <n v="330.6" u="1"/>
        <n v="2678.29" u="1"/>
        <n v="1698.9" u="1"/>
        <n v="5911.55" u="1"/>
        <n v="10457.290000000001" u="1"/>
        <n v="225.08" u="1"/>
        <n v="1531.32" u="1"/>
        <n v="160.07" u="1"/>
        <n v="175.51" u="1"/>
        <n v="1581.2599" u="1"/>
        <n v="5315.94" u="1"/>
        <n v="198.02" u="1"/>
        <n v="385.50400000000002" u="1"/>
        <n v="205.98" u="1"/>
        <n v="461.4" u="1"/>
        <n v="745.75" u="1"/>
        <n v="687.6" u="1"/>
        <n v="158.96" u="1"/>
        <n v="133.80000000000001" u="1"/>
        <n v="65.319999999999993" u="1"/>
        <n v="255.12" u="1"/>
        <n v="5052.37" u="1"/>
        <n v="38401.86" u="1"/>
        <n v="413.18" u="1"/>
        <n v="467.48" u="1"/>
        <n v="275.27999999999997" u="1"/>
        <n v="1176.42" u="1"/>
        <n v="702.92" u="1"/>
        <n v="17901.78" u="1"/>
        <n v="405.17" u="1"/>
        <n v="543.84" u="1"/>
        <n v="607.59" u="1"/>
        <n v="404.52" u="1"/>
        <n v="879.8" u="1"/>
        <n v="651.86" u="1"/>
        <n v="214.56" u="1"/>
        <n v="271.60000000000002" u="1"/>
        <n v="387.04" u="1"/>
        <n v="2482.48" u="1"/>
        <n v="3066.81" u="1"/>
        <n v="288.41000000000003" u="1"/>
        <n v="3145.6" u="1"/>
        <n v="14462.43" u="1"/>
        <n v="2121.31" u="1"/>
        <n v="4709.3100000000004" u="1"/>
        <n v="2964.34" u="1"/>
        <n v="242.38" u="1"/>
        <n v="850.67" u="1"/>
        <n v="3132.76" u="1"/>
        <n v="3593.92" u="1"/>
        <n v="427.02" u="1"/>
        <n v="204" u="1"/>
        <n v="994.9" u="1"/>
        <n v="1232.33" u="1"/>
        <n v="738.03" u="1"/>
        <n v="1743.04" u="1"/>
        <n v="158" u="1"/>
        <n v="561.6" u="1"/>
        <n v="282.82" u="1"/>
        <n v="1612.73" u="1"/>
        <n v="346.41" u="1"/>
        <n v="120.52" u="1"/>
        <n v="1701.9" u="1"/>
        <n v="6161.2" u="1"/>
        <n v="391.32" u="1"/>
        <n v="586.55999999999995" u="1"/>
        <n v="830.5" u="1"/>
        <n v="809.01" u="1"/>
        <n v="358.56" u="1"/>
        <n v="6134.7474000000002" u="1"/>
        <n v="529.32000000000005" u="1"/>
        <n v="4714.8" u="1"/>
        <n v="2846.4" u="1"/>
        <n v="2390.92" u="1"/>
        <n v="1483.37" u="1"/>
        <n v="943.45" u="1"/>
        <n v="424.3" u="1"/>
        <n v="693.63" u="1"/>
        <n v="114.07" u="1"/>
        <n v="586.66" u="1"/>
        <n v="2871.29" u="1"/>
        <n v="1290.6199999999999" u="1"/>
        <n v="1713.78" u="1"/>
        <n v="1880.78" u="1"/>
        <n v="1182.19" u="1"/>
        <n v="2425" u="1"/>
        <n v="652.32000000000005" u="1"/>
        <n v="1291.4100000000001" u="1"/>
        <n v="52853.85" u="1"/>
        <n v="2789.4173999999998" u="1"/>
        <n v="5720.05" u="1"/>
        <n v="691.42" u="1"/>
        <n v="196.08" u="1"/>
        <n v="1231.6415999999999" u="1"/>
        <n v="2425.7800000000002" u="1"/>
        <n v="489.78" u="1"/>
        <n v="8642.84" u="1"/>
        <n v="1044.3699999999999" u="1"/>
        <n v="2490.71" u="1"/>
        <n v="18704.87" u="1"/>
        <n v="4400.8599999999997" u="1"/>
        <n v="1154" u="1"/>
        <n v="143" u="1"/>
        <n v="2842.8" u="1"/>
        <n v="417" u="1"/>
        <n v="1045" u="1"/>
        <n v="998.8" u="1"/>
        <n v="427" u="1"/>
        <n v="261.39999999999998" u="1"/>
        <n v="357.08" u="1"/>
        <n v="978.88" u="1"/>
        <n v="889.64" u="1"/>
        <n v="633.41999999999996" u="1"/>
        <n v="381.7" u="1"/>
        <n v="1809.6" u="1"/>
        <n v="812.28" u="1"/>
        <n v="928.17" u="1"/>
        <n v="130.76" u="1"/>
        <n v="1065.3499999999999" u="1"/>
        <n v="755.96" u="1"/>
        <n v="73.150000000000006" u="1"/>
        <n v="3360" u="1"/>
        <n v="2250.14" u="1"/>
        <n v="5338.49" u="1"/>
        <n v="304.98" u="1"/>
        <n v="609.96" u="1"/>
        <n v="159" u="1"/>
        <n v="711.3" u="1"/>
        <n v="5351.98" u="1"/>
        <n v="908.54" u="1"/>
        <n v="574.5376" u="1"/>
        <n v="753.61440000000005" u="1"/>
        <n v="237.22" u="1"/>
        <n v="464.49" u="1"/>
        <n v="545.77" u="1"/>
        <n v="404" u="1"/>
        <n v="588.88" u="1"/>
        <n v="337" u="1"/>
        <n v="263" u="1"/>
        <n v="2008.0001999999999" u="1"/>
        <n v="259.89" u="1"/>
        <n v="400.89339999999999" u="1"/>
        <n v="546.34" u="1"/>
        <n v="2126.8000000000002" u="1"/>
        <n v="1658.82" u="1"/>
        <n v="3458.24" u="1"/>
        <n v="199.9" u="1"/>
        <n v="2897.9" u="1"/>
        <n v="572.9" u="1"/>
        <n v="1913" u="1"/>
        <n v="283.56" u="1"/>
        <n v="1412.49" u="1"/>
        <n v="353.74" u="1"/>
        <n v="240.9" u="1"/>
        <n v="2950.86" u="1"/>
        <n v="541.95000000000005" u="1"/>
        <n v="160.32" u="1"/>
        <n v="663.64" u="1"/>
        <n v="1217.3499999999999" u="1"/>
        <n v="2553.44" u="1"/>
        <n v="2873" u="1"/>
        <n v="2992" u="1"/>
        <n v="6020.13" u="1"/>
        <n v="3016.1" u="1"/>
        <n v="2496.1039999999998" u="1"/>
        <n v="7752" u="1"/>
        <n v="7945.02" u="1"/>
        <n v="145.9" u="1"/>
        <n v="1308.99" u="1"/>
        <n v="2571.7040000000002" u="1"/>
        <n v="288.52999999999997" u="1"/>
        <n v="1282.69" u="1"/>
        <n v="627.72" u="1"/>
        <n v="994.97" u="1"/>
        <n v="1457.81" u="1"/>
        <n v="713.67" u="1"/>
        <n v="157140" u="1"/>
        <n v="367" u="1"/>
        <n v="1452.6" u="1"/>
        <n v="1402.6320000000001" u="1"/>
        <n v="301.83999999999997" u="1"/>
        <n v="709.49" u="1"/>
        <n v="1146.5999999999999" u="1"/>
        <n v="10920" u="1"/>
        <n v="328.27" u="1"/>
        <n v="321.79000000000002" u="1"/>
        <n v="2008.8" u="1"/>
        <n v="3663.53" u="1"/>
        <n v="421.2" u="1"/>
        <n v="1332" u="1"/>
        <n v="530.4" u="1"/>
        <n v="2005.28" u="1"/>
        <n v="7232.6" u="1"/>
        <n v="14182.2" u="1"/>
        <n v="20402.52" u="1"/>
        <n v="366" u="1"/>
        <n v="183" u="1"/>
        <n v="543.9" u="1"/>
        <n v="2736.09" u="1"/>
        <n v="344.4" u="1"/>
        <n v="236.9" u="1"/>
        <n v="2127.4" u="1"/>
        <n v="1542.87" u="1"/>
        <n v="29647.68" u="1"/>
        <n v="192" u="1"/>
        <n v="2768.97" u="1"/>
        <n v="329" u="1"/>
        <n v="736.95" u="1"/>
        <n v="898.79" u="1"/>
        <n v="1006" u="1"/>
        <n v="3143.2" u="1"/>
        <n v="1039.5" u="1"/>
        <n v="672" u="1"/>
        <n v="443.87" u="1"/>
        <n v="456" u="1"/>
        <n v="573.44000000000005" u="1"/>
        <n v="2927.76" u="1"/>
        <n v="2116.94" u="1"/>
        <n v="762.8" u="1"/>
        <n v="20847.28" u="1"/>
        <n v="10918.28" u="1"/>
        <n v="26276.07" u="1"/>
        <n v="282.88" u="1"/>
        <n v="1749.2" u="1"/>
        <n v="3510.75" u="1"/>
        <n v="2179.77" u="1"/>
        <n v="2274.13" u="1"/>
        <n v="4291" u="1"/>
        <n v="693.2" u="1"/>
        <n v="193.56" u="1"/>
        <n v="4179.74" u="1"/>
        <n v="6370.5771999999997" u="1"/>
        <n v="305.94" u="1"/>
        <n v="512.9" u="1"/>
        <n v="4839.8" u="1"/>
        <n v="5966.6109999999999" u="1"/>
        <n v="534.51" u="1"/>
        <n v="628.9" u="1"/>
        <n v="841.9" u="1"/>
        <n v="483.96" u="1"/>
        <n v="250.21" u="1"/>
        <n v="995.6" u="1"/>
        <n v="302" u="1"/>
        <n v="267.14" u="1"/>
        <n v="1595" u="1"/>
        <n v="3416.96" u="1"/>
        <n v="2371.11" u="1"/>
        <n v="926.19" u="1"/>
        <n v="231" u="1"/>
        <n v="491.1" u="1"/>
        <n v="12944" u="1"/>
        <n v="692" u="1"/>
        <n v="642.92999999999995" u="1"/>
        <n v="607.38" u="1"/>
        <n v="56.16" u="1"/>
        <n v="2163" u="1"/>
        <n v="72.88" u="1"/>
        <n v="1560.73" u="1"/>
        <n v="33.200000000000003" u="1"/>
        <n v="1181.5999999999999" u="1"/>
        <n v="1878.46" u="1"/>
        <n v="1995.14" u="1"/>
        <n v="1780" u="1"/>
        <n v="895.56" u="1"/>
        <n v="620.36" u="1"/>
        <n v="4506.25" u="1"/>
        <n v="1350.78" u="1"/>
        <n v="8230.2999999999993" u="1"/>
        <n v="152.99" u="1"/>
        <n v="-40.5" u="1"/>
        <n v="3858.04" u="1"/>
        <n v="1729.16" u="1"/>
        <n v="1473.88" u="1"/>
        <n v="754.9" u="1"/>
        <n v="2970.54" u="1"/>
        <n v="2252.88" u="1"/>
        <n v="417.48" u="1"/>
        <n v="497.9" u="1"/>
        <n v="324.68" u="1"/>
        <n v="1552.9" u="1"/>
        <n v="1397.61" u="1"/>
        <n v="4757.54" u="1"/>
        <n v="1043.2" u="1"/>
        <n v="786.39" u="1"/>
        <n v="823.9" u="1"/>
        <n v="415.71" u="1"/>
        <n v="863.76" u="1"/>
        <n v="556.86400000000003" u="1"/>
        <n v="852.42" u="1"/>
        <n v="807.71" u="1"/>
        <n v="156.24" u="1"/>
        <n v="1802.5" u="1"/>
        <n v="2431.9" u="1"/>
        <n v="6599.2" u="1"/>
        <n v="2537.2800000000002" u="1"/>
        <n v="388.4" u="1"/>
        <n v="4002.99" u="1"/>
        <n v="171.44" u="1"/>
        <n v="1279.5999999999999" u="1"/>
        <n v="2145" u="1"/>
        <n v="2863.98" u="1"/>
        <n v="104.04" u="1"/>
        <n v="285.7792" u="1"/>
        <n v="8604" u="1"/>
        <n v="469.32479999999998" u="1"/>
        <n v="227.32" u="1"/>
        <n v="2250.3935999999999" u="1"/>
        <n v="1001.8" u="1"/>
        <n v="665" u="1"/>
        <n v="665.7" u="1"/>
        <n v="1533.96" u="1"/>
        <n v="779.52" u="1"/>
        <n v="3500.56" u="1"/>
        <n v="450.15039999999999" u="1"/>
        <n v="476.12" u="1"/>
        <n v="2533.52" u="1"/>
        <n v="334.28" u="1"/>
        <n v="389.76" u="1"/>
        <n v="1146.663" u="1"/>
        <n v="593.73" u="1"/>
        <n v="386.67" u="1"/>
        <n v="97.27" u="1"/>
        <n v="787.95" u="1"/>
        <n v="975.39" u="1"/>
        <n v="4730" u="1"/>
        <n v="1205.0999999999999" u="1"/>
        <n v="3005.98" u="1"/>
        <n v="1716" u="1"/>
        <n v="214.04" u="1"/>
        <n v="503.64" u="1"/>
        <n v="1484.56" u="1"/>
        <n v="9908.0400000000009" u="1"/>
        <n v="873.64" u="1"/>
        <n v="3070.8" u="1"/>
        <n v="2830.8" u="1"/>
        <n v="939.9" u="1"/>
        <n v="1659.2031999999999" u="1"/>
        <n v="256.68" u="1"/>
        <n v="1803.78" u="1"/>
        <n v="8719.4" u="1"/>
        <n v="503.92" u="1"/>
        <n v="2224.4899999999998" u="1"/>
        <n v="414.49" u="1"/>
        <n v="30097.93" u="1"/>
        <n v="1571.6079999999999" u="1"/>
        <n v="5144.12" u="1"/>
        <n v="2716.96" u="1"/>
        <n v="13152.0672" u="1"/>
        <n v="2113.19" u="1"/>
        <n v="888.44" u="1"/>
        <n v="837.85" u="1"/>
        <n v="643.14" u="1"/>
        <n v="496.49599999999998" u="1"/>
        <n v="1278.6425999999999" u="1"/>
        <n v="677.13" u="1"/>
        <n v="495.96" u="1"/>
        <n v="328.52" u="1"/>
        <n v="1473.34" u="1"/>
        <n v="360.78" u="1"/>
        <n v="671.16" u="1"/>
        <n v="858.03" u="1"/>
        <n v="1101" u="1"/>
        <n v="462" u="1"/>
        <n v="1216.6701" u="1"/>
        <n v="457.53" u="1"/>
        <n v="357.66" u="1"/>
        <n v="931.27" u="1"/>
        <n v="203.04" u="1"/>
        <n v="649.56989999999996" u="1"/>
        <n v="370.26" u="1"/>
        <n v="1527.33" u="1"/>
        <n v="1324.8" u="1"/>
        <n v="498.84" u="1"/>
        <n v="452.55" u="1"/>
        <n v="3785.84" u="1"/>
        <n v="351.87" u="1"/>
        <n v="562.85599999999999" u="1"/>
        <n v="1715" u="1"/>
        <n v="1645.6" u="1"/>
        <n v="17281.162400000001" u="1"/>
        <n v="14999.4936" u="1"/>
        <n v="1745.8" u="1"/>
        <n v="2117.31" u="1"/>
        <n v="1650.2" u="1"/>
        <n v="443.62" u="1"/>
        <n v="3021.64" u="1"/>
        <n v="906.25" u="1"/>
        <n v="1098.93" u="1"/>
        <n v="4498.0600000000004" u="1"/>
        <n v="1697.5" u="1"/>
        <n v="700.43" u="1"/>
        <n v="3122.19" u="1"/>
        <n v="1100.0999999999999" u="1"/>
        <n v="485.06" u="1"/>
        <n v="4004.86" u="1"/>
        <n v="345.54" u="1"/>
        <n v="6597.4" u="1"/>
        <n v="1328" u="1"/>
        <n v="474.37" u="1"/>
        <n v="2359.9" u="1"/>
        <n v="349.51" u="1"/>
        <n v="2234.9" u="1"/>
        <n v="1302.54" u="1"/>
        <n v="80" u="1"/>
        <n v="2780.41" u="1"/>
        <n v="47.4" u="1"/>
        <n v="48.32" u="1"/>
        <n v="262.99" u="1"/>
        <n v="2534.4699999999998" u="1"/>
        <n v="216.67" u="1"/>
        <n v="3966.3" u="1"/>
        <n v="2126" u="1"/>
        <n v="1078.72" u="1"/>
        <n v="275.48" u="1"/>
        <n v="634.71619999999996" u="1"/>
        <n v="590.15" u="1"/>
        <n v="3904.14" u="1"/>
        <n v="258.64" u="1"/>
        <n v="521.98" u="1"/>
        <n v="425.2534" u="1"/>
        <n v="5999.35" u="1"/>
        <n v="409.35" u="1"/>
        <n v="524.70000000000005" u="1"/>
        <n v="6036.88" u="1"/>
        <n v="15407.34" u="1"/>
        <n v="7367.04" u="1"/>
        <n v="261.20999999999998" u="1"/>
        <n v="448.12" u="1"/>
        <n v="69.67" u="1"/>
        <n v="1658.16" u="1"/>
        <n v="1608.75" u="1"/>
        <n v="2381.39" u="1"/>
        <n v="888.36" u="1"/>
        <n v="514.72" u="1"/>
        <n v="759.92" u="1"/>
        <n v="1733.41" u="1"/>
        <n v="1669.39" u="1"/>
        <n v="988.11659999999995" u="1"/>
        <n v="536.88" u="1"/>
        <n v="618.45000000000005" u="1"/>
        <n v="1478.59" u="1"/>
        <n v="409.5" u="1"/>
        <n v="3208.81" u="1"/>
        <n v="17468.599999999999" u="1"/>
        <n v="567.99980000000005" u="1"/>
        <n v="303.96660000000003" u="1"/>
        <n v="272.05" u="1"/>
        <n v="6095.88" u="1"/>
        <n v="7933.6" u="1"/>
        <n v="5926.2" u="1"/>
        <n v="5005.2" u="1"/>
        <n v="851.05" u="1"/>
        <n v="302.89339999999999" u="1"/>
        <n v="1657.6559999999999" u="1"/>
        <n v="1054.9000000000001" u="1"/>
        <n v="1032.93" u="1"/>
        <n v="3199.8" u="1"/>
        <n v="533.44000000000005" u="1"/>
        <n v="2460.6" u="1"/>
        <n v="8528.0400000000009" u="1"/>
        <n v="4908.28" u="1"/>
        <n v="1197" u="1"/>
        <n v="3805.76" u="1"/>
        <n v="1483.9" u="1"/>
        <n v="4544.54" u="1"/>
        <n v="203.8" u="1"/>
        <n v="287.77999999999997" u="1"/>
        <n v="229.79" u="1"/>
        <n v="7198.56" u="1"/>
        <n v="628.5" u="1"/>
        <n v="176.66" u="1"/>
        <n v="895.55200000000002" u="1"/>
        <n v="171.136" u="1"/>
        <n v="813.7" u="1"/>
        <n v="811.32" u="1"/>
        <n v="1841.54" u="1"/>
        <n v="628.99" u="1"/>
        <n v="138.32" u="1"/>
        <n v="37.93" u="1"/>
        <n v="89.9" u="1"/>
        <n v="470.68" u="1"/>
        <n v="910.22400000000005" u="1"/>
        <n v="410.55" u="1"/>
        <n v="219.15" u="1"/>
        <n v="442.4" u="1"/>
        <n v="1362.42" u="1"/>
        <n v="49.8" u="1"/>
        <n v="10132.049999999999" u="1"/>
        <n v="4289.43" u="1"/>
        <n v="661.28" u="1"/>
        <n v="32889.74" u="1"/>
        <n v="744.73" u="1"/>
        <n v="812.74" u="1"/>
        <n v="965.05" u="1"/>
        <n v="2985.01" u="1"/>
        <n v="190.02" u="1"/>
        <n v="371.82" u="1"/>
        <n v="457.44" u="1"/>
        <n v="11475" u="1"/>
        <n v="196.9" u="1"/>
        <n v="689" u="1"/>
        <n v="199.88" u="1"/>
        <n v="1426.82" u="1"/>
        <n v="5970.02" u="1"/>
        <n v="2459.36" u="1"/>
        <n v="23145.98" u="1"/>
        <n v="591.9" u="1"/>
        <n v="995.14" u="1"/>
        <n v="1454.47" u="1"/>
        <n v="6343.84" u="1"/>
        <n v="639.74400000000003" u="1"/>
        <n v="6518.49" u="1"/>
        <n v="121.41" u="1"/>
        <n v="155.35" u="1"/>
        <n v="452.23340000000002" u="1"/>
        <n v="112.4" u="1"/>
        <n v="1029.23" u="1"/>
        <n v="345.39" u="1"/>
        <n v="4149.34" u="1"/>
        <n v="549.9" u="1"/>
        <n v="770.8" u="1"/>
        <n v="1840.9" u="1"/>
        <n v="720.9" u="1"/>
        <n v="919" u="1"/>
        <n v="4926.46" u="1"/>
        <n v="1998.59" u="1"/>
        <n v="878" u="1"/>
        <n v="529.98" u="1"/>
        <n v="175.64" u="1"/>
        <n v="228" u="1"/>
        <n v="3124.8" u="1"/>
        <n v="748" u="1"/>
        <n v="2891.92" u="1"/>
        <n v="381.9" u="1"/>
        <n v="1131.31" u="1"/>
        <n v="688" u="1"/>
        <n v="272.8" u="1"/>
        <n v="909" u="1"/>
        <n v="2054.8000000000002" u="1"/>
        <n v="2144.75" u="1"/>
        <n v="489" u="1"/>
        <n v="2023" u="1"/>
        <n v="446" u="1"/>
        <n v="960.86" u="1"/>
        <n v="138.74" u="1"/>
        <n v="492.71" u="1"/>
        <n v="2394" u="1"/>
        <n v="164.28" u="1"/>
        <n v="13494.6" u="1"/>
        <n v="1313.66" u="1"/>
        <n v="2728.84" u="1"/>
        <n v="686.4" u="1"/>
        <n v="490" u="1"/>
        <n v="183.99" u="1"/>
        <n v="339" u="1"/>
        <n v="2484" u="1"/>
        <n v="2575" u="1"/>
        <n v="578" u="1"/>
        <n v="1523" u="1"/>
        <n v="1989.9" u="1"/>
        <n v="100" u="1"/>
        <n v="1396" u="1"/>
        <n v="5364" u="1"/>
        <n v="3774.68" u="1"/>
        <n v="12056.99" u="1"/>
        <n v="2223.27" u="1"/>
        <n v="1384.11" u="1"/>
        <n v="1597.17" u="1"/>
        <n v="1037.4000000000001" u="1"/>
        <n v="600.20000000000005" u="1"/>
        <n v="600.19000000000005" u="1"/>
        <n v="286" u="1"/>
        <n v="1216.3900000000001" u="1"/>
        <n v="5057.34" u="1"/>
        <n v="1003.96" u="1"/>
        <n v="12362.3896" u="1"/>
        <n v="2797.41" u="1"/>
        <n v="3076.76" u="1"/>
        <n v="1832.37" u="1"/>
        <n v="28316.22" u="1"/>
        <n v="4941.29" u="1"/>
        <n v="3744.14" u="1"/>
        <n v="16369.01" u="1"/>
        <n v="83.2" u="1"/>
        <n v="205.04" u="1"/>
        <n v="1320.01" u="1"/>
        <n v="1677.48" u="1"/>
        <n v="1441.92" u="1"/>
        <n v="457.3" u="1"/>
        <n v="629.79999999999995" u="1"/>
        <n v="910.77" u="1"/>
        <n v="685.78" u="1"/>
        <n v="1776.6" u="1"/>
        <n v="2709.18" u="1"/>
        <n v="4026.8" u="1"/>
        <n v="748.41" u="1"/>
        <n v="768.9" u="1"/>
        <n v="350.38" u="1"/>
        <n v="526.5" u="1"/>
        <n v="729.8" u="1"/>
        <n v="301.20999999999998" u="1"/>
        <n v="2058.7199999999998" u="1"/>
        <n v="315.89999999999998" u="1"/>
        <n v="1215.3599999999999" u="1"/>
        <n v="1356" u="1"/>
        <n v="1092.5" u="1"/>
        <n v="622.14" u="1"/>
        <n v="105" u="1"/>
        <n v="2082.71" u="1"/>
        <n v="5161.66" u="1"/>
        <n v="5255.04" u="1"/>
        <n v="1993.8" u="1"/>
        <n v="1521" u="1"/>
        <n v="3271.5" u="1"/>
        <n v="1719.7" u="1"/>
        <n v="3453.36" u="1"/>
        <n v="2117.6640000000002" u="1"/>
        <n v="2040.7139999999999" u="1"/>
        <n v="8144.3879999999999" u="1"/>
        <n v="7387.2" u="1"/>
        <n v="1046.52" u="1"/>
        <n v="2723.4144000000001" u="1"/>
        <n v="935.2" u="1"/>
        <n v="2233" u="1"/>
        <n v="5700.8" u="1"/>
        <n v="2570.9" u="1"/>
        <n v="4548.1099999999997" u="1"/>
        <n v="1520.75" u="1"/>
        <n v="451.28" u="1"/>
        <n v="924" u="1"/>
        <n v="771.68" u="1"/>
        <n v="455.00009999999997" u="1"/>
        <n v="228.9" u="1"/>
        <n v="114.57" u="1"/>
        <n v="11452" u="1"/>
        <n v="839.45" u="1"/>
        <n v="1172" u="1"/>
        <n v="1518.8" u="1"/>
        <n v="4467" u="1"/>
        <n v="1268" u="1"/>
        <n v="1698.44" u="1"/>
        <n v="3778.24" u="1"/>
        <n v="812.63" u="1"/>
        <n v="825.14" u="1"/>
        <n v="381.29" u="1"/>
        <n v="22693.9804" u="1"/>
        <n v="569" u="1"/>
        <n v="526" u="1"/>
        <n v="217" u="1"/>
        <n v="529" u="1"/>
        <n v="343.35" u="1"/>
        <n v="726.5" u="1"/>
        <n v="1532" u="1"/>
        <n v="222.95" u="1"/>
        <n v="146.13" u="1"/>
        <n v="3374.4" u="1"/>
        <n v="4093.1" u="1"/>
        <n v="455.05" u="1"/>
        <n v="871.2" u="1"/>
        <n v="9000" u="1"/>
        <n v="7250" u="1"/>
        <n v="5638.0401000000002" u="1"/>
        <n v="10951.191999999999" u="1"/>
        <n v="429.5" u="1"/>
        <n v="503.97" u="1"/>
        <n v="1442.66" u="1"/>
        <n v="135" u="1"/>
        <n v="991.85" u="1"/>
        <n v="980.71" u="1"/>
        <n v="965.76599999999996" u="1"/>
        <n v="953.61800000000005" u="1"/>
        <n v="2587.5239999999999" u="1"/>
        <n v="1370.77" u="1"/>
        <n v="1635.31" u="1"/>
        <n v="683.17" u="1"/>
        <n v="457.51" u="1"/>
        <n v="440.7" u="1"/>
        <n v="193.26" u="1"/>
        <n v="311.25" u="1"/>
        <n v="689.4" u="1"/>
        <n v="1094.7" u="1"/>
        <n v="1342.25" u="1"/>
        <n v="5187.75" u="1"/>
        <n v="359.01" u="1"/>
        <n v="386.79" u="1"/>
        <n v="735.9" u="1"/>
        <n v="980.4" u="1"/>
        <n v="2182.1799999999998" u="1"/>
        <n v="198.81" u="1"/>
        <n v="252.9" u="1"/>
        <n v="233.26" u="1"/>
        <n v="1256.2" u="1"/>
        <n v="696.4" u="1"/>
        <n v="550.96" u="1"/>
        <n v="1676.7" u="1"/>
        <n v="741.42" u="1"/>
        <n v="713" u="1"/>
        <n v="522.70000000000005" u="1"/>
        <n v="430.44" u="1"/>
        <n v="1264" u="1"/>
        <n v="336.18" u="1"/>
        <n v="518.42999999999995" u="1"/>
        <n v="188.87" u="1"/>
        <n v="2613.09" u="1"/>
        <n v="539.34" u="1"/>
        <n v="848.31" u="1"/>
        <n v="200.2" u="1"/>
        <n v="1161.76" u="1"/>
        <n v="707.8" u="1"/>
        <n v="2980.77" u="1"/>
        <n v="617.15" u="1"/>
        <n v="1190.8499999999999" u="1"/>
        <n v="3429.5520000000001" u="1"/>
        <n v="441.07" u="1"/>
        <n v="490.44" u="1"/>
        <n v="4099.18" u="1"/>
        <n v="5046.49" u="1"/>
        <n v="8698.26" u="1"/>
        <n v="7342.8" u="1"/>
        <n v="1100.1199999999999" u="1"/>
        <n v="1756.74" u="1"/>
        <n v="561.51" u="1"/>
        <n v="299.39" u="1"/>
        <n v="193.6" u="1"/>
        <n v="717.65" u="1"/>
        <n v="1474.29" u="1"/>
        <n v="404.07" u="1"/>
        <n v="470.88" u="1"/>
        <n v="444.86399999999998" u="1"/>
        <n v="1390.92" u="1"/>
        <n v="238.62" u="1"/>
        <n v="596.46" u="1"/>
        <n v="1845.8" u="1"/>
        <n v="539.32000000000005" u="1"/>
        <n v="1682" u="1"/>
        <n v="1010" u="1"/>
        <n v="487.84" u="1"/>
        <n v="24601.98" u="1"/>
        <n v="1414.3338000000001" u="1"/>
        <n v="218.54" u="1"/>
        <n v="432.29" u="1"/>
        <n v="573.88800000000003" u="1"/>
        <n v="818.89" u="1"/>
        <n v="850.36" u="1"/>
        <n v="6667.6" u="1"/>
        <n v="8098.38" u="1"/>
        <n v="8949.85" u="1"/>
        <n v="583.44000000000005" u="1"/>
        <n v="1218.6880000000001" u="1"/>
        <n v="1422.2" u="1"/>
        <n v="5232.8" u="1"/>
        <n v="968.55" u="1"/>
        <n v="962.52800000000002" u="1"/>
        <n v="687.69119999999998" u="1"/>
        <n v="710.12480000000005" u="1"/>
        <n v="609.88" u="1"/>
        <n v="682.11" u="1"/>
        <n v="1085.8" u="1"/>
        <n v="318.29000000000002" u="1"/>
        <n v="621.19000000000005" u="1"/>
        <n v="1099.9000000000001" u="1"/>
        <n v="1640.51" u="1"/>
        <n v="336.4" u="1"/>
        <n v="599.9" u="1"/>
        <n v="642" u="1"/>
        <n v="1649.07" u="1"/>
        <n v="3696" u="1"/>
        <n v="1323" u="1"/>
        <n v="608" u="1"/>
        <n v="725.02" u="1"/>
        <n v="646" u="1"/>
        <n v="406.97" u="1"/>
        <n v="567.27" u="1"/>
        <n v="798.96" u="1"/>
        <n v="1700.36" u="1"/>
        <n v="2026.6" u="1"/>
        <n v="261.10000000000002" u="1"/>
        <n v="1407.78" u="1"/>
        <n v="3022.41" u="1"/>
        <n v="302.94" u="1"/>
        <n v="328.77" u="1"/>
        <n v="396.14" u="1"/>
        <n v="629.01" u="1"/>
        <n v="596.28" u="1"/>
        <n v="1345.46" u="1"/>
        <n v="600.6" u="1"/>
        <n v="765.5" u="1"/>
        <n v="1134.49" u="1"/>
        <n v="1616.54" u="1"/>
        <n v="667.06" u="1"/>
        <n v="1712.14" u="1"/>
        <n v="5329.8" u="1"/>
        <n v="1129.8" u="1"/>
        <n v="1302.26" u="1"/>
        <n v="531.25" u="1"/>
        <n v="1836" u="1"/>
        <n v="1334.5472" u="1"/>
        <n v="894.25" u="1"/>
        <n v="777.22400000000005" u="1"/>
        <n v="2466.73" u="1"/>
        <n v="1770.8" u="1"/>
        <n v="2937.03" u="1"/>
        <n v="541" u="1"/>
        <n v="175.72" u="1"/>
        <n v="2378.79" u="1"/>
        <n v="128.82" u="1"/>
        <n v="969.62" u="1"/>
        <n v="1420.48" u="1"/>
        <n v="145.82" u="1"/>
        <n v="3176.28" u="1"/>
        <n v="4242.7" u="1"/>
        <n v="836.28" u="1"/>
        <n v="3036.05" u="1"/>
        <n v="33481.97" u="1"/>
        <n v="2896.08" u="1"/>
        <n v="23085.24" u="1"/>
        <n v="15878.898300000001" u="1"/>
        <n v="610.91" u="1"/>
        <n v="182.68" u="1"/>
        <n v="175.36500000000001" u="1"/>
        <n v="151.63999999999999" u="1"/>
        <n v="84.3" u="1"/>
        <n v="1092.6199999999999" u="1"/>
        <n v="862.71" u="1"/>
        <n v="449.76" u="1"/>
        <n v="892.67" u="1"/>
        <n v="41987.15" u="1"/>
        <n v="1390.52" u="1"/>
        <n v="11418.6" u="1"/>
        <n v="1190" u="1"/>
        <n v="579" u="1"/>
        <n v="1918.04" u="1"/>
        <n v="185.26" u="1"/>
        <n v="918" u="1"/>
        <n v="240.72" u="1"/>
        <n v="112.96" u="1"/>
        <n v="2542.8000000000002" u="1"/>
        <n v="259.25" u="1"/>
        <n v="256.93" u="1"/>
        <n v="656" u="1"/>
        <n v="119" u="1"/>
        <n v="344" u="1"/>
        <n v="342.2" u="1"/>
        <n v="378.76" u="1"/>
        <n v="232.97" u="1"/>
        <n v="437" u="1"/>
        <n v="1350" u="1"/>
        <n v="330.4" u="1"/>
        <n v="226.2" u="1"/>
        <n v="193.06" u="1"/>
        <n v="9808.0319999999992" u="1"/>
        <n v="370.9" u="1"/>
        <n v="103.58" u="1"/>
        <n v="171.38" u="1"/>
        <n v="1381.16" u="1"/>
        <n v="12788.16" u="1"/>
        <n v="2070.46" u="1"/>
        <n v="6186" u="1"/>
        <n v="6696" u="1"/>
        <n v="313.64999999999998" u="1"/>
        <n v="434.39" u="1"/>
        <n v="183.81" u="1"/>
        <n v="6783.81" u="1"/>
        <n v="1676.81" u="1"/>
        <n v="1482.44" u="1"/>
        <n v="329.9" u="1"/>
        <n v="2743.2" u="1"/>
        <n v="3481.73" u="1"/>
        <n v="1125.79" u="1"/>
        <n v="7118.74" u="1"/>
        <n v="3714.65" u="1"/>
        <n v="983.83" u="1"/>
        <n v="1626.24" u="1"/>
        <n v="1015.91" u="1"/>
        <n v="1659.5318" u="1"/>
        <n v="1668.55" u="1"/>
        <n v="74.61" u="1"/>
        <n v="163.84" u="1"/>
        <n v="166.75" u="1"/>
        <n v="417.9" u="1"/>
        <n v="798.9" u="1"/>
        <n v="1032.99" u="1"/>
        <n v="627.17999999999995" u="1"/>
        <n v="607.16999999999996" u="1"/>
        <n v="2707" u="1"/>
        <n v="473.06" u="1"/>
        <n v="1645.9" u="1"/>
        <n v="24.75" u="1"/>
        <n v="230.31" u="1"/>
        <n v="9567.1949999999997" u="1"/>
        <n v="1528.92" u="1"/>
        <n v="2623.9" u="1"/>
        <n v="10831.11" u="1"/>
        <n v="1495.8" u="1"/>
        <n v="4378.5600000000004" u="1"/>
        <n v="738" u="1"/>
        <n v="993" u="1"/>
        <n v="1249.55" u="1"/>
        <n v="3346.72" u="1"/>
        <n v="2041.57" u="1"/>
        <n v="766.48" u="1"/>
        <n v="1941.8" u="1"/>
        <n v="15468.51" u="1"/>
        <n v="581.34" u="1"/>
        <n v="5030.9279999999999" u="1"/>
        <n v="9753.84" u="1"/>
        <n v="362.46" u="1"/>
        <n v="522.36" u="1"/>
        <n v="895.93" u="1"/>
        <n v="1390.88" u="1"/>
        <n v="970.2" u="1"/>
        <n v="1065.93" u="1"/>
        <n v="1398.78" u="1"/>
        <n v="1117.58" u="1"/>
        <n v="8202.4547000000002" u="1"/>
        <n v="282.64999999999998" u="1"/>
        <n v="169.9" u="1"/>
        <n v="7127.3373000000001" u="1"/>
        <n v="1535" u="1"/>
        <n v="2176" u="1"/>
        <n v="247.69200000000001" u="1"/>
        <n v="1744" u="1"/>
        <n v="1383.8" u="1"/>
        <n v="569.26" u="1"/>
        <n v="507.3" u="1"/>
        <n v="3420" u="1"/>
        <n v="399" u="1"/>
        <n v="912" u="1"/>
        <n v="1350.39" u="1"/>
        <n v="456.3399" u="1"/>
        <n v="527.79999999999995" u="1"/>
        <n v="294" u="1"/>
        <n v="1812" u="1"/>
        <n v="2007.9" u="1"/>
        <n v="4744.32" u="1"/>
        <n v="599.36" u="1"/>
        <n v="2620" u="1"/>
        <n v="9774" u="1"/>
        <n v="3402" u="1"/>
        <n v="2632.4463999999998" u="1"/>
        <n v="1711.8" u="1"/>
        <n v="621.9" u="1"/>
        <n v="928.9" u="1"/>
        <n v="2591.4456" u="1"/>
        <n v="1399.77" u="1"/>
        <n v="931.5" u="1"/>
        <n v="1541.11" u="1"/>
        <n v="721" u="1"/>
        <n v="958.06" u="1"/>
        <n v="1432.66" u="1"/>
        <n v="533.73" u="1"/>
        <n v="819" u="1"/>
        <n v="886.77" u="1"/>
        <n v="13505.63" u="1"/>
        <n v="958.32" u="1"/>
        <n v="265.38" u="1"/>
        <n v="539.13" u="1"/>
        <n v="217.29" u="1"/>
        <n v="463.19" u="1"/>
        <n v="577.82000000000005" u="1"/>
        <n v="359.96" u="1"/>
        <n v="445.96" u="1"/>
        <n v="677.32" u="1"/>
        <n v="872" u="1"/>
        <n v="292.95" u="1"/>
        <n v="406.28" u="1"/>
        <n v="640.96" u="1"/>
        <n v="535.25" u="1"/>
        <n v="2366.9899999999998" u="1"/>
        <n v="2330.5100000000002" u="1"/>
        <n v="205.23" u="1"/>
        <n v="2428.25" u="1"/>
        <n v="30273.32" u="1"/>
        <n v="871.57" u="1"/>
        <n v="586.27" u="1"/>
        <n v="227.864" u="1"/>
        <n v="67.010000000000005" u="1"/>
        <n v="455.94" u="1"/>
        <n v="372" u="1"/>
        <n v="658.05600000000004" u="1"/>
        <n v="785.17600000000004" u="1"/>
        <n v="986.7" u="1"/>
        <n v="878.80799999999999" u="1"/>
        <n v="510.86" u="1"/>
        <n v="464.62" u="1"/>
        <n v="616.09" u="1"/>
        <n v="3391.05" u="1"/>
        <n v="2526.42" u="1"/>
        <n v="3814.16" u="1"/>
        <n v="797" u="1"/>
        <n v="918.58" u="1"/>
        <n v="1403.34" u="1"/>
        <n v="1260.9000000000001" u="1"/>
        <n v="1228.4100000000001" u="1"/>
        <n v="575" u="1"/>
        <n v="2274" u="1"/>
        <n v="699.18" u="1"/>
        <n v="834.7" u="1"/>
        <n v="1508.76" u="1"/>
        <n v="522.45339999999999" u="1"/>
        <n v="17440.38" u="1"/>
        <n v="14950.05" u="1"/>
        <n v="1373.59" u="1"/>
        <n v="1356.82" u="1"/>
        <n v="3523.87" u="1"/>
        <n v="2207.5500000000002" u="1"/>
        <n v="334.42" u="1"/>
        <n v="603.15" u="1"/>
        <n v="1414.73" u="1"/>
        <n v="203.5" u="1"/>
        <n v="9523.15" u="1"/>
        <n v="955.64" u="1"/>
        <n v="2395.4" u="1"/>
        <n v="2780" u="1"/>
        <n v="225.71" u="1"/>
        <n v="7350.84" u="1"/>
        <n v="3438.86" u="1"/>
        <n v="4419.21" u="1"/>
        <n v="959.55" u="1"/>
        <n v="8982.4" u="1"/>
        <n v="20210.400000000001" u="1"/>
        <n v="1019.76" u="1"/>
        <n v="7121.1" u="1"/>
        <n v="315.92" u="1"/>
        <n v="882.36" u="1"/>
        <n v="1561.53" u="1"/>
        <n v="736.84799999999996" u="1"/>
        <n v="7626.4" u="1"/>
        <n v="784.62400000000002" u="1"/>
        <n v="118.34" u="1"/>
        <n v="519.20000000000005" u="1"/>
        <n v="109.02" u="1"/>
        <n v="1851" u="1"/>
        <n v="1783.9" u="1"/>
        <n v="19744" u="1"/>
        <n v="716" u="1"/>
        <n v="1497" u="1"/>
        <n v="943" u="1"/>
        <n v="876" u="1"/>
        <n v="492" u="1"/>
        <n v="1282.9000000000001" u="1"/>
        <n v="4835.3500000000004" u="1"/>
        <n v="2240" u="1"/>
        <n v="2400" u="1"/>
        <n v="129.36000000000001" u="1"/>
        <n v="130.65" u="1"/>
        <n v="1982.75" u="1"/>
        <n v="1712.58" u="1"/>
        <n v="1567.098" u="1"/>
        <n v="1.57" u="1"/>
        <n v="1.71" u="1"/>
        <n v="581.22" u="1"/>
        <n v="640.9" u="1"/>
        <n v="1310" u="1"/>
        <n v="1014.9" u="1"/>
        <n v="361.9" u="1"/>
        <n v="475" u="1"/>
        <n v="2755.08" u="1"/>
        <n v="6599.78" u="1"/>
        <n v="138.91999999999999" u="1"/>
        <n v="4324.1899999999996" u="1"/>
        <n v="2599.6" u="1"/>
        <n v="22827.94" u="1"/>
        <n v="795.92" u="1"/>
        <n v="2161.8000000000002" u="1"/>
        <n v="3658.1887999999999" u="1"/>
        <n v="4832.96" u="1"/>
        <n v="434.36" u="1"/>
        <n v="12937.83" u="1"/>
        <n v="344.36" u="1"/>
        <n v="104.9" u="1"/>
        <n v="60" u="1"/>
        <n v="38.01" u="1"/>
        <n v="784.4" u="1"/>
        <n v="955.5" u="1"/>
        <n v="4101.08" u="1"/>
        <n v="325.46699999999998" u="1"/>
        <n v="419.77679999999998" u="1"/>
        <n v="1594.5360000000001" u="1"/>
        <n v="3.83" u="1"/>
        <n v="14.35" u="1"/>
        <n v="16.95" u="1"/>
        <n v="12401.04" u="1"/>
        <n v="560.25" u="1"/>
        <n v="130.88" u="1"/>
        <n v="1864.5" u="1"/>
        <n v="1554.7796000000001" u="1"/>
        <n v="439.995" u="1"/>
        <n v="629.00250000000005" u="1"/>
        <n v="18000" u="1"/>
        <n v="8556.4500000000007" u="1"/>
        <n v="2581.5" u="1"/>
        <n v="566.18010000000004" u="1"/>
        <n v="1363.12" u="1"/>
        <n v="7228.98" u="1"/>
        <n v="10189.709999999999" u="1"/>
        <n v="4652.76" u="1"/>
        <n v="3889.39" u="1"/>
        <n v="4877.5" u="1"/>
        <n v="2599.71" u="1"/>
        <n v="140.97" u="1"/>
        <n v="399.99" u="1"/>
        <n v="139.12" u="1"/>
        <n v="79.760000000000005" u="1"/>
        <n v="86.95" u="1"/>
        <n v="106.15" u="1"/>
        <n v="4446.24" u="1"/>
        <n v="107.53" u="1"/>
        <n v="629.21600000000001" u="1"/>
        <n v="436.49" u="1"/>
        <n v="144.54" u="1"/>
        <n v="276.3" u="1"/>
        <n v="11100.18" u="1"/>
        <n v="1481.69" u="1"/>
        <n v="2098.9" u="1"/>
        <n v="1465.23" u="1"/>
        <n v="487.6" u="1"/>
        <n v="1006.94" u="1"/>
        <n v="399.97" u="1"/>
        <n v="794.24" u="1"/>
        <n v="336" u="1"/>
        <n v="1246.07" u="1"/>
        <n v="1150.5899999999999" u="1"/>
        <n v="2159.88" u="1"/>
        <n v="366.74" u="1"/>
        <n v="306.89999999999998" u="1"/>
        <n v="311" u="1"/>
        <n v="1634.6880000000001" u="1"/>
        <n v="939.89" u="1"/>
        <n v="960.1" u="1"/>
        <n v="588.26" u="1"/>
        <n v="4911.6036000000004" u="1"/>
        <n v="458.26" u="1"/>
        <n v="401.27" u="1"/>
        <n v="468" u="1"/>
        <n v="2335.36" u="1"/>
        <n v="788.55" u="1"/>
        <n v="691.26" u="1"/>
        <n v="4029.74" u="1"/>
        <n v="316.74" u="1"/>
        <n v="719.22" u="1"/>
        <n v="1925.71" u="1"/>
        <n v="244.76" u="1"/>
        <n v="839.55799999999999" u="1"/>
        <n v="687.82640000000004" u="1"/>
        <n v="181.31" u="1"/>
        <n v="786.69600000000003" u="1"/>
        <n v="381.13600000000002" u="1"/>
        <n v="969.15840000000003" u="1"/>
        <n v="214.74" u="1"/>
        <n v="223.93" u="1"/>
        <n v="654.26400000000001" u="1"/>
        <n v="161.47999999999999" u="1"/>
        <n v="764.5" u="1"/>
        <n v="4754.5343999999996" u="1"/>
        <n v="286.72000000000003" u="1"/>
        <n v="333.26" u="1"/>
        <n v="910.88" u="1"/>
        <n v="602.30999999999995" u="1"/>
        <n v="1780.8" u="1"/>
        <n v="494.92" u="1"/>
        <n v="2784.07" u="1"/>
        <n v="2886.9" u="1"/>
        <n v="400.05" u="1"/>
        <n v="4006.31" u="1"/>
        <n v="9291.35" u="1"/>
        <n v="307.04000000000002" u="1"/>
        <n v="988.9" u="1"/>
        <n v="8359.75" u="1"/>
        <n v="3061" u="1"/>
        <n v="1317.5840000000001" u="1"/>
        <n v="675.80799999999999" u="1"/>
        <n v="430.03339999999997" u="1"/>
        <n v="953" u="1"/>
        <n v="727.93" u="1"/>
        <n v="2527.56" u="1"/>
        <n v="3033.25" u="1"/>
        <n v="498.08" u="1"/>
        <n v="1603.53" u="1"/>
        <n v="369" u="1"/>
        <n v="3490.44" u="1"/>
        <n v="253.44" u="1"/>
        <n v="5741.5698000000002" u="1"/>
        <n v="307.24" u="1"/>
        <n v="121.25" u="1"/>
        <n v="229.94" u="1"/>
        <n v="699.8" u="1"/>
        <n v="441.96" u="1"/>
        <n v="1981.88" u="1"/>
        <n v="278.43340000000001" u="1"/>
        <n v="7200" u="1"/>
        <n v="9509.9699999999993" u="1"/>
        <n v="1981.66" u="1"/>
        <n v="604.48" u="1"/>
        <n v="2128.1680000000001" u="1"/>
        <n v="483.1" u="1"/>
        <n v="645.22080000000005" u="1"/>
        <n v="3487.2" u="1"/>
        <n v="187.27520000000001" u="1"/>
        <n v="829.36" u="1"/>
        <n v="2435.4623999999999" u="1"/>
        <n v="2345.8000000000002" u="1"/>
        <n v="314.48" u="1"/>
        <n v="3712.66" u="1"/>
        <n v="370.41" u="1"/>
        <n v="654.33000000000004" u="1"/>
        <n v="488.88" u="1"/>
        <n v="1628" u="1"/>
        <n v="3611.64" u="1"/>
        <n v="4760" u="1"/>
        <n v="15224.74" u="1"/>
        <n v="2156.8000000000002" u="1"/>
        <n v="78.650000000000006" u="1"/>
        <n v="60.37" u="1"/>
        <n v="617.73" u="1"/>
        <n v="916.44" u="1"/>
        <n v="1833.57" u="1"/>
        <n v="141.47999999999999" u="1"/>
        <n v="412.8734" u="1"/>
        <n v="1157.1279999999999" u="1"/>
        <n v="327" u="1"/>
        <n v="1689.44" u="1"/>
        <n v="503.77" u="1"/>
        <n v="892.4" u="1"/>
        <n v="446.2" u="1"/>
        <n v="4730.6099999999997" u="1"/>
        <n v="4752.6000000000004" u="1"/>
        <n v="2216.2800000000002" u="1"/>
        <n v="5830.75" u="1"/>
        <n v="3876.9" u="1"/>
        <n v="16437.877799999998" u="1"/>
        <n v="1153.24" u="1"/>
        <n v="5866.95" u="1"/>
        <n v="4961.9777999999997" u="1"/>
        <n v="189.15" u="1"/>
        <n v="983.72" u="1"/>
        <n v="2978" u="1"/>
        <n v="4792.9799999999996" u="1"/>
        <n v="757.45" u="1"/>
        <n v="795" u="1"/>
        <n v="1264.77" u="1"/>
        <n v="1341.2692" u="1"/>
        <n v="391.17" u="1"/>
        <n v="742.76" u="1"/>
        <n v="1240.71" u="1"/>
        <n v="488.09" u="1"/>
        <n v="800.49" u="1"/>
        <n v="2392.2437" u="1"/>
        <n v="235.7" u="1"/>
        <n v="4830" u="1"/>
        <n v="197.85" u="1"/>
        <n v="301.58" u="1"/>
        <n v="3659.4" u="1"/>
        <n v="287.67" u="1"/>
        <n v="379.89749999999998" u="1"/>
        <n v="750.72" u="1"/>
        <n v="1842.4" u="1"/>
        <n v="733.15200000000004" u="1"/>
        <n v="77.900000000000006" u="1"/>
        <n v="800.46" u="1"/>
        <n v="117.88" u="1"/>
        <n v="319.89" u="1"/>
        <n v="785.55" u="1"/>
        <n v="758.83" u="1"/>
        <n v="572.33600000000001" u="1"/>
        <n v="766.24800000000005" u="1"/>
        <n v="1792.66" u="1"/>
        <n v="23110.75" u="1"/>
        <n v="842.28" u="1"/>
        <n v="1092.28" u="1"/>
        <n v="1108.28" u="1"/>
        <n v="1618.4896000000001" u="1"/>
        <n v="1182" u="1"/>
        <n v="289.83999999999997" u="1"/>
        <n v="0.1" u="1"/>
        <n v="4072.36" u="1"/>
        <n v="116.19" u="1"/>
        <n v="579.6" u="1"/>
        <n v="2003.93" u="1"/>
        <n v="287.55" u="1"/>
        <n v="2321.62" u="1"/>
        <n v="1144.8" u="1"/>
        <n v="501.9" u="1"/>
        <n v="698.9" u="1"/>
        <n v="667.4" u="1"/>
        <n v="549.97" u="1"/>
        <n v="509.14" u="1"/>
        <n v="2476.5300000000002" u="1"/>
        <n v="841" u="1"/>
        <n v="948.58" u="1"/>
        <n v="846" u="1"/>
        <n v="2371.4499999999998" u="1"/>
        <n v="430.416" u="1"/>
        <n v="341.46" u="1"/>
        <n v="212.82" u="1"/>
        <n v="4210.8999999999996" u="1"/>
        <n v="359.91" u="1"/>
        <n v="432.09" u="1"/>
        <n v="2672.12" u="1"/>
        <n v="445.9" u="1"/>
        <n v="4389" u="1"/>
        <n v="405.44" u="1"/>
        <n v="1668.2" u="1"/>
        <n v="5903.89" u="1"/>
        <n v="233.03" u="1"/>
        <n v="753.8" u="1"/>
        <n v="538.47" u="1"/>
        <n v="656.49" u="1"/>
        <n v="462.61" u="1"/>
        <n v="46.5" u="1"/>
        <n v="335.41" u="1"/>
        <n v="2812.63" u="1"/>
        <n v="77.75" u="1"/>
        <n v="1239.9999" u="1"/>
        <n v="184.3" u="1"/>
        <n v="226.9" u="1"/>
        <n v="8876.1" u="1"/>
        <n v="2058" u="1"/>
        <n v="2152.5500000000002" u="1"/>
        <n v="2545.92" u="1"/>
        <n v="3462.27" u="1"/>
        <n v="2994.6" u="1"/>
        <n v="996.8" u="1"/>
        <n v="289.89999999999998" u="1"/>
        <n v="776.48800000000006" u="1"/>
        <n v="4491.2" u="1"/>
        <n v="11228" u="1"/>
        <n v="383.25" u="1"/>
        <n v="766.5" u="1"/>
        <n v="139.25" u="1"/>
        <n v="226.15" u="1"/>
        <n v="177.61" u="1"/>
        <n v="556.69500000000005" u="1"/>
        <n v="626.22" u="1"/>
        <n v="1910.9" u="1"/>
        <n v="1537.9" u="1"/>
        <n v="1603.8" u="1"/>
        <n v="2074.9" u="1"/>
        <n v="1090.76" u="1"/>
        <n v="2451.9899999999998" u="1"/>
        <n v="402.59" u="1"/>
        <n v="411.42660000000001" u="1"/>
        <n v="73.37" u="1"/>
        <n v="382.9" u="1"/>
        <n v="2594.7800000000002" u="1"/>
        <n v="1342.39" u="1"/>
        <n v="761.8" u="1"/>
        <n v="369.9" u="1"/>
        <n v="442.26" u="1"/>
        <n v="670.78" u="1"/>
        <n v="432.9" u="1"/>
        <n v="1370.83" u="1"/>
        <n v="4461.0600000000004" u="1"/>
        <n v="996.30719999999997" u="1"/>
        <n v="1143.03" u="1"/>
        <n v="208" u="1"/>
        <n v="519" u="1"/>
        <n v="386.54559999999998" u="1"/>
        <n v="206.25" u="1"/>
        <n v="148.02000000000001" u="1"/>
        <n v="168.89" u="1"/>
        <n v="594.87" u="1"/>
        <n v="620.72" u="1"/>
        <n v="1562.0198" u="1"/>
        <n v="216.4" u="1"/>
        <n v="284.68" u="1"/>
        <n v="453.36989999999997" u="1"/>
        <n v="942.14" u="1"/>
        <n v="1342.11" u="1"/>
        <n v="121.08" u="1"/>
        <n v="437.43" u="1"/>
        <n v="858.14" u="1"/>
        <n v="525.63" u="1"/>
        <n v="507.14" u="1"/>
        <n v="531.9" u="1"/>
        <n v="590.28" u="1"/>
        <n v="12062.4" u="1"/>
        <n v="50.25" u="1"/>
        <n v="9269.3700000000008" u="1"/>
        <n v="17686.143" u="1"/>
        <n v="1164.48" u="1"/>
        <n v="1937.11" u="1"/>
        <n v="1794" u="1"/>
        <n v="2185.5500000000002" u="1"/>
        <n v="569.49" u="1"/>
        <n v="2325" u="1"/>
        <n v="43.46" u="1"/>
        <n v="5021.09" u="1"/>
        <n v="54.5" u="1"/>
        <n v="229.89" u="1"/>
        <n v="6048.01" u="1"/>
        <n v="1540" u="1"/>
        <n v="709.8" u="1"/>
        <n v="539.34720000000004" u="1"/>
        <n v="428.02" u="1"/>
        <n v="1067.8" u="1"/>
        <n v="18223.93" u="1"/>
        <n v="12422.7" u="1"/>
        <n v="211.05" u="1"/>
        <n v="211.57" u="1"/>
        <n v="524.5299" u="1"/>
        <n v="301.56" u="1"/>
        <n v="810.43" u="1"/>
        <n v="98.34" u="1"/>
        <n v="595.20000000000005" u="1"/>
        <n v="11691.06" u="1"/>
        <n v="13152.44" u="1"/>
        <n v="2266.2683999999999" u="1"/>
        <n v="11486.71" u="1"/>
        <n v="959.91" u="1"/>
        <n v="2556.23" u="1"/>
        <n v="231.10079999999999" u="1"/>
        <n v="1326" u="1"/>
        <n v="333.9" u="1"/>
        <n v="1066.1600000000001" u="1"/>
        <n v="7292.15" u="1"/>
        <n v="1219.05" u="1"/>
        <n v="273" u="1"/>
        <n v="1112" u="1"/>
        <n v="3675" u="1"/>
        <n v="465.92" u="1"/>
        <n v="1171.8" u="1"/>
        <n v="781.2" u="1"/>
        <n v="3276" u="1"/>
        <n v="1399" u="1"/>
        <n v="640.55999999999995" u="1"/>
        <n v="1634.1" u="1"/>
        <n v="2809.62" u="1"/>
        <n v="493.86" u="1"/>
        <n v="3298.75" u="1"/>
        <n v="4973.75" u="1"/>
        <n v="492.87" u="1"/>
        <n v="3263.15" u="1"/>
        <n v="979.56" u="1"/>
        <n v="413.73" u="1"/>
        <n v="33735.65" u="1"/>
        <n v="868.6" u="1"/>
        <n v="632.63009999999997" u="1"/>
        <n v="761.5104" u="1"/>
        <n v="1355.85" u="1"/>
        <n v="218.9" u="1"/>
        <n v="103.6" u="1"/>
        <n v="53.1" u="1"/>
        <n v="33.56" u="1"/>
        <n v="90.28" u="1"/>
        <n v="431.2" u="1"/>
        <n v="1448.6751999999999" u="1"/>
        <n v="167.26" u="1"/>
        <n v="4055.07" u="1"/>
        <n v="993.23" u="1"/>
        <n v="2353.9712" u="1"/>
        <n v="1680.96" u="1"/>
        <n v="323.38659999999999" u="1"/>
        <n v="591.03" u="1"/>
        <n v="376.4" u="1"/>
        <n v="552.35040000000004" u="1"/>
        <n v="716.85599999999999" u="1"/>
        <n v="13684.97" u="1"/>
        <n v="92.84" u="1"/>
        <n v="12012.72" u="1"/>
        <n v="689.76" u="1"/>
        <n v="110.15" u="1"/>
        <n v="215.8" u="1"/>
        <n v="249.59" u="1"/>
        <n v="230.79" u="1"/>
        <n v="1701.72" u="1"/>
        <n v="1073.1600000000001" u="1"/>
        <n v="638.1" u="1"/>
        <n v="1054.73" u="1"/>
        <n v="1097.49" u="1"/>
        <n v="465.66" u="1"/>
        <n v="2873.22" u="1"/>
        <n v="1073.8" u="1"/>
        <n v="2922.76" u="1"/>
        <n v="1141.8" u="1"/>
        <n v="1234.44" u="1"/>
        <n v="1234.45" u="1"/>
        <n v="801" u="1"/>
        <n v="2925.4809" u="1"/>
        <n v="7176" u="1"/>
        <n v="10516" u="1"/>
        <n v="2210.88" u="1"/>
        <n v="2237.71" u="1"/>
        <n v="2591.1999999999998" u="1"/>
        <n v="302.91000000000003" u="1"/>
        <n v="302.89999999999998" u="1"/>
        <n v="754" u="1"/>
        <n v="1484.0001" u="1"/>
        <n v="174.328" u="1"/>
        <n v="453.68" u="1"/>
        <n v="591.22" u="1"/>
        <n v="893.01" u="1"/>
        <n v="462.73" u="1"/>
        <n v="260.88" u="1"/>
        <n v="579.71" u="1"/>
        <n v="292.05" u="1"/>
        <n v="1114.96" u="1"/>
        <n v="1750" u="1"/>
        <n v="437.32" u="1"/>
        <n v="3361" u="1"/>
        <n v="2095.86" u="1"/>
        <n v="1386" u="1"/>
        <n v="2856" u="1"/>
        <n v="4210.5600000000004" u="1"/>
        <n v="5901" u="1"/>
        <n v="189.76" u="1"/>
        <n v="839.13340000000005" u="1"/>
        <n v="1461.1487" u="1"/>
        <n v="261.77" u="1"/>
        <n v="801.41" u="1"/>
        <n v="473.02" u="1"/>
        <n v="291.2" u="1"/>
        <n v="612.19000000000005" u="1"/>
        <n v="172.2" u="1"/>
        <n v="407.1" u="1"/>
        <n v="432.95" u="1"/>
        <n v="5401.6" u="1"/>
        <n v="940.23" u="1"/>
        <n v="858.24" u="1"/>
        <n v="2571.46" u="1"/>
        <n v="2179.8000000000002" u="1"/>
        <n v="501" u="1"/>
        <n v="623.9" u="1"/>
        <n v="8102.4" u="1"/>
        <n v="254.13" u="1"/>
        <n v="166.45" u="1"/>
        <n v="172.84" u="1"/>
        <n v="591.16" u="1"/>
        <n v="7969.06" u="1"/>
        <n v="88.76" u="1"/>
        <n v="694.11" u="1"/>
        <n v="429.66" u="1"/>
        <n v="143.03" u="1"/>
        <n v="589.36" u="1"/>
        <n v="200.25" u="1"/>
        <n v="6294.4" u="1"/>
        <n v="490.5" u="1"/>
        <n v="1433.52" u="1"/>
        <n v="7632" u="1"/>
        <n v="247.98" u="1"/>
        <n v="434.64" u="1"/>
        <n v="5427.2" u="1"/>
        <n v="14567.01" u="1"/>
        <n v="13654.192499999999" u="1"/>
        <n v="419.7321" u="1"/>
        <n v="312.089" u="1"/>
        <n v="253.04159999999999" u="1"/>
        <n v="1321.4760000000001" u="1"/>
        <n v="1541.28" u="1"/>
        <n v="333.88" u="1"/>
        <n v="2647.75" u="1"/>
        <n v="702.68" u="1"/>
        <n v="327.68" u="1"/>
        <n v="1305.28" u="1"/>
        <n v="360.12" u="1"/>
        <n v="2124.9899999999998" u="1"/>
        <n v="333" u="1"/>
        <n v="697.16" u="1"/>
        <n v="773.1" u="1"/>
        <n v="1502" u="1"/>
        <n v="714" u="1"/>
        <n v="1150.92" u="1"/>
        <n v="315.392" u="1"/>
        <n v="675.48800000000006" u="1"/>
        <n v="984.12019999999995" u="1"/>
        <n v="1713.04" u="1"/>
        <n v="861.50400000000002" u="1"/>
        <n v="849.7" u="1"/>
        <n v="235.58080000000001" u="1"/>
        <n v="1120.95" u="1"/>
        <n v="321.12" u="1"/>
        <n v="2104.1999999999998" u="1"/>
        <n v="2790" u="1"/>
        <n v="4805.1360000000004" u="1"/>
        <n v="3205.7759999999998" u="1"/>
        <n v="1152" u="1"/>
        <n v="1078" u="1"/>
        <n v="658.58399999999995" u="1"/>
        <n v="862.22080000000005" u="1"/>
        <n v="572.70399999999995" u="1"/>
        <n v="771.976" u="1"/>
        <n v="777.91200000000003" u="1"/>
        <n v="719.4" u="1"/>
        <n v="8670.66" u="1"/>
        <n v="9578.92" u="1"/>
        <n v="204.22" u="1"/>
        <n v="2036" u="1"/>
        <n v="4992.8999999999996" u="1"/>
        <n v="2279.7600000000002" u="1"/>
        <n v="3920.16" u="1"/>
        <n v="10532.27" u="1"/>
        <n v="913.53" u="1"/>
        <n v="185.94" u="1"/>
        <n v="649.75" u="1"/>
        <n v="4605.93" u="1"/>
        <n v="4475.75" u="1"/>
        <n v="422.33" u="1"/>
        <n v="2392.85" u="1"/>
        <n v="1992" u="1"/>
        <n v="2051.48" u="1"/>
        <n v="1489.03" u="1"/>
        <n v="577.35" u="1"/>
        <n v="396.67" u="1"/>
        <n v="49.9" u="1"/>
        <n v="3763.9728" u="1"/>
        <n v="679.93" u="1"/>
        <n v="1570.59" u="1"/>
        <n v="167.14" u="1"/>
        <n v="253.2" u="1"/>
        <n v="527" u="1"/>
        <n v="2108" u="1"/>
        <n v="233.1" u="1"/>
        <n v="699.3" u="1"/>
        <n v="293.13" u="1"/>
        <n v="446.9" u="1"/>
        <n v="1162.26" u="1"/>
        <n v="1065.4000000000001" u="1"/>
        <n v="980.73" u="1"/>
        <n v="1580.22" u="1"/>
        <n v="325.44" u="1"/>
        <n v="900.17" u="1"/>
        <n v="587.25" u="1"/>
        <n v="754.28" u="1"/>
        <n v="1723.34" u="1"/>
        <n v="2628.41" u="1"/>
        <n v="294.63" u="1"/>
        <n v="865.6" u="1"/>
        <n v="337.88" u="1"/>
        <n v="602" u="1"/>
        <n v="669.78" u="1"/>
        <n v="578.83000000000004" u="1"/>
        <n v="786" u="1"/>
        <n v="3123.19" u="1"/>
        <n v="1483.48" u="1"/>
        <n v="299.61" u="1"/>
        <n v="445.47" u="1"/>
        <n v="744" u="1"/>
        <n v="1266.05" u="1"/>
        <n v="2303.5500000000002" u="1"/>
        <n v="1231.92" u="1"/>
        <n v="380.61" u="1"/>
        <n v="1583.37" u="1"/>
        <n v="1044.8900000000001" u="1"/>
        <n v="337.18" u="1"/>
        <n v="764.55" u="1"/>
        <n v="1227.8" u="1"/>
        <n v="294.95" u="1"/>
        <n v="383.24" u="1"/>
        <n v="478.03" u="1"/>
        <n v="476.9" u="1"/>
        <n v="451.5" u="1"/>
        <n v="1084.5" u="1"/>
        <n v="390.53" u="1"/>
        <n v="659.45" u="1"/>
        <n v="408.96" u="1"/>
        <n v="741.26" u="1"/>
        <n v="298.19" u="1"/>
        <n v="972.72" u="1"/>
        <n v="499.8" u="1"/>
        <n v="277.13" u="1"/>
        <n v="735.45" u="1"/>
        <n v="362.79" u="1"/>
        <n v="1602.2" u="1"/>
        <n v="212.13" u="1"/>
        <n v="1188.3800000000001" u="1"/>
        <n v="842.51" u="1"/>
        <n v="1025.57" u="1"/>
        <n v="298.14" u="1"/>
        <n v="497.25" u="1"/>
        <n v="310.95" u="1"/>
        <n v="329.78" u="1"/>
        <n v="1462.16" u="1"/>
        <n v="544.54" u="1"/>
        <n v="1479.04" u="1"/>
        <n v="812.34" u="1"/>
        <n v="1994.94" u="1"/>
        <n v="1657.98" u="1"/>
        <n v="268.02" u="1"/>
        <n v="568.53" u="1"/>
        <n v="546.66" u="1"/>
        <n v="1495.08" u="1"/>
        <n v="662.41" u="1"/>
        <n v="1321.93" u="1"/>
        <n v="2097.9" u="1"/>
        <n v="5197.6000000000004" u="1"/>
        <n v="7133.59" u="1"/>
        <n v="11652.98" u="1"/>
        <n v="2857.0362" u="1"/>
        <n v="936.37379999999996" u="1"/>
        <n v="6084.77" u="1"/>
        <n v="2135" u="1"/>
        <n v="453.2" u="1"/>
        <n v="502.28" u="1"/>
        <n v="547" u="1"/>
        <n v="1521.01" u="1"/>
        <n v="236.67" u="1"/>
        <n v="230.23" u="1"/>
        <n v="295.42" u="1"/>
        <n v="3069.21" u="1"/>
        <n v="159.1" u="1"/>
        <n v="2045.73" u="1"/>
        <n v="1330.96" u="1"/>
        <n v="673.49" u="1"/>
        <n v="4500.88" u="1"/>
        <n v="1863.08" u="1"/>
        <n v="1592.79" u="1"/>
        <n v="667" u="1"/>
        <n v="720.72" u="1"/>
        <n v="957.08" u="1"/>
        <n v="28199.599999999999" u="1"/>
        <n v="20832.48" u="1"/>
        <n v="3217.46" u="1"/>
        <n v="545.85" u="1"/>
        <n v="513.74" u="1"/>
        <n v="2405" u="1"/>
        <n v="3455" u="1"/>
        <n v="492.77" u="1"/>
        <n v="3227.81" u="1"/>
        <n v="5318.13" u="1"/>
        <n v="1193.8900000000001" u="1"/>
        <n v="407.9" u="1"/>
        <n v="32686.959999999999" u="1"/>
        <n v="11395.28" u="1"/>
        <n v="5808.86" u="1"/>
        <n v="790.48" u="1"/>
        <n v="7977.4889999999996" u="1"/>
        <n v="54.57" u="1"/>
        <n v="1507.32" u="1"/>
        <n v="1464.78" u="1"/>
        <n v="1414.17" u="1"/>
        <n v="261" u="1"/>
        <n v="1.01" u="1"/>
        <n v="4868.08" u="1"/>
        <n v="1223.57" u="1"/>
        <n v="2290.0100000000002" u="1"/>
        <n v="4092.92" u="1"/>
        <n v="53" u="1"/>
        <n v="2662.05" u="1"/>
        <n v="922.7" u="1"/>
        <n v="489.86" u="1"/>
        <n v="674.82" u="1"/>
        <n v="408.14" u="1"/>
        <n v="705" u="1"/>
        <n v="1639.56" u="1"/>
        <n v="18819.96" u="1"/>
        <n v="2116.2800000000002" u="1"/>
        <n v="1150.56" u="1"/>
        <n v="3775.8" u="1"/>
        <n v="9926.75" u="1"/>
        <n v="13.72" u="1"/>
        <n v="5010" u="1"/>
        <n v="363.63" u="1"/>
        <n v="359.6" u="1"/>
        <n v="162.99" u="1"/>
        <n v="204.99" u="1"/>
        <n v="4408.8" u="1"/>
        <n v="322" u="1"/>
        <n v="278" u="1"/>
        <n v="1254" u="1"/>
        <n v="2863.34" u="1"/>
        <n v="1998.39" u="1"/>
        <n v="1962.7919999999999" u="1"/>
        <n v="1012.88" u="1"/>
        <n v="3382.81" u="1"/>
        <n v="869.76" u="1"/>
        <n v="603.12" u="1"/>
        <n v="532.28" u="1"/>
        <n v="11015.235000000001" u="1"/>
        <n v="835.83" u="1"/>
        <n v="262.89" u="1"/>
        <n v="184.42" u="1"/>
        <n v="446.22" u="1"/>
        <n v="1117.9000000000001" u="1"/>
        <n v="16501.056" u="1"/>
        <n v="592.24" u="1"/>
        <n v="788.88" u="1"/>
        <n v="803.88" u="1"/>
        <n v="3525.25" u="1"/>
        <n v="1028.52" u="1"/>
        <n v="321.68" u="1"/>
        <n v="996.21" u="1"/>
        <n v="55544" u="1"/>
        <n v="7143" u="1"/>
        <n v="1536.8" u="1"/>
        <n v="3472.56" u="1"/>
        <n v="3424.32" u="1"/>
        <n v="751.28" u="1"/>
        <n v="894.8" u="1"/>
        <n v="614" u="1"/>
        <n v="772" u="1"/>
        <n v="1995" u="1"/>
        <n v="21600" u="1"/>
        <n v="1794.8" u="1"/>
        <n v="345.14" u="1"/>
        <n v="90.83" u="1"/>
        <n v="41.2" u="1"/>
        <n v="474.29" u="1"/>
        <n v="1196.98" u="1"/>
        <n v="685.53" u="1"/>
        <n v="711.13" u="1"/>
        <n v="395" u="1"/>
        <n v="811.64" u="1"/>
        <n v="920.16" u="1"/>
        <n v="771.06" u="1"/>
        <n v="1577.57" u="1"/>
        <n v="555" u="1"/>
        <n v="1085" u="1"/>
        <n v="1288.23" u="1"/>
        <n v="1287.3499999999999" u="1"/>
        <n v="65" u="1"/>
        <n v="830.97" u="1"/>
        <n v="22763.9" u="1"/>
        <n v="834.12" u="1"/>
        <n v="1815.8" u="1"/>
        <n v="340.92" u="1"/>
        <n v="921.9" u="1"/>
        <n v="6020" u="1"/>
        <n v="1454.04" u="1"/>
        <n v="964.6" u="1"/>
        <n v="2461.5" u="1"/>
        <n v="1625.08" u="1"/>
        <n v="787.5" u="1"/>
        <n v="611.79999999999995" u="1"/>
        <n v="647" u="1"/>
        <n v="455.33" u="1"/>
        <n v="528.34" u="1"/>
        <n v="614.09" u="1"/>
        <n v="477.81" u="1"/>
        <n v="629.58000000000004" u="1"/>
        <n v="890.82" u="1"/>
        <n v="647.94000000000005" u="1"/>
        <n v="738.02" u="1"/>
        <n v="1341.33" u="1"/>
        <n v="5083.5" u="1"/>
        <n v="350.7" u="1"/>
        <n v="291" u="1"/>
        <n v="2743.87" u="1"/>
        <n v="675.31" u="1"/>
        <n v="682.91" u="1"/>
        <n v="822.21" u="1"/>
        <n v="4768.25" u="1"/>
        <n v="2562.1799999999998" u="1"/>
        <n v="49380.24" u="1"/>
        <n v="1907.76" u="1"/>
        <n v="1829.52" u="1"/>
        <n v="3686.72" u="1"/>
        <n v="948.12" u="1"/>
        <n v="874.83" u="1"/>
        <n v="946.84" u="1"/>
        <n v="4406.33" u="1"/>
        <n v="326.08" u="1"/>
        <n v="4652.49" u="1"/>
        <n v="740" u="1"/>
        <n v="4554.03" u="1"/>
        <n v="1316.62" u="1"/>
        <n v="6578.7084999999997" u="1"/>
        <n v="1564.2" u="1"/>
        <n v="448.8" u="1"/>
        <n v="1441.04" u="1"/>
        <n v="527.22" u="1"/>
        <n v="723.48" u="1"/>
        <n v="45.23" u="1"/>
        <n v="815.76" u="1"/>
        <n v="1427.58" u="1"/>
        <n v="1571.78" u="1"/>
        <n v="1045.44" u="1"/>
        <n v="782" u="1"/>
        <n v="1182.0999999999999" u="1"/>
        <n v="2618" u="1"/>
        <n v="577.4" u="1"/>
        <n v="240.08" u="1"/>
        <n v="4527.3747999999996" u="1"/>
        <n v="482.9" u="1"/>
        <n v="2190.15" u="1"/>
        <n v="91.74" u="1"/>
        <n v="1354" u="1"/>
        <n v="999.45" u="1"/>
        <n v="1230.82" u="1"/>
        <n v="1156.96" u="1"/>
        <n v="898.9" u="1"/>
        <n v="279.89999999999998" u="1"/>
        <n v="1365.9" u="1"/>
        <n v="335.25" u="1"/>
        <n v="562.86" u="1"/>
        <n v="1087.8" u="1"/>
        <n v="9138.83" u="1"/>
        <n v="413.1" u="1"/>
        <n v="1280.72" u="1"/>
        <n v="1452.06" u="1"/>
        <n v="5907.96" u="1"/>
        <n v="57192" u="1"/>
        <n v="7887" u="1"/>
        <n v="241.44" u="1"/>
        <n v="11883.56" u="1"/>
        <n v="37047.81" u="1"/>
        <n v="432.21339999999998" u="1"/>
        <n v="530.66999999999996" u="1"/>
        <n v="590.65" u="1"/>
        <n v="1341" u="1"/>
        <n v="765.8" u="1"/>
        <n v="295.08999999999997" u="1"/>
        <n v="25" u="1"/>
        <n v="1989.52" u="1"/>
        <n v="312.47000000000003" u="1"/>
        <n v="779.02120000000002" u="1"/>
        <n v="1210.7" u="1"/>
        <n v="598.78" u="1"/>
        <n v="4518.1000000000004" u="1"/>
        <n v="4699.24" u="1"/>
        <n v="2483.9479999999999" u="1"/>
        <n v="1012.872" u="1"/>
        <n v="891.8" u="1"/>
        <n v="1526.9" u="1"/>
        <n v="480.9" u="1"/>
        <n v="400.4" u="1"/>
        <n v="241" u="1"/>
        <n v="748.96" u="1"/>
        <n v="1300.2" u="1"/>
        <n v="2120.4" u="1"/>
        <n v="401.16" u="1"/>
        <n v="1638" u="1"/>
        <n v="439.89" u="1"/>
        <n v="672.3" u="1"/>
        <n v="4062.97" u="1"/>
        <n v="167.89" u="1"/>
        <n v="1413.21" u="1"/>
        <n v="194.74" u="1"/>
        <n v="2861.9" u="1"/>
        <n v="318.5" u="1"/>
        <n v="2061.9299999999998" u="1"/>
        <n v="395.1" u="1"/>
        <n v="389.7" u="1"/>
        <n v="327.92" u="1"/>
        <n v="2232" u="1"/>
        <n v="4073.6" u="1"/>
        <n v="542.79999999999995" u="1"/>
        <n v="626.34" u="1"/>
        <n v="365.94" u="1"/>
        <n v="663.6" u="1"/>
        <n v="952.8" u="1"/>
        <n v="499.4" u="1"/>
        <n v="288.08" u="1"/>
        <n v="3896.77" u="1"/>
        <n v="329.34" u="1"/>
        <n v="652.16" u="1"/>
        <n v="901.72" u="1"/>
        <n v="635.46" u="1"/>
        <n v="859.44" u="1"/>
        <n v="20169.36" u="1"/>
        <n v="2512.84" u="1"/>
        <n v="3279.37" u="1"/>
        <n v="446.16" u="1"/>
        <n v="591.57000000000005" u="1"/>
        <n v="1430.52" u="1"/>
        <n v="270.42" u="1"/>
        <n v="390.3" u="1"/>
        <n v="339.9" u="1"/>
        <n v="4159.3500000000004" u="1"/>
        <n v="689.66" u="1"/>
        <n v="203.84" u="1"/>
        <n v="996" u="1"/>
        <n v="678.9" u="1"/>
        <n v="683.4" u="1"/>
        <n v="585.05999999999995" u="1"/>
        <n v="553.46" u="1"/>
        <n v="1150" u="1"/>
        <n v="981.02" u="1"/>
        <n v="1210" u="1"/>
        <n v="605" u="1"/>
        <n v="4797.45" u="1"/>
        <n v="1736.28" u="1"/>
        <n v="2829.2" u="1"/>
        <n v="2162.1999999999998" u="1"/>
        <n v="809.04" u="1"/>
        <n v="485.83" u="1"/>
        <n v="2207.9" u="1"/>
        <n v="3361.79" u="1"/>
        <n v="963.55" u="1"/>
        <n v="964.48" u="1"/>
        <n v="1336.24" u="1"/>
        <n v="1118.136" u="1"/>
        <n v="926.13" u="1"/>
        <n v="6235" u="1"/>
        <n v="878.44" u="1"/>
        <n v="1783.0640000000001" u="1"/>
        <n v="3487.99" u="1"/>
        <n v="589.77" u="1"/>
        <n v="708.75" u="1"/>
        <n v="91.76" u="1"/>
        <n v="1682.65" u="1"/>
        <n v="186.95" u="1"/>
        <n v="374.74" u="1"/>
        <n v="338.89" u="1"/>
        <n v="188.41" u="1"/>
        <n v="1064.4929999999999" u="1"/>
        <n v="223.81" u="1"/>
        <n v="91.89" u="1"/>
        <n v="133.11000000000001" u="1"/>
        <n v="9792.0499999999993" u="1"/>
        <n v="8496" u="1"/>
        <n v="2575.4499999999998" u="1"/>
        <n v="2562.58" u="1"/>
        <n v="827.72" u="1"/>
        <n v="1256.3499999999999" u="1"/>
        <n v="479.4" u="1"/>
        <n v="726.83519999999999" u="1"/>
        <n v="105.8967" u="1"/>
        <n v="5786.3239999999996" u="1"/>
        <n v="843.92" u="1"/>
        <n v="2194.54" u="1"/>
        <n v="497.02" u="1"/>
        <n v="8163.01" u="1"/>
        <n v="7359.07" u="1"/>
        <n v="2087.0300000000002" u="1"/>
        <n v="6357.54" u="1"/>
        <n v="1017.3099" u="1"/>
        <n v="443.5" u="1"/>
        <n v="746.20719999999994" u="1"/>
        <n v="171.95660000000001" u="1"/>
        <n v="2590.7800000000002" u="1"/>
        <n v="74.849999999999994" u="1"/>
        <n v="325.89" u="1"/>
        <n v="870.19" u="1"/>
        <n v="2741.17" u="1"/>
        <n v="348" u="1"/>
        <n v="30681.74" u="1"/>
        <n v="4848.8599999999997" u="1"/>
        <n v="392.94" u="1"/>
        <n v="495.43" u="1"/>
        <n v="221" u="1"/>
        <n v="303.88" u="1"/>
        <n v="3194.9760000000001" u="1"/>
        <n v="2614.94" u="1"/>
        <n v="458.99" u="1"/>
        <n v="3613.93" u="1"/>
        <n v="1484" u="1"/>
        <n v="403.75" u="1"/>
        <n v="565.20000000000005" u="1"/>
        <n v="295" u="1"/>
        <n v="2403.79" u="1"/>
        <n v="1062" u="1"/>
        <n v="1875.3294000000001" u="1"/>
        <n v="5908.71" u="1"/>
        <n v="1307.22" u="1"/>
        <n v="199.5" u="1"/>
        <n v="8986.85" u="1"/>
        <n v="1365.8" u="1"/>
        <n v="2380.9" u="1"/>
        <n v="1392.9" u="1"/>
        <n v="2268.9" u="1"/>
        <n v="365.41" u="1"/>
        <n v="404.62" u="1"/>
        <n v="1234.08" u="1"/>
        <n v="408.5" u="1"/>
        <n v="864" u="1"/>
        <n v="250.17" u="1"/>
        <n v="1293.03" u="1"/>
        <n v="2386.4299999999998" u="1"/>
        <n v="716.1" u="1"/>
        <n v="1599.9" u="1"/>
        <n v="534.57000000000005" u="1"/>
        <n v="2170.7275" u="1"/>
        <n v="2737.59" u="1"/>
        <n v="1052.8900000000001" u="1"/>
        <n v="513.98" u="1"/>
        <n v="3617.61" u="1"/>
        <n v="113.53" u="1"/>
        <n v="5428.8" u="1"/>
        <n v="1931.26" u="1"/>
        <n v="10332.81" u="1"/>
        <n v="1517.92" u="1"/>
        <n v="559.26" u="1"/>
        <n v="653.1" u="1"/>
        <n v="461.7" u="1"/>
        <n v="423.7" u="1"/>
        <n v="267" u="1"/>
        <n v="367.48" u="1"/>
        <n v="1411.4880000000001" u="1"/>
        <n v="976.5" u="1"/>
        <n v="744.86" u="1"/>
        <n v="507" u="1"/>
        <n v="3318" u="1"/>
        <n v="432.14" u="1"/>
        <n v="308" u="1"/>
        <n v="2939.64" u="1"/>
        <n v="723.24" u="1"/>
        <n v="3121.65" u="1"/>
        <n v="652" u="1"/>
        <n v="1195.4000000000001" u="1"/>
        <n v="157" u="1"/>
        <n v="3200" u="1"/>
        <n v="1064.56" u="1"/>
        <n v="632.87" u="1"/>
        <n v="25284.04" u="1"/>
        <n v="2815.36" u="1"/>
        <n v="150.78" u="1"/>
        <n v="518.70000000000005" u="1"/>
        <n v="3241.62" u="1"/>
        <n v="697.32" u="1"/>
        <n v="4397.37" u="1"/>
        <n v="40" u="1"/>
        <n v="33958.68" u="1"/>
        <n v="831.6" u="1"/>
        <n v="710.55" u="1"/>
        <n v="752.9" u="1"/>
        <n v="230.43" u="1"/>
        <n v="110" u="1"/>
        <n v="558" u="1"/>
        <n v="1497.66" u="1"/>
        <n v="232.05" u="1"/>
        <n v="363.05" u="1"/>
        <n v="707.25" u="1"/>
        <n v="1502.31" u="1"/>
        <n v="418.2" u="1"/>
        <n v="6499.04" u="1"/>
        <n v="237.6" u="1"/>
        <n v="1217.3399999999999" u="1"/>
        <n v="423" u="1"/>
        <n v="366.73" u="1"/>
        <n v="481.8" u="1"/>
        <n v="638.11" u="1"/>
        <n v="447.21" u="1"/>
        <n v="805.76" u="1"/>
        <n v="347" u="1"/>
        <n v="2026" u="1"/>
        <n v="1152.02" u="1"/>
        <n v="1585.89" u="1"/>
        <n v="177.3" u="1"/>
        <n v="1491.32" u="1"/>
        <n v="1254.5999999999999" u="1"/>
        <n v="1049.02" u="1"/>
        <n v="410.9" u="1"/>
        <n v="1696.14" u="1"/>
        <n v="108.95" u="1"/>
        <n v="191" u="1"/>
        <n v="483.15" u="1"/>
        <n v="427.96" u="1"/>
        <n v="180.54" u="1"/>
        <n v="123.15" u="1"/>
        <n v="1182.5999999999999" u="1"/>
        <n v="449.46" u="1"/>
        <n v="1792" u="1"/>
        <n v="2041.13" u="1"/>
        <n v="30508.63" u="1"/>
        <n v="429520.05" u="1"/>
        <n v="1650" u="1"/>
        <n v="1798.83" u="1"/>
        <n v="154395" u="1"/>
        <n v="2222.34" u="1"/>
        <n v="648.07000000000005" u="1"/>
        <n v="298.06" u="1"/>
        <n v="454.02" u="1"/>
        <n v="95" u="1"/>
        <n v="6087.2" u="1"/>
        <n v="3261.43" u="1"/>
        <n v="28838.58" u="1"/>
        <n v="854.48" u="1"/>
        <n v="485.22" u="1"/>
        <n v="815.63" u="1"/>
        <n v="741.06" u="1"/>
        <n v="457.32" u="1"/>
        <n v="2151.8000000000002" u="1"/>
        <n v="509.85" u="1"/>
        <n v="3305.7024000000001" u="1"/>
        <n v="5138.1791999999996" u="1"/>
        <n v="656.76660000000004" u="1"/>
        <n v="433.94499999999999" u="1"/>
        <n v="1085.98" u="1"/>
        <n v="232.41" u="1"/>
        <n v="862.5" u="1"/>
        <n v="124.91" u="1"/>
        <n v="529.38" u="1"/>
        <n v="5901.57" u="1"/>
        <n v="1008.9" u="1"/>
        <n v="269.02" u="1"/>
        <n v="1271.8" u="1"/>
        <n v="295.32" u="1"/>
        <n v="309.64999999999998" u="1"/>
        <n v="4032" u="1"/>
        <n v="315.48" u="1"/>
        <n v="587.83000000000004" u="1"/>
        <n v="1157.54" u="1"/>
        <n v="5326" u="1"/>
        <n v="12238.3" u="1"/>
        <n v="261.36" u="1"/>
        <n v="592.77" u="1"/>
        <n v="3333.85" u="1"/>
        <n v="3315.37" u="1"/>
        <n v="429.21" u="1"/>
        <n v="1038.33" u="1"/>
        <n v="1288.5" u="1"/>
        <n v="578.03" u="1"/>
        <n v="468.83" u="1"/>
        <n v="444.84" u="1"/>
        <n v="661.47" u="1"/>
        <n v="1694.93" u="1"/>
        <n v="1440.81" u="1"/>
        <n v="537.67999999999995" u="1"/>
        <n v="992" u="1"/>
        <n v="509.07" u="1"/>
        <n v="401.93" u="1"/>
        <n v="325.25" u="1"/>
        <n v="346.93" u="1"/>
        <n v="60.46" u="1"/>
        <n v="556.73" u="1"/>
        <n v="182.69" u="1"/>
        <n v="213.37" u="1"/>
        <n v="768.47" u="1"/>
        <n v="449.45600000000002" u="1"/>
        <n v="1092.8399999999999" u="1"/>
        <n v="122.68" u="1"/>
        <n v="82.83" u="1"/>
        <n v="42.8" u="1"/>
        <n v="1169" u="1"/>
        <n v="747.13" u="1"/>
        <n v="1784.2" u="1"/>
        <n v="1022.48" u="1"/>
        <n v="2015.82" u="1"/>
        <n v="1752.08" u="1"/>
        <n v="3525.01" u="1"/>
        <n v="8594.8799999999992" u="1"/>
        <n v="709.38" u="1"/>
        <n v="13840.75" u="1"/>
        <n v="11793.216" u="1"/>
        <n v="679.8" u="1"/>
        <n v="1080.79" u="1"/>
        <n v="828.9" u="1"/>
        <n v="3136.91" u="1"/>
        <n v="1141.69" u="1"/>
        <n v="2095.2199999999998" u="1"/>
        <n v="752.49599999999998" u="1"/>
        <n v="1221.3" u="1"/>
        <n v="1065.8900000000001" u="1"/>
        <n v="151" u="1"/>
        <n v="564.48" u="1"/>
        <n v="13372.38" u="1"/>
        <n v="3853" u="1"/>
        <n v="797.44" u="1"/>
        <n v="1443.67" u="1"/>
        <n v="366.33" u="1"/>
        <n v="951.09" u="1"/>
        <n v="31528.799999999999" u="1"/>
        <n v="388.77" u="1"/>
        <n v="726.75" u="1"/>
        <n v="1464.9" u="1"/>
        <n v="872.72" u="1"/>
        <n v="1093.95" u="1"/>
        <n v="1035.54" u="1"/>
        <n v="3257.0495999999998" u="1"/>
        <n v="259.99" u="1"/>
        <n v="94.4" u="1"/>
        <n v="2902.49" u="1"/>
        <n v="1380.52" u="1"/>
        <n v="1207.49" u="1"/>
        <n v="37787.83" u="1"/>
        <n v="7308.97" u="1"/>
        <n v="9767.4" u="1"/>
        <n v="1947.31" u="1"/>
        <n v="1725.47" u="1"/>
        <n v="19165.060000000001" u="1"/>
        <n v="1187.44" u="1"/>
        <n v="1415.28" u="1"/>
        <n v="927.56" u="1"/>
        <n v="542.61" u="1"/>
        <n v="3025.39" u="1"/>
        <n v="10757.1" u="1"/>
        <n v="10.42" u="1"/>
        <n v="1281" u="1"/>
        <n v="2554.92" u="1"/>
        <n v="607.79999999999995" u="1"/>
        <n v="616.32000000000005" u="1"/>
        <n v="550.71" u="1"/>
        <n v="1822.68" u="1"/>
        <n v="1776.76" u="1"/>
        <n v="1775.52" u="1"/>
        <n v="595.59" u="1"/>
        <n v="1179.3599999999999" u="1"/>
        <n v="1184.56" u="1"/>
        <n v="2258.12" u="1"/>
        <n v="1206.73" u="1"/>
        <n v="1203.9000000000001" u="1"/>
        <n v="486.92" u="1"/>
        <n v="158.58000000000001" u="1"/>
        <n v="1223.8399999999999" u="1"/>
        <n v="449.9" u="1"/>
        <n v="1804" u="1"/>
        <n v="1297.55" u="1"/>
        <n v="867.51" u="1"/>
        <n v="299.10000000000002" u="1"/>
        <n v="1653.28" u="1"/>
        <n v="6038.79" u="1"/>
        <n v="3540.71" u="1"/>
        <n v="2683.29" u="1"/>
        <n v="3565.39" u="1"/>
        <n v="5799.8" u="1"/>
        <n v="18201.099999999999" u="1"/>
        <n v="15944.12" u="1"/>
        <n v="2053.5500000000002" u="1"/>
        <n v="859.27" u="1"/>
        <n v="3819.7249999999999" u="1"/>
        <n v="1933.64" u="1"/>
        <n v="342.67" u="1"/>
        <n v="352.54" u="1"/>
        <n v="344.76" u="1"/>
        <n v="4989.8999999999996" u="1"/>
        <n v="2264.5700000000002" u="1"/>
        <n v="676.08" u="1"/>
        <n v="3417.34" u="1"/>
        <n v="7155.46" u="1"/>
        <n v="17271.8" u="1"/>
        <n v="2584.6" u="1"/>
        <n v="1090" u="1"/>
        <n v="1700" u="1"/>
        <n v="921.3" u="1"/>
        <n v="817" u="1"/>
        <n v="32939.79" u="1"/>
        <n v="33636.949999999997" u="1"/>
        <n v="3972.51" u="1"/>
        <n v="1542.11" u="1"/>
        <n v="1463.31" u="1"/>
        <n v="4023.1" u="1"/>
        <n v="71085" u="1"/>
        <n v="198.23" u="1"/>
        <n v="878.64" u="1"/>
        <n v="63" u="1"/>
        <n v="2646.59" u="1"/>
        <n v="2300.09" u="1"/>
        <n v="726.16" u="1"/>
        <n v="986.84" u="1"/>
        <n v="6922.08" u="1"/>
        <n v="6954" u="1"/>
        <n v="509.1" u="1"/>
        <n v="595.04999999999995" u="1"/>
        <n v="3600" u="1"/>
        <n v="1416" u="1"/>
        <n v="1201.2" u="1"/>
        <n v="2617.9699999999998" u="1"/>
        <n v="933.66" u="1"/>
        <n v="182.31" u="1"/>
        <n v="94.68" u="1"/>
        <n v="658" u="1"/>
        <n v="1641.45" u="1"/>
        <n v="1202.8800000000001" u="1"/>
        <n v="2840.97" u="1"/>
        <n v="2550" u="1"/>
        <n v="797.85" u="1"/>
        <n v="935.41" u="1"/>
        <n v="275.56" u="1"/>
        <n v="1095.03" u="1"/>
        <n v="792.51" u="1"/>
        <n v="1075.9000000000001" u="1"/>
        <n v="7000.6887999999999" u="1"/>
        <n v="1324.26" u="1"/>
        <n v="1196.23" u="1"/>
        <n v="537.98" u="1"/>
        <n v="1156.5999999999999" u="1"/>
        <n v="901.44" u="1"/>
        <n v="1695.97" u="1"/>
        <n v="488.98" u="1"/>
        <n v="5738.76" u="1"/>
        <n v="10848.62" u="1"/>
        <n v="401.18" u="1"/>
        <n v="8142.45" u="1"/>
        <n v="1252.55" u="1"/>
        <n v="883.72" u="1"/>
        <n v="932.66" u="1"/>
        <n v="276.61" u="1"/>
        <n v="342" u="1"/>
        <n v="5996.43" u="1"/>
        <n v="2143.92" u="1"/>
        <n v="199.93" u="1"/>
        <n v="1607.05" u="1"/>
        <n v="117.4768" u="1"/>
        <n v="462.78" u="1"/>
        <n v="1052" u="1"/>
        <n v="1674.84" u="1"/>
        <n v="616.72" u="1"/>
        <n v="2671.27" u="1"/>
        <n v="1202.72" u="1"/>
        <n v="1991.59" u="1"/>
        <n v="508.55" u="1"/>
        <n v="657.04" u="1"/>
        <n v="247.66499999999999" u="1"/>
        <n v="489.09339999999997" u="1"/>
        <n v="206.8" u="1"/>
        <n v="3352" u="1"/>
        <n v="1990.25" u="1"/>
        <n v="231.11" u="1"/>
        <n v="219.61" u="1"/>
        <n v="1050.6479999999999" u="1"/>
        <n v="574.31359999999995" u="1"/>
        <n v="1155.2" u="1"/>
        <n v="795.2" u="1"/>
        <n v="796.8" u="1"/>
        <n v="2474.6799999999998" u="1"/>
        <n v="2908.5" u="1"/>
        <n v="1446.66" u="1"/>
        <n v="1894.79" u="1"/>
        <n v="9515.1587999999992" u="1"/>
        <n v="6706.6131999999998" u="1"/>
        <n v="1885.8" u="1"/>
        <n v="20393.91" u="1"/>
        <n v="1784.26" u="1"/>
        <n v="1065.76" u="1"/>
        <n v="176.7" u="1"/>
        <n v="574.20000000000005" u="1"/>
        <n v="256.55" u="1"/>
        <n v="615.20000000000005" u="1"/>
        <n v="3422.9" u="1"/>
        <n v="299.25" u="1"/>
        <n v="572.28" u="1"/>
        <n v="914.25" u="1"/>
        <n v="3858.3" u="1"/>
        <n v="1088.1600000000001" u="1"/>
        <n v="282.7" u="1"/>
        <n v="546.28" u="1"/>
        <n v="549.04" u="1"/>
        <n v="677.10720000000003" u="1"/>
        <n v="227.89" u="1"/>
        <n v="256.92" u="1"/>
        <n v="781" u="1"/>
        <n v="1494.32" u="1"/>
        <n v="863.78880000000004" u="1"/>
        <n v="571.13" u="1"/>
        <n v="4723.0559999999996" u="1"/>
        <n v="844.81" u="1"/>
        <n v="1752.0272" u="1"/>
        <n v="813.24" u="1"/>
        <n v="319.45999999999998" u="1"/>
        <n v="1033.08" u="1"/>
        <n v="1098.72" u="1"/>
        <n v="1401.87" u="1"/>
        <n v="866.4" u="1"/>
        <n v="349.52" u="1"/>
        <n v="200.1" u="1"/>
        <n v="1470.15" u="1"/>
        <n v="467.4" u="1"/>
        <n v="3729.9695999999999" u="1"/>
        <n v="470.27080000000001" u="1"/>
        <n v="888.12" u="1"/>
        <n v="802.57" u="1"/>
        <n v="779.56" u="1"/>
        <n v="1077.8432" u="1"/>
        <n v="51.94" u="1"/>
        <n v="1057.51" u="1"/>
        <n v="666.17" u="1"/>
        <n v="2412" u="1"/>
        <n v="2144" u="1"/>
        <n v="290.7" u="1"/>
        <n v="354.69" u="1"/>
        <n v="169.95" u="1"/>
        <n v="296.26" u="1"/>
        <n v="1251.67" u="1"/>
        <n v="841.74" u="1"/>
        <n v="2246.7199999999998" u="1"/>
        <n v="954.9" u="1"/>
        <n v="426.12" u="1"/>
        <n v="983.67359999999996" u="1"/>
        <n v="1647.99" u="1"/>
        <n v="1020.768" u="1"/>
        <n v="580.78" u="1"/>
        <n v="655.04660000000001" u="1"/>
        <n v="765.9" u="1"/>
        <n v="1012.64" u="1"/>
        <n v="2172.4299999999998" u="1"/>
        <n v="852.84" u="1"/>
        <n v="1384.62" u="1"/>
        <n v="1375.11" u="1"/>
        <n v="1477.08" u="1"/>
        <n v="1598.59" u="1"/>
        <n v="372.67" u="1"/>
        <n v="1239.75" u="1"/>
        <n v="1600.5024000000001" u="1"/>
        <n v="145.31" u="1"/>
        <n v="1123.25" u="1"/>
        <n v="241.65" u="1"/>
        <n v="400.84" u="1"/>
        <n v="321.49" u="1"/>
        <n v="359.66" u="1"/>
        <n v="221.4" u="1"/>
        <n v="604.20000000000005" u="1"/>
        <n v="755.4" u="1"/>
        <n v="875.7" u="1"/>
        <n v="640.76" u="1"/>
        <n v="360.9" u="1"/>
        <n v="379" u="1"/>
        <n v="1557.58" u="1"/>
        <n v="403.7" u="1"/>
        <n v="1243.7001" u="1"/>
        <n v="2147.136" u="1"/>
        <n v="2504.2399999999998" u="1"/>
        <n v="388" u="1"/>
        <n v="1332.55" u="1"/>
        <n v="191.86" u="1"/>
        <n v="1048" u="1"/>
        <n v="2249.17" u="1"/>
        <n v="687.9" u="1"/>
        <n v="1329.7" u="1"/>
        <n v="23798.18" u="1"/>
        <n v="1262.4000000000001" u="1"/>
        <n v="681.67" u="1"/>
        <n v="1049.67" u="1"/>
        <n v="672.16" u="1"/>
        <n v="667.78399999999999" u="1"/>
        <n v="161.97999999999999" u="1"/>
        <n v="2790.48" u="1"/>
        <n v="330.33" u="1"/>
        <n v="532.80999999999995" u="1"/>
        <n v="1854" u="1"/>
        <n v="1444.6" u="1"/>
        <n v="181.95" u="1"/>
        <n v="5196.54" u="1"/>
        <n v="797.04" u="1"/>
        <n v="1089.8" u="1"/>
        <n v="4866.03" u="1"/>
        <n v="760.41" u="1"/>
        <n v="3558.63" u="1"/>
        <n v="523.74" u="1"/>
        <n v="448.9" u="1"/>
        <n v="569.91" u="1"/>
        <n v="1388" u="1"/>
        <n v="44.25" u="1"/>
        <n v="6631.78" u="1"/>
        <n v="692.55" u="1"/>
        <n v="8375" u="1"/>
        <n v="5750" u="1"/>
        <n v="630.55999999999995" u="1"/>
        <n v="6098.68" u="1"/>
        <n v="1169.68" u="1"/>
        <n v="1196.9734000000001" u="1"/>
        <n v="887.54" u="1"/>
        <n v="3038.76" u="1"/>
        <n v="1867.8" u="1"/>
        <n v="28693.360000000001" u="1"/>
        <n v="11163.91" u="1"/>
        <n v="26121.73" u="1"/>
        <n v="2895.9" u="1"/>
        <n v="789.42" u="1"/>
        <n v="1111.3499999999999" u="1"/>
        <n v="502.04" u="1"/>
        <n v="500.98" u="1"/>
        <n v="231.34" u="1"/>
        <n v="933.63" u="1"/>
        <n v="207" u="1"/>
        <n v="703.35" u="1"/>
        <n v="368.03" u="1"/>
        <n v="1957.04" u="1"/>
        <n v="354.02" u="1"/>
        <n v="47.81" u="1"/>
        <n v="606.52" u="1"/>
        <n v="227.28" u="1"/>
        <n v="227.29" u="1"/>
        <n v="196.49" u="1"/>
        <n v="697.46879999999999" u="1"/>
        <n v="469.1" u="1"/>
        <n v="151.55000000000001" u="1"/>
        <n v="237.27" u="1"/>
        <n v="439.70190000000002" u="1"/>
        <n v="293.13459999999998" u="1"/>
        <n v="1168" u="1"/>
        <n v="2867.63" u="1"/>
        <n v="11424" u="1"/>
        <n v="62.65" u="1"/>
        <n v="122.21" u="1"/>
        <n v="122.87" u="1"/>
        <n v="88.34" u="1"/>
        <n v="399.9" u="1"/>
        <n v="6500" u="1"/>
        <n v="455.72800000000001" u="1"/>
        <n v="1512.72" u="1"/>
        <n v="929.95839999999998" u="1"/>
        <n v="499" u="1"/>
        <n v="1403" u="1"/>
        <n v="976.41600000000005" u="1"/>
        <n v="727.82079999999996" u="1"/>
        <n v="476.72" u="1"/>
        <n v="1017.5" u="1"/>
        <n v="276.14" u="1"/>
        <n v="121.7038" u="1"/>
        <n v="369.85" u="1"/>
        <n v="2604.64" u="1"/>
        <n v="31878" u="1"/>
        <n v="73.27" u="1"/>
        <n v="1519.05" u="1"/>
        <n v="746" u="1"/>
        <n v="769" u="1"/>
        <n v="353.26" u="1"/>
        <n v="830.75" u="1"/>
        <n v="112.16" u="1"/>
        <n v="927.7" u="1"/>
        <n v="656.89" u="1"/>
        <n v="162.79" u="1"/>
        <n v="1127.52" u="1"/>
        <n v="1647.87" u="1"/>
        <n v="64.900000000000006" u="1"/>
        <n v="134.26" u="1"/>
        <n v="1405.9" u="1"/>
        <n v="1839.6" u="1"/>
        <n v="874" u="1"/>
        <n v="666" u="1"/>
        <n v="372.24" u="1"/>
        <n v="115.96" u="1"/>
        <n v="828" u="1"/>
        <n v="1732.5" u="1"/>
        <n v="504.4" u="1"/>
        <n v="1199.54" u="1"/>
        <n v="679.72" u="1"/>
        <n v="835.02" u="1"/>
        <n v="219.99" u="1"/>
        <n v="355.52" u="1"/>
        <n v="50.41" u="1"/>
        <n v="3376.98" u="1"/>
        <n v="174.99" u="1"/>
        <n v="62.71" u="1"/>
        <n v="702.65" u="1"/>
        <n v="278.44" u="1"/>
        <n v="2429.1" u="1"/>
        <n v="1969.04" u="1"/>
        <n v="465.72" u="1"/>
        <n v="9561.32" u="1"/>
        <n v="2853.46" u="1"/>
        <n v="1326983.22" u="1"/>
        <n v="398.77" u="1"/>
        <n v="25639.8" u="1"/>
        <n v="50838.68" u="1"/>
        <n v="1657.81" u="1"/>
        <n v="1173.33" u="1"/>
        <n v="3424.68" u="1"/>
        <n v="643.61" u="1"/>
        <n v="14136" u="1"/>
        <n v="558.27" u="1"/>
        <n v="652.98" u="1"/>
        <n v="610.44000000000005" u="1"/>
        <n v="1122.03" u="1"/>
        <n v="1311.42" u="1"/>
        <n v="2462.59" u="1"/>
        <n v="23954.639999999999" u="1"/>
        <n v="10.199999999999999" u="1"/>
        <n v="3261.6" u="1"/>
        <n v="2957.52" u="1"/>
        <n v="2748.2" u="1"/>
        <n v="3340.12" u="1"/>
        <n v="1469.59" u="1"/>
        <n v="515.79" u="1"/>
        <n v="781.93" u="1"/>
        <n v="22420.48" u="1"/>
        <n v="1606.19" u="1"/>
        <n v="99.12" u="1"/>
        <n v="2047.56" u="1"/>
        <n v="14842.55" u="1"/>
        <n v="4048.27" u="1"/>
        <n v="1254.8" u="1"/>
        <n v="1439.58" u="1"/>
        <n v="3829.36" u="1"/>
        <n v="14181.92" u="1"/>
        <n v="313.33" u="1"/>
        <n v="988.8" u="1"/>
        <n v="201.88" u="1"/>
        <n v="3218.24" u="1"/>
        <n v="4789.5" u="1"/>
        <n v="1180" u="1"/>
        <n v="853.78" u="1"/>
        <n v="114.84" u="1"/>
        <n v="48.25" u="1"/>
        <n v="44528.4" u="1"/>
        <n v="1731" u="1"/>
        <n v="1697.67" u="1"/>
        <n v="1884" u="1"/>
        <n v="226" u="1"/>
        <n v="1488" u="1"/>
        <n v="1017" u="1"/>
        <n v="2593.5" u="1"/>
        <n v="982" u="1"/>
        <n v="424" u="1"/>
        <n v="1494" u="1"/>
        <n v="2082.15" u="1"/>
        <n v="4266" u="1"/>
        <n v="130000" u="1"/>
        <n v="1925" u="1"/>
        <n v="101.4" u="1"/>
        <n v="5860" u="1"/>
        <n v="6828" u="1"/>
        <n v="1655" u="1"/>
        <n v="1746" u="1"/>
        <n v="1797" u="1"/>
        <n v="2064" u="1"/>
        <n v="706" u="1"/>
        <n v="2768" u="1"/>
        <n v="2120" u="1"/>
        <n v="1137.9000000000001" u="1"/>
        <n v="1252.1400000000001" u="1"/>
        <n v="1398" u="1"/>
        <n v="861" u="1"/>
        <n v="807" u="1"/>
        <n v="958.37" u="1"/>
        <n v="426.3" u="1"/>
        <n v="634" u="1"/>
        <n v="189" u="1"/>
        <n v="250.95" u="1"/>
        <n v="534" u="1"/>
        <n v="482" u="1"/>
        <n v="472" u="1"/>
        <n v="187.95" u="1"/>
        <n v="572" u="1"/>
        <n v="3527.5" u="1"/>
        <n v="1796.13" u="1"/>
        <n v="3774" u="1"/>
        <n v="4020.5" u="1"/>
        <n v="1782.24" u="1"/>
        <n v="453.6" u="1"/>
        <n v="161" u="1"/>
        <n v="1808" u="1"/>
        <n v="1932" u="1"/>
        <n v="1872" u="1"/>
        <n v="2734.2" u="1"/>
        <n v="5432.01" u="1"/>
        <n v="18535.29" u="1"/>
        <n v="4051.62" u="1"/>
        <n v="843.59" u="1"/>
        <n v="989.52" u="1"/>
        <n v="1522.5" u="1"/>
        <n v="1819.55" u="1"/>
        <n v="669" u="1"/>
        <n v="169.79" u="1"/>
        <n v="1481.2" u="1"/>
        <n v="430.02" u="1"/>
        <n v="887.31" u="1"/>
        <n v="1028" u="1"/>
        <n v="168.8" u="1"/>
        <n v="535.77" u="1"/>
        <n v="216" u="1"/>
        <n v="726.84" u="1"/>
        <n v="542" u="1"/>
        <n v="1679.16" u="1"/>
        <n v="504.44" u="1"/>
        <n v="1439.31" u="1"/>
        <n v="2670.14" u="1"/>
        <n v="634.39" u="1"/>
        <n v="929.79" u="1"/>
        <n v="878.52" u="1"/>
        <n v="5410.7039999999997" u="1"/>
        <n v="665.76" u="1"/>
        <n v="639.17999999999995" u="1"/>
        <n v="2614.9" u="1"/>
        <n v="603.4" u="1"/>
        <n v="4134.79" u="1"/>
        <n v="2979.0839999999998" u="1"/>
        <n v="713.44" u="1"/>
        <n v="16022.33" u="1"/>
        <n v="1882.46" u="1"/>
        <n v="1779.07" u="1"/>
        <n v="870.75" u="1"/>
        <n v="1153.79" u="1"/>
        <n v="461.61" u="1"/>
        <n v="1275.8599999999999" u="1"/>
        <n v="1441.2" u="1"/>
        <n v="8744.85" u="1"/>
        <n v="1317" u="1"/>
        <n v="1027.9000000000001" u="1"/>
        <n v="2317.04" u="1"/>
        <n v="370.62" u="1"/>
        <n v="1013" u="1"/>
        <n v="462.62" u="1"/>
        <n v="2179.87" u="1"/>
        <n v="651.6" u="1"/>
        <n v="425.97" u="1"/>
        <n v="558.80999999999995" u="1"/>
        <n v="995.4" u="1"/>
        <n v="705.42" u="1"/>
        <n v="1440.91" u="1"/>
        <n v="1197.29" u="1"/>
        <n v="923.22" u="1"/>
        <n v="852.95" u="1"/>
        <n v="3300" u="1"/>
        <n v="381.48" u="1"/>
        <n v="224.18" u="1"/>
        <n v="290.01" u="1"/>
        <n v="294.99" u="1"/>
        <n v="287" u="1"/>
        <n v="164.96" u="1"/>
        <n v="84.66" u="1"/>
        <n v="192.93" u="1"/>
        <n v="117.06" u="1"/>
        <n v="388.53" u="1"/>
        <n v="1244.1600000000001" u="1"/>
        <n v="109.03" u="1"/>
        <n v="871.56" u="1"/>
        <n v="36100" u="1"/>
        <n v="67.760000000000005" u="1"/>
        <n v="44.7" u="1"/>
        <n v="369.6" u="1"/>
        <n v="163.22999999999999" u="1"/>
        <n v="81.88" u="1"/>
        <n v="288.67" u="1"/>
        <n v="844.62" u="1"/>
        <n v="306.8" u="1"/>
        <n v="596.16" u="1"/>
        <n v="520.98" u="1"/>
        <n v="582.6" u="1"/>
        <n v="1470.23" u="1"/>
        <n v="3135.08" u="1"/>
        <n v="431.69" u="1"/>
        <n v="530.13" u="1"/>
        <n v="264.5" u="1"/>
        <n v="848.56" u="1"/>
        <n v="669.63" u="1"/>
        <n v="225.75" u="1"/>
        <n v="35650" u="1"/>
        <n v="388.74" u="1"/>
        <n v="299.7" u="1"/>
        <n v="14253.75" u="1"/>
        <n v="173.67" u="1"/>
        <n v="2150" u="1"/>
        <n v="592" u="1"/>
        <n v="194.7" u="1"/>
        <n v="115" u="1"/>
        <n v="35.549999999999997" u="1"/>
        <n v="74.36" u="1"/>
        <n v="70" u="1"/>
        <n v="2770.74" u="1"/>
        <n v="196.67" u="1"/>
        <n v="2682" u="1"/>
        <n v="2115" u="1"/>
        <n v="657.8" u="1"/>
        <n v="1803.04" u="1"/>
        <n v="272.64999999999998" u="1"/>
        <n v="148.04" u="1"/>
        <n v="134.69" u="1"/>
        <n v="936.3" u="1"/>
        <n v="407.08" u="1"/>
        <n v="246.08" u="1"/>
        <n v="533.01" u="1"/>
        <n v="843.65" u="1"/>
        <n v="665.91" u="1"/>
        <n v="605.96010000000001" u="1"/>
        <n v="1883.1201000000001" u="1"/>
        <n v="557.58989999999994" u="1"/>
        <n v="222.215" u="1"/>
        <n v="359.40660000000003" u="1"/>
        <n v="599.85" u="1"/>
        <n v="232.21" u="1"/>
        <n v="138.76" u="1"/>
        <n v="1566.48" u="1"/>
        <n v="1555" u="1"/>
        <n v="554.6463" u="1"/>
        <n v="3591" u="1"/>
        <n v="1020.1002" u="1"/>
        <n v="1406.4925000000001" u="1"/>
        <n v="516.76660000000004" u="1"/>
        <n v="616.42999999999995" u="1"/>
        <n v="608.27200000000005" u="1"/>
        <n v="412.9" u="1"/>
        <n v="228.6" u="1"/>
        <n v="3292.5888" u="1"/>
        <n v="10309.81" u="1"/>
        <n v="883.20799999999997" u="1"/>
        <n v="439.29" u="1"/>
        <n v="272.68" u="1"/>
        <n v="361.78" u="1"/>
        <n v="159.63" u="1"/>
        <n v="287.14999999999998" u="1"/>
        <n v="816.41" u="1"/>
        <n v="384.51900000000001" u="1"/>
        <n v="186.75" u="1"/>
        <n v="727.8" u="1"/>
        <n v="1170.2" u="1"/>
        <n v="670.28" u="1"/>
        <n v="3703.64" u="1"/>
        <n v="313.22000000000003" u="1"/>
        <n v="359.17" u="1"/>
        <n v="177.52" u="1"/>
        <n v="439.74" u="1"/>
        <n v="552.64" u="1"/>
        <n v="786.68799999999999" u="1"/>
        <n v="775.32" u="1"/>
        <n v="909.75" u="1"/>
        <n v="5688.8" u="1"/>
        <n v="5809.92" u="1"/>
        <n v="1009.4" u="1"/>
        <n v="1399.86" u="1"/>
        <n v="1259" u="1"/>
        <n v="459.99" u="1"/>
        <n v="38.340000000000003" u="1"/>
        <n v="911.19839999999999" u="1"/>
        <n v="10183.040000000001" u="1"/>
        <n v="808" u="1"/>
        <n v="318.02" u="1"/>
        <n v="1297.83" u="1"/>
        <n v="475.11" u="1"/>
        <n v="279.82139999999998" u="1"/>
        <n v="2904.328" u="1"/>
        <n v="1252.8699999999999" u="1"/>
        <n v="482.22" u="1"/>
        <n v="1586.7" u="1"/>
        <n v="789.26" u="1"/>
        <n v="351.45" u="1"/>
        <n v="747.74" u="1"/>
        <n v="822.06" u="1"/>
        <n v="405.72" u="1"/>
        <n v="1700.91" u="1"/>
        <n v="3371.85" u="1"/>
        <n v="1869.9" u="1"/>
        <n v="1409.31" u="1"/>
        <n v="4233.8" u="1"/>
        <n v="336.26" u="1"/>
        <n v="1247.6600000000001" u="1"/>
        <n v="897.3" u="1"/>
        <n v="672.9" u="1"/>
        <n v="2565.8000000000002" u="1"/>
        <n v="2372.3000000000002" u="1"/>
        <n v="2080.9" u="1"/>
        <n v="1570.18" u="1"/>
        <n v="1938.55" u="1"/>
        <n v="1087.5899999999999" u="1"/>
        <n v="3906.14" u="1"/>
        <n v="907.19" u="1"/>
        <n v="2579.0500000000002" u="1"/>
        <n v="4188.4799999999996" u="1"/>
        <n v="1893.54" u="1"/>
        <n v="3671.04" u="1"/>
        <n v="1633.8" u="1"/>
        <n v="222.6" u="1"/>
        <n v="508.76" u="1"/>
        <n v="3340.73" u="1"/>
        <n v="1419.73" u="1"/>
        <n v="2210.29" u="1"/>
        <n v="1504.28" u="1"/>
        <n v="764.35" u="1"/>
        <n v="2022.9" u="1"/>
        <n v="1361.56" u="1"/>
        <n v="2610.14" u="1"/>
        <n v="2061.83" u="1"/>
        <n v="2413.89" u="1"/>
        <n v="9530.56" u="1"/>
        <n v="887.77" u="1"/>
        <n v="3729.36" u="1"/>
        <n v="3648.76" u="1"/>
        <n v="638.53" u="1"/>
        <n v="1428.82" u="1"/>
        <n v="1857.85" u="1"/>
        <n v="10254.4" u="1"/>
        <n v="1098.54" u="1"/>
        <n v="1366.23" u="1"/>
        <n v="387.86" u="1"/>
        <n v="22710.73" u="1"/>
        <n v="412.42" u="1"/>
        <n v="2693.57" u="1"/>
        <n v="2554.6" u="1"/>
        <n v="3583.88" u="1"/>
        <n v="2387.79" u="1"/>
        <n v="313.23" u="1"/>
        <n v="3233.56" u="1"/>
        <n v="3267.79" u="1"/>
        <n v="3043.77" u="1"/>
        <n v="1397.4" u="1"/>
        <n v="2874.49" u="1"/>
        <n v="663.52" u="1"/>
        <n v="1445.45" u="1"/>
        <n v="690.2" u="1"/>
        <n v="2211.94" u="1"/>
        <n v="576.03" u="1"/>
        <n v="15321.4085" u="1"/>
        <n v="21184.38" u="1"/>
        <n v="24489.919999999998" u="1"/>
        <n v="26751.919999999998" u="1"/>
        <n v="23723.85" u="1"/>
        <n v="25394.720000000001" u="1"/>
        <n v="57768.46" u="1"/>
        <n v="27916.09" u="1"/>
        <n v="17444.54" u="1"/>
        <n v="4524" u="1"/>
        <n v="47275.06" u="1"/>
        <n v="465.52" u="1"/>
        <n v="1902.8" u="1"/>
        <n v="997.92" u="1"/>
        <n v="2506.5" u="1"/>
        <n v="1990" u="1"/>
        <n v="946.2" u="1"/>
        <n v="35480.22" u="1"/>
        <n v="1828.26" u="1"/>
        <n v="1712.97" u="1"/>
        <n v="649.89" u="1"/>
        <n v="1340.9" u="1"/>
        <n v="2018.9" u="1"/>
        <n v="15680.18" u="1"/>
        <n v="5010.01" u="1"/>
        <n v="904.28" u="1"/>
        <n v="1319.91" u="1"/>
        <n v="447.83" u="1"/>
        <n v="60133.249199999998" u="1"/>
        <n v="4197.8" u="1"/>
        <n v="919.67" u="1"/>
        <n v="2424.98" u="1"/>
        <n v="2110.9" u="1"/>
        <n v="1433.89" u="1"/>
        <n v="770.96" u="1"/>
        <n v="1874.97" u="1"/>
        <n v="1081" u="1"/>
        <n v="4075.6039999999998" u="1"/>
        <n v="726.96" u="1"/>
        <n v="10189.01" u="1"/>
        <n v="1962" u="1"/>
        <n v="981" u="1"/>
        <n v="326" u="1"/>
        <n v="1756" u="1"/>
        <n v="256" u="1"/>
        <n v="9654.0779999999995" u="1"/>
        <n v="166" u="1"/>
        <n v="5136.7079999999996" u="1"/>
        <n v="6420.8850000000002" u="1"/>
        <n v="347.6" u="1"/>
        <n v="13296.159" u="1"/>
        <n v="1034.19" u="1"/>
        <n v="759" u="1"/>
        <n v="830.76" u="1"/>
        <n v="241.5" u="1"/>
        <n v="992.25" u="1"/>
        <n v="9728.25" u="1"/>
        <n v="590" u="1"/>
        <n v="2070" u="1"/>
        <n v="1029" u="1"/>
        <n v="276.69" u="1"/>
        <n v="551.75" u="1"/>
        <n v="514.67999999999995" u="1"/>
        <n v="12403.6" u="1"/>
        <n v="988" u="1"/>
        <n v="398.78" u="1"/>
        <n v="582" u="1"/>
        <n v="650.16" u="1"/>
        <n v="1362.9" u="1"/>
        <n v="961.52" u="1"/>
        <n v="299.74" u="1"/>
        <n v="276" u="1"/>
        <n v="169.1" u="1"/>
        <n v="360.84" u="1"/>
        <n v="742.6" u="1"/>
        <n v="1752" u="1"/>
        <n v="642.32000000000005" u="1"/>
        <n v="197.38" u="1"/>
        <n v="902.16" u="1"/>
        <n v="5449.17" u="1"/>
        <n v="2235.5700000000002" u="1"/>
        <n v="514.44000000000005" u="1"/>
        <n v="652.16999999999996" u="1"/>
        <n v="6537.1319999999996" u="1"/>
        <n v="7.0000000000000007E-2" u="1"/>
        <n v="1553.6" u="1"/>
        <n v="1985.35" u="1"/>
        <n v="2755.91" u="1"/>
        <n v="1148.8900000000001" u="1"/>
        <n v="1300.72" u="1"/>
        <n v="2907.56" u="1"/>
        <n v="1274.8399999999999" u="1"/>
        <n v="611.07000000000005" u="1"/>
        <n v="18612.66" u="1"/>
        <n v="1788" u="1"/>
        <n v="28926.799999999999" u="1"/>
        <n v="1298.3499999999999" u="1"/>
        <n v="218.5" u="1"/>
        <n v="2714.91" u="1"/>
        <n v="3586.39" u="1"/>
        <n v="6446.46" u="1"/>
        <n v="11116.49" u="1"/>
        <n v="261.8" u="1"/>
        <n v="6809.9615999999996" u="1"/>
        <n v="79.59" u="1"/>
        <n v="205.26" u="1"/>
        <n v="410.52" u="1"/>
        <n v="245.24" u="1"/>
        <n v="424.28" u="1"/>
        <n v="439.02" u="1"/>
        <n v="1981.76" u="1"/>
        <n v="150.51" u="1"/>
        <n v="184.64" u="1"/>
        <n v="137.38" u="1"/>
        <n v="2630.16" u="1"/>
        <n v="332.93" u="1"/>
        <n v="1037.4559999999999" u="1"/>
        <n v="745.76" u="1"/>
        <n v="86.84" u="1"/>
        <n v="231.56" u="1"/>
        <n v="122.77" u="1"/>
        <n v="488.76" u="1"/>
        <n v="403.32" u="1"/>
        <n v="716.16" u="1"/>
        <n v="700.62" u="1"/>
        <n v="774.25" u="1"/>
        <n v="594.24" u="1"/>
        <n v="2956.13" u="1"/>
        <n v="784.21" u="1"/>
        <n v="496.27199999999999" u="1"/>
        <n v="537.12" u="1"/>
        <n v="1442.21" u="1"/>
        <n v="254.28" u="1"/>
        <n v="2057.4" u="1"/>
        <n v="347.32" u="1"/>
        <n v="614.88" u="1"/>
        <n v="140.41999999999999" u="1"/>
        <n v="3510" u="1"/>
        <n v="292.68" u="1"/>
        <n v="668.32" u="1"/>
        <n v="1801.91" u="1"/>
        <n v="1515.28" u="1"/>
        <n v="2608.35" u="1"/>
        <n v="545.88" u="1"/>
        <n v="1039.02" u="1"/>
        <n v="447.6" u="1"/>
        <n v="1410.56" u="1"/>
        <n v="2134.65" u="1"/>
        <n v="626.54999999999995" u="1"/>
        <n v="332.7" u="1"/>
        <n v="543.17999999999995" u="1"/>
        <n v="2571.59" u="1"/>
        <n v="1208.48" u="1"/>
        <n v="1413.12" u="1"/>
        <n v="135.22" u="1"/>
        <n v="1158.3599999999999" u="1"/>
        <n v="1045.3" u="1"/>
        <n v="384.12" u="1"/>
        <n v="505.44749999999999" u="1"/>
        <n v="559.3125" u="1"/>
        <n v="1029.6152999999999" u="1"/>
        <n v="738.56" u="1"/>
        <n v="571.53" u="1"/>
        <n v="2392.48" u="1"/>
        <n v="3104.46" u="1"/>
        <n v="93.57" u="1"/>
        <n v="1728.64" u="1"/>
        <n v="674.32" u="1"/>
        <n v="204.02" u="1"/>
        <n v="1008.27" u="1"/>
        <n v="255.04" u="1"/>
        <n v="780.2" u="1"/>
        <n v="633.76" u="1"/>
        <n v="743.04" u="1"/>
        <n v="356.3" u="1"/>
        <n v="272" u="1"/>
        <n v="243.98" u="1"/>
        <n v="710.96" u="1"/>
        <n v="410.26" u="1"/>
        <n v="275.77999999999997" u="1"/>
        <n v="270.08" u="1"/>
        <n v="2269.96" u="1"/>
        <n v="163.88" u="1"/>
        <n v="824.72320000000002" u="1"/>
        <n v="563.53920000000005" u="1"/>
        <n v="271.64" u="1"/>
        <n v="684.72320000000002" u="1"/>
        <n v="1030.06" u="1"/>
        <n v="625.32000000000005" u="1"/>
        <n v="388.66" u="1"/>
        <n v="348.28" u="1"/>
        <n v="630.6" u="1"/>
        <n v="690.56" u="1"/>
        <n v="605.16" u="1"/>
        <n v="212.41679999999999" u="1"/>
        <n v="146.78" u="1"/>
        <n v="780.37120000000004" u="1"/>
        <n v="652.51199999999994" u="1"/>
        <n v="1864.3820000000001" u="1"/>
        <n v="368.81" u="1"/>
        <n v="1068.8599999999999" u="1"/>
        <n v="765.40800000000002" u="1"/>
        <n v="671.52" u="1"/>
        <n v="110.78" u="1"/>
        <n v="994.35" u="1"/>
        <n v="282.76" u="1"/>
        <n v="499.05" u="1"/>
        <n v="830.2" u="1"/>
        <n v="637.72" u="1"/>
        <n v="392" u="1"/>
        <n v="437.47199999999998" u="1"/>
        <n v="770.49" u="1"/>
        <n v="1027.28" u="1"/>
        <n v="373.5" u="1"/>
        <n v="181.96" u="1"/>
        <n v="1005.088" u="1"/>
        <n v="3740" u="1"/>
        <n v="227.95" u="1"/>
        <n v="976" u="1"/>
        <n v="713.04" u="1"/>
        <n v="1201" u="1"/>
        <n v="672.68" u="1"/>
        <n v="302.8" u="1"/>
        <n v="361.86" u="1"/>
        <n v="643.48" u="1"/>
        <n v="176.62" u="1"/>
        <n v="619.4" u="1"/>
        <n v="526.79999999999995" u="1"/>
        <n v="558.91999999999996" u="1"/>
        <n v="590.55359999999996" u="1"/>
        <n v="468.14659999999998" u="1"/>
        <n v="942.48" u="1"/>
        <n v="842.952" u="1"/>
        <n v="675.7296" u="1"/>
        <n v="541.06979999999999" u="1"/>
        <n v="343.91320000000002" u="1"/>
        <n v="405.5025" u="1"/>
        <n v="989.78880000000004" u="1"/>
        <n v="413.72800000000001" u="1"/>
        <n v="650.49599999999998" u="1"/>
        <n v="243.4076" u="1"/>
        <n v="683.85" u="1"/>
        <n v="647.82000000000005" u="1"/>
        <n v="413.89" u="1"/>
        <n v="713.77340000000004" u="1"/>
        <n v="355.54500000000002" u="1"/>
        <n v="304.91340000000002" u="1"/>
        <n v="178.1" u="1"/>
        <n v="511.71" u="1"/>
        <n v="712.54660000000001" u="1"/>
        <n v="160.495" u="1"/>
        <n v="316.73340000000002" u="1"/>
        <n v="1200.08" u="1"/>
        <n v="1607.2596000000001" u="1"/>
        <n v="207.77" u="1"/>
        <n v="202.99" u="1"/>
        <n v="236.376" u="1"/>
        <n v="272.14879999999999" u="1"/>
        <n v="406.78399999999999" u="1"/>
        <n v="1068.9280000000001" u="1"/>
        <n v="1229.76" u="1"/>
        <n v="1147.6192000000001" u="1"/>
        <n v="3983.84" u="1"/>
        <n v="625.976" u="1"/>
        <n v="553.1" u="1"/>
        <n v="624.07799999999997" u="1"/>
        <n v="3469.6709999999998" u="1"/>
        <n v="1108.8599999999999" u="1"/>
        <n v="770.46" u="1"/>
        <n v="2588.6999999999998" u="1"/>
        <n v="436.8" u="1"/>
        <n v="2684.7" u="1"/>
        <n v="167.08" u="1"/>
        <n v="698.2" u="1"/>
        <n v="722.55" u="1"/>
        <n v="455.64" u="1"/>
        <n v="960.72" u="1"/>
        <n v="494.72" u="1"/>
        <n v="934.74990000000003" u="1"/>
        <n v="969.52" u="1"/>
        <n v="604.91999999999996" u="1"/>
        <n v="592.4" u="1"/>
        <n v="3773.4" u="1"/>
        <n v="1353.14" u="1"/>
        <n v="1172.54" u="1"/>
        <n v="1018.5" u="1"/>
        <n v="693" u="1"/>
        <n v="3424" u="1"/>
        <n v="123.61" u="1"/>
        <n v="387.72160000000002" u="1"/>
        <n v="409.39920000000001" u="1"/>
        <n v="661.22280000000001" u="1"/>
        <n v="419.85" u="1"/>
        <n v="585.54" u="1"/>
        <n v="1135.3" u="1"/>
        <n v="127.64" u="1"/>
        <n v="774.3" u="1"/>
        <n v="2739.66" u="1"/>
        <n v="841.92" u="1"/>
        <n v="740.2" u="1"/>
        <n v="581.91999999999996" u="1"/>
        <n v="153.41999999999999" u="1"/>
        <n v="1201.8" u="1"/>
        <n v="1435.05" u="1"/>
        <n v="285.77" u="1"/>
        <n v="193.55" u="1"/>
        <n v="1647.76" u="1"/>
        <n v="312.16000000000003" u="1"/>
        <n v="651.76" u="1"/>
        <n v="131.94999999999999" u="1"/>
        <n v="454" u="1"/>
        <n v="424.83359999999999" u="1"/>
        <n v="617.44000000000005" u="1"/>
        <n v="272.27" u="1"/>
        <n v="703.86" u="1"/>
        <n v="941.15" u="1"/>
        <n v="526.30999999999995" u="1"/>
        <n v="307.06" u="1"/>
        <n v="380.97" u="1"/>
        <n v="617.42999999999995" u="1"/>
        <n v="1544.58" u="1"/>
        <n v="1254.04" u="1"/>
        <n v="4877.7" u="1"/>
        <n v="2747.53" u="1"/>
        <n v="3517.62" u="1"/>
        <n v="227.08" u="1"/>
        <n v="832.59" u="1"/>
        <n v="1513.1" u="1"/>
        <n v="461" u="1"/>
        <n v="90.72" u="1"/>
        <n v="221.61" u="1"/>
        <n v="331.96" u="1"/>
        <n v="1601.8" u="1"/>
        <n v="1219.97" u="1"/>
        <n v="541.19000000000005" u="1"/>
        <n v="272.07" u="1"/>
        <n v="1206" u="1"/>
        <n v="1672.07" u="1"/>
        <n v="1238.3399999999999" u="1"/>
        <n v="818.82" u="1"/>
        <n v="888.48" u="1"/>
        <n v="1681.38" u="1"/>
        <n v="106" u="1"/>
        <n v="2389.41" u="1"/>
        <n v="2276.8200000000002" u="1"/>
        <n v="2037.82" u="1"/>
        <n v="3986.22" u="1"/>
        <n v="10.76" u="1"/>
        <n v="2725.65" u="1"/>
        <n v="2235.5706" u="1"/>
        <n v="602.63" u="1"/>
        <n v="1401.33" u="1"/>
        <n v="860.29" u="1"/>
        <n v="1171.48" u="1"/>
        <n v="1786.39" u="1"/>
        <n v="545.58000000000004" u="1"/>
        <n v="585.83000000000004" u="1"/>
        <n v="1382.74" u="1"/>
        <n v="1.66" u="1"/>
        <n v="206.5437" u="1"/>
        <n v="916.69" u="1"/>
        <n v="5275.64" u="1"/>
        <n v="2226.04" u="1"/>
        <n v="2706.13" u="1"/>
        <n v="1499.38" u="1"/>
        <n v="919.14980000000003" u="1"/>
        <n v="2987.3676999999998" u="1"/>
        <n v="16420.36" u="1"/>
        <n v="16420.3662" u="1"/>
        <n v="1095.42" u="1"/>
        <n v="91.78" u="1"/>
        <n v="400.12" u="1"/>
        <n v="1007.9" u="1"/>
        <n v="2226.35" u="1"/>
        <n v="2075.48" u="1"/>
        <n v="1180.2719" u="1"/>
        <n v="4510.1099999999997" u="1"/>
        <n v="4159.96" u="1"/>
        <n v="1054.5" u="1"/>
        <n v="1779.93" u="1"/>
        <n v="402.54" u="1"/>
        <n v="2423.69" u="1"/>
        <n v="541.84" u="1"/>
        <n v="590.95000000000005" u="1"/>
        <n v="448.79" u="1"/>
        <n v="1212.26" u="1"/>
        <n v="1375.91" u="1"/>
        <n v="514.41" u="1"/>
        <n v="523.39" u="1"/>
        <n v="879.92" u="1"/>
        <n v="338.03" u="1"/>
        <n v="517.32000000000005" u="1"/>
        <n v="1037.98" u="1"/>
        <n v="452.47" u="1"/>
        <n v="1556.77" u="1"/>
        <n v="25118.37" u="1"/>
        <n v="15672.51" u="1"/>
        <n v="15506.58" u="1"/>
        <n v="4397.38" u="1"/>
        <n v="762.75" u="1"/>
        <n v="586.16" u="1"/>
        <n v="310.54000000000002" u="1"/>
        <n v="5824.8" u="1"/>
        <n v="604.6" u="1"/>
        <n v="121.5" u="1"/>
        <n v="81" u="1"/>
        <n v="22748.548900000002" u="1"/>
        <n v="6000" u="1"/>
        <n v="260.11" u="1"/>
        <n v="925.01" u="1"/>
        <n v="1097.57" u="1"/>
        <n v="504.95" u="1"/>
        <n v="2924.2" u="1"/>
        <n v="1396.63" u="1"/>
        <n v="1871.95" u="1"/>
        <n v="1719.8" u="1"/>
        <n v="3509.78" u="1"/>
        <n v="1612.88" u="1"/>
        <n v="2119.75" u="1"/>
        <n v="1481.78" u="1"/>
        <n v="2033.59" u="1"/>
        <n v="2562" u="1"/>
        <n v="3607.4850000000001" u="1"/>
        <n v="19485.02" u="1"/>
        <n v="307.97000000000003" u="1"/>
        <n v="588.11099999999999" u="1"/>
        <n v="4804" u="1"/>
        <n v="712.15" u="1"/>
        <n v="1364.75" u="1"/>
        <n v="208.29" u="1"/>
        <n v="265.2" u="1"/>
        <n v="1815" u="1"/>
        <n v="319.3" u="1"/>
        <n v="214.2" u="1"/>
        <n v="663.32" u="1"/>
        <n v="1989.96" u="1"/>
        <n v="902.4" u="1"/>
        <n v="426.4" u="1"/>
        <n v="1186.18" u="1"/>
        <n v="1640.31" u="1"/>
        <n v="2013.87" u="1"/>
        <n v="3879.9947999999999" u="1"/>
        <n v="417.17" u="1"/>
        <n v="142.1" u="1"/>
        <n v="235.4" u="1"/>
        <n v="1520" u="1"/>
        <n v="2641.8" u="1"/>
        <n v="66.11" u="1"/>
        <n v="1446.9" u="1"/>
        <n v="817.95" u="1"/>
        <n v="3450" u="1"/>
        <n v="819.88" u="1"/>
        <n v="910.64" u="1"/>
        <n v="39600" u="1"/>
        <n v="648.5" u="1"/>
        <n v="258.77" u="1"/>
        <n v="603.58000000000004" u="1"/>
        <n v="396.92" u="1"/>
        <n v="1286.8499999999999" u="1"/>
        <n v="15908.04" u="1"/>
        <n v="2302.04" u="1"/>
        <n v="5791.5" u="1"/>
        <n v="91.16" u="1"/>
        <n v="1095.96" u="1"/>
        <n v="4800" u="1"/>
        <n v="847.07010000000002" u="1"/>
        <n v="373.54" u="1"/>
        <n v="571.98" u="1"/>
        <n v="1754.48" u="1"/>
        <n v="573.91999999999996" u="1"/>
        <n v="347.84" u="1"/>
        <n v="6262.62" u="1"/>
        <n v="284.11" u="1"/>
        <n v="1046.3599999999999" u="1"/>
        <n v="1433.8" u="1"/>
        <n v="2998.9" u="1"/>
        <n v="12727.85" u="1"/>
        <n v="1593.01" u="1"/>
        <n v="2192.81" u="1"/>
        <n v="4313.78" u="1"/>
        <n v="700.83" u="1"/>
        <n v="553.9" u="1"/>
        <n v="73" u="1"/>
        <n v="525" u="1"/>
        <n v="521.12" u="1"/>
        <n v="6300" u="1"/>
        <n v="540.92999999999995" u="1"/>
        <n v="156.80000000000001" u="1"/>
        <n v="240.38" u="1"/>
        <n v="863.2" u="1"/>
        <n v="447.22" u="1"/>
        <n v="282.17" u="1"/>
        <n v="368.15" u="1"/>
        <n v="424.84" u="1"/>
        <n v="922.5" u="1"/>
        <n v="1091.18" u="1"/>
        <n v="465.86" u="1"/>
        <n v="1854.81" u="1"/>
        <n v="1335.6" u="1"/>
        <n v="1118.83" u="1"/>
        <n v="1360.91" u="1"/>
        <n v="405.11" u="1"/>
        <n v="1547.01" u="1"/>
        <n v="629.28" u="1"/>
        <n v="783.18" u="1"/>
        <n v="2391.14" u="1"/>
        <n v="3166.92" u="1"/>
        <n v="1325.88" u="1"/>
        <n v="862.56" u="1"/>
        <n v="521.54999999999995" u="1"/>
        <n v="2392.65" u="1"/>
        <n v="765.36" u="1"/>
        <n v="965.43" u="1"/>
        <n v="1998.98" u="1"/>
        <n v="3453.28" u="1"/>
        <n v="19598.41" u="1"/>
        <n v="1790.03" u="1"/>
        <n v="1837.54" u="1"/>
        <n v="2425.9899999999998" u="1"/>
        <n v="1540.29" u="1"/>
        <n v="4464.7299999999996" u="1"/>
        <n v="1516" u="1"/>
        <n v="1336.96" u="1"/>
        <n v="1756.82" u="1"/>
        <n v="3867.29" u="1"/>
        <n v="1732.4996000000001" u="1"/>
        <n v="2009.0077000000001" u="1"/>
        <n v="1562.01" u="1"/>
        <n v="1904.52" u="1"/>
        <n v="1834.67" u="1"/>
        <n v="1418.08" u="1"/>
        <n v="1962.92" u="1"/>
        <n v="1962.99" u="1"/>
        <n v="1359.4143999999999" u="1"/>
        <n v="2401.91" u="1"/>
        <n v="378.08" u="1"/>
        <n v="1082.6300000000001" u="1"/>
        <n v="1250.1300000000001" u="1"/>
        <n v="483.47" u="1"/>
        <n v="5751.48" u="1"/>
        <n v="1031.58" u="1"/>
        <n v="971.66" u="1"/>
        <n v="2950.55" u="1"/>
        <n v="2804.71" u="1"/>
        <n v="2266.91" u="1"/>
        <n v="4506.62" u="1"/>
        <n v="1288.6300000000001" u="1"/>
        <n v="1006.46" u="1"/>
        <n v="0.08" u="1"/>
        <n v="59887.42" u="1"/>
        <n v="1038" u="1"/>
        <n v="925.47" u="1"/>
        <n v="1097.8" u="1"/>
        <n v="851.8" u="1"/>
        <n v="675.9" u="1"/>
        <n v="3081.29" u="1"/>
        <n v="1396.36" u="1"/>
        <n v="3714.9" u="1"/>
        <n v="2064.4299999999998" u="1"/>
        <n v="332.51" u="1"/>
        <n v="1747.89" u="1"/>
        <n v="545.86" u="1"/>
        <n v="3104.8" u="1"/>
        <n v="2565.8017" u="1"/>
        <n v="506" u="1"/>
        <n v="4246.95" u="1"/>
        <n v="657.18" u="1"/>
        <n v="2247.98" u="1"/>
        <n v="4042.95" u="1"/>
        <n v="26721.63" u="1"/>
        <n v="1845.01" u="1"/>
        <n v="2208" u="1"/>
        <n v="539.87" u="1"/>
        <n v="387.38" u="1"/>
        <n v="3105.82" u="1"/>
        <n v="4102.5600000000004" u="1"/>
        <n v="1812.28" u="1"/>
        <n v="1807.29" u="1"/>
        <n v="269.64" u="1"/>
        <n v="2588" u="1"/>
        <n v="316.36" u="1"/>
        <n v="1265.01" u="1"/>
        <n v="1927.08" u="1"/>
        <n v="1425.19" u="1"/>
        <n v="3325.46" u="1"/>
        <n v="2613.65" u="1"/>
        <n v="2711.03" u="1"/>
        <n v="1068.9000000000001" u="1"/>
        <n v="1605.9" u="1"/>
        <n v="3152.1" u="1"/>
        <n v="1660.12" u="1"/>
        <n v="943.63" u="1"/>
        <n v="1166.31" u="1"/>
        <n v="1121.6199999999999" u="1"/>
        <n v="600.12" u="1"/>
        <n v="590.13" u="1"/>
        <n v="459.9" u="1"/>
        <n v="1363.65" u="1"/>
        <n v="1087.3900000000001" u="1"/>
        <n v="2111.41" u="1"/>
        <n v="1798.63" u="1"/>
        <n v="1196.6600000000001" u="1"/>
        <n v="1216.8" u="1"/>
        <n v="1380.98" u="1"/>
        <n v="1940.58" u="1"/>
        <n v="1385.2122999999999" u="1"/>
        <n v="407.42" u="1"/>
        <n v="2304.5" u="1"/>
        <n v="809.76" u="1"/>
        <n v="1468.44" u="1"/>
        <n v="1671.8" u="1"/>
        <n v="572.12" u="1"/>
        <n v="414.48" u="1"/>
        <n v="2642.22" u="1"/>
        <n v="3530.34" u="1"/>
        <n v="676.36" u="1"/>
        <n v="888.89400000000001" u="1"/>
        <n v="647.55999999999995" u="1"/>
        <n v="1539.47" u="1"/>
        <n v="1589.1225999999999" u="1"/>
        <n v="191.16" u="1"/>
        <n v="607.29" u="1"/>
        <n v="15815.8" u="1"/>
        <n v="2780.66" u="1"/>
        <n v="3911.645" u="1"/>
        <n v="1337.37" u="1"/>
        <n v="2501.1" u="1"/>
        <n v="1013.22" u="1"/>
        <n v="790.47" u="1"/>
        <n v="396.52" u="1"/>
        <n v="1759.95" u="1"/>
        <n v="1413.94" u="1"/>
        <n v="7233.335" u="1"/>
        <n v="1648.99" u="1"/>
        <n v="566.19000000000005" u="1"/>
        <n v="46.17" u="1"/>
        <n v="40.11" u="1"/>
        <n v="579.79999999999995" u="1"/>
        <n v="2089.65" u="1"/>
        <n v="1479.34" u="1"/>
        <n v="2032.07" u="1"/>
        <n v="2332.5" u="1"/>
        <n v="848" u="1"/>
        <n v="2764.35" u="1"/>
        <n v="2095.13" u="1"/>
        <n v="1100.49" u="1"/>
        <n v="1325.08" u="1"/>
        <n v="1799.01" u="1"/>
        <n v="1050.9000000000001" u="1"/>
        <n v="198.45" u="1"/>
        <n v="14095.44" u="1"/>
        <n v="1452.87" u="1"/>
        <n v="3612.5" u="1"/>
        <n v="3602.9760000000001" u="1"/>
        <n v="1901" u="1"/>
        <n v="2164.0300000000002" u="1"/>
        <n v="2318.77" u="1"/>
        <n v="3068.1" u="1"/>
        <n v="847.02" u="1"/>
        <n v="320.67" u="1"/>
        <n v="1323.7" u="1"/>
        <n v="1030.32" u="1"/>
        <n v="3808.69" u="1"/>
        <n v="9086.7900000000009" u="1"/>
        <n v="986.18" u="1"/>
        <n v="743.59" u="1"/>
        <n v="5754" u="1"/>
        <n v="1222.77" u="1"/>
        <n v="1487.2" u="1"/>
        <n v="2535" u="1"/>
        <n v="2248" u="1"/>
        <n v="1934.01" u="1"/>
        <n v="1757.01" u="1"/>
        <n v="3256" u="1"/>
        <n v="1352.01" u="1"/>
        <n v="1454.5976000000001" u="1"/>
        <n v="3473.19" u="1"/>
        <n v="783.81" u="1"/>
        <n v="1817.43" u="1"/>
        <n v="22311.18" u="1"/>
        <n v="424.54" u="1"/>
        <n v="532.91" u="1"/>
        <n v="1362.67" u="1"/>
        <n v="457.54" u="1"/>
        <n v="943.05" u="1"/>
        <n v="1252" u="1"/>
        <n v="2074" u="1"/>
        <n v="1475.24" u="1"/>
        <n v="491.18" u="1"/>
        <n v="2344.2800000000002" u="1"/>
        <n v="1939.53" u="1"/>
        <n v="356.81" u="1"/>
        <n v="4002.3" u="1"/>
        <n v="2047.68" u="1"/>
        <n v="278.10000000000002" u="1"/>
        <n v="3619.6" u="1"/>
        <n v="674.85" u="1"/>
        <n v="2175" u="1"/>
        <n v="507.25" u="1"/>
        <n v="345.2" u="1"/>
        <n v="749.8" u="1"/>
        <n v="4390.3599999999997" u="1"/>
        <n v="1716.46" u="1"/>
        <n v="3226.07" u="1"/>
        <n v="3372.77" u="1"/>
        <n v="251" u="1"/>
        <n v="917" u="1"/>
        <n v="3923.6032" u="1"/>
        <n v="1100.4000000000001" u="1"/>
        <n v="324" u="1"/>
        <n v="773.57339999999999" u="1"/>
        <n v="240.63" u="1"/>
        <n v="833.61" u="1"/>
        <n v="3467.03" u="1"/>
        <n v="2964.76" u="1"/>
        <n v="3955.39" u="1"/>
        <n v="1127.1300000000001" u="1"/>
        <n v="4795.8500000000004" u="1"/>
        <n v="272.69" u="1"/>
        <n v="4006.2" u="1"/>
        <n v="3346.8" u="1"/>
        <n v="327.91" u="1"/>
        <n v="2504.0100000000002" u="1"/>
        <n v="1297.82" u="1"/>
        <n v="2016" u="1"/>
        <n v="140.69999999999999" u="1"/>
        <n v="2852.0351999999998" u="1"/>
        <n v="873.8" u="1"/>
        <n v="4041.64" u="1"/>
        <n v="425.2" u="1"/>
        <n v="464.95" u="1"/>
        <n v="1387.94" u="1"/>
        <n v="1457.5624" u="1"/>
        <n v="390.15" u="1"/>
        <n v="1016.39" u="1"/>
        <n v="347.5" u="1"/>
        <n v="364.5" u="1"/>
        <n v="1042.5" u="1"/>
        <n v="1659.19" u="1"/>
        <n v="390.39" u="1"/>
        <n v="561" u="1"/>
        <n v="753.28" u="1"/>
        <n v="1456.32" u="1"/>
        <n v="376.64" u="1"/>
        <n v="1877.13" u="1"/>
        <n v="4645.1400000000003" u="1"/>
        <n v="1470.92" u="1"/>
        <n v="3514.48" u="1"/>
        <n v="1033.74" u="1"/>
        <n v="2046.37" u="1"/>
        <n v="1238.74" u="1"/>
        <n v="2616.2800000000002" u="1"/>
        <n v="1145" u="1"/>
        <n v="1142.6199999999999" u="1"/>
        <n v="2971.9" u="1"/>
        <n v="2476.83" u="1"/>
        <n v="502.17" u="1"/>
        <n v="361.6" u="1"/>
        <n v="754.2" u="1"/>
        <n v="1308" u="1"/>
        <n v="1655.84" u="1"/>
        <n v="1776.8" u="1"/>
        <n v="3349.0805999999998" u="1"/>
        <n v="1525.06" u="1"/>
        <n v="249.85" u="1"/>
        <n v="1964.9" u="1"/>
        <n v="2276.9" u="1"/>
        <n v="464" u="1"/>
        <n v="2490" u="1"/>
        <n v="253.4" u="1"/>
        <n v="244.79" u="1"/>
        <n v="752.1" u="1"/>
        <n v="1504.2" u="1"/>
        <n v="1292.9000000000001" u="1"/>
        <n v="985" u="1"/>
        <n v="1970.202" u="1"/>
        <n v="3594.24" u="1"/>
        <n v="1975.68" u="1"/>
        <n v="5587.2" u="1"/>
        <n v="2073.6" u="1"/>
        <n v="2240.3119999999999" u="1"/>
        <n v="870.87" u="1"/>
        <n v="6008.8" u="1"/>
        <n v="371.3073" u="1"/>
        <n v="424.35120000000001" u="1"/>
        <n v="1097.54" u="1"/>
        <n v="2002.59" u="1"/>
        <n v="2229.4499999999998" u="1"/>
        <n v="215.06" u="1"/>
        <n v="2788.8" u="1"/>
        <n v="3636.6" u="1"/>
        <n v="857.7" u="1"/>
        <n v="523.6" u="1"/>
        <n v="506.16" u="1"/>
        <n v="635.9" u="1"/>
        <n v="832.66" u="1"/>
        <n v="228.57" u="1"/>
        <n v="1385.03" u="1"/>
        <n v="1112.1199999999999" u="1"/>
        <n v="3245.77" u="1"/>
        <n v="1571.84" u="1"/>
        <n v="1315.8" u="1"/>
        <n v="4526.1899999999996" u="1"/>
        <n v="808.22" u="1"/>
        <n v="1582.78" u="1"/>
        <n v="1820.8" u="1"/>
        <n v="1302.8" u="1"/>
        <n v="713.83" u="1"/>
        <n v="1916.56" u="1"/>
        <n v="1846.93" u="1"/>
        <n v="1695.8" u="1"/>
        <n v="1897.46" u="1"/>
        <n v="1254.81" u="1"/>
        <n v="1247.3" u="1"/>
        <n v="1601.38" u="1"/>
        <n v="1658.96" u="1"/>
        <n v="3330.53" u="1"/>
        <n v="3311.92" u="1"/>
        <n v="5642.54" u="1"/>
        <n v="13327.82" u="1"/>
        <n v="1148.8559" u="1"/>
        <n v="3248.31" u="1"/>
        <n v="1752.61" u="1"/>
        <n v="821.05" u="1"/>
        <n v="4943.3999999999996" u="1"/>
        <n v="919.14" u="1"/>
        <n v="1480.13" u="1"/>
        <n v="27299.93" u="1"/>
        <n v="281.39999999999998" u="1"/>
        <n v="1486.8" u="1"/>
        <n v="481.38" u="1"/>
        <n v="214" u="1"/>
        <n v="528.9" u="1"/>
        <n v="973.35" u="1"/>
        <n v="169.2" u="1"/>
        <n v="240.98" u="1"/>
        <n v="223.65" u="1"/>
        <n v="1575" u="1"/>
        <n v="1263.1400000000001" u="1"/>
        <n v="682.5" u="1"/>
        <n v="648.9" u="1"/>
        <n v="961.24" u="1"/>
        <n v="392.7" u="1"/>
        <n v="449.65" u="1"/>
        <n v="2010" u="1"/>
        <n v="1809" u="1"/>
        <n v="3822" u="1"/>
        <n v="249.9" u="1"/>
        <n v="1365" u="1"/>
        <n v="2128.7199999999998" u="1"/>
        <n v="405.3" u="1"/>
        <n v="957.6" u="1"/>
        <n v="299.97000000000003" u="1"/>
        <n v="879.9" u="1"/>
        <n v="1425.9" u="1"/>
        <n v="784.35" u="1"/>
        <n v="194.25" u="1"/>
        <n v="2990" u="1"/>
        <n v="169" u="1"/>
        <n v="193" u="1"/>
        <n v="1967.7617" u="1"/>
        <n v="337.48" u="1"/>
        <n v="788.8" u="1"/>
        <n v="801.33" u="1"/>
        <n v="758.54" u="1"/>
        <n v="499.11" u="1"/>
        <n v="695.21" u="1"/>
        <n v="1192.28" u="1"/>
        <n v="1111.6629" u="1"/>
        <n v="1220.9000000000001" u="1"/>
        <n v="369.28" u="1"/>
        <n v="749.9" u="1"/>
        <n v="2141.4630000000002" u="1"/>
        <n v="2040.3910000000001" u="1"/>
        <n v="1088.9000000000001" u="1"/>
        <n v="385.1" u="1"/>
        <n v="25649.99" u="1"/>
        <n v="1357.24" u="1"/>
        <n v="3307.72" u="1"/>
        <n v="2901.82" u="1"/>
        <n v="5906.64" u="1"/>
        <n v="2891.67" u="1"/>
        <n v="2389.6705999999999" u="1"/>
        <n v="566.9" u="1"/>
        <n v="2108.12" u="1"/>
        <n v="230.08" u="1"/>
        <n v="856.05" u="1"/>
        <n v="120.23" u="1"/>
        <n v="2398.81" u="1"/>
        <n v="2052.6999999999998" u="1"/>
        <n v="352.82" u="1"/>
        <n v="280.83999999999997" u="1"/>
        <n v="216.29" u="1"/>
        <n v="2610" u="1"/>
        <n v="1754.73" u="1"/>
        <n v="1883.22" u="1"/>
        <n v="56.66" u="1"/>
        <n v="837.33" u="1"/>
        <n v="478.55" u="1"/>
        <n v="2225.52" u="1"/>
        <n v="2017.62" u="1"/>
        <n v="2171.38" u="1"/>
        <n v="720.88" u="1"/>
        <n v="1478.88" u="1"/>
        <n v="1853.04" u="1"/>
        <n v="573.39" u="1"/>
        <n v="2852.22" u="1"/>
        <n v="3674.29" u="1"/>
        <n v="564.33000000000004" u="1"/>
        <n v="1144.21" u="1"/>
        <n v="1465.82" u="1"/>
        <n v="1142.4100000000001" u="1"/>
        <n v="1209.5899999999999" u="1"/>
        <n v="2790.78" u="1"/>
        <n v="1241.93" u="1"/>
        <n v="1964.19" u="1"/>
        <n v="2981.92" u="1"/>
        <n v="675.17" u="1"/>
        <n v="882.15" u="1"/>
        <n v="421.88" u="1"/>
        <n v="2297.4299999999998" u="1"/>
        <n v="1210.72" u="1"/>
        <n v="2037.91" u="1"/>
        <n v="2257.86" u="1"/>
        <n v="1373.8" u="1"/>
        <n v="894.11" u="1"/>
        <n v="363.62" u="1"/>
        <n v="1980.36" u="1"/>
        <n v="2079.69" u="1"/>
        <n v="1363" u="1"/>
        <n v="1539" u="1"/>
        <n v="556.9" u="1"/>
        <n v="1422.75" u="1"/>
        <n v="1613.75" u="1"/>
        <n v="264.16000000000003" u="1"/>
        <n v="4358.5200000000004" u="1"/>
        <n v="1955.52" u="1"/>
        <n v="2349.1799999999998" u="1"/>
        <n v="3350" u="1"/>
        <n v="484.79" u="1"/>
        <n v="409.9" u="1"/>
        <n v="199.8" u="1"/>
        <n v="1205.01" u="1"/>
        <n v="541.9" u="1"/>
        <n v="228.24" u="1"/>
        <n v="235.8" u="1"/>
        <n v="2913.93" u="1"/>
        <n v="239.88" u="1"/>
        <n v="830.48" u="1"/>
        <n v="701.76" u="1"/>
        <n v="161.08000000000001" u="1"/>
        <n v="589.16" u="1"/>
        <n v="1412.11" u="1"/>
        <n v="1103.4659999999999" u="1"/>
        <n v="3862.1309999999999" u="1"/>
        <n v="2316.4733999999999" u="1"/>
        <n v="26833.47" u="1"/>
        <n v="408.61" u="1"/>
        <n v="408.6" u="1"/>
        <n v="1061.82" u="1"/>
        <n v="366.84" u="1"/>
        <n v="1692.81" u="1"/>
        <n v="783.8" u="1"/>
        <n v="1551.37" u="1"/>
        <n v="1066.68" u="1"/>
        <n v="169.23" u="1"/>
        <n v="22085.9892" u="1"/>
        <n v="1483.8" u="1"/>
        <n v="478.78" u="1"/>
        <n v="1894.3920000000001" u="1"/>
        <n v="1860" u="1"/>
        <n v="894.81240000000003" u="1"/>
        <n v="4591.8599999999997" u="1"/>
        <n v="25990.848000000002" u="1"/>
        <n v="780.57" u="1"/>
        <n v="331.17" u="1"/>
        <n v="4444.4399999999996" u="1"/>
        <n v="1955.4" u="1"/>
        <n v="3721.625" u="1"/>
        <n v="552.45000000000005" u="1"/>
        <n v="3720.84" u="1"/>
        <n v="33176" u="1"/>
        <n v="5574.72" u="1"/>
        <n v="3119.9" u="1"/>
        <n v="3225" u="1"/>
        <n v="901" u="1"/>
        <n v="2934.5160000000001" u="1"/>
        <n v="7781.3249999999998" u="1"/>
        <n v="1338.6966" u="1"/>
        <n v="8117.2" u="1"/>
        <n v="5170" u="1"/>
        <n v="622.4" u="1"/>
        <n v="12.1" u="1"/>
        <n v="2.95" u="1"/>
        <n v="12.05" u="1"/>
        <n v="31036.907500000001" u="1"/>
        <n v="710.28800000000001" u="1"/>
        <n v="726.76800000000003" u="1"/>
        <n v="528.59519999999998" u="1"/>
        <n v="273.27999999999997" u="1"/>
        <n v="771.52919999999995" u="1"/>
        <n v="430.41989999999998" u="1"/>
        <n v="159.43" u="1"/>
        <n v="760.05" u="1"/>
        <n v="548.35199999999998" u="1"/>
        <n v="426.84" u="1"/>
        <n v="3159.58" u="1"/>
        <n v="512.23410000000001" u="1"/>
        <n v="3071.77" u="1"/>
        <n v="180.83" u="1"/>
        <n v="486.8152" u="1"/>
        <n v="386.90219999999999" u="1"/>
        <n v="191.05199999999999" u="1"/>
        <n v="137.65430000000001" u="1"/>
        <n v="716.33339999999998" u="1"/>
        <n v="139.91069999999999" u="1"/>
        <n v="3605.24" u="1"/>
        <n v="1372.67" u="1"/>
        <n v="268.10000000000002" u="1"/>
        <n v="181.5" u="1"/>
        <n v="2.5" u="1"/>
        <n v="1.5" u="1"/>
        <n v="112.64" u="1"/>
        <n v="299.16000000000003" u="1"/>
        <n v="2533.5500000000002" u="1"/>
        <n v="17580.740000000002" u="1"/>
        <n v="575.70000000000005" u="1"/>
        <n v="544" u="1"/>
        <n v="1138.06" u="1"/>
        <n v="677.97" u="1"/>
        <n v="563.04999999999995" u="1"/>
        <n v="51.9" u="1"/>
        <n v="1010.66" u="1"/>
        <n v="0.09" u="1"/>
        <n v="811.42" u="1"/>
        <n v="1262.8" u="1"/>
        <n v="1259.46" u="1"/>
        <n v="3015.22" u="1"/>
        <n v="2894" u="1"/>
        <n v="4520.24" u="1"/>
        <n v="138.41999999999999" u="1"/>
        <n v="999.99" u="1"/>
        <n v="90" u="1"/>
        <n v="380.53" u="1"/>
        <n v="236.74" u="1"/>
        <n v="433.15" u="1"/>
        <n v="59" u="1"/>
        <n v="1531.62" u="1"/>
        <n v="2197.44" u="1"/>
        <n v="535" u="1"/>
        <n v="1955.16" u="1"/>
        <n v="2649.55" u="1"/>
        <n v="1762.65" u="1"/>
        <n v="1579.33" u="1"/>
        <n v="1769.69" u="1"/>
        <n v="1503.72" u="1"/>
        <n v="433.8" u="1"/>
        <n v="397.77" u="1"/>
        <n v="1434.31" u="1"/>
        <n v="2638.39" u="1"/>
        <n v="300.10000000000002" u="1"/>
        <n v="121.11" u="1"/>
        <n v="896.35" u="1"/>
        <n v="1165.2" u="1"/>
        <n v="704.84" u="1"/>
        <n v="417.88" u="1"/>
        <n v="555.72" u="1"/>
        <n v="2335.9" u="1"/>
        <n v="813.44" u="1"/>
        <n v="1774.74" u="1"/>
        <n v="135.47999999999999" u="1"/>
        <n v="183.94" u="1"/>
        <n v="15011.53" u="1"/>
        <n v="9002.8799999999992" u="1"/>
        <n v="2793.2914000000001" u="1"/>
        <n v="2058.02" u="1"/>
        <n v="2862.9762000000001" u="1"/>
        <n v="769.5" u="1"/>
        <n v="650.79" u="1"/>
        <n v="1859.31" u="1"/>
        <n v="1645.83" u="1"/>
        <n v="2670.39" u="1"/>
        <n v="1715.71" u="1"/>
        <n v="1278.42" u="1"/>
        <n v="1055.5899999999999" u="1"/>
        <n v="1346.13" u="1"/>
        <n v="603.36" u="1"/>
        <n v="244" u="1"/>
        <n v="1991.25" u="1"/>
        <n v="2819.9" u="1"/>
        <n v="1151.1300000000001" u="1"/>
        <n v="2852.85" u="1"/>
        <n v="3112.2" u="1"/>
        <n v="1150.1300000000001" u="1"/>
        <n v="3029.5522000000001" u="1"/>
        <n v="90.36" u="1"/>
        <n v="850.56" u="1"/>
        <n v="2949.24" u="1"/>
        <n v="562.72" u="1"/>
        <n v="400.95" u="1"/>
        <n v="2185.4699999999998" u="1"/>
        <n v="3615.9" u="1"/>
        <n v="2774.8" u="1"/>
        <n v="3167.93" u="1"/>
        <n v="1660.9" u="1"/>
        <n v="964" u="1"/>
        <n v="2616" u="1"/>
        <n v="496" u="1"/>
        <n v="182" u="1"/>
        <n v="382" u="1"/>
        <n v="1114" u="1"/>
        <n v="2475" u="1"/>
        <n v="2223.9310999999998" u="1"/>
        <n v="3180.0875000000001" u="1"/>
        <n v="1846.3" u="1"/>
        <n v="1626.91" u="1"/>
        <n v="4219.55" u="1"/>
        <n v="1136.68" u="1"/>
        <n v="1180.74" u="1"/>
        <n v="957.9" u="1"/>
        <n v="2858.34" u="1"/>
        <n v="1160.4000000000001" u="1"/>
        <n v="136.9" u="1"/>
        <n v="194.21" u="1"/>
        <n v="945.54" u="1"/>
        <n v="983.43" u="1"/>
        <n v="116.3" u="1"/>
        <n v="1787.3724" u="1"/>
        <n v="419.21" u="1"/>
        <n v="525.29999999999995" u="1"/>
        <n v="1794.72" u="1"/>
        <n v="2037.12" u="1"/>
        <n v="2214.23" u="1"/>
        <n v="2778.49" u="1"/>
        <n v="135.47" u="1"/>
        <n v="278.88" u="1"/>
        <n v="2861" u="1"/>
        <n v="9033.44" u="1"/>
        <n v="3565.79" u="1"/>
        <n v="1887.47" u="1"/>
        <n v="1921.77" u="1"/>
        <n v="251.91" u="1"/>
        <n v="1080.5999999999999" u="1"/>
        <n v="733.17" u="1"/>
        <n v="1069.2" u="1"/>
        <n v="836.24" u="1"/>
        <n v="751.24" u="1"/>
        <n v="1001.25" u="1"/>
        <n v="1881.8" u="1"/>
        <n v="183.98" u="1"/>
        <n v="391.68" u="1"/>
        <n v="331.2" u="1"/>
        <n v="3502.24" u="1"/>
        <n v="4231.68" u="1"/>
        <n v="589.5" u="1"/>
        <n v="1779.8" u="1"/>
        <n v="382.2" u="1"/>
        <n v="410.88" u="1"/>
        <n v="201.11" u="1"/>
        <n v="1227.5999999999999" u="1"/>
        <n v="1228.5" u="1"/>
        <n v="2508" u="1"/>
        <n v="2282.73" u="1"/>
        <n v="673.29" u="1"/>
        <n v="1653.78" u="1"/>
        <n v="2086.15" u="1"/>
        <n v="208.9" u="1"/>
        <n v="1625.9" u="1"/>
        <n v="976.28" u="1"/>
        <n v="551.79999999999995" u="1"/>
        <n v="783.76" u="1"/>
        <n v="1992.519" u="1"/>
        <n v="1851.45" u="1"/>
        <n v="1673.8" u="1"/>
        <n v="210.01" u="1"/>
        <n v="1194.597" u="1"/>
        <n v="1483.35" u="1"/>
        <n v="333.06" u="1"/>
        <n v="2094.873" u="1"/>
        <n v="332.1" u="1"/>
        <n v="4410.8900000000003" u="1"/>
        <n v="5037.8752000000004" u="1"/>
        <n v="1590.17" u="1"/>
        <n v="290.29000000000002" u="1"/>
        <n v="2425.02" u="1"/>
        <n v="2664.23" u="1"/>
        <n v="631.67999999999995" u="1"/>
        <n v="1609.9" u="1"/>
        <n v="498.96" u="1"/>
        <n v="566.89" u="1"/>
        <n v="1592.87" u="1"/>
        <n v="1210.54" u="1"/>
        <n v="1419.22" u="1"/>
        <n v="1457.31" u="1"/>
        <n v="1342.8" u="1"/>
        <n v="1331.55" u="1"/>
        <n v="2619.36" u="1"/>
        <n v="440.91" u="1"/>
        <n v="170.1" u="1"/>
        <n v="939.55" u="1"/>
        <n v="1783.8" u="1"/>
        <n v="813.51" u="1"/>
        <n v="1166.4000000000001" u="1"/>
        <n v="2443.2600000000002" u="1"/>
        <n v="317.52" u="1"/>
        <n v="799.2" u="1"/>
        <n v="212.44" u="1"/>
        <n v="1208" u="1"/>
        <n v="3957.92" u="1"/>
        <n v="350.29" u="1"/>
        <n v="425.11" u="1"/>
        <n v="409.56" u="1"/>
        <n v="193.9" u="1"/>
        <n v="269.01" u="1"/>
        <n v="3207.6" u="1"/>
        <n v="541.08000000000004" u="1"/>
        <n v="1450.57" u="1"/>
        <n v="212.4" u="1"/>
        <n v="2138.4" u="1"/>
        <n v="2481.6999999999998" u="1"/>
        <n v="501.6" u="1"/>
        <n v="885.66" u="1"/>
        <n v="1041.3399999999999" u="1"/>
        <n v="749.95" u="1"/>
        <n v="4890.8599999999997" u="1"/>
        <n v="5608.76" u="1"/>
        <n v="3712.47" u="1"/>
        <n v="1821.9" u="1"/>
        <n v="1078.04" u="1"/>
        <n v="2697.81" u="1"/>
        <n v="1206.2" u="1"/>
        <n v="2427.35" u="1"/>
        <n v="5597.76" u="1"/>
        <n v="3456.3" u="1"/>
        <n v="1601.6" u="1"/>
        <n v="4121.1499999999996" u="1"/>
        <n v="1415.25" u="1"/>
        <n v="2690.45" u="1"/>
        <n v="760.52" u="1"/>
        <n v="2688.84" u="1"/>
        <n v="0.68" u="1"/>
        <n v="2369.11" u="1"/>
        <n v="28471.63" u="1"/>
        <n v="2073" u="1"/>
        <n v="1014.3" u="1"/>
        <n v="2235" u="1"/>
        <n v="2398" u="1"/>
        <n v="1039.4000000000001" u="1"/>
        <n v="198.9" u="1"/>
        <n v="2205.4" u="1"/>
        <n v="944" u="1"/>
        <n v="234" u="1"/>
        <n v="3943.8" u="1"/>
        <n v="667.8" u="1"/>
        <n v="2047.5" u="1"/>
        <n v="476.7" u="1"/>
        <n v="3203.55" u="1"/>
        <n v="963.9" u="1"/>
        <n v="1744.42" u="1"/>
        <n v="459.85" u="1"/>
        <n v="661.5" u="1"/>
        <n v="1039.52" u="1"/>
        <n v="2505" u="1"/>
        <n v="2560.5" u="1"/>
        <n v="7150" u="1"/>
        <n v="793.76" u="1"/>
        <n v="994" u="1"/>
        <n v="78.5" u="1"/>
        <n v="75.5" u="1"/>
        <n v="160.26" u="1"/>
        <n v="2087.6999999999998" u="1"/>
        <n v="1880.4" u="1"/>
        <n v="1133.3405" u="1"/>
        <n v="738.87" u="1"/>
        <n v="783.69" u="1"/>
        <n v="1724.76" u="1"/>
        <n v="2300.4699999999998" u="1"/>
        <n v="536.91" u="1"/>
        <n v="2904.36" u="1"/>
        <n v="2039.8919000000001" u="1"/>
        <n v="460.28" u="1"/>
        <n v="964.62" u="1"/>
        <n v="26" u="1"/>
        <n v="2637.57" u="1"/>
        <n v="3286.36" u="1"/>
        <n v="2801.29" u="1"/>
        <n v="7815.72" u="1"/>
        <n v="4335.33" u="1"/>
        <n v="839.37" u="1"/>
        <n v="422.77" u="1"/>
        <n v="569.16999999999996" u="1"/>
        <n v="1263.57" u="1"/>
        <n v="637.26" u="1"/>
        <n v="654.26" u="1"/>
        <n v="573.9" u="1"/>
        <n v="298.54000000000002" u="1"/>
        <n v="154.04" u="1"/>
        <n v="305.62" u="1"/>
        <n v="308.86" u="1"/>
        <n v="68.319999999999993" u="1"/>
        <n v="65.72" u="1"/>
        <n v="200.12" u="1"/>
        <n v="291.04320000000001" u="1"/>
        <n v="688.4" u="1"/>
        <n v="1003.2" u="1"/>
        <n v="609.39" u="1"/>
        <n v="664.9" u="1"/>
        <n v="1807.98" u="1"/>
        <n v="681.79" u="1"/>
        <n v="1039.67" u="1"/>
        <n v="1542.73" u="1"/>
        <n v="2560.86" u="1"/>
        <n v="2169.1799999999998" u="1"/>
        <n v="1394.62" u="1"/>
        <n v="1732.99" u="1"/>
        <n v="1168.3800000000001" u="1"/>
        <n v="1905.81" u="1"/>
        <n v="533.34" u="1"/>
        <n v="266.41000000000003" u="1"/>
        <n v="2348.54" u="1"/>
        <n v="2075.08" u="1"/>
        <n v="149.9" u="1"/>
        <n v="19161.560000000001" u="1"/>
        <n v="8310.67" u="1"/>
        <n v="776.66" u="1"/>
        <n v="179.99" u="1"/>
        <n v="2120.36" u="1"/>
        <n v="1513.6" u="1"/>
        <n v="1190.5" u="1"/>
        <n v="386.34" u="1"/>
        <n v="588.72" u="1"/>
        <n v="365.68" u="1"/>
        <n v="320.44" u="1"/>
        <n v="557.1" u="1"/>
        <n v="3147.2" u="1"/>
        <n v="304.14" u="1"/>
        <n v="85.8" u="1"/>
        <n v="238.66" u="1"/>
        <n v="17911.490000000002" u="1"/>
        <n v="1157.8900000000001" u="1"/>
        <n v="286.89999999999998" u="1"/>
        <n v="889.43" u="1"/>
        <n v="624.02" u="1"/>
        <n v="788" u="1"/>
        <n v="848.3" u="1"/>
        <n v="545.76" u="1"/>
        <n v="677.89" u="1"/>
        <n v="526.91" u="1"/>
        <n v="490.87" u="1"/>
        <n v="1336.34" u="1"/>
        <n v="1201.83" u="1"/>
        <n v="522.83000000000004" u="1"/>
        <n v="1010.33" u="1"/>
        <n v="932.89" u="1"/>
        <n v="413.67" u="1"/>
        <n v="498.9" u="1"/>
        <n v="259.89999999999998" u="1"/>
        <n v="825.34" u="1"/>
        <n v="509.48" u="1"/>
        <n v="638.6" u="1"/>
        <n v="279.29000000000002" u="1"/>
        <n v="561.61" u="1"/>
        <n v="1213.69" u="1"/>
        <n v="511.67" u="1"/>
        <n v="696.14" u="1"/>
        <n v="387.02" u="1"/>
        <n v="377.79" u="1"/>
        <n v="1190.6099999999999" u="1"/>
        <n v="1078.02" u="1"/>
        <n v="1282.2" u="1"/>
        <n v="795.33" u="1"/>
        <n v="485.1" u="1"/>
        <n v="733.77" u="1"/>
        <n v="575.82000000000005" u="1"/>
        <n v="305.27999999999997" u="1"/>
        <n v="463.23" u="1"/>
        <n v="2147.94" u="1"/>
        <n v="823" u="1"/>
        <n v="695.54" u="1"/>
        <n v="1783.83" u="1"/>
        <n v="191.58" u="1"/>
        <n v="1234.9100000000001" u="1"/>
        <n v="653.4" u="1"/>
        <n v="157.94999999999999" u="1"/>
        <n v="45593.27" u="1"/>
        <n v="1111.2" u="1"/>
        <n v="165.79" u="1"/>
        <n v="289.20999999999998" u="1"/>
        <n v="4385.88" u="1"/>
        <n v="273.60000000000002" u="1"/>
        <n v="369.91" u="1"/>
        <n v="1324.14" u="1"/>
        <n v="2770.78" u="1"/>
        <n v="74.900000000000006" u="1"/>
        <n v="366.67" u="1"/>
        <n v="439.73" u="1"/>
        <n v="60.14" u="1"/>
        <n v="2997.5" u="1"/>
        <n v="174.83" u="1"/>
        <n v="275.08999999999997" u="1"/>
        <n v="1686.6113" u="1"/>
        <n v="637.33000000000004" u="1"/>
        <n v="587.49339999999995" u="1"/>
        <n v="398.75" u="1"/>
        <n v="1207.3599999999999" u="1"/>
        <n v="1577.5896" u="1"/>
        <n v="538.98879999999997" u="1"/>
        <n v="755.82079999999996" u="1"/>
        <n v="441.255" u="1"/>
        <n v="2244.9" u="1"/>
        <n v="1868.7872" u="1"/>
        <n v="1191.17" u="1"/>
        <n v="350.78" u="1"/>
        <n v="310.5" u="1"/>
        <n v="599.76" u="1"/>
        <n v="1196.595" u="1"/>
        <n v="296.33" u="1"/>
        <n v="727.16" u="1"/>
        <n v="581.73" u="1"/>
        <n v="1421.5824" u="1"/>
        <n v="1777.7088000000001" u="1"/>
        <n v="2621.31" u="1"/>
        <n v="222.72" u="1"/>
        <n v="1322.4" u="1"/>
        <n v="34258.870000000003" u="1"/>
        <n v="1347.5" u="1"/>
        <n v="25572.65" u="1"/>
        <n v="3686.58" u="1"/>
        <n v="959.84" u="1"/>
        <n v="4799.76" u="1"/>
        <n v="3565.5360000000001" u="1"/>
        <n v="4923.1391999999996" u="1"/>
        <n v="4011.3894" u="1"/>
        <n v="18925.1744" u="1"/>
        <n v="7626.6372000000001" u="1"/>
        <n v="2839.8279000000002" u="1"/>
        <n v="1672.01" u="1"/>
        <n v="519.66" u="1"/>
        <n v="1375.77" u="1"/>
        <n v="1539.8" u="1"/>
        <n v="3499" u="1"/>
        <n v="627.07000000000005" u="1"/>
        <n v="2241.13" u="1"/>
        <n v="2114.9" u="1"/>
        <n v="979.39" u="1"/>
        <n v="1100.79" u="1"/>
        <n v="1991.95" u="1"/>
        <n v="1403.5" u="1"/>
        <n v="1316.71" u="1"/>
        <n v="529.11" u="1"/>
        <n v="767.58" u="1"/>
        <n v="1462.77" u="1"/>
        <n v="462.76799999999997" u="1"/>
        <n v="948.67439999999999" u="1"/>
        <n v="227.75" u="1"/>
        <n v="1373.23" u="1"/>
        <n v="6760" u="1"/>
        <n v="438.9" u="1"/>
        <n v="556.22" u="1"/>
        <n v="415.52" u="1"/>
        <n v="3355.11" u="1"/>
        <n v="1737.16" u="1"/>
        <n v="1885.92" u="1"/>
        <n v="1659.71" u="1"/>
        <n v="479" u="1"/>
        <n v="4961.41" u="1"/>
        <n v="5634.84" u="1"/>
        <n v="1375.5" u="1"/>
        <n v="97.1" u="1"/>
        <n v="610.55999999999995" u="1"/>
        <n v="1450.75" u="1"/>
        <n v="4099.8" u="1"/>
        <n v="515.16" u="1"/>
        <n v="2952.6" u="1"/>
        <n v="2389.8000000000002" u="1"/>
        <n v="2652.18" u="1"/>
        <n v="1237.7" u="1"/>
        <n v="1025.6199999999999" u="1"/>
        <n v="502.06" u="1"/>
        <n v="1156.4000000000001" u="1"/>
        <n v="390.75" u="1"/>
        <n v="2423.4299999999998" u="1"/>
        <n v="2276" u="1"/>
        <n v="15146.79" u="1"/>
        <n v="12408.97" u="1"/>
        <n v="13722.83" u="1"/>
        <n v="3586.7739999999999" u="1"/>
        <n v="229.9" u="1"/>
        <n v="7248.82" u="1"/>
        <n v="866.83" u="1"/>
        <n v="1619.09" u="1"/>
        <n v="18746.240000000002" u="1"/>
        <n v="296.52" u="1"/>
        <n v="1004.37" u="1"/>
        <n v="557.26" u="1"/>
        <n v="21193.8" u="1"/>
        <n v="2963.58" u="1"/>
        <n v="1534.21" u="1"/>
        <n v="1487.62" u="1"/>
        <n v="692.87" u="1"/>
        <n v="558.96" u="1"/>
        <n v="902.81" u="1"/>
        <n v="23201.32" u="1"/>
        <n v="281.77999999999997" u="1"/>
        <n v="1574.45" u="1"/>
        <n v="1986.26" u="1"/>
        <n v="1734.78" u="1"/>
        <n v="9628.33" u="1"/>
        <n v="1162.83" u="1"/>
        <n v="33270.639999999999" u="1"/>
        <n v="30417.24" u="1"/>
        <n v="3276.63" u="1"/>
        <n v="1270.92" u="1"/>
        <n v="461.96" u="1"/>
        <n v="1038.1600000000001" u="1"/>
        <n v="2097.62" u="1"/>
        <n v="1318.576" u="1"/>
        <n v="754.6" u="1"/>
        <n v="900.99" u="1"/>
        <n v="1019.94" u="1"/>
        <n v="2459.09" u="1"/>
      </sharedItems>
    </cacheField>
    <cacheField name="Taxa" numFmtId="0">
      <sharedItems containsString="0" containsBlank="1" containsNumber="1" minValue="0" maxValue="1994.46"/>
    </cacheField>
    <cacheField name="Outras Taxas" numFmtId="0">
      <sharedItems containsString="0" containsBlank="1" containsNumber="1" minValue="0" maxValue="2185.16"/>
    </cacheField>
    <cacheField name="Taxa DU" numFmtId="0">
      <sharedItems containsString="0" containsBlank="1" containsNumber="1" containsInteger="1" minValue="0" maxValue="0"/>
    </cacheField>
    <cacheField name="Taxa BR" numFmtId="0">
      <sharedItems containsString="0" containsBlank="1" containsNumber="1" minValue="0" maxValue="133.81"/>
    </cacheField>
    <cacheField name="Taxa Extra" numFmtId="0">
      <sharedItems containsString="0" containsBlank="1" containsNumber="1" minValue="0" maxValue="1474.34"/>
    </cacheField>
    <cacheField name="Fee" numFmtId="0">
      <sharedItems containsString="0" containsBlank="1" containsNumber="1" minValue="0" maxValue="424.25"/>
    </cacheField>
    <cacheField name="Observação" numFmtId="0">
      <sharedItems containsBlank="1"/>
    </cacheField>
    <cacheField name="Mensagem Erro" numFmtId="0">
      <sharedItems containsBlank="1"/>
    </cacheField>
    <cacheField name="OBTS" numFmtId="0">
      <sharedItems containsBlank="1"/>
    </cacheField>
    <cacheField name="CAMPO" numFmtId="0">
      <sharedItems containsBlank="1"/>
    </cacheField>
    <cacheField name="ORIGEM DO ERRO" numFmtId="0">
      <sharedItems containsBlank="1"/>
    </cacheField>
    <cacheField name="TIPO DE ERRO" numFmtId="0">
      <sharedItems containsBlank="1"/>
    </cacheField>
    <cacheField name="CATEGORIA DE ERRO" numFmtId="0">
      <sharedItems containsBlank="1"/>
    </cacheField>
    <cacheField name="EMPRESA" numFmtId="0">
      <sharedItems containsBlank="1"/>
    </cacheField>
    <cacheField name="Meses (Data Emissão)" numFmtId="0" databaseField="0">
      <fieldGroup base="12">
        <rangePr groupBy="months" startDate="2024-05-08T09:18:00" endDate="2025-03-06T21:01:00"/>
        <groupItems count="14">
          <s v="&lt;08/05/2024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6/03/2025"/>
        </groupItems>
      </fieldGroup>
    </cacheField>
    <cacheField name="Trimestres (Data Emissão)" numFmtId="0" databaseField="0">
      <fieldGroup base="12">
        <rangePr groupBy="quarters" startDate="2024-05-08T09:18:00" endDate="2025-03-06T21:01:00"/>
        <groupItems count="6">
          <s v="&lt;08/05/2024"/>
          <s v="Trim1"/>
          <s v="Trim2"/>
          <s v="Trim3"/>
          <s v="Trim4"/>
          <s v="&gt;06/03/2025"/>
        </groupItems>
      </fieldGroup>
    </cacheField>
    <cacheField name="Anos (Data Emissão)" numFmtId="0" databaseField="0">
      <fieldGroup base="12">
        <rangePr groupBy="years" startDate="2024-05-08T09:18:00" endDate="2025-03-06T21:01:00"/>
        <groupItems count="4">
          <s v="&lt;08/05/2024"/>
          <s v="2024"/>
          <s v="2025"/>
          <s v="&gt;06/03/2025"/>
        </groupItems>
      </fieldGroup>
    </cacheField>
    <cacheField name="Meses (Data Inclusão)" numFmtId="0" databaseField="0">
      <fieldGroup base="3">
        <rangePr groupBy="months" startDate="2024-08-20T00:04:37" endDate="2025-03-07T02:26:35"/>
        <groupItems count="14">
          <s v="&lt;20/08/2024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7/03/2025"/>
        </groupItems>
      </fieldGroup>
    </cacheField>
    <cacheField name="Trimestres (Data Inclusão)" numFmtId="0" databaseField="0">
      <fieldGroup base="3">
        <rangePr groupBy="quarters" startDate="2024-08-20T00:04:37" endDate="2025-03-07T02:26:35"/>
        <groupItems count="6">
          <s v="&lt;20/08/2024"/>
          <s v="Trim1"/>
          <s v="Trim2"/>
          <s v="Trim3"/>
          <s v="Trim4"/>
          <s v="&gt;07/03/2025"/>
        </groupItems>
      </fieldGroup>
    </cacheField>
    <cacheField name="Anos (Data Inclusão)" numFmtId="0" databaseField="0">
      <fieldGroup base="3">
        <rangePr groupBy="years" startDate="2024-08-20T00:04:37" endDate="2025-03-07T02:26:35"/>
        <groupItems count="4">
          <s v="&lt;20/08/2024"/>
          <s v="2024"/>
          <s v="2025"/>
          <s v="&gt;07/03/20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gor Freitas dos Santos" refreshedDate="45723.332215162038" createdVersion="8" refreshedVersion="8" minRefreshableVersion="3" recordCount="831" xr:uid="{00000000-000A-0000-FFFF-FFFF15000000}">
  <cacheSource type="worksheet">
    <worksheetSource ref="A1:AQ1048576" sheet="Processado Erro - BASE"/>
  </cacheSource>
  <cacheFields count="45">
    <cacheField name="Handle PNR" numFmtId="0">
      <sharedItems containsString="0" containsBlank="1" containsNumber="1" containsInteger="1" minValue="20554787" maxValue="21773214"/>
    </cacheField>
    <cacheField name="Handle ACC" numFmtId="0">
      <sharedItems containsString="0" containsBlank="1" containsNumber="1" containsInteger="1" minValue="21596214" maxValue="22692925"/>
    </cacheField>
    <cacheField name="Sequencia" numFmtId="0">
      <sharedItems containsBlank="1"/>
    </cacheField>
    <cacheField name="Data Inclusão" numFmtId="0">
      <sharedItems containsNonDate="0" containsDate="1" containsString="0" containsBlank="1" minDate="2013-10-22T11:31:54" maxDate="2025-03-07T02:26:35" count="8000">
        <d v="2025-03-04T13:24:13"/>
        <d v="2025-02-27T18:13:08"/>
        <d v="2025-02-27T15:37:11"/>
        <d v="2025-02-10T18:16:09"/>
        <d v="2025-02-10T18:16:10"/>
        <d v="2025-02-07T23:20:48"/>
        <d v="2025-01-29T21:10:31"/>
        <d v="2025-02-26T12:04:00"/>
        <d v="2025-02-26T12:03:24"/>
        <d v="2025-02-20T16:41:23"/>
        <d v="2025-02-26T12:03:48"/>
        <d v="2025-02-13T10:33:45"/>
        <d v="2025-02-13T10:38:39"/>
        <d v="2025-03-06T13:41:48"/>
        <d v="2025-03-01T18:57:44"/>
        <d v="2025-03-01T19:11:44"/>
        <d v="2025-02-03T15:32:54"/>
        <d v="2025-02-25T18:15:22"/>
        <d v="2025-02-20T15:07:51"/>
        <d v="2025-02-21T11:47:17"/>
        <d v="2025-02-21T18:55:42"/>
        <d v="2025-02-21T19:15:22"/>
        <d v="2025-02-26T18:15:32"/>
        <d v="2025-02-26T18:15:33"/>
        <d v="2025-01-31T11:37:46"/>
        <d v="2025-03-02T21:53:13"/>
        <d v="2025-03-02T23:35:09"/>
        <d v="2025-02-14T13:15:12"/>
        <d v="2025-01-28T22:37:11"/>
        <d v="2025-02-08T01:20:16"/>
        <d v="2025-03-02T23:36:08"/>
        <d v="2025-02-28T20:34:06"/>
        <d v="2025-03-06T15:40:08"/>
        <d v="2025-03-05T18:55:08"/>
        <d v="2025-03-05T10:12:12"/>
        <d v="2025-03-05T10:56:09"/>
        <d v="2025-03-05T10:57:09"/>
        <d v="2025-03-03T10:38:10"/>
        <d v="2025-03-06T19:59:09"/>
        <d v="2025-03-06T20:07:10"/>
        <d v="2025-03-06T12:35:17"/>
        <d v="2025-02-14T18:24:03"/>
        <d v="2025-02-12T09:35:10"/>
        <d v="2025-03-05T16:29:14"/>
        <d v="2025-01-20T22:15:26"/>
        <d v="2025-01-23T16:05:19"/>
        <d v="2024-12-03T12:15:05"/>
        <d v="2025-02-17T11:38:19"/>
        <d v="2025-02-17T15:21:43"/>
        <d v="2025-03-06T19:59:32"/>
        <d v="2025-02-28T19:07:40"/>
        <d v="2025-03-05T21:24:45"/>
        <d v="2025-03-06T18:37:33"/>
        <d v="2025-03-05T21:26:51"/>
        <d v="2025-03-05T21:24:51"/>
        <d v="2025-03-06T18:37:49"/>
        <d v="2025-03-05T21:21:53"/>
        <d v="2025-03-05T21:23:45"/>
        <d v="2025-03-06T17:11:26"/>
        <d v="2025-03-06T17:11:41"/>
        <d v="2025-03-06T10:29:17"/>
        <d v="2025-02-20T15:07:53"/>
        <d v="2025-02-20T15:08:49"/>
        <d v="2025-02-20T15:10:12"/>
        <d v="2025-02-24T11:42:05"/>
        <d v="2025-02-14T18:34:21"/>
        <d v="2025-02-14T18:34:22"/>
        <d v="2025-02-06T12:35:34"/>
        <d v="2025-02-05T17:34:38"/>
        <d v="2025-02-25T15:35:10"/>
        <d v="2025-02-04T13:05:07"/>
        <d v="2025-02-20T15:26:09"/>
        <d v="2025-02-21T10:56:14"/>
        <d v="2025-02-27T11:09:07"/>
        <d v="2025-02-27T11:38:55"/>
        <d v="2025-02-28T16:38:15"/>
        <d v="2025-02-13T14:24:48"/>
        <d v="2025-02-14T12:35:10"/>
        <d v="2025-02-13T17:04:46"/>
        <d v="2025-02-20T15:53:05"/>
        <d v="2025-02-24T09:33:16"/>
        <d v="2025-02-26T15:55:58"/>
        <d v="2025-02-28T09:59:00"/>
        <d v="2025-02-28T10:00:02"/>
        <d v="2025-02-25T10:10:01"/>
        <d v="2025-02-14T11:23:37"/>
        <d v="2025-02-14T11:38:12"/>
        <d v="2025-02-14T11:40:15"/>
        <d v="2025-02-14T11:42:16"/>
        <d v="2025-02-18T09:38:38"/>
        <d v="2025-02-18T09:38:55"/>
        <d v="2025-03-06T09:40:06"/>
        <d v="2025-03-05T12:48:03"/>
        <d v="2025-02-14T11:22:47"/>
        <d v="2025-02-18T21:02:18"/>
        <d v="2025-02-28T15:51:03"/>
        <d v="2025-02-25T10:01:56"/>
        <d v="2025-02-27T12:06:44"/>
        <d v="2025-02-25T10:02:43"/>
        <d v="2025-02-19T15:17:17"/>
        <d v="2025-02-20T09:35:00"/>
        <d v="2025-01-17T18:07:52"/>
        <d v="2025-02-14T11:28:34"/>
        <d v="2025-02-18T09:32:07"/>
        <d v="2025-03-05T12:24:29"/>
        <d v="2025-02-05T10:38:56"/>
        <d v="2025-02-05T10:57:45"/>
        <d v="2025-02-05T10:18:48"/>
        <d v="2025-02-07T11:13:38"/>
        <d v="2025-02-18T09:36:18"/>
        <d v="2025-02-05T10:12:58"/>
        <d v="2025-02-05T10:59:12"/>
        <d v="2025-02-05T11:09:26"/>
        <d v="2025-02-18T09:26:49"/>
        <d v="2025-02-18T09:28:09"/>
        <d v="2025-02-18T09:29:01"/>
        <d v="2025-02-18T09:31:36"/>
        <d v="2025-02-18T09:33:51"/>
        <d v="2025-02-18T09:37:18"/>
        <d v="2025-02-05T18:23:53"/>
        <d v="2025-02-05T18:23:59"/>
        <d v="2025-02-05T18:24:11"/>
        <d v="2025-02-05T18:24:21"/>
        <d v="2025-02-05T18:24:22"/>
        <d v="2025-01-20T12:10:34"/>
        <d v="2025-02-06T11:57:34"/>
        <d v="2025-02-06T11:58:49"/>
        <d v="2025-02-21T09:49:14"/>
        <d v="2025-02-21T09:47:29"/>
        <d v="2025-02-21T09:49:40"/>
        <d v="2025-02-21T09:54:39"/>
        <d v="2025-02-21T09:55:03"/>
        <d v="2025-02-26T09:21:37"/>
        <d v="2025-02-26T09:13:36"/>
        <d v="2025-02-26T09:17:06"/>
        <d v="2025-02-27T11:59:23"/>
        <d v="2025-02-27T12:00:10"/>
        <d v="2025-02-27T12:06:11"/>
        <d v="2025-02-28T10:01:14"/>
        <d v="2025-02-18T09:36:02"/>
        <d v="2025-01-09T17:19:42"/>
        <d v="2025-02-18T11:12:28"/>
        <d v="2025-02-19T18:30:42"/>
        <d v="2025-02-07T18:16:20"/>
        <d v="2025-02-17T09:53:42"/>
        <d v="2025-02-25T15:28:54"/>
        <d v="2025-02-12T15:55:54"/>
        <d v="2025-03-06T19:47:29"/>
        <d v="2025-03-06T15:47:35"/>
        <d v="2025-03-06T15:47:31"/>
        <d v="2025-03-06T16:02:52"/>
        <d v="2025-03-06T16:03:04"/>
        <d v="2025-03-06T15:47:24"/>
        <d v="2025-03-06T18:17:43"/>
        <d v="2025-03-06T19:47:26"/>
        <d v="2025-03-06T16:03:07"/>
        <d v="2025-03-06T16:02:58"/>
        <d v="2025-02-27T18:47:47"/>
        <d v="2025-02-27T18:47:52"/>
        <d v="2025-02-24T09:02:33"/>
        <d v="2025-02-21T15:17:02"/>
        <d v="2025-02-27T18:32:47"/>
        <d v="2025-03-06T19:47:15"/>
        <d v="2025-02-21T10:07:06"/>
        <d v="2025-01-22T17:34:09"/>
        <d v="2025-02-21T09:00:28"/>
        <d v="2025-03-06T21:05:15"/>
        <d v="2025-02-26T12:04:38"/>
        <d v="2025-02-24T23:22:02"/>
        <d v="2025-02-24T23:22:03"/>
        <d v="2025-03-06T15:02:25"/>
        <d v="2025-03-06T14:59:41"/>
        <d v="2025-03-06T15:00:00"/>
        <d v="2025-03-06T15:00:30"/>
        <d v="2025-03-06T15:01:04"/>
        <d v="2025-02-19T17:40:54"/>
        <d v="2025-02-19T17:33:47"/>
        <d v="2025-02-11T15:54:47"/>
        <d v="2025-02-24T10:34:58"/>
        <d v="2025-01-27T17:33:49"/>
        <d v="2025-02-17T18:04:25"/>
        <d v="2025-02-17T15:23:40"/>
        <d v="2025-02-13T20:31:58"/>
        <d v="2025-02-27T12:29:32"/>
        <d v="2025-02-26T18:35:42"/>
        <d v="2025-02-24T08:42:13"/>
        <d v="2025-03-05T19:46:35"/>
        <d v="2025-02-24T18:15:37"/>
        <d v="2025-02-20T11:18:27"/>
        <d v="2025-03-06T20:56:30"/>
        <d v="2025-02-27T18:44:17"/>
        <d v="2025-02-24T11:29:27"/>
        <d v="2025-02-26T18:20:49"/>
        <d v="2025-02-25T11:28:46"/>
        <d v="2025-02-24T17:46:20"/>
        <d v="2025-02-24T17:46:32"/>
        <d v="2025-03-05T14:42:54"/>
        <d v="2025-03-05T14:43:09"/>
        <d v="2025-03-05T14:43:21"/>
        <d v="2025-03-05T14:43:32"/>
        <d v="2025-03-05T14:43:40"/>
        <d v="2025-03-05T14:43:51"/>
        <d v="2025-03-05T14:44:02"/>
        <d v="2025-03-05T14:44:09"/>
        <d v="2025-03-05T14:42:25"/>
        <d v="2025-03-05T14:42:40"/>
        <d v="2025-03-05T14:35:21"/>
        <d v="2025-02-28T17:07:47"/>
        <d v="2025-02-26T10:08:32"/>
        <d v="2025-02-20T16:05:54"/>
        <d v="2025-02-17T14:50:32"/>
        <d v="2025-02-17T14:50:52"/>
        <d v="2025-02-26T11:42:18"/>
        <d v="2025-02-20T15:11:38"/>
        <d v="2025-02-24T14:55:04"/>
        <d v="2025-03-04T13:43:46"/>
        <d v="2025-02-28T14:27:54"/>
        <d v="2025-03-05T11:39:44"/>
        <d v="2025-03-05T14:21:46"/>
        <d v="2025-03-06T09:15:45"/>
        <d v="2025-03-06T11:57:49"/>
        <d v="2025-03-06T15:17:45"/>
        <d v="2025-03-06T10:38:10"/>
        <d v="2025-03-06T19:17:46"/>
        <d v="2025-03-06T16:39:49"/>
        <d v="2025-03-05T16:02:20"/>
        <d v="2025-03-05T15:08:49"/>
        <d v="2025-03-03T11:49:14"/>
        <d v="2025-03-06T18:31:18"/>
        <d v="2025-03-06T18:23:28"/>
        <d v="2025-02-25T11:18:02"/>
        <d v="2025-03-05T21:19:44"/>
        <d v="2025-03-05T21:19:30"/>
        <d v="2025-03-05T21:23:17"/>
        <d v="2025-03-05T21:22:14"/>
        <d v="2025-02-28T17:18:20"/>
        <d v="2025-02-21T10:33:17"/>
        <d v="2025-02-18T17:14:35"/>
        <d v="2025-03-06T14:14:25"/>
        <d v="2025-03-06T14:14:26"/>
        <d v="2025-02-14T14:35:28"/>
        <d v="2025-01-24T18:51:56"/>
        <d v="2025-02-13T19:18:19"/>
        <d v="2025-02-04T16:24:28"/>
        <d v="2025-02-05T16:41:39"/>
        <d v="2025-02-06T17:07:18"/>
        <d v="2025-02-06T11:01:21"/>
        <d v="2025-01-31T21:06:36"/>
        <d v="2025-01-30T14:38:27"/>
        <d v="2025-02-26T11:49:03"/>
        <d v="2025-02-03T22:02:06"/>
        <d v="2025-02-07T17:28:22"/>
        <d v="2025-02-18T17:12:16"/>
        <d v="2025-02-27T17:53:54"/>
        <d v="2025-02-27T17:53:55"/>
        <d v="2025-02-26T17:38:52"/>
        <d v="2025-03-06T21:33:20"/>
        <d v="2025-03-06T21:33:37"/>
        <d v="2025-02-19T21:23:54"/>
        <d v="2025-02-19T21:23:57"/>
        <d v="2025-02-07T11:14:50"/>
        <d v="2025-02-13T14:23:14"/>
        <d v="2025-02-13T14:23:19"/>
        <d v="2025-02-13T14:23:24"/>
        <d v="2025-02-13T14:23:29"/>
        <d v="2025-02-04T16:21:48"/>
        <d v="2025-02-03T22:54:14"/>
        <d v="2025-02-04T04:05:56"/>
        <d v="2025-02-04T04:06:07"/>
        <d v="2025-02-28T18:14:29"/>
        <d v="2025-02-03T16:00:39"/>
        <d v="2025-01-16T16:06:25"/>
        <d v="2025-02-14T19:42:24"/>
        <d v="2025-02-18T15:01:28"/>
        <d v="2025-02-18T15:01:48"/>
        <d v="2025-02-20T13:07:57"/>
        <d v="2025-01-30T14:46:32"/>
        <d v="2025-01-30T20:43:46"/>
        <d v="2025-01-31T08:51:24"/>
        <d v="2025-02-25T11:06:48"/>
        <d v="2025-02-28T18:14:51"/>
        <d v="2025-02-19T11:56:41"/>
        <d v="2025-02-24T12:14:22"/>
        <d v="2025-02-20T16:37:51"/>
        <d v="2025-02-20T15:13:03"/>
        <d v="2025-02-20T15:13:13"/>
        <d v="2025-02-24T12:14:25"/>
        <d v="2025-01-24T14:24:10"/>
        <d v="2025-03-06T11:23:52"/>
        <d v="2025-03-06T16:38:08"/>
        <d v="2025-02-11T17:26:35"/>
        <d v="2025-02-11T17:33:34"/>
        <d v="2025-03-06T17:09:16"/>
        <d v="2025-03-06T19:17:04"/>
        <d v="2025-03-05T21:07:45"/>
        <d v="2025-03-05T21:07:47"/>
        <d v="2025-03-05T21:07:48"/>
        <d v="2025-03-06T09:58:28"/>
        <d v="2025-03-06T19:46:21"/>
        <d v="2025-03-06T19:46:22"/>
        <d v="2025-03-06T19:55:57"/>
        <d v="2025-02-27T12:46:53"/>
        <d v="2025-02-27T13:56:50"/>
        <d v="2025-03-05T14:41:46"/>
        <d v="2025-03-05T15:51:36"/>
        <d v="2025-03-05T19:57:26"/>
        <d v="2025-02-28T17:46:15"/>
        <d v="2025-02-28T17:46:17"/>
        <d v="2025-03-01T17:05:15"/>
        <d v="2025-02-27T12:29:16"/>
        <d v="2025-02-27T18:26:30"/>
        <d v="2025-02-20T15:13:41"/>
        <d v="2025-02-28T10:07:41"/>
        <d v="2025-02-21T17:18:01"/>
        <d v="2025-02-20T15:10:48"/>
        <d v="2025-02-21T14:19:15"/>
        <d v="2025-02-24T17:35:57"/>
        <d v="2025-02-28T13:36:10"/>
        <d v="2025-02-28T13:46:18"/>
        <d v="2025-02-19T09:45:23"/>
        <d v="2025-02-06T09:06:00"/>
        <d v="2025-02-05T16:54:23"/>
        <d v="2025-02-24T12:28:37"/>
        <d v="2025-02-27T18:46:39"/>
        <d v="2025-02-12T15:32:52"/>
        <d v="2025-03-06T16:16:24"/>
        <d v="2025-03-06T16:32:45"/>
        <d v="2025-03-06T16:32:56"/>
        <d v="2025-03-06T16:33:07"/>
        <d v="2025-03-06T17:02:53"/>
        <d v="2025-03-06T17:02:39"/>
        <d v="2025-03-06T17:11:00"/>
        <d v="2025-03-06T17:11:11"/>
        <d v="2025-03-06T15:08:17"/>
        <d v="2025-01-30T18:56:10"/>
        <d v="2025-02-21T08:34:58"/>
        <d v="2025-02-21T08:39:13"/>
        <d v="2025-02-25T09:43:05"/>
        <d v="2025-02-24T08:51:26"/>
        <d v="2025-02-14T20:13:52"/>
        <d v="2025-02-14T14:14:50"/>
        <d v="2025-02-07T12:32:24"/>
        <d v="2025-02-26T15:45:30"/>
        <d v="2025-02-18T13:51:35"/>
        <d v="2025-03-06T14:47:40"/>
        <d v="2025-03-06T20:57:49"/>
        <d v="2025-02-20T11:26:10"/>
        <d v="2025-02-28T12:52:41"/>
        <d v="2025-02-27T18:45:37"/>
        <d v="2025-02-18T16:04:32"/>
        <d v="2025-02-13T12:28:59"/>
        <d v="2025-02-21T11:40:18"/>
        <d v="2025-02-20T15:09:33"/>
        <d v="2025-02-26T12:00:19"/>
        <d v="2025-02-26T12:00:20"/>
        <d v="2025-02-28T17:18:32"/>
        <d v="2025-02-28T17:18:33"/>
        <d v="2025-01-24T17:54:23"/>
        <d v="2025-01-24T17:54:20"/>
        <d v="2025-02-28T14:22:13"/>
        <d v="2025-02-28T13:17:33"/>
        <d v="2025-02-28T13:17:35"/>
        <d v="2025-02-27T09:55:47"/>
        <d v="2025-02-27T09:55:49"/>
        <d v="2025-02-27T09:55:50"/>
        <d v="2025-02-27T09:55:51"/>
        <d v="2025-02-26T16:55:08"/>
        <d v="2025-01-15T18:15:25"/>
        <d v="2025-02-28T14:50:03"/>
        <d v="2025-02-28T14:57:29"/>
        <d v="2025-02-26T11:59:55"/>
        <d v="2025-02-26T11:59:39"/>
        <d v="2025-01-28T14:56:50"/>
        <d v="2025-01-28T14:57:00"/>
        <d v="2025-01-28T20:51:03"/>
        <d v="2025-02-14T20:43:10"/>
        <d v="2025-02-14T20:43:11"/>
        <d v="2025-02-18T16:59:07"/>
        <d v="2025-03-04T17:14:33"/>
        <d v="2025-02-11T20:05:07"/>
        <d v="2025-02-11T20:05:08"/>
        <d v="2025-03-06T21:13:18"/>
        <d v="2025-03-06T21:15:21"/>
        <d v="2025-03-06T21:23:21"/>
        <d v="2025-03-06T21:27:00"/>
        <d v="2025-03-06T15:10:12"/>
        <d v="2025-02-20T12:39:56"/>
        <d v="2025-02-18T16:58:06"/>
        <d v="2025-03-05T20:43:32"/>
        <d v="2025-03-07T02:26:35"/>
        <d v="2025-02-28T19:57:41"/>
        <d v="2025-02-27T19:13:26"/>
        <d v="2025-02-05T10:14:25"/>
        <d v="2024-09-05T14:38:54"/>
        <d v="2025-02-26T09:25:07"/>
        <d v="2025-02-26T13:56:56"/>
        <d v="2025-02-21T11:56:33"/>
        <d v="2025-02-24T17:45:23"/>
        <d v="2025-02-28T14:39:08"/>
        <d v="2025-03-05T14:21:00"/>
        <d v="2025-03-06T08:58:03"/>
        <d v="2024-08-20T00:04:37"/>
        <d v="2025-02-19T00:05:45"/>
        <d v="2025-02-19T00:05:46"/>
        <d v="2025-02-18T10:26:59"/>
        <d v="2025-02-18T10:27:01"/>
        <d v="2025-02-18T10:27:02"/>
        <d v="2025-02-18T10:27:03"/>
        <d v="2025-02-18T10:27:05"/>
        <d v="2025-02-27T00:05:12"/>
        <d v="2025-02-27T00:05:13"/>
        <d v="2025-03-05T21:26:35"/>
        <d v="2025-02-12T10:16:51"/>
        <d v="2025-02-12T11:32:23"/>
        <d v="2025-02-12T16:16:48"/>
        <d v="2025-02-12T16:32:16"/>
        <d v="2025-02-27T16:46:28"/>
        <d v="2025-01-27T13:14:46"/>
        <d v="2025-02-25T13:45:41"/>
        <d v="2025-02-21T20:06:46"/>
        <d v="2025-03-05T18:03:11"/>
        <d v="2025-03-05T18:03:20"/>
        <d v="2025-03-05T18:03:16"/>
        <d v="2025-02-24T18:25:06"/>
        <d v="2025-02-24T18:35:54"/>
        <d v="2025-02-24T18:35:55"/>
        <d v="2025-02-24T18:35:58"/>
        <d v="2025-02-20T16:08:26"/>
        <d v="2025-01-29T15:34:24"/>
        <d v="2025-02-28T17:18:28"/>
        <d v="2025-03-06T17:16:05"/>
        <d v="2025-02-28T16:18:02"/>
        <d v="2025-02-28T16:45:55"/>
        <d v="2025-02-28T18:45:42"/>
        <d v="2025-03-05T12:35:04"/>
        <d v="2025-03-05T12:32:07"/>
        <d v="2025-03-05T12:32:15"/>
        <d v="2025-03-05T12:32:22"/>
        <d v="2025-03-05T12:32:30"/>
        <d v="2025-03-05T21:19:19"/>
        <d v="2025-03-05T16:01:51"/>
        <d v="2025-03-05T12:36:10"/>
        <d v="2025-03-05T12:34:04"/>
        <d v="2025-03-05T12:33:39"/>
        <d v="2025-03-05T12:33:45"/>
        <d v="2025-03-05T12:33:52"/>
        <d v="2025-03-05T12:33:58"/>
        <d v="2025-03-06T16:46:21"/>
        <d v="2025-03-06T12:46:25"/>
        <d v="2025-03-06T16:46:16"/>
        <d v="2025-03-05T16:01:27"/>
        <d v="2025-03-06T14:01:29"/>
        <d v="2025-03-06T17:01:33"/>
        <d v="2025-03-06T18:45:43"/>
        <d v="2025-03-05T21:26:57"/>
        <d v="2025-03-05T21:26:15"/>
        <d v="2025-03-05T21:23:13"/>
        <d v="2025-03-05T21:24:20"/>
        <d v="2025-03-05T21:22:19"/>
        <d v="2025-02-28T17:19:18"/>
        <d v="2025-02-28T19:04:49"/>
        <d v="2025-03-06T14:16:21"/>
        <d v="2025-03-05T21:18:58"/>
        <d v="2025-03-05T21:26:19"/>
        <d v="2025-03-05T21:26:26"/>
        <d v="2025-03-05T21:23:52"/>
        <d v="2025-03-05T21:22:05"/>
        <d v="2025-03-05T21:26:46"/>
        <d v="2025-03-05T21:24:25"/>
        <d v="2025-02-26T12:01:02"/>
        <d v="2025-03-06T16:18:37"/>
        <d v="2025-02-28T13:26:22"/>
        <d v="2025-02-24T16:45:00"/>
        <d v="2025-02-20T15:09:57"/>
        <d v="2025-02-14T10:05:32"/>
        <d v="2025-02-14T10:05:30"/>
        <d v="2025-02-14T11:25:50"/>
        <d v="2025-02-14T11:25:58"/>
        <d v="2025-03-05T16:09:56"/>
        <d v="2025-01-29T16:24:03"/>
        <d v="2025-02-21T10:07:43"/>
        <d v="2025-03-06T16:18:03"/>
        <d v="2025-02-19T09:15:44"/>
        <d v="2025-02-19T09:15:43"/>
        <d v="2025-02-19T09:15:45"/>
        <d v="2025-02-27T19:05:15"/>
        <d v="2025-02-20T22:16:21"/>
        <d v="2025-02-20T22:16:22"/>
        <d v="2025-02-28T19:08:15"/>
        <d v="2025-02-28T19:08:20"/>
        <d v="2025-03-05T12:41:30"/>
        <d v="2025-03-05T12:42:01"/>
        <d v="2025-02-20T08:33:18"/>
        <d v="2025-02-27T09:32:56"/>
        <d v="2025-02-13T10:04:23"/>
        <d v="2025-01-22T17:48:09"/>
        <d v="2025-03-05T21:21:48"/>
        <d v="2025-03-05T12:41:24"/>
        <d v="2025-02-17T16:20:22"/>
        <d v="2025-02-17T16:20:28"/>
        <d v="2025-02-17T16:20:33"/>
        <d v="2025-02-12T16:48:57"/>
        <d v="2025-02-13T16:19:29"/>
        <d v="2025-02-13T16:19:35"/>
        <d v="2025-02-13T16:19:40"/>
        <d v="2025-02-13T16:19:07"/>
        <d v="2025-02-13T16:19:13"/>
        <d v="2025-02-13T16:19:18"/>
        <d v="2025-02-13T16:19:24"/>
        <d v="2025-02-11T15:04:46"/>
        <d v="2025-02-13T14:34:05"/>
        <d v="2025-02-13T10:04:34"/>
        <d v="2025-01-16T08:34:03"/>
        <d v="2025-01-21T11:49:38"/>
        <d v="2025-02-09T11:47:40"/>
        <d v="2025-02-09T12:03:46"/>
        <d v="2025-02-11T10:03:36"/>
        <d v="2025-02-11T10:03:44"/>
        <d v="2025-02-20T11:03:08"/>
        <d v="2025-02-20T11:03:13"/>
        <d v="2025-02-20T14:33:46"/>
        <d v="2025-02-21T09:48:34"/>
        <d v="2025-03-06T17:19:22"/>
        <d v="2025-03-06T17:19:28"/>
        <d v="2025-01-31T18:33:57"/>
        <d v="2025-01-17T11:04:30"/>
        <d v="2025-03-06T16:49:46"/>
        <d v="2025-03-06T17:48:59"/>
        <d v="2025-02-27T16:56:17"/>
        <d v="2025-02-14T14:15:03"/>
        <d v="2025-02-21T16:05:55"/>
        <d v="2025-02-19T09:53:05"/>
        <d v="2025-02-19T15:22:21"/>
        <d v="2025-02-19T17:08:05"/>
        <d v="2025-02-19T17:08:15"/>
        <d v="2025-02-26T16:20:30"/>
        <d v="2025-02-17T15:23:20"/>
        <d v="2025-02-17T15:19:38"/>
        <d v="2025-02-17T15:21:11"/>
        <d v="2025-02-25T17:32:58"/>
        <d v="2025-02-25T17:33:05"/>
        <d v="2025-02-25T17:33:12"/>
        <d v="2025-02-26T11:35:33"/>
        <d v="2025-02-19T17:22:59"/>
        <d v="2025-02-19T09:52:38"/>
        <d v="2025-02-18T05:51:44"/>
        <d v="2025-02-24T13:36:15"/>
        <d v="2025-03-06T20:01:56"/>
        <d v="2025-02-28T17:02:41"/>
        <d v="2025-02-28T10:02:39"/>
        <d v="2025-02-26T18:03:31"/>
        <d v="2025-02-28T17:03:41"/>
        <d v="2025-02-28T17:03:42"/>
        <d v="2025-02-28T17:03:40"/>
        <d v="2025-01-16T18:10:51"/>
        <d v="2025-03-06T18:01:01"/>
        <d v="2025-02-28T17:02:42"/>
        <d v="2025-03-05T10:01:01"/>
        <d v="2025-03-05T18:02:16"/>
        <d v="2025-03-06T19:01:47"/>
        <d v="2025-03-06T18:01:29"/>
        <d v="2025-03-06T17:00:34"/>
        <d v="2025-03-06T07:21:39"/>
        <d v="2025-02-27T17:58:17"/>
        <d v="2025-02-07T18:58:44"/>
        <d v="2025-02-07T18:58:51"/>
        <d v="2025-02-13T20:19:30"/>
        <d v="2025-02-25T19:20:03"/>
        <d v="2025-02-28T19:02:22"/>
        <d v="2025-02-20T11:04:12"/>
        <d v="2025-03-05T14:42:17"/>
        <d v="2025-03-06T14:43:44"/>
        <d v="2025-03-06T14:43:50"/>
        <d v="2025-03-06T14:43:25"/>
        <d v="2025-03-06T14:43:31"/>
        <d v="2025-03-06T14:43:37"/>
        <d v="2025-02-05T17:15:20"/>
        <d v="2025-02-05T17:15:22"/>
        <d v="2025-02-27T18:37:22"/>
        <d v="2025-01-24T19:17:42"/>
        <d v="2025-03-06T20:51:06"/>
        <d v="2025-03-06T20:52:42"/>
        <d v="2025-03-07T02:23:54"/>
        <d v="2025-03-07T02:23:56"/>
        <d v="2025-03-07T02:23:57"/>
        <d v="2025-03-07T02:23:58"/>
        <d v="2025-03-07T02:24:34"/>
        <d v="2025-03-07T02:24:35"/>
        <d v="2025-03-07T02:24:36"/>
        <d v="2025-03-07T02:24:37"/>
        <d v="2025-02-20T10:57:50"/>
        <d v="2025-02-20T10:57:41"/>
        <d v="2025-02-26T11:57:54"/>
        <d v="2025-02-26T11:58:05"/>
        <d v="2025-02-26T11:58:17"/>
        <d v="2025-03-06T14:40:05"/>
        <d v="2025-03-06T20:49:27"/>
        <d v="2025-03-06T20:49:31"/>
        <d v="2025-03-06T20:49:38"/>
        <d v="2025-02-26T10:44:14"/>
        <d v="2025-03-06T20:49:50"/>
        <d v="2025-02-07T23:43:01"/>
        <d v="2025-03-06T14:02:14"/>
        <d v="2025-03-06T16:02:00"/>
        <d v="2025-02-01T12:03:22"/>
        <d v="2025-03-05T19:01:14"/>
        <d v="2025-03-06T16:01:20"/>
        <d v="2025-03-06T19:01:06"/>
        <d v="2025-03-06T14:49:44"/>
        <d v="2025-03-06T21:00:45"/>
        <d v="2025-03-06T21:01:09"/>
        <d v="2025-03-06T21:01:24"/>
        <d v="2025-03-06T20:59:49"/>
        <d v="2025-03-06T20:59:54"/>
        <d v="2025-01-31T21:56:13"/>
        <d v="2025-02-09T11:55:20"/>
        <d v="2025-02-10T19:40:09"/>
        <d v="2025-02-12T13:35:13"/>
        <d v="2025-02-07T18:37:18"/>
        <d v="2025-02-13T20:12:21"/>
        <d v="2025-02-21T17:29:50"/>
        <d v="2025-02-22T16:17:16"/>
        <d v="2025-02-22T22:25:24"/>
        <d v="2025-01-27T20:46:57"/>
        <d v="2025-01-27T20:47:07"/>
        <d v="2025-01-17T10:42:28"/>
        <d v="2025-01-17T10:43:07"/>
        <d v="2025-01-15T16:43:34"/>
        <d v="2025-01-15T16:43:40"/>
        <d v="2025-01-15T16:43:51"/>
        <d v="2025-01-14T16:38:01"/>
        <d v="2025-02-06T11:32:30"/>
        <d v="2025-02-06T11:39:41"/>
        <d v="2025-02-06T11:39:49"/>
        <d v="2025-02-06T11:39:58"/>
        <d v="2025-02-06T18:00:29"/>
        <d v="2025-02-06T18:00:37"/>
        <d v="2025-01-20T18:12:40"/>
        <d v="2025-01-20T18:13:47"/>
        <d v="2025-01-20T18:14:08"/>
        <d v="2025-01-20T18:14:16"/>
        <d v="2025-01-10T20:53:59"/>
        <d v="2025-01-10T20:53:54"/>
        <d v="2025-01-10T20:53:49"/>
        <d v="2025-01-10T20:53:44"/>
        <d v="2025-01-10T20:53:39"/>
        <d v="2025-01-10T20:53:34"/>
        <d v="2025-01-10T20:53:29"/>
        <d v="2025-01-10T20:53:25"/>
        <d v="2025-01-09T20:48:50"/>
        <d v="2025-01-09T20:48:45"/>
        <d v="2025-01-09T20:48:30"/>
        <d v="2025-01-09T20:48:21"/>
        <d v="2025-01-09T20:47:59"/>
        <d v="2025-01-09T20:47:46"/>
        <d v="2025-02-25T18:08:50"/>
        <d v="2025-02-25T23:30:49"/>
        <d v="2025-02-24T17:49:26"/>
        <d v="2025-02-20T11:54:25"/>
        <d v="2025-02-20T11:55:36"/>
        <d v="2025-02-18T16:18:17"/>
        <d v="2025-02-14T20:27:54"/>
        <d v="2025-02-17T15:19:12"/>
        <d v="2025-02-13T14:00:00"/>
        <d v="2025-02-13T20:13:42"/>
        <d v="2025-01-30T21:34:38"/>
        <d v="2025-03-06T20:58:52"/>
        <d v="2025-03-06T20:58:57"/>
        <d v="2025-03-06T20:59:02"/>
        <d v="2025-03-05T20:31:30"/>
        <d v="2025-03-05T14:44:31"/>
        <d v="2025-03-05T14:44:39"/>
        <d v="2025-03-05T14:44:56"/>
        <d v="2025-03-05T14:45:54"/>
        <d v="2025-01-13T16:34:10"/>
        <d v="2025-01-13T16:33:59"/>
        <d v="2025-02-06T18:00:19"/>
        <d v="2025-02-27T12:39:53"/>
        <d v="2025-03-05T14:39:13"/>
        <d v="2025-03-05T20:28:36"/>
        <d v="2025-03-06T21:03:10"/>
        <d v="2025-02-26T15:09:54"/>
        <d v="2025-03-05T14:44:20"/>
        <d v="2025-02-25T14:48:26"/>
        <d v="2025-01-15T16:43:27"/>
        <d v="2025-03-06T15:51:55"/>
        <d v="2025-03-05T12:46:35"/>
        <d v="2025-03-05T12:46:40"/>
        <d v="2025-03-05T12:46:44"/>
        <d v="2025-03-06T13:52:01"/>
        <d v="2025-02-25T17:25:25"/>
        <d v="2024-11-29T20:14:14"/>
        <d v="2025-03-05T19:26:55"/>
        <d v="2025-02-13T19:21:05"/>
        <d v="2025-03-06T14:10:15"/>
        <d v="2025-03-06T14:12:53"/>
        <d v="2025-03-06T14:13:08"/>
        <d v="2025-03-06T14:15:20"/>
        <d v="2025-03-06T20:14:08"/>
        <d v="2025-03-06T20:18:01"/>
        <d v="2025-02-24T16:55:21"/>
        <d v="2025-03-06T20:21:12"/>
        <d v="2025-02-24T10:47:54"/>
        <d v="2025-03-05T13:47:52"/>
        <d v="2025-02-25T15:49:57"/>
        <d v="2025-01-27T14:20:11"/>
        <d v="2025-01-28T14:43:48"/>
        <d v="2025-02-19T03:08:49"/>
        <d v="2025-02-11T19:30:06"/>
        <d v="2025-02-28T12:53:29"/>
        <d v="2025-02-28T12:53:49"/>
        <d v="2025-03-01T00:25:42"/>
        <d v="2025-03-01T00:25:49"/>
        <d v="2025-02-21T22:46:58"/>
        <d v="2025-02-21T22:47:06"/>
        <d v="2025-02-27T18:46:04"/>
        <d v="2025-02-20T11:08:14"/>
        <d v="2025-03-06T14:44:16"/>
        <d v="2025-03-06T20:53:18"/>
        <d v="2025-03-06T20:23:15"/>
        <d v="2025-03-06T20:23:21"/>
        <d v="2025-03-06T20:29:58"/>
        <d v="2025-03-06T14:24:03"/>
        <d v="2025-02-25T08:43:19"/>
        <d v="2025-02-27T18:10:37"/>
        <d v="2025-02-12T19:08:38"/>
        <d v="2025-02-18T15:23:02"/>
        <d v="2025-02-24T11:05:50"/>
        <d v="2025-02-27T12:01:54"/>
        <d v="2025-02-27T12:02:09"/>
        <d v="2025-02-20T10:21:06"/>
        <d v="2025-02-24T17:14:33"/>
        <d v="2025-02-13T19:35:36"/>
        <d v="2025-02-13T19:35:45"/>
        <d v="2025-02-14T13:53:53"/>
        <d v="2025-01-24T12:58:24"/>
        <d v="2025-02-06T23:05:25"/>
        <d v="2025-03-06T14:23:04"/>
        <d v="2025-03-06T14:23:13"/>
        <d v="2025-02-28T18:29:25"/>
        <d v="2025-02-27T14:02:26"/>
        <d v="2025-02-11T20:06:54"/>
        <d v="2025-03-06T15:20:06"/>
        <d v="2025-03-06T21:29:39"/>
        <d v="2025-03-06T21:27:44"/>
        <d v="2025-03-06T21:29:57"/>
        <d v="2025-02-11T20:15:21"/>
        <d v="2025-02-11T20:15:20"/>
        <d v="2025-03-03T12:46:00"/>
        <d v="2025-03-06T17:56:45"/>
        <d v="2025-02-28T10:55:19"/>
        <d v="2025-02-28T10:55:20"/>
        <d v="2025-02-28T11:17:26"/>
        <d v="2025-02-28T16:46:54"/>
        <d v="2025-02-28T16:57:06"/>
        <d v="2025-01-14T15:09:11"/>
        <d v="2025-01-14T13:21:10"/>
        <d v="2025-01-27T20:44:15"/>
        <d v="2025-01-31T21:51:19"/>
        <d v="2025-02-03T22:29:16"/>
        <d v="2025-02-28T19:10:06"/>
        <d v="2025-01-28T14:41:16"/>
        <d v="2025-01-24T13:25:53"/>
        <d v="2025-01-27T14:17:31"/>
        <d v="2025-02-06T11:29:56"/>
        <d v="2025-02-12T13:29:02"/>
        <d v="2025-01-31T21:51:20"/>
        <d v="2025-03-06T20:56:57"/>
        <d v="2025-03-06T20:56:58"/>
        <d v="2025-01-28T14:41:15"/>
        <d v="2025-02-11T12:57:53"/>
        <d v="2025-01-28T20:53:38"/>
        <d v="2025-02-26T18:43:39"/>
        <d v="2025-02-28T19:48:18"/>
        <d v="2025-01-29T21:00:24"/>
        <d v="2025-03-05T13:39:28"/>
        <m/>
        <d v="2025-01-24T18:41:28" u="1"/>
        <d v="2025-01-07T13:34:12" u="1"/>
        <d v="2025-01-07T13:26:13" u="1"/>
        <d v="2025-01-10T03:32:05" u="1"/>
        <d v="2025-02-07T15:39:11" u="1"/>
        <d v="2025-02-07T13:16:05" u="1"/>
        <d v="2025-02-07T09:35:08" u="1"/>
        <d v="2025-02-09T20:20:10" u="1"/>
        <d v="2025-02-07T23:31:06" u="1"/>
        <d v="2025-02-07T22:03:05" u="1"/>
        <d v="2025-01-21T18:06:22" u="1"/>
        <d v="2024-04-24T23:36:32" u="1"/>
        <d v="2025-02-05T13:54:00" u="1"/>
        <d v="2025-02-06T15:56:14" u="1"/>
        <d v="2025-02-06T17:14:43" u="1"/>
        <d v="2025-02-07T11:45:12" u="1"/>
        <d v="2025-02-06T20:22:03" u="1"/>
        <d v="2025-02-06T18:35:35" u="1"/>
        <d v="2025-02-06T18:32:40" u="1"/>
        <d v="2025-02-05T17:22:18" u="1"/>
        <d v="2025-02-05T17:23:00" u="1"/>
        <d v="2025-02-06T11:39:12" u="1"/>
        <d v="2025-02-05T17:19:58" u="1"/>
        <d v="2025-02-07T16:51:19" u="1"/>
        <d v="2025-02-09T11:10:23" u="1"/>
        <d v="2025-02-04T21:22:55" u="1"/>
        <d v="2025-02-03T17:08:59" u="1"/>
        <d v="2025-02-06T14:02:22" u="1"/>
        <d v="2025-02-03T17:08:55" u="1"/>
        <d v="2025-02-03T17:08:51" u="1"/>
        <d v="2025-02-03T13:07:26" u="1"/>
        <d v="2025-02-06T18:43:49" u="1"/>
        <d v="2025-02-05T13:50:15" u="1"/>
        <d v="2025-02-05T16:29:20" u="1"/>
        <d v="2025-02-05T16:29:24" u="1"/>
        <d v="2025-02-05T16:29:29" u="1"/>
        <d v="2025-02-05T16:29:34" u="1"/>
        <d v="2025-02-05T14:54:38" u="1"/>
        <d v="2025-02-05T16:29:08" u="1"/>
        <d v="2025-02-05T16:29:13" u="1"/>
        <d v="2025-02-05T17:19:24" u="1"/>
        <d v="2025-02-06T18:27:27" u="1"/>
        <d v="2025-02-06T18:27:34" u="1"/>
        <d v="2025-02-06T18:39:39" u="1"/>
        <d v="2025-02-06T18:39:46" u="1"/>
        <d v="2025-01-10T19:04:14" u="1"/>
        <d v="2025-01-10T20:47:33" u="1"/>
        <d v="2025-02-05T18:26:54" u="1"/>
        <d v="2025-02-04T18:01:54" u="1"/>
        <d v="2025-02-06T18:40:46" u="1"/>
        <d v="2025-02-05T17:18:41" u="1"/>
        <d v="2025-02-05T17:19:03" u="1"/>
        <d v="2025-02-05T17:20:13" u="1"/>
        <d v="2025-02-06T18:38:39" u="1"/>
        <d v="2025-02-06T14:01:33" u="1"/>
        <d v="2025-01-31T13:44:08" u="1"/>
        <d v="2025-02-05T11:07:14" u="1"/>
        <d v="2025-02-05T11:10:07" u="1"/>
        <d v="2025-02-05T11:10:09" u="1"/>
        <d v="2025-02-05T11:10:37" u="1"/>
        <d v="2025-02-05T18:24:34" u="1"/>
        <d v="2025-02-05T11:37:19" u="1"/>
        <d v="2025-02-05T10:39:04" u="1"/>
        <d v="2025-02-06T11:59:06" u="1"/>
        <d v="2025-01-20T12:11:02" u="1"/>
        <d v="2025-02-06T11:57:32" u="1"/>
        <d v="2025-02-06T11:57:53" u="1"/>
        <d v="2025-02-06T11:58:26" u="1"/>
        <d v="2025-02-06T11:58:40" u="1"/>
        <d v="2025-02-05T11:14:48" u="1"/>
        <d v="2025-02-05T11:09:39" u="1"/>
        <d v="2025-02-05T10:46:39" u="1"/>
        <d v="2025-02-05T10:46:49" u="1"/>
        <d v="2025-02-05T10:30:10" u="1"/>
        <d v="2025-02-05T10:31:56" u="1"/>
        <d v="2025-02-05T10:08:24" u="1"/>
        <d v="2025-02-05T11:09:07" u="1"/>
        <d v="2025-02-05T11:09:15" u="1"/>
        <d v="2025-02-05T18:24:47" u="1"/>
        <d v="2025-02-07T11:13:27" u="1"/>
        <d v="2025-02-06T11:58:07" u="1"/>
        <d v="2025-02-06T23:01:36" u="1"/>
        <d v="2025-02-05T11:06:46" u="1"/>
        <d v="2025-02-05T11:59:22" u="1"/>
        <d v="2025-02-07T19:25:22" u="1"/>
        <d v="2025-01-20T12:10:44" u="1"/>
        <d v="2025-01-09T17:36:10" u="1"/>
        <d v="2025-02-07T12:18:10" u="1"/>
        <d v="2024-12-27T17:46:28" u="1"/>
        <d v="2025-02-07T17:16:30" u="1"/>
        <d v="2025-02-06T23:01:12" u="1"/>
        <d v="2025-02-06T23:01:15" u="1"/>
        <d v="2025-02-07T17:16:08" u="1"/>
        <d v="2025-02-05T16:35:53" u="1"/>
        <d v="2025-02-04T10:11:07" u="1"/>
        <d v="2025-02-04T10:11:08" u="1"/>
        <d v="2025-02-03T18:24:41" u="1"/>
        <d v="2025-01-24T15:32:52" u="1"/>
        <d v="2025-02-06T18:02:06" u="1"/>
        <d v="2025-02-07T15:02:51" u="1"/>
        <d v="2025-02-07T11:03:31" u="1"/>
        <d v="2025-01-23T09:32:42" u="1"/>
        <d v="2025-01-24T15:32:47" u="1"/>
        <d v="2025-01-23T18:47:28" u="1"/>
        <d v="2025-01-23T18:47:32" u="1"/>
        <d v="2025-01-23T10:33:09" u="1"/>
        <d v="2025-01-22T19:19:58" u="1"/>
        <d v="2025-01-23T18:33:03" u="1"/>
        <d v="2025-01-15T10:17:48" u="1"/>
        <d v="2025-01-28T18:33:09" u="1"/>
        <d v="2025-01-28T11:32:30" u="1"/>
        <d v="2025-01-31T19:17:57" u="1"/>
        <d v="2025-01-30T19:02:42" u="1"/>
        <d v="2025-02-05T12:18:18" u="1"/>
        <d v="2025-02-03T17:18:20" u="1"/>
        <d v="2025-02-04T10:03:42" u="1"/>
        <d v="2025-02-03T18:48:01" u="1"/>
        <d v="2025-02-06T18:02:29" u="1"/>
        <d v="2025-02-06T18:02:39" u="1"/>
        <d v="2025-02-04T15:40:56" u="1"/>
        <d v="2025-02-06T18:02:17" u="1"/>
        <d v="2025-02-07T11:03:27" u="1"/>
        <d v="2025-02-07T11:03:36" u="1"/>
        <d v="2025-02-05T17:06:51" u="1"/>
        <d v="2025-02-05T12:18:15" u="1"/>
        <d v="2025-01-31T19:02:33" u="1"/>
        <d v="2025-02-07T15:02:46" u="1"/>
        <d v="2025-02-06T21:14:23" u="1"/>
        <d v="2025-01-20T15:47:28" u="1"/>
        <d v="2025-01-28T18:33:30" u="1"/>
        <d v="2025-01-15T14:32:52" u="1"/>
        <d v="2025-01-16T09:03:03" u="1"/>
        <d v="2025-01-20T15:47:32" u="1"/>
        <d v="2025-01-15T14:32:49" u="1"/>
        <d v="2025-01-15T14:17:46" u="1"/>
        <d v="2025-01-15T14:17:42" u="1"/>
        <d v="2025-01-24T09:32:55" u="1"/>
        <d v="2025-01-24T19:48:49" u="1"/>
        <d v="2025-01-24T19:48:55" u="1"/>
        <d v="2025-01-24T19:49:02" u="1"/>
        <d v="2025-01-28T18:17:47" u="1"/>
        <d v="2025-01-31T18:33:07" u="1"/>
        <d v="2025-02-05T18:52:06" u="1"/>
        <d v="2025-02-05T18:52:03" u="1"/>
        <d v="2025-01-24T10:02:37" u="1"/>
        <d v="2025-01-23T12:32:38" u="1"/>
        <d v="2025-02-05T17:07:29" u="1"/>
        <d v="2025-01-08T09:32:53" u="1"/>
        <d v="2025-01-21T15:16:26" u="1"/>
        <d v="2025-01-21T15:23:52" u="1"/>
        <d v="2025-02-07T11:59:09" u="1"/>
        <d v="2025-02-06T23:28:27" u="1"/>
        <d v="2025-02-06T18:20:25" u="1"/>
        <d v="2025-02-06T18:20:31" u="1"/>
        <d v="2024-10-18T20:15:36" u="1"/>
        <d v="2025-01-23T14:25:16" u="1"/>
        <d v="2025-02-03T12:07:23" u="1"/>
        <d v="2025-02-06T19:34:25" u="1"/>
        <d v="2025-02-07T16:05:20" u="1"/>
        <d v="2025-02-05T17:24:17" u="1"/>
        <d v="2025-02-05T17:24:18" u="1"/>
        <d v="2025-02-03T10:04:15" u="1"/>
        <d v="2025-01-27T14:04:32" u="1"/>
        <d v="2025-02-06T17:53:44" u="1"/>
        <d v="2025-02-06T17:53:52" u="1"/>
        <d v="2025-02-06T17:54:21" u="1"/>
        <d v="2025-01-20T11:43:57" u="1"/>
        <d v="2025-01-24T19:13:46" u="1"/>
        <d v="2025-01-23T18:51:11" u="1"/>
        <d v="2025-02-07T11:28:30" u="1"/>
        <d v="2025-02-05T22:51:43" u="1"/>
        <d v="2025-02-07T19:09:46" u="1"/>
        <d v="2025-02-08T17:05:55" u="1"/>
        <d v="2025-02-07T19:03:49" u="1"/>
        <d v="2025-02-08T16:07:47" u="1"/>
        <d v="2025-02-06T11:58:08" u="1"/>
        <d v="2025-02-06T12:09:42" u="1"/>
        <d v="2025-02-06T12:18:27" u="1"/>
        <d v="2025-02-06T14:40:00" u="1"/>
        <d v="2025-02-06T14:46:48" u="1"/>
        <d v="2025-02-06T15:33:07" u="1"/>
        <d v="2025-02-07T18:52:47" u="1"/>
        <d v="2025-02-07T14:32:32" u="1"/>
        <d v="2025-02-06T16:02:00" u="1"/>
        <d v="2025-02-09T10:46:51" u="1"/>
        <d v="2025-01-06T08:48:32" u="1"/>
        <d v="2025-02-06T17:57:55" u="1"/>
        <d v="2025-02-06T17:58:02" u="1"/>
        <d v="2025-02-05T13:46:07" u="1"/>
        <d v="2025-02-05T13:47:26" u="1"/>
        <d v="2025-02-05T13:47:31" u="1"/>
        <d v="2025-02-06T21:06:42" u="1"/>
        <d v="2025-02-06T18:00:48" u="1"/>
        <d v="2025-01-22T16:02:50" u="1"/>
        <d v="2025-01-17T10:03:09" u="1"/>
        <d v="2025-01-22T14:19:22" u="1"/>
        <d v="2025-01-16T10:17:42" u="1"/>
        <d v="2025-01-15T10:02:41" u="1"/>
        <d v="2025-01-15T17:19:29" u="1"/>
        <d v="2025-01-15T14:33:06" u="1"/>
        <d v="2025-01-21T17:02:44" u="1"/>
        <d v="2025-01-21T09:02:40" u="1"/>
        <d v="2025-01-21T09:02:44" u="1"/>
        <d v="2025-02-05T17:07:49" u="1"/>
        <d v="2025-02-06T21:06:51" u="1"/>
        <d v="2025-02-06T21:09:08" u="1"/>
        <d v="2025-01-27T12:17:47" u="1"/>
        <d v="2025-01-27T12:17:38" u="1"/>
        <d v="2025-02-06T12:09:40" u="1"/>
        <d v="2025-01-31T15:02:47" u="1"/>
        <d v="2025-01-31T15:02:49" u="1"/>
        <d v="2025-01-31T15:02:48" u="1"/>
        <d v="2025-02-06T10:54:51" u="1"/>
        <d v="2025-02-06T10:55:26" u="1"/>
        <d v="2025-02-07T17:24:05" u="1"/>
        <d v="2025-02-06T17:00:56" u="1"/>
        <d v="2025-02-07T17:22:08" u="1"/>
        <d v="2025-01-29T20:22:33" u="1"/>
        <d v="2025-01-29T20:22:27" u="1"/>
        <d v="2025-01-29T20:22:14" u="1"/>
        <d v="2025-01-30T20:44:26" u="1"/>
        <d v="2025-01-31T21:05:48" u="1"/>
        <d v="2025-01-30T14:43:07" u="1"/>
        <d v="2025-02-06T17:02:22" u="1"/>
        <d v="2025-02-06T16:59:13" u="1"/>
        <d v="2025-01-30T14:38:40" u="1"/>
        <d v="2025-02-03T16:03:30" u="1"/>
        <d v="2025-01-31T21:06:06" u="1"/>
        <d v="2025-01-29T20:22:41" u="1"/>
        <d v="2025-01-30T14:39:21" u="1"/>
        <d v="2025-02-05T16:47:00" u="1"/>
        <d v="2025-02-05T18:23:43" u="1"/>
        <d v="2025-02-06T17:04:09" u="1"/>
        <d v="2025-02-06T17:04:49" u="1"/>
        <d v="2025-02-07T11:12:43" u="1"/>
        <d v="2025-02-07T17:24:44" u="1"/>
        <d v="2025-02-07T17:25:45" u="1"/>
        <d v="2025-02-06T16:58:50" u="1"/>
        <d v="2025-02-06T11:00:19" u="1"/>
        <d v="2025-02-06T10:59:38" u="1"/>
        <d v="2025-02-06T10:55:09" u="1"/>
        <d v="2025-02-07T17:25:55" u="1"/>
        <d v="2025-01-30T14:46:44" u="1"/>
        <d v="2025-01-29T20:27:09" u="1"/>
        <d v="2025-01-30T14:43:32" u="1"/>
        <d v="2025-02-03T17:29:26" u="1"/>
        <d v="2025-02-06T17:01:08" u="1"/>
        <d v="2025-02-04T16:23:06" u="1"/>
        <d v="2025-01-27T13:37:35" u="1"/>
        <d v="2025-01-16T22:07:22" u="1"/>
        <d v="2025-01-30T14:46:00" u="1"/>
        <d v="2025-01-30T14:46:02" u="1"/>
        <d v="2025-02-07T12:17:22" u="1"/>
        <d v="2025-02-07T12:17:58" u="1"/>
        <d v="2025-02-07T12:17:13" u="1"/>
        <d v="2025-02-07T12:16:54" u="1"/>
        <d v="2025-02-07T12:17:06" u="1"/>
        <d v="2025-02-07T17:26:26" u="1"/>
        <d v="2025-02-07T17:26:33" u="1"/>
        <d v="2025-02-07T17:26:41" u="1"/>
        <d v="2025-02-07T17:26:47" u="1"/>
        <d v="2025-02-07T17:26:59" u="1"/>
        <d v="2025-02-07T17:26:17" u="1"/>
        <d v="2025-02-06T23:01:43" u="1"/>
        <d v="2025-02-06T23:01:50" u="1"/>
        <d v="2025-02-06T23:02:38" u="1"/>
        <d v="2025-02-07T11:13:39" u="1"/>
        <d v="2025-02-07T11:12:31" u="1"/>
        <d v="2025-02-06T23:02:28" u="1"/>
        <d v="2025-02-06T23:01:56" u="1"/>
        <d v="2025-02-06T23:03:15" u="1"/>
        <d v="2025-02-07T12:17:31" u="1"/>
        <d v="2025-02-07T12:17:40" u="1"/>
        <d v="2025-02-07T12:17:49" u="1"/>
        <d v="2025-02-06T23:02:44" u="1"/>
        <d v="2025-02-07T12:18:28" u="1"/>
        <d v="2025-02-06T23:02:50" u="1"/>
        <d v="2025-02-06T23:01:34" u="1"/>
        <d v="2025-02-06T23:02:02" u="1"/>
        <d v="2025-02-06T23:02:17" u="1"/>
        <d v="2025-02-06T16:55:59" u="1"/>
        <d v="2025-02-06T16:57:04" u="1"/>
        <d v="2025-02-05T14:46:14" u="1"/>
        <d v="2025-02-05T18:14:08" u="1"/>
        <d v="2025-02-05T18:14:12" u="1"/>
        <d v="2025-02-05T18:14:16" u="1"/>
        <d v="2025-02-05T18:14:20" u="1"/>
        <d v="2025-02-05T18:14:42" u="1"/>
        <d v="2025-02-05T18:14:46" u="1"/>
        <d v="2025-02-05T18:14:50" u="1"/>
        <d v="2025-02-05T14:46:19" u="1"/>
        <d v="2025-02-05T14:46:24" u="1"/>
        <d v="2025-02-05T14:46:28" u="1"/>
        <d v="2025-02-05T19:56:46" u="1"/>
        <d v="2025-02-05T19:56:54" u="1"/>
        <d v="2025-02-05T19:56:58" u="1"/>
        <d v="2025-01-29T16:49:51" u="1"/>
        <d v="2025-01-23T19:53:09" u="1"/>
        <d v="2025-01-21T17:52:02" u="1"/>
        <d v="2025-01-21T15:52:06" u="1"/>
        <d v="2025-02-05T16:21:47" u="1"/>
        <d v="2025-01-22T17:06:29" u="1"/>
        <d v="2025-02-03T13:05:50" u="1"/>
        <d v="2025-02-05T16:21:42" u="1"/>
        <d v="2025-02-05T19:56:39" u="1"/>
        <d v="2025-02-05T19:56:42" u="1"/>
        <d v="2025-02-06T16:57:23" u="1"/>
        <d v="2025-02-07T16:21:28" u="1"/>
        <d v="2025-02-05T11:39:26" u="1"/>
        <d v="2025-02-05T14:45:58" u="1"/>
        <d v="2025-02-05T14:46:03" u="1"/>
        <d v="2025-02-05T16:21:53" u="1"/>
        <d v="2025-02-05T13:10:10" u="1"/>
        <d v="2025-02-05T13:10:22" u="1"/>
        <d v="2025-02-05T13:10:32" u="1"/>
        <d v="2025-02-05T13:09:33" u="1"/>
        <d v="2025-02-05T13:10:04" u="1"/>
        <d v="2025-02-05T18:13:18" u="1"/>
        <d v="2025-02-08T17:06:07" u="1"/>
        <d v="2025-02-05T11:39:06" u="1"/>
        <d v="2025-02-05T18:13:23" u="1"/>
        <d v="2025-02-05T18:14:38" u="1"/>
        <d v="2025-02-08T17:06:03" u="1"/>
        <d v="2025-02-07T16:05:22" u="1"/>
        <d v="2025-02-07T18:13:39" u="1"/>
        <d v="2025-02-04T22:37:07" u="1"/>
        <d v="2025-01-31T18:33:14" u="1"/>
        <d v="2025-01-31T18:47:49" u="1"/>
        <d v="2025-01-22T19:20:10" u="1"/>
        <d v="2025-02-07T15:51:32" u="1"/>
        <d v="2025-01-27T11:17:52" u="1"/>
        <d v="2025-02-05T16:35:45" u="1"/>
        <d v="2025-01-22T14:32:38" u="1"/>
        <d v="2025-01-22T15:02:41" u="1"/>
        <d v="2025-01-22T14:46:24" u="1"/>
        <d v="2025-01-22T14:46:32" u="1"/>
        <d v="2025-01-22T14:46:59" u="1"/>
        <d v="2025-01-22T15:02:32" u="1"/>
        <d v="2025-01-22T13:17:33" u="1"/>
        <d v="2025-01-22T13:31:29" u="1"/>
        <d v="2025-01-22T14:17:16" u="1"/>
        <d v="2025-01-22T14:17:26" u="1"/>
        <d v="2025-01-31T10:16:45" u="1"/>
        <d v="2025-01-22T17:18:20" u="1"/>
        <d v="2025-01-31T18:31:41" u="1"/>
        <d v="2025-01-28T18:47:03" u="1"/>
        <d v="2025-02-05T12:12:30" u="1"/>
        <d v="2025-02-04T19:07:16" u="1"/>
        <d v="2025-02-04T19:07:24" u="1"/>
        <d v="2025-02-04T19:07:33" u="1"/>
        <d v="2025-02-04T19:07:42" u="1"/>
        <d v="2025-02-04T19:07:50" u="1"/>
        <d v="2025-02-04T19:07:59" u="1"/>
        <d v="2025-02-04T19:08:09" u="1"/>
        <d v="2025-02-04T19:08:18" u="1"/>
        <d v="2025-02-04T19:08:26" u="1"/>
        <d v="2025-02-04T19:08:34" u="1"/>
        <d v="2025-02-03T18:46:36" u="1"/>
        <d v="2025-01-28T12:32:45" u="1"/>
        <d v="2025-01-24T14:02:07" u="1"/>
        <d v="2025-01-24T14:17:27" u="1"/>
        <d v="2025-01-16T13:46:32" u="1"/>
        <d v="2025-01-24T17:01:50" u="1"/>
        <d v="2025-01-24T17:02:00" u="1"/>
        <d v="2025-01-24T17:20:21" u="1"/>
        <d v="2025-01-24T17:20:29" u="1"/>
        <d v="2025-02-04T21:09:42" u="1"/>
        <d v="2025-02-07T20:49:38" u="1"/>
        <d v="2025-02-07T18:35:59" u="1"/>
        <d v="2025-02-06T17:45:05" u="1"/>
        <d v="2025-01-20T13:17:44" u="1"/>
        <d v="2025-02-05T17:06:21" u="1"/>
        <d v="2025-02-05T18:52:16" u="1"/>
        <d v="2025-02-05T18:52:24" u="1"/>
        <d v="2025-02-05T18:52:28" u="1"/>
        <d v="2025-02-05T18:52:32" u="1"/>
        <d v="2025-02-05T18:52:36" u="1"/>
        <d v="2025-02-07T18:32:43" u="1"/>
        <d v="2025-01-17T11:56:37" u="1"/>
        <d v="2025-01-28T18:04:02" u="1"/>
        <d v="2025-01-31T10:36:39" u="1"/>
        <d v="2025-02-04T15:57:02" u="1"/>
        <d v="2025-02-05T09:22:29" u="1"/>
        <d v="2025-02-05T14:52:41" u="1"/>
        <d v="2025-02-05T14:52:08" u="1"/>
        <d v="2025-02-05T14:52:23" u="1"/>
        <d v="2025-02-04T15:28:20" u="1"/>
        <d v="2025-02-06T17:08:42" u="1"/>
        <d v="2025-02-06T22:59:11" u="1"/>
        <d v="2025-01-16T17:36:53" u="1"/>
        <d v="2025-01-16T18:36:30" u="1"/>
        <d v="2025-01-27T18:06:34" u="1"/>
        <d v="2025-02-07T10:06:28" u="1"/>
        <d v="2025-02-07T17:36:44" u="1"/>
        <d v="2025-02-06T23:03:01" u="1"/>
        <d v="2025-02-06T23:01:25" u="1"/>
        <d v="2025-02-06T22:59:29" u="1"/>
        <d v="2025-02-06T22:59:38" u="1"/>
        <d v="2025-02-06T23:00:16" u="1"/>
        <d v="2025-02-07T20:50:58" u="1"/>
        <d v="2025-02-06T12:49:36" u="1"/>
        <d v="2025-02-06T12:28:11" u="1"/>
        <d v="2025-02-06T18:44:29" u="1"/>
        <d v="2025-02-06T11:32:49" u="1"/>
        <d v="2025-02-06T11:33:03" u="1"/>
        <d v="2025-02-06T11:33:28" u="1"/>
        <d v="2025-02-07T10:06:11" u="1"/>
        <d v="2025-02-06T21:59:19" u="1"/>
        <d v="2025-02-06T11:33:56" u="1"/>
        <d v="2025-02-06T17:08:32" u="1"/>
        <d v="2025-02-05T22:49:40" u="1"/>
        <d v="2025-02-04T12:23:49" u="1"/>
        <d v="2025-02-06T22:59:21" u="1"/>
        <d v="2025-02-05T18:16:17" u="1"/>
        <d v="2025-02-06T11:27:25" u="1"/>
        <d v="2025-02-06T08:56:59" u="1"/>
        <d v="2025-02-07T23:45:17" u="1"/>
        <d v="2025-02-07T11:47:46" u="1"/>
        <d v="2025-02-07T18:23:32" u="1"/>
        <d v="2025-02-07T18:23:47" u="1"/>
        <d v="2025-02-07T18:23:59" u="1"/>
        <d v="2025-02-06T23:24:04" u="1"/>
        <d v="2025-01-27T20:44:58" u="1"/>
        <d v="2025-01-25T00:52:01" u="1"/>
        <d v="2025-02-07T16:32:06" u="1"/>
        <d v="2025-02-04T18:43:36" u="1"/>
        <d v="2025-02-07T12:02:13" u="1"/>
        <d v="2025-02-06T21:04:32" u="1"/>
        <d v="2025-02-06T12:56:14" u="1"/>
        <d v="2025-02-09T11:03:35" u="1"/>
        <d v="2025-02-06T18:32:00" u="1"/>
        <d v="2025-02-09T11:03:44" u="1"/>
        <d v="2025-01-20T18:32:12" u="1"/>
        <d v="2025-01-27T19:02:43" u="1"/>
        <d v="2025-02-07T12:10:31" u="1"/>
        <d v="2024-12-20T13:44:36" u="1"/>
        <d v="2025-02-05T23:18:38" u="1"/>
        <d v="2025-02-05T17:56:52" u="1"/>
        <d v="2025-02-05T17:59:56" u="1"/>
        <d v="2025-02-03T10:04:59" u="1"/>
        <d v="2025-01-30T15:37:36" u="1"/>
        <d v="2025-02-06T23:35:05" u="1"/>
        <d v="2025-02-06T18:31:49" u="1"/>
        <d v="2025-02-07T12:04:30" u="1"/>
        <d v="2025-02-06T18:31:29" u="1"/>
        <d v="2025-02-07T19:09:40" u="1"/>
        <d v="2025-02-06T18:47:19" u="1"/>
        <d v="2025-02-07T23:53:08" u="1"/>
        <d v="2025-02-07T23:53:29" u="1"/>
        <d v="2025-02-08T11:35:35" u="1"/>
        <d v="2025-02-10T00:08:45" u="1"/>
        <d v="2024-12-26T15:47:47" u="1"/>
        <d v="2025-01-24T19:57:27" u="1"/>
        <d v="2025-02-03T17:23:13" u="1"/>
        <d v="2025-01-31T22:10:47" u="1"/>
        <d v="2025-01-31T22:12:06" u="1"/>
        <d v="2025-01-31T22:13:10" u="1"/>
        <d v="2025-01-30T21:40:13" u="1"/>
        <d v="2025-02-06T23:31:29" u="1"/>
        <d v="2025-02-03T22:48:58" u="1"/>
        <d v="2025-02-04T12:45:45" u="1"/>
        <d v="2025-01-31T11:14:54" u="1"/>
        <d v="2025-02-07T19:25:11" u="1"/>
        <d v="2025-02-04T11:35:54" u="1"/>
        <d v="2025-02-06T18:45:03" u="1"/>
        <d v="2025-02-07T23:34:20" u="1"/>
        <d v="2025-02-07T12:01:58" u="1"/>
        <d v="2025-02-07T15:17:18" u="1"/>
        <d v="2025-02-05T18:44:07" u="1"/>
        <d v="2025-02-06T12:03:53" u="1"/>
        <d v="2025-01-21T18:02:17" u="1"/>
        <d v="2025-02-07T20:50:15" u="1"/>
        <d v="2025-02-03T20:09:31" u="1"/>
        <d v="2025-02-07T22:04:39" u="1"/>
        <d v="2025-01-20T11:33:37" u="1"/>
        <d v="2025-02-05T09:15:12" u="1"/>
        <d v="2025-02-04T13:06:35" u="1"/>
        <d v="2025-02-06T18:01:40" u="1"/>
        <d v="2025-02-07T20:50:24" u="1"/>
        <d v="2025-02-05T17:06:28" u="1"/>
        <d v="2025-02-05T13:48:36" u="1"/>
        <d v="2025-02-07T10:14:55" u="1"/>
        <d v="2025-02-07T17:01:16" u="1"/>
        <d v="2025-02-05T12:07:52" u="1"/>
        <d v="2025-02-06T20:56:02" u="1"/>
        <d v="2025-02-09T11:04:01" u="1"/>
        <d v="2025-02-05T16:53:48" u="1"/>
        <d v="2025-02-05T12:08:02" u="1"/>
        <d v="2025-02-05T12:07:40" u="1"/>
        <d v="2025-02-05T12:07:44" u="1"/>
        <d v="2025-02-05T12:07:48" u="1"/>
        <d v="2025-02-06T17:42:41" u="1"/>
        <d v="2025-02-07T17:45:59" u="1"/>
        <d v="2025-02-07T15:16:29" u="1"/>
        <d v="2025-02-06T20:59:23" u="1"/>
        <d v="2025-02-06T20:59:27" u="1"/>
        <d v="2025-02-07T15:30:56" u="1"/>
        <d v="2025-02-07T18:46:53" u="1"/>
        <d v="2025-02-06T17:06:48" u="1"/>
        <d v="2025-02-04T19:05:50" u="1"/>
        <d v="2025-02-03T15:24:23" u="1"/>
        <d v="2025-02-04T19:06:04" u="1"/>
        <d v="2025-02-07T13:54:59" u="1"/>
        <d v="2025-02-07T18:07:59" u="1"/>
        <d v="2025-02-07T18:24:12" u="1"/>
        <d v="2025-01-29T15:00:06" u="1"/>
        <d v="2025-02-05T23:12:56" u="1"/>
        <d v="2025-02-05T23:12:43" u="1"/>
        <d v="2025-02-06T23:28:04" u="1"/>
        <d v="2025-02-07T18:49:54" u="1"/>
        <d v="2025-02-07T18:49:59" u="1"/>
        <d v="2025-02-07T18:50:57" u="1"/>
        <d v="2025-02-07T23:50:31" u="1"/>
        <d v="2025-02-07T23:50:39" u="1"/>
        <d v="2025-02-05T17:39:49" u="1"/>
        <d v="2025-02-05T17:39:50" u="1"/>
        <d v="2025-02-07T09:17:37" u="1"/>
        <d v="2025-01-27T14:36:10" u="1"/>
        <d v="2025-02-06T15:52:39" u="1"/>
        <d v="2025-02-05T10:49:01" u="1"/>
        <d v="2025-02-05T10:54:46" u="1"/>
        <d v="2025-01-13T14:48:28" u="1"/>
        <d v="2025-02-06T22:05:14" u="1"/>
        <d v="2025-02-06T22:04:09" u="1"/>
        <d v="2025-02-06T22:04:15" u="1"/>
        <d v="2025-02-05T12:36:34" u="1"/>
        <d v="2025-02-07T14:33:07" u="1"/>
        <d v="2025-02-07T12:03:30" u="1"/>
        <d v="2025-02-05T10:55:58" u="1"/>
        <d v="2025-02-06T12:59:19" u="1"/>
        <d v="2025-02-06T12:36:00" u="1"/>
        <d v="2025-02-07T17:04:36" u="1"/>
        <d v="2025-02-07T17:04:27" u="1"/>
        <d v="2025-02-07T17:04:32" u="1"/>
        <d v="2025-02-06T16:13:57" u="1"/>
        <d v="2025-02-06T16:13:53" u="1"/>
        <d v="2025-02-05T10:55:08" u="1"/>
        <d v="2025-02-06T15:54:18" u="1"/>
        <d v="2025-02-08T13:33:16" u="1"/>
        <d v="2025-02-07T08:33:02" u="1"/>
        <d v="2025-02-07T20:51:23" u="1"/>
        <d v="2025-02-06T16:04:55" u="1"/>
        <d v="2025-02-04T17:30:09" u="1"/>
        <d v="2025-02-05T20:38:28" u="1"/>
        <d v="2025-02-05T22:43:12" u="1"/>
        <d v="2025-02-06T13:35:02" u="1"/>
        <d v="2025-02-07T18:51:15" u="1"/>
        <d v="2025-02-07T16:35:58" u="1"/>
        <d v="2025-02-07T11:35:34" u="1"/>
        <d v="2025-02-07T17:07:15" u="1"/>
        <d v="2025-02-07T18:35:41" u="1"/>
        <d v="2025-02-07T18:35:45" u="1"/>
        <d v="2025-02-07T19:35:13" u="1"/>
        <d v="2025-02-07T17:35:42" u="1"/>
        <d v="2025-02-07T16:21:05" u="1"/>
        <d v="2025-02-07T13:05:52" u="1"/>
        <d v="2025-02-07T10:35:02" u="1"/>
        <d v="2025-02-07T17:06:55" u="1"/>
        <d v="2025-02-07T21:09:18" u="1"/>
        <d v="2025-02-07T21:10:20" u="1"/>
        <d v="2025-02-07T21:03:25" u="1"/>
        <d v="2025-02-07T21:07:04" u="1"/>
        <d v="2025-02-07T21:03:09" u="1"/>
        <d v="2025-02-07T21:07:41" u="1"/>
        <d v="2025-02-07T21:10:05" u="1"/>
        <d v="2025-02-07T21:04:11" u="1"/>
        <d v="2025-02-07T21:04:12" u="1"/>
        <d v="2025-02-07T21:11:08" u="1"/>
        <d v="2025-02-06T23:06:56" u="1"/>
        <d v="2025-02-07T21:11:34" u="1"/>
        <d v="2025-02-07T21:12:37" u="1"/>
        <d v="2025-02-07T21:12:38" u="1"/>
        <d v="2025-02-07T21:11:22" u="1"/>
        <d v="2025-02-07T21:11:30" u="1"/>
        <d v="2025-02-07T21:11:31" u="1"/>
        <d v="2025-02-07T21:11:45" u="1"/>
        <d v="2025-02-07T21:04:25" u="1"/>
        <d v="2025-02-07T21:04:51" u="1"/>
        <d v="2025-02-07T21:07:44" u="1"/>
        <d v="2025-02-07T21:07:45" u="1"/>
        <d v="2025-02-07T21:07:49" u="1"/>
        <d v="2025-02-07T21:07:50" u="1"/>
        <d v="2025-02-07T21:08:01" u="1"/>
        <d v="2025-02-07T21:06:09" u="1"/>
        <d v="2025-02-07T21:06:08" u="1"/>
        <d v="2025-02-07T21:06:07" u="1"/>
        <d v="2025-01-15T17:25:04" u="1"/>
        <d v="2025-02-06T21:26:01" u="1"/>
        <d v="2025-02-06T22:44:42" u="1"/>
        <d v="2025-01-08T20:35:07" u="1"/>
        <d v="2025-01-08T20:35:02" u="1"/>
        <d v="2025-02-06T16:45:11" u="1"/>
        <d v="2025-02-07T18:57:48" u="1"/>
        <d v="2025-02-07T18:58:14" u="1"/>
        <d v="2025-02-07T18:58:01" u="1"/>
        <d v="2025-02-07T18:58:07" u="1"/>
        <d v="2025-02-07T23:53:02" u="1"/>
        <d v="2025-01-31T12:20:17" u="1"/>
        <d v="2025-01-30T14:34:31" u="1"/>
        <d v="2025-01-31T12:20:13" u="1"/>
        <d v="2025-01-27T14:06:42" u="1"/>
        <d v="2025-02-07T23:40:30" u="1"/>
        <d v="2025-02-07T18:14:56" u="1"/>
        <d v="2025-02-07T11:43:44" u="1"/>
        <d v="2025-02-07T18:17:27" u="1"/>
        <d v="2025-02-05T10:53:15" u="1"/>
        <d v="2025-01-31T15:35:31" u="1"/>
        <d v="2025-01-31T15:35:39" u="1"/>
        <d v="2025-02-06T17:43:36" u="1"/>
        <d v="2025-02-07T18:16:54" u="1"/>
        <d v="2025-02-07T18:17:20" u="1"/>
        <d v="2025-02-07T18:18:19" u="1"/>
        <d v="2025-02-06T17:41:46" u="1"/>
        <d v="2025-02-07T21:05:45" u="1"/>
        <d v="2025-02-01T12:08:20" u="1"/>
        <d v="2025-01-25T18:05:17" u="1"/>
        <d v="2025-02-07T21:08:49" u="1"/>
        <d v="2025-02-07T21:11:56" u="1"/>
        <d v="2025-01-21T08:00:58" u="1"/>
        <d v="2025-01-26T12:01:33" u="1"/>
        <d v="2025-01-26T12:02:33" u="1"/>
        <d v="2025-02-06T23:10:29" u="1"/>
        <d v="2025-02-07T18:03:18" u="1"/>
        <d v="2025-02-07T12:01:20" u="1"/>
        <d v="2025-01-24T11:04:36" u="1"/>
        <d v="2025-01-27T12:25:37" u="1"/>
        <d v="2025-01-26T12:04:34" u="1"/>
        <d v="2025-01-25T18:02:51" u="1"/>
        <d v="2025-01-21T12:00:46" u="1"/>
        <d v="2025-01-21T15:01:50" u="1"/>
        <d v="2025-01-20T20:00:48" u="1"/>
        <d v="2025-01-28T11:00:48" u="1"/>
        <d v="2025-01-25T18:02:04" u="1"/>
        <d v="2025-01-25T18:02:09" u="1"/>
        <d v="2025-02-03T19:01:21" u="1"/>
        <d v="2025-01-31T19:00:39" u="1"/>
        <d v="2025-02-03T19:01:36" u="1"/>
        <d v="2025-02-03T19:00:40" u="1"/>
        <d v="2025-02-01T12:01:46" u="1"/>
        <d v="2025-02-01T12:02:23" u="1"/>
        <d v="2025-02-01T12:05:34" u="1"/>
        <d v="2025-02-04T19:02:39" u="1"/>
        <d v="2025-02-04T19:02:42" u="1"/>
        <d v="2025-02-04T19:06:23" u="1"/>
        <d v="2025-02-04T19:04:19" u="1"/>
        <d v="2025-02-04T19:04:53" u="1"/>
        <d v="2025-02-03T19:01:01" u="1"/>
        <d v="2025-02-03T19:01:25" u="1"/>
        <d v="2025-02-07T10:00:57" u="1"/>
        <d v="2025-02-06T23:08:43" u="1"/>
        <d v="2025-02-06T23:05:31" u="1"/>
        <d v="2025-02-07T21:02:47" u="1"/>
        <d v="2025-02-07T21:07:08" u="1"/>
        <d v="2025-02-07T21:06:16" u="1"/>
        <d v="2025-02-07T21:06:56" u="1"/>
        <d v="2025-02-07T21:06:58" u="1"/>
        <d v="2025-02-07T21:09:41" u="1"/>
        <d v="2025-02-07T21:09:35" u="1"/>
        <d v="2025-02-07T21:04:58" u="1"/>
        <d v="2025-02-07T21:03:57" u="1"/>
        <d v="2025-02-07T19:01:23" u="1"/>
        <d v="2025-02-07T19:01:18" u="1"/>
        <d v="2025-02-07T21:03:50" u="1"/>
        <d v="2025-01-27T18:00:44" u="1"/>
        <d v="2025-01-25T18:05:45" u="1"/>
        <d v="2025-01-26T12:02:30" u="1"/>
        <d v="2025-01-24T13:01:10" u="1"/>
        <d v="2025-02-05T18:02:33" u="1"/>
        <d v="2025-02-05T18:02:18" u="1"/>
        <d v="2025-01-25T19:02:43" u="1"/>
        <d v="2025-01-26T12:01:29" u="1"/>
        <d v="2025-01-24T12:00:40" u="1"/>
        <d v="2025-02-01T12:04:09" u="1"/>
        <d v="2025-02-01T12:01:05" u="1"/>
        <d v="2025-01-28T16:03:54" u="1"/>
        <d v="2024-12-26T15:39:35" u="1"/>
        <d v="2025-02-09T17:58:07" u="1"/>
        <d v="2025-02-08T17:38:36" u="1"/>
        <d v="2025-02-07T11:54:08" u="1"/>
        <d v="2025-02-07T11:54:07" u="1"/>
        <d v="2025-02-06T23:25:54" u="1"/>
        <d v="2025-02-07T18:38:17" u="1"/>
        <d v="2025-02-07T11:45:32" u="1"/>
        <d v="2025-02-06T18:14:50" u="1"/>
        <d v="2025-02-05T17:33:24" u="1"/>
        <d v="2025-02-06T23:27:44" u="1"/>
        <d v="2025-01-24T13:33:24" u="1"/>
        <d v="2025-01-24T13:33:37" u="1"/>
        <d v="2025-01-27T20:53:28" u="1"/>
        <d v="2025-01-27T20:53:29" u="1"/>
        <d v="2025-01-21T15:03:32" u="1"/>
        <d v="2025-01-22T20:48:19" u="1"/>
        <d v="2025-02-03T11:17:31" u="1"/>
        <d v="2025-02-06T21:21:21" u="1"/>
        <d v="2025-02-06T21:21:25" u="1"/>
        <d v="2025-02-07T17:03:36" u="1"/>
        <d v="2025-01-28T09:50:25" u="1"/>
        <d v="2025-02-06T11:23:15" u="1"/>
        <d v="2025-02-06T22:54:00" u="1"/>
        <d v="2025-02-04T16:26:18" u="1"/>
        <d v="2025-02-06T16:35:02" u="1"/>
        <d v="2025-02-06T18:44:48" u="1"/>
        <d v="2025-01-30T12:44:11" u="1"/>
        <d v="2025-01-20T22:45:04" u="1"/>
        <d v="2025-02-07T19:25:03" u="1"/>
        <d v="2025-02-07T19:54:07" u="1"/>
        <d v="2025-02-07T15:45:59" u="1"/>
        <d v="2025-02-05T16:41:54" u="1"/>
        <d v="2025-01-30T14:49:30" u="1"/>
        <d v="2025-01-22T12:09:14" u="1"/>
        <d v="2025-01-30T14:44:50" u="1"/>
        <d v="2025-02-03T17:09:10" u="1"/>
        <d v="2025-01-23T00:42:25" u="1"/>
        <d v="2025-01-30T15:31:29" u="1"/>
        <d v="2025-01-27T14:27:45" u="1"/>
        <d v="2025-01-30T08:34:34" u="1"/>
        <d v="2025-01-23T18:21:43" u="1"/>
        <d v="2025-01-24T18:42:21" u="1"/>
        <d v="2025-02-06T23:24:46" u="1"/>
        <d v="2025-02-06T23:25:24" u="1"/>
        <d v="2025-01-22T18:30:02" u="1"/>
        <d v="2025-01-29T20:59:43" u="1"/>
        <d v="2025-02-04T22:39:19" u="1"/>
        <d v="2025-02-05T22:46:39" u="1"/>
        <d v="2025-02-07T17:35:12" u="1"/>
        <d v="2025-02-07T23:26:33" u="1"/>
        <d v="2025-02-07T23:26:42" u="1"/>
        <d v="2025-02-07T23:26:55" u="1"/>
        <d v="2025-02-07T23:27:05" u="1"/>
        <d v="2025-02-07T23:26:05" u="1"/>
        <d v="2025-02-07T23:26:23" u="1"/>
        <d v="2025-02-07T17:38:02" u="1"/>
        <d v="2025-02-06T17:20:48" u="1"/>
        <d v="2025-02-07T11:27:06" u="1"/>
        <d v="2025-02-06T22:55:08" u="1"/>
        <d v="2025-01-28T15:05:30" u="1"/>
        <d v="2025-02-04T16:26:30" u="1"/>
        <d v="2025-02-07T20:49:53" u="1"/>
        <d v="2025-02-05T13:50:06" u="1"/>
        <d v="2025-02-07T15:48:11" u="1"/>
        <d v="2025-01-21T09:02:36" u="1"/>
        <d v="2024-12-19T08:33:40" u="1"/>
        <d v="2025-02-07T19:10:52" u="1"/>
        <d v="2025-02-07T12:13:36" u="1"/>
        <d v="2025-02-04T17:50:42" u="1"/>
        <d v="2025-02-04T17:51:03" u="1"/>
        <d v="2025-02-06T23:38:11" u="1"/>
        <d v="2025-02-06T23:37:47" u="1"/>
        <d v="2025-02-06T23:37:01" u="1"/>
        <d v="2025-02-06T23:36:50" u="1"/>
        <d v="2025-02-06T23:36:11" u="1"/>
        <d v="2025-02-07T19:15:40" u="1"/>
        <d v="2025-02-06T18:51:56" u="1"/>
        <d v="2025-01-27T21:30:03" u="1"/>
        <d v="2025-02-06T18:48:12" u="1"/>
        <d v="2025-02-06T18:48:22" u="1"/>
        <d v="2025-02-06T18:50:52" u="1"/>
        <d v="2025-02-06T19:29:16" u="1"/>
        <d v="2025-02-06T15:45:33" u="1"/>
        <d v="2024-12-26T16:56:26" u="1"/>
        <d v="2025-02-06T18:05:17" u="1"/>
        <d v="2025-02-09T23:43:34" u="1"/>
        <d v="2025-01-23T16:47:06" u="1"/>
        <d v="2025-01-29T18:04:38" u="1"/>
        <d v="2025-01-27T16:14:18" u="1"/>
        <d v="2025-01-29T17:44:16" u="1"/>
        <d v="2025-01-29T18:04:37" u="1"/>
        <d v="2025-02-05T14:35:49" u="1"/>
        <d v="2025-02-05T14:56:26" u="1"/>
        <d v="2025-02-04T08:54:14" u="1"/>
        <d v="2025-02-05T14:35:50" u="1"/>
        <d v="2025-02-05T15:21:11" u="1"/>
        <d v="2025-02-05T15:21:12" u="1"/>
        <d v="2025-01-21T10:45:14" u="1"/>
        <d v="2025-02-05T13:52:18" u="1"/>
        <d v="2025-02-07T15:48:15" u="1"/>
        <d v="2025-02-07T15:48:19" u="1"/>
        <d v="2025-02-05T13:48:32" u="1"/>
        <d v="2025-01-29T21:10:37" u="1"/>
        <d v="2025-01-27T20:44:08" u="1"/>
        <d v="2025-01-28T14:41:21" u="1"/>
        <d v="2025-01-27T14:17:32" u="1"/>
        <d v="2025-01-27T14:17:33" u="1"/>
        <d v="2025-02-04T17:34:09" u="1"/>
        <d v="2025-01-31T21:41:10" u="1"/>
        <d v="2025-02-06T17:47:05" u="1"/>
        <d v="2025-02-06T21:17:09" u="1"/>
        <d v="2023-02-10T18:41:47" u="1"/>
        <d v="2025-01-06T20:34:50" u="1"/>
        <d v="2025-01-08T15:53:56" u="1"/>
        <d v="2025-01-13T08:48:30" u="1"/>
        <d v="2025-01-13T14:18:41" u="1"/>
        <d v="2025-01-13T16:03:32" u="1"/>
        <d v="2025-01-13T17:19:59" u="1"/>
        <d v="2025-01-14T09:18:47" u="1"/>
        <d v="2025-01-14T13:46:38" u="1"/>
        <d v="2025-01-14T14:19:23" u="1"/>
        <d v="2025-01-14T15:04:48" u="1"/>
        <d v="2025-01-14T16:48:42" u="1"/>
        <d v="2025-01-14T17:48:57" u="1"/>
        <d v="2025-01-14T17:49:04" u="1"/>
        <d v="2025-01-14T18:35:51" u="1"/>
        <d v="2025-01-15T08:18:49" u="1"/>
        <d v="2025-01-15T09:48:20" u="1"/>
        <d v="2025-01-15T11:07:14" u="1"/>
        <d v="2025-01-15T11:49:57" u="1"/>
        <d v="2025-01-15T16:35:39" u="1"/>
        <d v="2025-01-15T17:02:01" u="1"/>
        <d v="2025-01-15T17:17:27" u="1"/>
        <d v="2025-01-16T10:15:55" u="1"/>
        <d v="2025-01-16T10:31:05" u="1"/>
        <d v="2025-01-16T11:53:12" u="1"/>
        <d v="2025-01-16T17:02:16" u="1"/>
        <d v="2025-01-16T20:49:05" u="1"/>
        <d v="2025-01-17T08:36:05" u="1"/>
        <d v="2025-01-17T09:20:22" u="1"/>
        <d v="2025-01-17T11:05:56" u="1"/>
        <d v="2025-01-17T14:49:50" u="1"/>
        <d v="2025-01-17T14:51:50" u="1"/>
        <d v="2025-01-17T18:08:36" u="1"/>
        <d v="2025-01-20T08:06:11" u="1"/>
        <d v="2025-01-20T08:06:20" u="1"/>
        <d v="2025-01-20T08:35:48" u="1"/>
        <d v="2025-01-20T08:51:07" u="1"/>
        <d v="2025-01-20T08:51:11" u="1"/>
        <d v="2025-01-20T08:51:15" u="1"/>
        <d v="2025-01-20T09:05:52" u="1"/>
        <d v="2025-01-20T10:00:48" u="1"/>
        <d v="2025-01-20T11:37:24" u="1"/>
        <d v="2025-01-20T11:52:04" u="1"/>
        <d v="2025-01-20T11:52:10" u="1"/>
        <d v="2025-01-20T11:52:16" u="1"/>
        <d v="2025-01-20T11:52:23" u="1"/>
        <d v="2025-01-20T12:21:27" u="1"/>
        <d v="2025-01-20T13:19:43" u="1"/>
        <d v="2025-01-20T13:21:52" u="1"/>
        <d v="2025-01-20T13:21:59" u="1"/>
        <d v="2025-01-20T13:22:07" u="1"/>
        <d v="2025-01-20T13:22:15" u="1"/>
        <d v="2025-01-20T14:50:46" u="1"/>
        <d v="2025-01-20T15:08:02" u="1"/>
        <d v="2025-01-20T15:08:06" u="1"/>
        <d v="2025-01-20T15:08:10" u="1"/>
        <d v="2025-01-20T15:08:14" u="1"/>
        <d v="2025-01-20T15:20:50" u="1"/>
        <d v="2025-01-20T15:20:56" u="1"/>
        <d v="2025-01-20T15:21:01" u="1"/>
        <d v="2025-01-20T15:21:08" u="1"/>
        <d v="2025-01-20T15:21:12" u="1"/>
        <d v="2025-01-20T15:21:22" u="1"/>
        <d v="2025-01-20T15:21:26" u="1"/>
        <d v="2025-01-20T15:21:31" u="1"/>
        <d v="2025-01-20T15:21:36" u="1"/>
        <d v="2025-01-20T15:21:40" u="1"/>
        <d v="2025-01-20T15:21:50" u="1"/>
        <d v="2025-01-20T15:21:59" u="1"/>
        <d v="2025-01-20T15:22:09" u="1"/>
        <d v="2025-01-20T15:22:14" u="1"/>
        <d v="2025-01-20T15:34:35" u="1"/>
        <d v="2025-01-20T15:35:49" u="1"/>
        <d v="2025-01-20T15:36:47" u="1"/>
        <d v="2025-01-20T16:51:25" u="1"/>
        <d v="2025-01-20T17:06:29" u="1"/>
        <d v="2025-01-20T17:06:32" u="1"/>
        <d v="2025-01-20T17:21:01" u="1"/>
        <d v="2025-01-20T17:21:09" u="1"/>
        <d v="2025-01-20T17:21:19" u="1"/>
        <d v="2025-01-20T17:21:37" u="1"/>
        <d v="2025-01-20T17:21:44" u="1"/>
        <d v="2025-01-20T17:21:51" u="1"/>
        <d v="2025-01-20T17:36:47" u="1"/>
        <d v="2025-01-20T17:51:00" u="1"/>
        <d v="2025-01-20T17:51:17" u="1"/>
        <d v="2025-01-20T17:51:20" u="1"/>
        <d v="2025-01-20T17:51:28" u="1"/>
        <d v="2025-01-20T17:51:40" u="1"/>
        <d v="2025-01-20T17:51:49" u="1"/>
        <d v="2025-01-20T17:51:57" u="1"/>
        <d v="2025-01-20T17:52:01" u="1"/>
        <d v="2025-01-20T17:52:09" u="1"/>
        <d v="2025-01-20T18:06:22" u="1"/>
        <d v="2025-01-20T18:06:35" u="1"/>
        <d v="2025-01-20T18:06:41" u="1"/>
        <d v="2025-01-20T18:06:48" u="1"/>
        <d v="2025-01-20T18:06:52" u="1"/>
        <d v="2025-01-20T18:06:56" u="1"/>
        <d v="2025-01-20T18:35:33" u="1"/>
        <d v="2025-01-20T18:35:37" u="1"/>
        <d v="2025-01-20T18:50:47" u="1"/>
        <d v="2025-01-20T19:05:49" u="1"/>
        <d v="2025-01-21T09:51:19" u="1"/>
        <d v="2025-01-21T10:37:05" u="1"/>
        <d v="2025-01-21T11:06:36" u="1"/>
        <d v="2025-01-21T11:06:40" u="1"/>
        <d v="2025-01-21T11:06:45" u="1"/>
        <d v="2025-01-21T11:06:56" u="1"/>
        <d v="2025-01-21T11:07:00" u="1"/>
        <d v="2025-01-21T11:21:59" u="1"/>
        <d v="2025-01-21T11:22:04" u="1"/>
        <d v="2025-01-21T11:22:12" u="1"/>
        <d v="2025-01-21T11:22:16" u="1"/>
        <d v="2025-01-21T11:37:49" u="1"/>
        <d v="2025-01-21T11:49:59" u="1"/>
        <d v="2025-01-21T11:51:11" u="1"/>
        <d v="2025-01-21T11:52:20" u="1"/>
        <d v="2025-01-21T11:52:28" u="1"/>
        <d v="2025-01-21T11:52:37" u="1"/>
        <d v="2025-01-21T12:06:45" u="1"/>
        <d v="2025-01-21T12:36:09" u="1"/>
        <d v="2025-01-21T12:49:50" u="1"/>
        <d v="2025-01-21T12:49:55" u="1"/>
        <d v="2025-01-21T13:06:16" u="1"/>
        <d v="2025-01-21T13:07:36" u="1"/>
        <d v="2025-01-21T13:07:40" u="1"/>
        <d v="2025-01-21T15:42:12" u="1"/>
        <d v="2025-01-21T16:06:04" u="1"/>
        <d v="2025-01-21T16:06:09" u="1"/>
        <d v="2025-01-21T16:06:13" u="1"/>
        <d v="2025-01-21T16:06:17" u="1"/>
        <d v="2025-01-21T16:22:55" u="1"/>
        <d v="2025-01-21T16:50:09" u="1"/>
        <d v="2025-01-21T17:07:50" u="1"/>
        <d v="2025-01-21T17:22:01" u="1"/>
        <d v="2025-01-21T17:50:00" u="1"/>
        <d v="2025-01-21T18:07:34" u="1"/>
        <d v="2025-01-21T18:07:49" u="1"/>
        <d v="2025-01-21T18:07:54" u="1"/>
        <d v="2025-01-21T18:07:59" u="1"/>
        <d v="2025-01-21T18:08:03" u="1"/>
        <d v="2025-01-21T18:08:13" u="1"/>
        <d v="2025-01-21T18:08:17" u="1"/>
        <d v="2025-01-21T18:08:22" u="1"/>
        <d v="2025-01-21T18:08:34" u="1"/>
        <d v="2025-01-21T18:21:49" u="1"/>
        <d v="2025-01-21T18:22:25" u="1"/>
        <d v="2025-01-21T18:22:41" u="1"/>
        <d v="2025-01-21T18:22:49" u="1"/>
        <d v="2025-01-21T18:23:16" u="1"/>
        <d v="2025-01-21T18:51:09" u="1"/>
        <d v="2025-01-21T19:06:16" u="1"/>
        <d v="2025-01-21T19:06:21" u="1"/>
        <d v="2025-01-21T20:06:47" u="1"/>
        <d v="2025-01-21T20:06:51" u="1"/>
        <d v="2025-01-21T20:06:55" u="1"/>
        <d v="2025-01-21T20:06:59" u="1"/>
        <d v="2025-01-21T20:07:03" u="1"/>
        <d v="2025-01-21T20:07:07" u="1"/>
        <d v="2025-01-21T20:07:11" u="1"/>
        <d v="2025-01-21T20:07:15" u="1"/>
        <d v="2025-01-21T20:07:28" u="1"/>
        <d v="2025-01-21T20:07:31" u="1"/>
        <d v="2025-01-21T20:07:35" u="1"/>
        <d v="2025-01-21T20:07:38" u="1"/>
        <d v="2025-01-21T20:07:42" u="1"/>
        <d v="2025-01-21T20:07:46" u="1"/>
        <d v="2025-01-21T20:07:50" u="1"/>
        <d v="2025-01-21T20:21:19" u="1"/>
        <d v="2025-01-21T20:21:28" u="1"/>
        <d v="2025-01-21T20:21:31" u="1"/>
        <d v="2025-01-22T08:17:49" u="1"/>
        <d v="2025-01-22T08:48:51" u="1"/>
        <d v="2025-01-22T09:35:08" u="1"/>
        <d v="2025-01-22T09:35:13" u="1"/>
        <d v="2025-01-22T10:05:39" u="1"/>
        <d v="2025-01-22T10:05:51" u="1"/>
        <d v="2025-01-22T10:05:57" u="1"/>
        <d v="2025-01-22T10:20:14" u="1"/>
        <d v="2025-01-22T10:20:19" u="1"/>
        <d v="2025-01-22T11:06:58" u="1"/>
        <d v="2025-01-22T11:07:51" u="1"/>
        <d v="2025-01-22T11:20:48" u="1"/>
        <d v="2025-01-22T11:20:53" u="1"/>
        <d v="2025-01-22T12:12:10" u="1"/>
        <d v="2025-01-22T12:18:10" u="1"/>
        <d v="2025-01-22T14:36:15" u="1"/>
        <d v="2025-01-22T15:18:29" u="1"/>
        <d v="2025-01-22T16:22:45" u="1"/>
        <d v="2025-01-22T16:22:59" u="1"/>
        <d v="2025-01-22T16:23:05" u="1"/>
        <d v="2025-01-22T17:05:59" u="1"/>
        <d v="2025-01-22T17:21:20" u="1"/>
        <d v="2025-01-22T17:21:24" u="1"/>
        <d v="2025-01-22T17:22:21" u="1"/>
        <d v="2025-01-22T17:22:31" u="1"/>
        <d v="2025-01-22T17:35:51" u="1"/>
        <d v="2025-01-22T17:35:54" u="1"/>
        <d v="2025-01-22T17:49:34" u="1"/>
        <d v="2025-01-22T17:49:37" u="1"/>
        <d v="2025-01-22T17:49:41" u="1"/>
        <d v="2025-01-22T17:49:45" u="1"/>
        <d v="2025-01-22T17:50:01" u="1"/>
        <d v="2025-01-22T18:05:05" u="1"/>
        <d v="2025-01-22T18:05:13" u="1"/>
        <d v="2025-01-22T18:05:26" u="1"/>
        <d v="2025-01-22T19:21:35" u="1"/>
        <d v="2025-01-22T19:21:47" u="1"/>
        <d v="2025-01-22T19:21:58" u="1"/>
        <d v="2025-01-22T19:48:50" u="1"/>
        <d v="2025-01-23T09:19:36" u="1"/>
        <d v="2025-01-23T09:32:36" u="1"/>
        <d v="2025-01-23T09:34:50" u="1"/>
        <d v="2025-01-23T10:05:39" u="1"/>
        <d v="2025-01-23T10:36:14" u="1"/>
        <d v="2025-01-23T15:05:25" u="1"/>
        <d v="2025-01-23T15:05:28" u="1"/>
        <d v="2025-01-23T15:35:18" u="1"/>
        <d v="2025-01-23T15:35:27" u="1"/>
        <d v="2025-01-23T16:34:50" u="1"/>
        <d v="2025-01-23T16:34:55" u="1"/>
        <d v="2025-01-23T16:35:00" u="1"/>
        <d v="2025-01-23T17:20:36" u="1"/>
        <d v="2025-01-23T17:20:51" u="1"/>
        <d v="2025-01-23T17:51:38" u="1"/>
        <d v="2025-01-23T17:54:31" u="1"/>
        <d v="2025-01-23T17:54:57" u="1"/>
        <d v="2025-01-23T18:06:13" u="1"/>
        <d v="2025-01-23T18:20:13" u="1"/>
        <d v="2025-01-23T18:49:43" u="1"/>
        <d v="2025-01-23T18:49:46" u="1"/>
        <d v="2025-01-23T18:49:57" u="1"/>
        <d v="2025-01-23T18:50:17" u="1"/>
        <d v="2025-01-23T19:05:04" u="1"/>
        <d v="2025-01-24T08:50:27" u="1"/>
        <d v="2025-01-24T10:50:06" u="1"/>
        <d v="2025-01-24T11:49:54" u="1"/>
        <d v="2025-01-24T12:06:39" u="1"/>
        <d v="2025-01-24T12:34:42" u="1"/>
        <d v="2025-01-24T13:05:28" u="1"/>
        <d v="2025-01-24T13:05:33" u="1"/>
        <d v="2025-01-24T13:45:54" u="1"/>
        <d v="2025-01-24T13:46:01" u="1"/>
        <d v="2025-01-24T14:02:26" u="1"/>
        <d v="2025-01-24T14:02:34" u="1"/>
        <d v="2025-01-24T14:50:28" u="1"/>
        <d v="2025-01-24T15:04:58" u="1"/>
        <d v="2025-01-24T15:05:02" u="1"/>
        <d v="2025-01-24T15:19:38" u="1"/>
        <d v="2025-01-24T15:19:41" u="1"/>
        <d v="2025-01-24T15:19:45" u="1"/>
        <d v="2025-01-24T15:19:48" u="1"/>
        <d v="2025-01-24T15:42:09" u="1"/>
        <d v="2025-01-24T15:42:13" u="1"/>
        <d v="2025-01-24T15:42:17" u="1"/>
        <d v="2025-01-24T15:42:21" u="1"/>
        <d v="2025-01-24T15:49:39" u="1"/>
        <d v="2025-01-24T16:19:43" u="1"/>
        <d v="2025-01-24T16:19:47" u="1"/>
        <d v="2025-01-24T16:49:23" u="1"/>
        <d v="2025-01-24T16:49:27" u="1"/>
        <d v="2025-01-24T17:04:39" u="1"/>
        <d v="2025-01-24T17:06:11" u="1"/>
        <d v="2025-01-24T17:06:27" u="1"/>
        <d v="2025-01-24T17:07:38" u="1"/>
        <d v="2025-01-24T17:24:01" u="1"/>
        <d v="2025-01-24T17:24:05" u="1"/>
        <d v="2025-01-24T17:24:12" u="1"/>
        <d v="2025-01-24T17:24:36" u="1"/>
        <d v="2025-01-24T17:50:59" u="1"/>
        <d v="2025-01-24T17:51:11" u="1"/>
        <d v="2025-01-24T18:04:18" u="1"/>
        <d v="2025-01-24T18:04:23" u="1"/>
        <d v="2025-01-24T18:06:43" u="1"/>
        <d v="2025-01-24T18:18:23" u="1"/>
        <d v="2025-01-24T18:50:13" u="1"/>
        <d v="2025-01-24T18:50:22" u="1"/>
        <d v="2025-01-24T18:50:30" u="1"/>
        <d v="2025-01-24T19:05:15" u="1"/>
        <d v="2025-01-24T19:19:59" u="1"/>
        <d v="2025-01-24T19:20:03" u="1"/>
        <d v="2025-01-27T08:05:07" u="1"/>
        <d v="2025-01-27T08:17:42" u="1"/>
        <d v="2025-01-27T08:19:57" u="1"/>
        <d v="2025-01-27T09:49:13" u="1"/>
        <d v="2025-01-27T10:34:05" u="1"/>
        <d v="2025-01-27T10:34:11" u="1"/>
        <d v="2025-01-27T10:34:32" u="1"/>
        <d v="2025-01-27T11:01:11" u="1"/>
        <d v="2025-01-27T11:01:25" u="1"/>
        <d v="2025-01-27T11:06:52" u="1"/>
        <d v="2025-01-27T11:49:22" u="1"/>
        <d v="2025-01-27T11:50:03" u="1"/>
        <d v="2025-01-27T12:06:54" u="1"/>
        <d v="2025-01-27T12:19:42" u="1"/>
        <d v="2025-01-27T14:01:07" u="1"/>
        <d v="2025-01-27T14:01:14" u="1"/>
        <d v="2025-01-27T14:06:27" u="1"/>
        <d v="2025-01-27T14:45:35" u="1"/>
        <d v="2025-01-27T14:45:51" u="1"/>
        <d v="2025-01-27T15:30:56" u="1"/>
        <d v="2025-01-27T15:32:46" u="1"/>
        <d v="2025-01-27T15:33:23" u="1"/>
        <d v="2025-01-27T15:33:38" u="1"/>
        <d v="2025-01-27T15:35:11" u="1"/>
        <d v="2025-01-27T15:49:18" u="1"/>
        <d v="2025-01-27T16:19:37" u="1"/>
        <d v="2025-01-27T16:21:08" u="1"/>
        <d v="2025-01-27T16:36:26" u="1"/>
        <d v="2025-01-27T16:50:52" u="1"/>
        <d v="2025-01-27T17:05:51" u="1"/>
        <d v="2025-01-27T17:50:17" u="1"/>
        <d v="2025-01-27T18:06:08" u="1"/>
        <d v="2025-01-27T18:06:22" u="1"/>
        <d v="2025-01-27T18:06:45" u="1"/>
        <d v="2025-01-27T18:06:55" u="1"/>
        <d v="2025-01-27T18:18:28" u="1"/>
        <d v="2025-01-27T18:20:25" u="1"/>
        <d v="2025-01-27T18:35:54" u="1"/>
        <d v="2025-01-27T18:36:02" u="1"/>
        <d v="2025-01-27T18:36:06" u="1"/>
        <d v="2025-01-27T18:36:15" u="1"/>
        <d v="2025-01-27T18:50:17" u="1"/>
        <d v="2025-01-27T19:07:52" u="1"/>
        <d v="2025-01-27T19:08:56" u="1"/>
        <d v="2025-01-28T09:04:24" u="1"/>
        <d v="2025-01-28T09:04:29" u="1"/>
        <d v="2025-01-28T09:35:28" u="1"/>
        <d v="2025-01-28T09:49:42" u="1"/>
        <d v="2025-01-28T09:49:46" u="1"/>
        <d v="2025-01-28T10:04:26" u="1"/>
        <d v="2025-01-28T11:04:59" u="1"/>
        <d v="2025-01-28T11:19:24" u="1"/>
        <d v="2025-01-28T11:19:28" u="1"/>
        <d v="2025-01-28T11:19:33" u="1"/>
        <d v="2025-01-28T11:19:36" u="1"/>
        <d v="2025-01-28T11:19:44" u="1"/>
        <d v="2025-01-28T11:19:56" u="1"/>
        <d v="2025-01-28T11:34:33" u="1"/>
        <d v="2025-01-28T12:05:48" u="1"/>
        <d v="2025-01-28T15:04:55" u="1"/>
        <d v="2025-01-28T15:34:21" u="1"/>
        <d v="2025-01-28T15:49:53" u="1"/>
        <d v="2025-01-28T16:50:51" u="1"/>
        <d v="2025-01-28T17:05:38" u="1"/>
        <d v="2025-01-28T17:35:30" u="1"/>
        <d v="2025-01-28T17:35:34" u="1"/>
        <d v="2025-01-28T17:35:46" u="1"/>
        <d v="2025-01-28T17:49:35" u="1"/>
        <d v="2025-01-28T17:49:43" u="1"/>
        <d v="2025-01-28T17:50:21" u="1"/>
        <d v="2025-01-28T18:09:05" u="1"/>
        <d v="2025-01-28T18:09:33" u="1"/>
        <d v="2025-01-28T18:09:37" u="1"/>
        <d v="2025-01-28T18:09:41" u="1"/>
        <d v="2025-01-28T18:09:45" u="1"/>
        <d v="2025-01-28T18:35:49" u="1"/>
        <d v="2025-01-28T20:06:40" u="1"/>
        <d v="2025-01-28T20:06:45" u="1"/>
        <d v="2025-01-28T20:06:53" u="1"/>
        <d v="2025-01-29T08:34:11" u="1"/>
        <d v="2025-01-29T09:34:49" u="1"/>
        <d v="2025-01-29T10:17:29" u="1"/>
        <d v="2025-01-29T10:17:32" u="1"/>
        <d v="2025-01-29T10:19:32" u="1"/>
        <d v="2025-01-29T15:04:54" u="1"/>
        <d v="2025-01-29T15:05:01" u="1"/>
        <d v="2025-01-29T15:20:06" u="1"/>
        <d v="2025-01-29T16:49:10" u="1"/>
        <d v="2025-01-29T16:49:13" u="1"/>
        <d v="2025-01-29T16:49:16" u="1"/>
        <d v="2025-01-29T16:49:32" u="1"/>
        <d v="2025-01-29T17:05:52" u="1"/>
        <d v="2025-01-29T18:34:28" u="1"/>
        <d v="2025-01-29T18:48:58" u="1"/>
        <d v="2025-01-30T11:34:29" u="1"/>
        <d v="2025-01-30T11:49:26" u="1"/>
        <d v="2025-01-30T12:44:07" u="1"/>
        <d v="2025-01-30T13:34:51" u="1"/>
        <d v="2025-01-30T15:03:30" u="1"/>
        <d v="2025-01-30T15:20:01" u="1"/>
        <d v="2025-01-30T16:48:59" u="1"/>
        <d v="2025-01-30T17:20:53" u="1"/>
        <d v="2025-01-30T18:54:57" u="1"/>
        <d v="2025-01-30T18:56:18" u="1"/>
        <d v="2025-01-30T19:20:30" u="1"/>
        <d v="2025-01-30T21:34:30" u="1"/>
        <d v="2025-01-31T08:05:51" u="1"/>
        <d v="2025-01-31T09:04:59" u="1"/>
        <d v="2025-01-31T11:35:37" u="1"/>
        <d v="2025-01-31T11:50:51" u="1"/>
        <d v="2025-01-31T11:51:00" u="1"/>
        <d v="2025-01-31T12:34:43" u="1"/>
        <d v="2025-01-31T14:35:52" u="1"/>
        <d v="2025-01-31T15:21:39" u="1"/>
        <d v="2025-01-31T15:34:46" u="1"/>
        <d v="2025-01-31T15:34:48" u="1"/>
        <d v="2025-01-31T15:34:52" u="1"/>
        <d v="2025-01-31T15:34:53" u="1"/>
        <d v="2025-01-31T15:34:55" u="1"/>
        <d v="2025-01-31T15:35:50" u="1"/>
        <d v="2025-01-31T15:44:38" u="1"/>
        <d v="2025-01-31T15:50:04" u="1"/>
        <d v="2025-01-31T16:03:05" u="1"/>
        <d v="2025-01-31T16:07:03" u="1"/>
        <d v="2025-01-31T17:06:37" u="1"/>
        <d v="2025-01-31T17:50:41" u="1"/>
        <d v="2025-01-31T18:18:27" u="1"/>
        <d v="2025-01-31T19:50:17" u="1"/>
        <d v="2025-02-03T08:06:59" u="1"/>
        <d v="2025-02-03T08:07:08" u="1"/>
        <d v="2025-02-03T11:50:04" u="1"/>
        <d v="2025-02-03T13:36:35" u="1"/>
        <d v="2025-02-03T13:36:47" u="1"/>
        <d v="2025-02-03T13:36:58" u="1"/>
        <d v="2025-02-03T13:50:52" u="1"/>
        <d v="2025-02-03T13:51:01" u="1"/>
        <d v="2025-02-03T13:51:09" u="1"/>
        <d v="2025-02-03T13:51:17" u="1"/>
        <d v="2025-02-03T14:06:20" u="1"/>
        <d v="2025-02-03T14:21:36" u="1"/>
        <d v="2025-02-03T14:50:09" u="1"/>
        <d v="2025-02-03T15:50:10" u="1"/>
        <d v="2025-02-03T15:51:23" u="1"/>
        <d v="2025-02-03T16:47:18" u="1"/>
        <d v="2025-02-03T16:47:22" u="1"/>
        <d v="2025-02-03T16:52:07" u="1"/>
        <d v="2025-02-03T18:01:12" u="1"/>
        <d v="2025-02-03T18:05:49" u="1"/>
        <d v="2025-02-03T18:50:35" u="1"/>
        <d v="2025-02-03T18:50:39" u="1"/>
        <d v="2025-02-03T18:50:47" u="1"/>
        <d v="2025-02-03T18:51:38" u="1"/>
        <d v="2025-02-03T19:01:52" u="1"/>
        <d v="2025-02-03T19:05:51" u="1"/>
        <d v="2025-02-03T20:04:23" u="1"/>
        <d v="2025-02-04T09:30:47" u="1"/>
        <d v="2025-02-04T09:46:04" u="1"/>
        <d v="2025-02-04T09:51:20" u="1"/>
        <d v="2025-02-04T10:07:35" u="1"/>
        <d v="2025-02-04T10:23:22" u="1"/>
        <d v="2025-02-04T10:24:16" u="1"/>
        <d v="2025-02-04T10:47:46" u="1"/>
        <d v="2025-02-04T11:06:21" u="1"/>
        <d v="2025-02-04T11:06:26" u="1"/>
        <d v="2025-02-04T11:13:36" u="1"/>
        <d v="2025-02-04T11:13:57" u="1"/>
        <d v="2025-02-04T11:32:52" u="1"/>
        <d v="2025-02-04T12:21:46" u="1"/>
        <d v="2025-02-04T12:21:52" u="1"/>
        <d v="2025-02-04T12:23:34" u="1"/>
        <d v="2025-02-04T13:46:14" u="1"/>
        <d v="2025-02-04T14:03:15" u="1"/>
        <d v="2025-02-04T14:48:04" u="1"/>
        <d v="2025-02-04T15:03:35" u="1"/>
        <d v="2025-02-04T15:03:46" u="1"/>
        <d v="2025-02-04T15:03:50" u="1"/>
        <d v="2025-02-04T15:40:20" u="1"/>
        <d v="2025-02-04T15:40:43" u="1"/>
        <d v="2025-02-04T15:40:51" u="1"/>
        <d v="2025-02-04T15:52:35" u="1"/>
        <d v="2025-02-04T15:53:05" u="1"/>
        <d v="2025-02-04T16:24:58" u="1"/>
        <d v="2025-02-04T16:25:12" u="1"/>
        <d v="2025-02-04T16:25:22" u="1"/>
        <d v="2025-02-04T16:25:29" u="1"/>
        <d v="2025-02-04T16:54:33" u="1"/>
        <d v="2025-02-04T16:54:40" u="1"/>
        <d v="2025-02-04T16:54:47" u="1"/>
        <d v="2025-02-04T16:56:39" u="1"/>
        <d v="2025-02-04T16:56:44" u="1"/>
        <d v="2025-02-04T17:31:20" u="1"/>
        <d v="2025-02-04T17:33:36" u="1"/>
        <d v="2025-02-04T17:58:56" u="1"/>
        <d v="2025-02-04T17:59:03" u="1"/>
        <d v="2025-02-04T17:59:11" u="1"/>
        <d v="2025-02-04T17:59:19" u="1"/>
        <d v="2025-02-04T17:59:27" u="1"/>
        <d v="2025-02-04T17:59:36" u="1"/>
        <d v="2025-02-04T17:59:44" u="1"/>
        <d v="2025-02-04T18:47:47" u="1"/>
        <d v="2025-02-04T18:47:59" u="1"/>
        <d v="2025-02-04T19:03:27" u="1"/>
        <d v="2025-02-04T19:03:30" u="1"/>
        <d v="2025-02-04T19:03:40" u="1"/>
        <d v="2025-02-04T19:04:06" u="1"/>
        <d v="2025-02-04T19:21:41" u="1"/>
        <d v="2025-02-04T19:36:29" u="1"/>
        <d v="2025-02-04T19:36:40" u="1"/>
        <d v="2025-02-04T19:37:06" u="1"/>
        <d v="2025-02-04T19:37:09" u="1"/>
        <d v="2025-02-04T20:06:20" u="1"/>
        <d v="2025-02-04T21:03:08" u="1"/>
        <d v="2025-02-04T21:12:27" u="1"/>
        <d v="2025-02-04T22:02:55" u="1"/>
        <d v="2025-02-04T23:04:37" u="1"/>
        <d v="2025-02-05T00:02:12" u="1"/>
        <d v="2025-02-05T01:02:21" u="1"/>
        <d v="2025-02-05T02:06:02" u="1"/>
        <d v="2025-02-05T03:10:53" u="1"/>
        <d v="2025-02-05T04:26:15" u="1"/>
        <d v="2025-02-05T05:36:05" u="1"/>
        <d v="2025-02-05T06:51:25" u="1"/>
        <d v="2025-02-05T07:49:23" u="1"/>
        <d v="2025-02-05T08:50:57" u="1"/>
        <d v="2025-02-05T09:43:27" u="1"/>
        <d v="2025-02-05T09:50:27" u="1"/>
        <d v="2025-02-05T10:18:38" u="1"/>
        <d v="2025-02-05T10:18:43" u="1"/>
        <d v="2025-02-05T10:36:58" u="1"/>
        <d v="2025-02-05T10:57:30" u="1"/>
        <d v="2025-02-05T11:07:43" u="1"/>
        <d v="2025-02-05T11:34:05" u="1"/>
        <d v="2025-02-05T11:35:08" u="1"/>
        <d v="2025-02-05T11:37:44" u="1"/>
        <d v="2025-02-05T12:21:25" u="1"/>
        <d v="2025-02-05T12:25:37" u="1"/>
        <d v="2025-02-05T12:31:26" u="1"/>
        <d v="2025-02-05T12:36:54" u="1"/>
        <d v="2025-02-05T12:37:11" u="1"/>
        <d v="2025-02-05T12:37:15" u="1"/>
        <d v="2025-02-05T12:37:24" u="1"/>
        <d v="2025-02-05T12:37:28" u="1"/>
        <d v="2025-02-05T12:37:48" u="1"/>
        <d v="2025-02-05T13:01:39" u="1"/>
        <d v="2025-02-05T13:03:35" u="1"/>
        <d v="2025-02-05T13:05:54" u="1"/>
        <d v="2025-02-05T13:06:11" u="1"/>
        <d v="2025-02-05T13:06:17" u="1"/>
        <d v="2025-02-05T13:06:21" u="1"/>
        <d v="2025-02-05T13:06:34" u="1"/>
        <d v="2025-02-05T13:06:54" u="1"/>
        <d v="2025-02-05T13:07:19" u="1"/>
        <d v="2025-02-05T13:07:29" u="1"/>
        <d v="2025-02-05T13:09:46" u="1"/>
        <d v="2025-02-05T13:56:19" u="1"/>
        <d v="2025-01-27T16:34:06" u="1"/>
        <d v="2025-02-05T13:01:54" u="1"/>
        <d v="2025-02-05T14:07:09" u="1"/>
        <d v="2025-02-05T14:08:08" u="1"/>
        <d v="2025-02-05T14:41:49" u="1"/>
        <d v="2025-02-05T15:32:53" u="1"/>
        <d v="2025-02-05T16:14:40" u="1"/>
        <d v="2025-02-05T16:15:55" u="1"/>
        <d v="2025-02-05T16:53:58" u="1"/>
        <d v="2025-02-05T16:54:02" u="1"/>
        <d v="2025-02-05T17:06:46" u="1"/>
        <d v="2025-02-05T17:15:03" u="1"/>
        <d v="2025-02-05T17:34:40" u="1"/>
        <d v="2025-02-05T17:41:49" u="1"/>
        <d v="2025-02-05T17:50:02" u="1"/>
        <d v="2025-02-05T18:02:09" u="1"/>
        <d v="2025-02-05T18:04:56" u="1"/>
        <d v="2025-02-05T18:05:13" u="1"/>
        <d v="2025-02-05T18:21:41" u="1"/>
        <d v="2025-02-05T18:24:28" u="1"/>
        <d v="2025-02-05T18:39:48" u="1"/>
        <d v="2025-02-05T18:40:02" u="1"/>
        <d v="2025-02-05T18:40:06" u="1"/>
        <d v="2025-02-05T18:40:28" u="1"/>
        <d v="2025-02-05T18:59:03" u="1"/>
        <d v="2025-02-05T19:43:20" u="1"/>
        <d v="2025-02-05T19:48:00" u="1"/>
        <d v="2025-02-05T19:49:09" u="1"/>
        <d v="2025-02-05T19:50:05" u="1"/>
        <d v="2025-02-05T19:50:09" u="1"/>
        <d v="2025-02-05T19:50:12" u="1"/>
        <d v="2025-02-05T19:50:16" u="1"/>
        <d v="2025-02-05T19:50:19" u="1"/>
        <d v="2025-02-05T20:38:00" u="1"/>
        <d v="2025-02-05T20:43:10" u="1"/>
        <d v="2025-02-05T21:23:02" u="1"/>
        <d v="2025-02-05T22:27:21" u="1"/>
        <d v="2025-02-05T22:42:56" u="1"/>
        <d v="2025-02-05T22:44:54" u="1"/>
        <d v="2025-02-05T22:46:22" u="1"/>
        <d v="2025-02-05T22:48:27" u="1"/>
        <d v="2025-02-05T22:48:58" u="1"/>
        <d v="2025-02-05T22:49:45" u="1"/>
        <d v="2025-02-05T22:50:20" u="1"/>
        <d v="2025-02-05T22:51:19" u="1"/>
        <d v="2025-02-05T22:51:44" u="1"/>
        <d v="2025-02-05T22:53:39" u="1"/>
        <d v="2025-02-05T22:53:46" u="1"/>
        <d v="2025-02-05T23:20:09" u="1"/>
        <d v="2025-02-06T00:27:33" u="1"/>
        <d v="2025-02-06T01:26:18" u="1"/>
        <d v="2025-02-06T02:31:33" u="1"/>
        <d v="2025-02-06T03:36:07" u="1"/>
        <d v="2025-02-06T04:54:58" u="1"/>
        <d v="2025-02-06T06:00:43" u="1"/>
        <d v="2025-02-06T07:17:14" u="1"/>
        <d v="2025-02-06T08:10:21" u="1"/>
        <d v="2025-02-06T09:44:41" u="1"/>
        <d v="2025-02-06T10:52:42" u="1"/>
        <d v="2025-02-06T11:01:11" u="1"/>
        <d v="2025-02-06T11:01:15" u="1"/>
        <d v="2025-02-06T11:01:57" u="1"/>
        <d v="2025-02-06T11:04:52" u="1"/>
        <d v="2025-02-06T11:06:51" u="1"/>
        <d v="2025-02-06T11:33:57" u="1"/>
        <d v="2025-02-06T11:47:06" u="1"/>
        <d v="2025-02-06T11:48:00" u="1"/>
        <d v="2025-02-06T11:52:10" u="1"/>
        <d v="2025-02-06T11:52:16" u="1"/>
        <d v="2025-02-06T11:52:45" u="1"/>
        <d v="2025-02-06T11:58:02" u="1"/>
        <d v="2025-02-06T11:58:57" u="1"/>
        <d v="2025-02-06T12:23:00" u="1"/>
        <d v="2025-02-06T12:23:49" u="1"/>
        <d v="2025-02-06T12:24:51" u="1"/>
        <d v="2025-02-06T12:31:58" u="1"/>
        <d v="2025-02-06T12:33:51" u="1"/>
        <d v="2025-02-06T12:36:09" u="1"/>
        <d v="2025-02-06T12:53:58" u="1"/>
        <d v="2025-02-06T12:57:39" u="1"/>
        <d v="2025-02-06T12:57:44" u="1"/>
        <d v="2025-02-06T13:00:24" u="1"/>
        <d v="2025-02-06T13:26:36" u="1"/>
        <d v="2025-02-06T13:36:01" u="1"/>
        <d v="2025-02-06T13:36:09" u="1"/>
        <d v="2025-02-06T13:37:52" u="1"/>
        <d v="2025-02-06T13:37:55" u="1"/>
        <d v="2025-02-06T14:00:25" u="1"/>
        <d v="2025-02-06T14:17:22" u="1"/>
        <d v="2025-02-06T14:21:19" u="1"/>
        <d v="2025-02-06T14:21:23" u="1"/>
        <d v="2025-02-06T14:21:49" u="1"/>
        <d v="2025-02-06T14:26:02" u="1"/>
        <d v="2025-02-06T14:26:01" u="1"/>
        <d v="2025-02-06T14:46:19" u="1"/>
        <d v="2025-02-06T14:47:28" u="1"/>
        <d v="2025-02-06T14:54:20" u="1"/>
        <d v="2025-02-06T15:13:07" u="1"/>
        <d v="2025-02-06T15:58:40" u="1"/>
        <d v="2025-02-06T16:07:50" u="1"/>
        <d v="2025-02-06T16:09:22" u="1"/>
        <d v="2025-02-06T16:09:27" u="1"/>
        <d v="2025-02-06T16:30:53" u="1"/>
        <d v="2025-02-06T16:37:41" u="1"/>
        <d v="2025-02-06T16:45:46" u="1"/>
        <d v="2025-02-06T16:49:08" u="1"/>
        <d v="2025-02-06T16:49:15" u="1"/>
        <d v="2025-02-06T16:50:56" u="1"/>
        <d v="2025-02-06T17:04:24" u="1"/>
        <d v="2025-02-06T17:08:10" u="1"/>
        <d v="2025-02-06T17:11:57" u="1"/>
        <d v="2025-02-06T17:30:42" u="1"/>
        <d v="2025-02-06T17:32:55" u="1"/>
        <d v="2025-02-06T17:36:11" u="1"/>
        <d v="2025-02-06T17:36:15" u="1"/>
        <d v="2025-02-06T17:36:46" u="1"/>
        <d v="2025-02-06T17:39:38" u="1"/>
        <d v="2025-02-06T17:42:00" u="1"/>
        <d v="2025-02-06T17:42:18" u="1"/>
        <d v="2025-02-06T17:42:26" u="1"/>
        <d v="2025-02-06T17:42:50" u="1"/>
        <d v="2025-02-06T17:42:54" u="1"/>
        <d v="2025-02-06T17:43:57" u="1"/>
        <d v="2025-02-06T17:50:15" u="1"/>
        <d v="2025-02-06T18:01:23" u="1"/>
        <d v="2025-02-06T18:01:50" u="1"/>
        <d v="2025-02-06T18:02:01" u="1"/>
        <d v="2025-02-06T18:02:13" u="1"/>
        <d v="2025-02-06T18:02:25" u="1"/>
        <d v="2025-02-06T18:02:36" u="1"/>
        <d v="2025-02-06T18:04:03" u="1"/>
        <d v="2025-02-06T18:11:50" u="1"/>
        <d v="2025-02-06T18:11:37" u="1"/>
        <d v="2025-02-06T18:16:53" u="1"/>
        <d v="2025-02-06T18:27:12" u="1"/>
        <d v="2025-02-06T18:28:06" u="1"/>
        <d v="2025-02-06T18:29:54" u="1"/>
        <d v="2025-02-06T18:42:10" u="1"/>
        <d v="2025-02-06T18:52:04" u="1"/>
        <d v="2025-02-06T18:52:10" u="1"/>
        <d v="2025-02-06T19:01:53" u="1"/>
        <d v="2025-02-06T19:38:13" u="1"/>
        <d v="2025-02-06T19:50:30" u="1"/>
        <d v="2025-02-06T19:52:31" u="1"/>
        <d v="2025-02-06T20:15:47" u="1"/>
        <d v="2025-02-06T20:47:27" u="1"/>
        <d v="2025-02-06T20:48:00" u="1"/>
        <d v="2025-02-06T20:48:34" u="1"/>
        <d v="2025-02-06T20:48:44" u="1"/>
        <d v="2025-02-06T20:48:53" u="1"/>
        <d v="2025-02-06T20:49:34" u="1"/>
        <d v="2025-02-06T20:50:46" u="1"/>
        <d v="2025-02-06T20:50:50" u="1"/>
        <d v="2025-02-06T20:51:16" u="1"/>
        <d v="2025-02-06T20:53:56" u="1"/>
        <d v="2025-02-06T20:55:59" u="1"/>
        <d v="2025-02-06T20:56:11" u="1"/>
        <d v="2025-02-06T21:03:25" u="1"/>
        <d v="2025-02-06T21:14:58" u="1"/>
        <d v="2025-02-06T21:18:29" u="1"/>
        <d v="2025-02-06T21:19:02" u="1"/>
        <d v="2025-02-06T21:23:28" u="1"/>
        <d v="2025-02-06T21:23:42" u="1"/>
        <d v="2025-02-06T21:24:32" u="1"/>
        <d v="2025-02-06T21:26:19" u="1"/>
        <d v="2025-02-06T21:50:00" u="1"/>
        <d v="2025-02-06T21:59:28" u="1"/>
        <d v="2025-02-06T21:59:50" u="1"/>
        <d v="2025-02-06T22:01:57" u="1"/>
        <d v="2025-02-06T22:03:43" u="1"/>
        <d v="2025-02-06T22:03:50" u="1"/>
        <d v="2025-02-06T22:29:47" u="1"/>
        <d v="2025-02-06T22:43:49" u="1"/>
        <d v="2025-02-06T23:03:48" u="1"/>
        <d v="2025-02-06T23:04:02" u="1"/>
        <d v="2025-02-06T23:04:03" u="1"/>
        <d v="2025-02-06T23:04:34" u="1"/>
        <d v="2025-02-06T23:08:03" u="1"/>
        <d v="2025-02-06T23:09:01" u="1"/>
        <d v="2025-02-06T23:10:28" u="1"/>
        <d v="2025-02-06T23:23:39" u="1"/>
        <d v="2025-02-06T23:27:20" u="1"/>
        <d v="2025-02-06T23:27:26" u="1"/>
        <d v="2025-01-02T16:30:26" u="1"/>
        <d v="2025-01-02T23:40:30" u="1"/>
        <d v="2025-01-03T12:04:27" u="1"/>
        <d v="2025-01-03T15:15:42" u="1"/>
        <d v="2025-01-03T15:27:11" u="1"/>
        <d v="2025-01-06T18:14:28" u="1"/>
        <d v="2025-01-07T17:19:13" u="1"/>
        <d v="2025-01-08T09:56:11" u="1"/>
        <d v="2025-01-08T09:57:55" u="1"/>
        <d v="2025-01-08T10:34:44" u="1"/>
        <d v="2025-01-08T16:50:25" u="1"/>
        <d v="2025-01-08T16:50:32" u="1"/>
        <d v="2025-01-09T07:53:28" u="1"/>
        <d v="2025-01-10T11:44:26" u="1"/>
        <d v="2025-01-10T14:13:34" u="1"/>
        <d v="2025-01-10T14:48:26" u="1"/>
        <d v="2025-01-10T14:57:16" u="1"/>
        <d v="2025-01-10T18:04:47" u="1"/>
        <d v="2025-01-13T11:05:25" u="1"/>
        <d v="2025-01-13T13:04:34" u="1"/>
        <d v="2025-01-13T16:06:20" u="1"/>
        <d v="2025-01-14T09:44:26" u="1"/>
        <d v="2025-01-14T13:55:18" u="1"/>
        <d v="2025-01-14T16:18:07" u="1"/>
        <d v="2025-01-14T16:18:14" u="1"/>
        <d v="2025-01-14T17:50:30" u="1"/>
        <d v="2025-01-14T18:46:31" u="1"/>
        <d v="2025-01-14T18:47:45" u="1"/>
        <d v="2025-01-14T18:56:24" u="1"/>
        <d v="2025-01-15T15:37:44" u="1"/>
        <d v="2025-01-15T15:37:52" u="1"/>
        <d v="2025-01-15T16:14:06" u="1"/>
        <d v="2025-01-15T16:24:35" u="1"/>
        <d v="2025-01-16T15:09:49" u="1"/>
        <d v="2025-01-16T18:54:38" u="1"/>
        <d v="2025-01-16T22:22:50" u="1"/>
        <d v="2025-01-17T09:31:03" u="1"/>
        <d v="2025-01-17T12:51:05" u="1"/>
        <d v="2025-01-17T19:20:49" u="1"/>
        <d v="2025-01-17T19:20:54" u="1"/>
        <d v="2025-01-17T19:35:44" u="1"/>
        <d v="2025-01-17T19:35:48" u="1"/>
        <d v="2025-01-17T19:36:03" u="1"/>
        <d v="2025-01-17T19:36:06" u="1"/>
        <d v="2025-01-17T19:36:10" u="1"/>
        <d v="2025-01-20T12:10:22" u="1"/>
        <d v="2025-01-20T12:10:54" u="1"/>
        <d v="2025-01-20T15:06:09" u="1"/>
        <d v="2025-01-20T16:36:06" u="1"/>
        <d v="2025-01-20T17:03:03" u="1"/>
        <d v="2025-01-20T17:03:07" u="1"/>
        <d v="2025-01-20T17:03:11" u="1"/>
        <d v="2025-01-20T17:21:41" u="1"/>
        <d v="2025-01-20T17:51:53" u="1"/>
        <d v="2025-01-20T22:34:01" u="1"/>
        <d v="2025-01-20T22:34:02" u="1"/>
        <d v="2025-01-20T22:34:47" u="1"/>
        <d v="2025-01-20T22:35:08" u="1"/>
        <d v="2025-01-20T22:35:09" u="1"/>
        <d v="2025-01-20T22:36:22" u="1"/>
        <d v="2025-01-20T22:36:28" u="1"/>
        <d v="2025-01-20T22:46:40" u="1"/>
        <d v="2025-01-20T22:46:46" u="1"/>
        <d v="2025-01-20T22:46:47" u="1"/>
        <d v="2025-01-20T22:46:51" u="1"/>
        <d v="2025-01-20T22:46:55" u="1"/>
        <d v="2025-01-20T22:49:03" u="1"/>
        <d v="2025-01-20T22:49:29" u="1"/>
        <d v="2025-01-20T23:06:42" u="1"/>
        <d v="2025-01-20T23:09:52" u="1"/>
        <d v="2025-01-20T23:26:38" u="1"/>
        <d v="2025-01-20T23:45:28" u="1"/>
        <d v="2025-01-21T09:20:00" u="1"/>
        <d v="2025-01-21T11:51:21" u="1"/>
        <d v="2025-01-21T12:06:54" u="1"/>
        <d v="2025-01-21T12:15:55" u="1"/>
        <d v="2025-01-21T12:21:46" u="1"/>
        <d v="2025-01-21T14:01:29" u="1"/>
        <d v="2025-01-21T16:34:55" u="1"/>
        <d v="2025-01-21T16:37:17" u="1"/>
        <d v="2025-01-21T18:22:17" u="1"/>
        <d v="2025-01-21T19:23:00" u="1"/>
        <d v="2025-01-21T19:25:14" u="1"/>
        <d v="2025-01-21T20:47:36" u="1"/>
        <d v="2025-01-22T13:21:11" u="1"/>
        <d v="2025-01-22T14:17:52" u="1"/>
        <d v="2025-01-22T15:20:13" u="1"/>
        <d v="2025-01-22T16:02:55" u="1"/>
        <d v="2025-01-22T16:14:12" u="1"/>
        <d v="2025-01-22T16:23:50" u="1"/>
        <d v="2025-01-22T17:06:02" u="1"/>
        <d v="2025-01-22T17:33:30" u="1"/>
        <d v="2025-01-23T00:17:40" u="1"/>
        <d v="2025-01-23T08:49:10" u="1"/>
        <d v="2025-01-23T09:38:25" u="1"/>
        <d v="2025-01-23T11:51:01" u="1"/>
        <d v="2025-01-23T15:45:28" u="1"/>
        <d v="2025-01-23T16:03:44" u="1"/>
        <d v="2025-01-23T16:03:49" u="1"/>
        <d v="2025-01-23T16:49:47" u="1"/>
        <d v="2025-01-23T17:20:40" u="1"/>
        <d v="2025-01-23T17:20:43" u="1"/>
        <d v="2025-01-23T17:20:47" u="1"/>
        <d v="2025-01-23T17:54:35" u="1"/>
        <d v="2025-01-23T18:03:17" u="1"/>
        <d v="2025-01-23T18:05:56" u="1"/>
        <d v="2025-01-23T18:14:30" u="1"/>
        <d v="2025-01-24T00:05:07" u="1"/>
        <d v="2025-01-24T10:50:01" u="1"/>
        <d v="2025-01-24T11:04:31" u="1"/>
        <d v="2025-01-24T14:50:23" u="1"/>
        <d v="2025-01-24T16:35:01" u="1"/>
        <d v="2025-01-24T16:49:34" u="1"/>
        <d v="2025-01-24T17:02:08" u="1"/>
        <d v="2025-01-24T17:06:06" u="1"/>
        <d v="2025-01-24T17:24:09" u="1"/>
        <d v="2025-01-24T17:51:03" u="1"/>
        <d v="2025-01-24T18:55:31" u="1"/>
        <d v="2025-01-24T19:17:59" u="1"/>
        <d v="2025-01-24T19:49:37" u="1"/>
        <d v="2025-01-25T00:49:16" u="1"/>
        <d v="2025-01-25T00:50:48" u="1"/>
        <d v="2025-01-27T08:50:49" u="1"/>
        <d v="2025-01-27T10:00:55" u="1"/>
        <d v="2025-01-27T10:10:12" u="1"/>
        <d v="2025-01-27T10:14:49" u="1"/>
        <d v="2025-01-27T10:19:15" u="1"/>
        <d v="2025-01-27T10:48:50" u="1"/>
        <d v="2025-01-27T11:05:44" u="1"/>
        <d v="2025-01-27T11:06:00" u="1"/>
        <d v="2025-01-27T11:21:19" u="1"/>
        <d v="2025-01-27T11:49:57" u="1"/>
        <d v="2025-01-27T11:50:18" u="1"/>
        <d v="2025-01-27T13:13:03" u="1"/>
        <d v="2025-01-27T15:06:03" u="1"/>
        <d v="2025-01-27T17:05:21" u="1"/>
        <d v="2025-01-27T17:37:50" u="1"/>
        <d v="2025-01-27T17:50:05" u="1"/>
        <d v="2025-01-27T18:35:46" u="1"/>
        <d v="2025-01-27T18:50:05" u="1"/>
        <d v="2025-01-27T19:08:06" u="1"/>
        <d v="2025-01-27T19:59:36" u="1"/>
        <d v="2025-01-27T20:23:30" u="1"/>
        <d v="2025-01-27T20:23:31" u="1"/>
        <d v="2025-01-28T09:19:47" u="1"/>
        <d v="2025-01-28T10:35:12" u="1"/>
        <d v="2025-01-28T10:55:29" u="1"/>
        <d v="2025-01-28T11:15:10" u="1"/>
        <d v="2025-01-28T11:19:52" u="1"/>
        <d v="2025-01-28T11:23:57" u="1"/>
        <d v="2025-01-28T12:05:42" u="1"/>
        <d v="2025-01-28T13:54:56" u="1"/>
        <d v="2025-01-28T14:24:41" u="1"/>
        <d v="2025-01-28T15:24:47" u="1"/>
        <d v="2025-01-28T15:43:59" u="1"/>
        <d v="2025-01-28T15:49:44" u="1"/>
        <d v="2025-01-28T16:10:33" u="1"/>
        <d v="2025-01-28T16:10:38" u="1"/>
        <d v="2025-01-28T16:10:44" u="1"/>
        <d v="2025-01-28T16:11:02" u="1"/>
        <d v="2025-01-28T16:11:16" u="1"/>
        <d v="2025-01-28T16:11:27" u="1"/>
        <d v="2025-01-28T16:11:31" u="1"/>
        <d v="2025-01-28T16:14:28" u="1"/>
        <d v="2025-01-28T17:04:48" u="1"/>
        <d v="2025-01-28T17:04:49" u="1"/>
        <d v="2025-01-28T17:04:51" u="1"/>
        <d v="2025-01-28T17:34:07" u="1"/>
        <d v="2025-01-28T17:34:08" u="1"/>
        <d v="2025-01-28T17:35:12" u="1"/>
        <d v="2025-01-28T17:54:35" u="1"/>
        <d v="2025-01-28T18:03:19" u="1"/>
        <d v="2025-01-28T18:09:48" u="1"/>
        <d v="2025-01-28T18:10:15" u="1"/>
        <d v="2025-01-28T18:35:52" u="1"/>
        <d v="2025-01-28T19:36:51" u="1"/>
        <d v="2025-01-28T20:16:46" u="1"/>
        <d v="2025-01-28T20:40:39" u="1"/>
        <d v="2025-01-28T20:40:40" u="1"/>
        <d v="2025-01-28T20:40:49" u="1"/>
        <d v="2025-01-28T20:40:51" u="1"/>
        <d v="2025-01-28T20:41:03" u="1"/>
        <d v="2025-01-28T20:41:06" u="1"/>
        <d v="2025-01-28T20:41:24" u="1"/>
        <d v="2025-01-28T20:41:35" u="1"/>
        <d v="2025-01-28T21:06:12" u="1"/>
        <d v="2025-01-29T08:49:55" u="1"/>
        <d v="2025-01-29T10:35:33" u="1"/>
        <d v="2025-01-29T11:05:54" u="1"/>
        <d v="2025-01-29T11:15:02" u="1"/>
        <d v="2025-01-29T11:25:10" u="1"/>
        <d v="2025-01-29T11:34:12" u="1"/>
        <d v="2025-01-29T11:34:15" u="1"/>
        <d v="2025-01-29T11:54:03" u="1"/>
        <d v="2025-01-29T12:03:13" u="1"/>
        <d v="2025-01-29T12:04:58" u="1"/>
        <d v="2025-01-29T12:14:55" u="1"/>
        <d v="2025-01-29T12:28:13" u="1"/>
        <d v="2025-01-29T12:49:14" u="1"/>
        <d v="2025-01-29T13:24:39" u="1"/>
        <d v="2025-01-29T13:35:14" u="1"/>
        <d v="2025-01-29T14:23:57" u="1"/>
        <d v="2025-01-29T14:44:53" u="1"/>
        <d v="2025-01-29T14:55:13" u="1"/>
        <d v="2025-01-29T15:04:58" u="1"/>
        <d v="2025-01-29T15:06:17" u="1"/>
        <d v="2025-01-29T15:19:53" u="1"/>
        <d v="2025-01-29T15:23:44" u="1"/>
        <d v="2025-01-29T15:35:04" u="1"/>
        <d v="2025-01-29T15:35:08" u="1"/>
        <d v="2025-01-29T15:35:16" u="1"/>
        <d v="2025-01-29T16:49:28" u="1"/>
        <d v="2025-01-29T17:02:52" u="1"/>
        <d v="2025-01-29T17:44:10" u="1"/>
        <d v="2025-01-29T17:44:11" u="1"/>
        <d v="2025-01-29T18:05:29" u="1"/>
        <d v="2025-01-29T19:04:56" u="1"/>
        <d v="2025-01-29T19:05:50" u="1"/>
        <d v="2025-01-29T19:33:48" u="1"/>
        <d v="2025-01-29T21:00:46" u="1"/>
        <d v="2025-01-29T21:13:35" u="1"/>
        <d v="2025-01-30T10:37:00" u="1"/>
        <d v="2025-01-30T11:05:17" u="1"/>
        <d v="2025-01-30T11:05:22" u="1"/>
        <d v="2025-01-30T12:34:11" u="1"/>
        <d v="2025-01-30T12:34:12" u="1"/>
        <d v="2025-01-30T13:54:19" u="1"/>
        <d v="2025-01-30T14:04:15" u="1"/>
        <d v="2025-01-30T15:24:07" u="1"/>
        <d v="2025-01-30T15:35:50" u="1"/>
        <d v="2025-01-30T15:53:52" u="1"/>
        <d v="2025-01-30T16:14:51" u="1"/>
        <d v="2025-01-30T16:14:52" u="1"/>
        <d v="2025-01-30T16:24:28" u="1"/>
        <d v="2025-01-30T17:06:14" u="1"/>
        <d v="2025-01-30T17:06:38" u="1"/>
        <d v="2025-01-30T17:44:29" u="1"/>
        <d v="2025-01-30T17:45:11" u="1"/>
        <d v="2025-01-30T17:49:50" u="1"/>
        <d v="2025-01-30T17:52:51" u="1"/>
        <d v="2025-01-30T17:54:00" u="1"/>
        <d v="2025-01-30T17:54:04" u="1"/>
        <d v="2025-01-30T18:05:02" u="1"/>
        <d v="2025-01-30T18:05:30" u="1"/>
        <d v="2025-01-30T18:44:32" u="1"/>
        <d v="2025-01-30T18:53:35" u="1"/>
        <d v="2025-01-30T19:04:42" u="1"/>
        <d v="2025-01-30T19:35:12" u="1"/>
        <d v="2025-01-30T19:44:06" u="1"/>
        <d v="2025-01-30T21:05:50" u="1"/>
        <d v="2025-01-30T21:24:40" u="1"/>
        <d v="2025-01-30T21:38:29" u="1"/>
        <d v="2025-01-31T00:04:59" u="1"/>
        <d v="2025-01-31T02:53:27" u="1"/>
        <d v="2025-01-31T09:54:21" u="1"/>
        <d v="2025-01-31T10:04:20" u="1"/>
        <d v="2025-01-31T11:21:44" u="1"/>
        <d v="2025-01-31T11:24:31" u="1"/>
        <d v="2025-01-31T11:24:32" u="1"/>
        <d v="2025-01-31T11:44:48" u="1"/>
        <d v="2025-01-31T11:54:54" u="1"/>
        <d v="2025-01-31T11:54:56" u="1"/>
        <d v="2025-01-31T12:36:04" u="1"/>
        <d v="2025-01-31T12:36:09" u="1"/>
        <d v="2025-01-31T12:36:14" u="1"/>
        <d v="2025-01-31T12:36:19" u="1"/>
        <d v="2025-01-31T13:12:03" u="1"/>
        <d v="2025-01-31T14:35:40" u="1"/>
        <d v="2025-01-31T15:14:35" u="1"/>
        <d v="2025-01-31T15:18:19" u="1"/>
        <d v="2025-01-31T15:18:58" u="1"/>
        <d v="2025-01-31T15:19:09" u="1"/>
        <d v="2025-01-31T15:20:20" u="1"/>
        <d v="2025-01-31T15:21:54" u="1"/>
        <d v="2025-01-31T15:21:55" u="1"/>
        <d v="2025-01-31T15:25:21" u="1"/>
        <d v="2025-01-31T15:25:22" u="1"/>
        <d v="2025-01-31T15:26:14" u="1"/>
        <d v="2025-01-31T15:26:20" u="1"/>
        <d v="2025-01-31T15:26:26" u="1"/>
        <d v="2025-01-31T15:26:35" u="1"/>
        <d v="2025-01-31T15:27:23" u="1"/>
        <d v="2025-01-31T15:28:21" u="1"/>
        <d v="2025-01-31T15:28:52" u="1"/>
        <d v="2025-01-31T15:29:13" u="1"/>
        <d v="2025-01-31T15:29:14" u="1"/>
        <d v="2025-01-31T15:29:22" u="1"/>
        <d v="2025-01-31T15:29:28" u="1"/>
        <d v="2025-01-31T15:29:40" u="1"/>
        <d v="2025-01-31T15:29:41" u="1"/>
        <d v="2025-01-31T15:29:46" u="1"/>
        <d v="2025-01-31T15:29:58" u="1"/>
        <d v="2025-01-31T15:31:37" u="1"/>
        <d v="2025-01-31T15:31:38" u="1"/>
        <d v="2025-01-31T15:31:46" u="1"/>
        <d v="2025-01-31T15:35:05" u="1"/>
        <d v="2025-01-31T15:37:29" u="1"/>
        <d v="2025-01-31T15:37:51" u="1"/>
        <d v="2025-01-31T15:41:17" u="1"/>
        <d v="2025-01-31T15:45:20" u="1"/>
        <d v="2025-01-31T15:45:27" u="1"/>
        <d v="2025-01-31T15:45:48" u="1"/>
        <d v="2025-01-31T15:45:50" u="1"/>
        <d v="2025-01-31T15:49:48" u="1"/>
        <d v="2025-01-31T15:50:14" u="1"/>
        <d v="2025-01-31T15:51:41" u="1"/>
        <d v="2025-01-31T15:57:01" u="1"/>
        <d v="2025-01-31T15:58:30" u="1"/>
        <d v="2025-01-31T15:58:36" u="1"/>
        <d v="2025-01-31T16:02:58" u="1"/>
        <d v="2025-01-31T16:06:44" u="1"/>
        <d v="2025-01-31T16:06:45" u="1"/>
        <d v="2025-01-31T16:12:03" u="1"/>
        <d v="2025-01-31T16:12:09" u="1"/>
        <d v="2025-01-31T16:12:42" u="1"/>
        <d v="2025-01-31T16:13:28" u="1"/>
        <d v="2025-01-31T16:13:58" u="1"/>
        <d v="2025-01-31T16:13:59" u="1"/>
        <d v="2025-01-31T16:16:02" u="1"/>
        <d v="2025-01-31T17:06:57" u="1"/>
        <d v="2025-01-31T17:14:31" u="1"/>
        <d v="2025-01-31T17:50:45" u="1"/>
        <d v="2025-01-31T17:51:37" u="1"/>
        <d v="2025-01-31T18:14:10" u="1"/>
        <d v="2025-01-31T19:14:33" u="1"/>
        <d v="2025-01-31T19:32:32" u="1"/>
        <d v="2025-01-31T19:32:37" u="1"/>
        <d v="2025-01-31T21:07:39" u="1"/>
        <d v="2025-01-31T21:20:43" u="1"/>
        <d v="2025-02-01T12:02:43" u="1"/>
        <d v="2025-02-01T12:02:45" u="1"/>
        <d v="2025-02-01T12:05:47" u="1"/>
        <d v="2025-02-01T19:25:05" u="1"/>
        <d v="2025-02-02T21:09:29" u="1"/>
        <d v="2025-02-03T09:35:34" u="1"/>
        <d v="2025-02-03T09:49:56" u="1"/>
        <d v="2025-02-03T10:06:35" u="1"/>
        <d v="2025-02-03T10:54:28" u="1"/>
        <d v="2025-02-03T11:49:21" u="1"/>
        <d v="2025-02-03T12:01:10" u="1"/>
        <d v="2025-02-03T12:07:17" u="1"/>
        <d v="2025-02-03T12:07:19" u="1"/>
        <d v="2025-02-03T12:20:14" u="1"/>
        <d v="2025-02-03T13:20:35" u="1"/>
        <d v="2025-02-03T13:24:50" u="1"/>
        <d v="2025-02-03T13:54:30" u="1"/>
        <d v="2025-02-03T14:04:02" u="1"/>
        <d v="2025-02-03T14:06:25" u="1"/>
        <d v="2025-02-03T14:06:29" u="1"/>
        <d v="2025-02-03T14:06:33" u="1"/>
        <d v="2025-02-03T14:06:37" u="1"/>
        <d v="2025-02-03T14:20:35" u="1"/>
        <d v="2025-02-03T14:20:47" u="1"/>
        <d v="2025-02-03T14:25:04" u="1"/>
        <d v="2025-02-03T14:25:06" u="1"/>
        <d v="2025-02-03T14:44:31" u="1"/>
        <d v="2025-02-03T14:54:29" u="1"/>
        <d v="2025-02-03T15:24:28" u="1"/>
        <d v="2025-02-03T15:35:39" u="1"/>
        <d v="2025-02-03T15:50:07" u="1"/>
        <d v="2025-02-03T15:50:13" u="1"/>
        <d v="2025-02-03T15:50:17" u="1"/>
        <d v="2025-02-03T15:50:20" u="1"/>
        <d v="2025-02-03T15:50:24" u="1"/>
        <d v="2025-02-03T15:50:32" u="1"/>
        <d v="2025-02-03T15:50:35" u="1"/>
        <d v="2025-02-03T15:53:57" u="1"/>
        <d v="2025-02-03T16:05:52" u="1"/>
        <d v="2025-02-03T16:05:54" u="1"/>
        <d v="2025-02-03T16:11:41" u="1"/>
        <d v="2025-02-03T16:24:38" u="1"/>
        <d v="2025-02-03T16:24:40" u="1"/>
        <d v="2025-02-03T16:26:17" u="1"/>
        <d v="2025-02-03T16:27:18" u="1"/>
        <d v="2025-02-03T16:34:04" u="1"/>
        <d v="2025-02-03T16:43:03" u="1"/>
        <d v="2025-02-03T16:43:12" u="1"/>
        <d v="2025-02-03T16:55:49" u="1"/>
        <d v="2025-02-03T17:21:20" u="1"/>
        <d v="2025-02-03T17:24:28" u="1"/>
        <d v="2025-02-03T17:25:33" u="1"/>
        <d v="2025-02-03T17:45:06" u="1"/>
        <d v="2025-02-03T17:59:55" u="1"/>
        <d v="2025-02-03T18:14:20" u="1"/>
        <d v="2025-02-03T18:24:23" u="1"/>
        <d v="2025-02-03T18:47:58" u="1"/>
        <d v="2025-02-03T19:01:09" u="1"/>
        <d v="2025-02-03T19:01:20" u="1"/>
        <d v="2025-02-03T19:05:25" u="1"/>
        <d v="2025-02-03T19:19:58" u="1"/>
        <d v="2025-02-03T19:49:58" u="1"/>
        <d v="2025-02-03T19:52:33" u="1"/>
        <d v="2025-02-03T22:01:38" u="1"/>
        <d v="2025-02-03T22:03:23" u="1"/>
        <d v="2025-02-03T22:09:32" u="1"/>
        <d v="2025-02-03T22:10:14" u="1"/>
        <d v="2025-02-03T22:22:24" u="1"/>
        <d v="2025-02-03T22:23:08" u="1"/>
        <d v="2025-02-03T22:26:18" u="1"/>
        <d v="2025-02-03T22:26:37" u="1"/>
        <d v="2025-02-03T22:29:57" u="1"/>
        <d v="2025-02-03T22:30:22" u="1"/>
        <d v="2025-02-03T22:32:28" u="1"/>
        <d v="2025-02-03T22:32:50" u="1"/>
        <d v="2025-02-03T22:35:54" u="1"/>
        <d v="2025-02-03T22:41:05" u="1"/>
        <d v="2025-02-03T22:41:31" u="1"/>
        <d v="2025-02-03T22:43:49" u="1"/>
        <d v="2025-02-03T22:48:02" u="1"/>
        <d v="2025-02-04T09:34:48" u="1"/>
        <d v="2025-02-04T09:35:35" u="1"/>
        <d v="2025-02-04T09:42:56" u="1"/>
        <d v="2025-02-04T10:03:38" u="1"/>
        <d v="2025-02-04T10:05:53" u="1"/>
        <d v="2025-02-04T10:08:10" u="1"/>
        <d v="2025-02-04T10:24:12" u="1"/>
        <d v="2025-02-04T10:26:27" u="1"/>
        <d v="2025-02-04T10:27:17" u="1"/>
        <d v="2025-02-04T10:36:33" u="1"/>
        <d v="2025-02-04T14:07:14" u="1"/>
        <d v="2025-02-04T14:14:47" u="1"/>
        <d v="2025-02-04T14:14:53" u="1"/>
        <d v="2025-02-04T14:59:48" u="1"/>
        <d v="2025-02-04T15:37:08" u="1"/>
        <d v="2025-02-04T15:57:12" u="1"/>
        <d v="2025-02-04T16:17:50" u="1"/>
        <d v="2025-02-04T16:20:44" u="1"/>
        <d v="2025-02-04T16:22:31" u="1"/>
        <d v="2025-02-04T16:23:07" u="1"/>
        <d v="2025-02-04T16:24:08" u="1"/>
        <d v="2025-02-04T16:41:45" u="1"/>
        <d v="2025-02-04T16:44:03" u="1"/>
        <d v="2025-02-04T16:44:10" u="1"/>
        <d v="2025-02-04T16:53:09" u="1"/>
        <d v="2025-02-04T17:00:11" u="1"/>
        <d v="2025-02-04T17:10:44" u="1"/>
        <d v="2025-02-04T17:10:54" u="1"/>
        <d v="2025-02-04T17:13:14" u="1"/>
        <d v="2025-02-04T17:17:38" u="1"/>
        <d v="2025-02-04T17:17:42" u="1"/>
        <d v="2025-02-04T17:19:51" u="1"/>
        <d v="2025-02-04T17:20:57" u="1"/>
        <d v="2025-02-04T17:31:22" u="1"/>
        <d v="2025-02-04T17:31:42" u="1"/>
        <d v="2025-02-04T17:32:10" u="1"/>
        <d v="2025-02-04T17:33:51" u="1"/>
        <d v="2025-02-04T17:44:52" u="1"/>
        <d v="2025-02-04T17:51:12" u="1"/>
        <d v="2025-02-04T17:53:16" u="1"/>
        <d v="2025-02-04T17:53:51" u="1"/>
        <d v="2025-02-04T17:53:57" u="1"/>
        <d v="2025-02-04T17:54:06" u="1"/>
        <d v="2025-02-04T17:54:12" u="1"/>
        <d v="2025-02-04T17:54:18" u="1"/>
        <d v="2025-02-04T18:17:08" u="1"/>
        <d v="2025-02-04T18:34:26" u="1"/>
        <d v="2025-02-04T18:35:01" u="1"/>
        <d v="2025-02-04T18:35:06" u="1"/>
        <d v="2025-02-04T19:02:49" u="1"/>
        <d v="2025-02-04T19:03:54" u="1"/>
        <d v="2025-02-04T19:04:55" u="1"/>
        <d v="2025-02-04T19:05:59" u="1"/>
        <d v="2025-02-04T19:23:33" u="1"/>
        <d v="2025-02-04T19:23:37" u="1"/>
        <d v="2025-02-04T19:47:21" u="1"/>
        <d v="2025-02-04T20:08:33" u="1"/>
        <d v="2025-02-04T20:08:38" u="1"/>
        <d v="2025-02-04T20:47:12" u="1"/>
        <d v="2025-02-04T21:13:49" u="1"/>
        <d v="2025-02-04T21:13:53" u="1"/>
        <d v="2025-02-04T21:47:13" u="1"/>
        <d v="2025-02-04T22:13:12" u="1"/>
        <d v="2025-02-04T22:13:16" u="1"/>
        <d v="2025-02-04T22:21:04" u="1"/>
        <d v="2025-02-04T22:21:13" u="1"/>
        <d v="2025-02-04T22:25:57" u="1"/>
        <d v="2025-02-04T22:36:33" u="1"/>
        <d v="2025-02-04T22:41:41" u="1"/>
        <d v="2025-02-04T22:42:07" u="1"/>
        <d v="2025-02-04T22:43:47" u="1"/>
        <d v="2025-02-04T22:43:52" u="1"/>
        <d v="2025-02-04T22:47:18" u="1"/>
        <d v="2025-02-04T22:56:03" u="1"/>
        <d v="2025-02-04T22:57:35" u="1"/>
        <d v="2025-02-04T23:03:50" u="1"/>
        <d v="2025-02-04T23:04:41" u="1"/>
        <d v="2025-02-04T23:05:14" u="1"/>
        <d v="2025-02-04T23:13:48" u="1"/>
        <d v="2025-02-04T23:13:52" u="1"/>
        <d v="2025-02-04T23:47:03" u="1"/>
        <d v="2025-02-05T00:10:53" u="1"/>
        <d v="2025-02-05T00:10:56" u="1"/>
        <d v="2025-02-05T00:47:13" u="1"/>
        <d v="2025-02-05T01:14:12" u="1"/>
        <d v="2025-02-05T01:14:16" u="1"/>
        <d v="2025-02-05T01:48:35" u="1"/>
        <d v="2025-02-05T02:17:17" u="1"/>
        <d v="2025-02-05T02:17:23" u="1"/>
        <d v="2025-02-05T02:47:26" u="1"/>
        <d v="2025-02-05T03:24:33" u="1"/>
        <d v="2025-02-05T03:24:38" u="1"/>
        <d v="2025-02-05T04:03:14" u="1"/>
        <d v="2025-02-05T04:40:15" u="1"/>
        <d v="2025-02-05T04:40:24" u="1"/>
        <d v="2025-02-05T05:17:44" u="1"/>
        <d v="2025-02-05T05:51:36" u="1"/>
        <d v="2025-02-05T05:51:41" u="1"/>
        <d v="2025-02-05T06:33:25" u="1"/>
        <d v="2025-02-05T07:00:41" u="1"/>
        <d v="2025-02-05T07:00:47" u="1"/>
        <d v="2025-02-05T07:33:38" u="1"/>
        <d v="2025-02-05T07:58:10" u="1"/>
        <d v="2025-02-05T07:58:14" u="1"/>
        <d v="2025-02-05T08:32:35" u="1"/>
        <d v="2025-02-05T09:02:02" u="1"/>
        <d v="2025-02-05T09:02:06" u="1"/>
        <d v="2025-02-05T09:05:43" u="1"/>
        <d v="2025-02-05T09:15:06" u="1"/>
        <d v="2025-02-05T09:32:29" u="1"/>
        <d v="2025-02-05T09:59:34" u="1"/>
        <d v="2025-02-05T09:59:51" u="1"/>
        <d v="2025-02-05T10:00:38" u="1"/>
        <d v="2025-02-05T10:00:44" u="1"/>
        <d v="2025-02-05T10:02:13" u="1"/>
        <d v="2025-02-05T10:06:27" u="1"/>
        <d v="2025-02-05T10:08:37" u="1"/>
        <d v="2025-02-05T10:08:45" u="1"/>
        <d v="2025-02-05T10:09:14" u="1"/>
        <d v="2025-02-05T10:10:44" u="1"/>
        <d v="2025-02-05T10:11:42" u="1"/>
        <d v="2025-02-05T10:14:56" u="1"/>
        <d v="2025-02-05T10:16:13" u="1"/>
        <d v="2025-02-05T10:27:19" u="1"/>
        <d v="2025-02-05T10:28:20" u="1"/>
        <d v="2025-02-05T10:28:45" u="1"/>
        <d v="2025-02-05T10:30:41" u="1"/>
        <d v="2025-02-05T10:31:45" u="1"/>
        <d v="2025-02-05T10:33:15" u="1"/>
        <d v="2025-02-05T10:33:25" u="1"/>
        <d v="2025-02-05T10:34:10" u="1"/>
        <d v="2025-02-05T10:37:23" u="1"/>
        <d v="2025-02-05T10:42:18" u="1"/>
        <d v="2025-02-05T10:42:24" u="1"/>
        <d v="2025-02-05T10:45:41" u="1"/>
        <d v="2025-02-05T10:47:19" u="1"/>
        <d v="2025-02-05T10:50:37" u="1"/>
        <d v="2025-02-05T10:51:52" u="1"/>
        <d v="2025-02-05T10:53:13" u="1"/>
        <d v="2025-02-05T10:56:08" u="1"/>
        <d v="2025-02-05T10:56:17" u="1"/>
        <d v="2025-02-05T10:56:53" u="1"/>
        <d v="2025-02-05T10:57:46" u="1"/>
        <d v="2025-02-05T10:57:52" u="1"/>
        <d v="2025-02-05T10:58:18" u="1"/>
        <d v="2025-02-05T11:02:20" u="1"/>
        <d v="2025-02-05T11:03:51" u="1"/>
        <d v="2025-02-05T11:05:12" u="1"/>
        <d v="2025-02-05T11:06:43" u="1"/>
        <d v="2025-02-05T11:07:50" u="1"/>
        <d v="2025-02-05T11:08:53" u="1"/>
        <d v="2025-02-05T11:08:58" u="1"/>
        <d v="2025-02-05T11:10:10" u="1"/>
        <d v="2025-02-05T11:10:16" u="1"/>
        <d v="2025-02-05T11:10:48" u="1"/>
        <d v="2025-02-05T11:11:16" u="1"/>
        <d v="2025-02-05T11:11:30" u="1"/>
        <d v="2025-02-05T11:13:56" u="1"/>
        <d v="2025-02-05T11:16:59" u="1"/>
        <d v="2025-02-05T11:17:28" u="1"/>
        <d v="2025-02-05T11:17:36" u="1"/>
        <d v="2025-02-05T11:18:06" u="1"/>
        <d v="2025-02-05T11:18:32" u="1"/>
        <d v="2025-02-05T11:19:31" u="1"/>
        <d v="2025-02-05T11:19:50" u="1"/>
        <d v="2025-02-05T11:23:26" u="1"/>
        <d v="2025-02-05T11:25:04" u="1"/>
        <d v="2025-02-05T11:28:23" u="1"/>
        <d v="2025-02-05T11:29:10" u="1"/>
        <d v="2025-02-05T11:32:42" u="1"/>
        <d v="2025-02-05T11:35:06" u="1"/>
        <d v="2025-02-05T11:38:11" u="1"/>
        <d v="2025-02-05T11:38:38" u="1"/>
        <d v="2025-02-05T11:38:51" u="1"/>
        <d v="2025-02-05T11:41:30" u="1"/>
        <d v="2025-02-05T11:46:16" u="1"/>
        <d v="2025-02-05T11:46:54" u="1"/>
        <d v="2025-02-05T11:46:57" u="1"/>
        <d v="2025-02-05T11:50:38" u="1"/>
        <d v="2025-02-05T11:51:38" u="1"/>
        <d v="2025-02-05T11:52:07" u="1"/>
        <d v="2025-02-05T11:54:18" u="1"/>
        <d v="2025-02-05T11:55:51" u="1"/>
        <d v="2025-02-05T11:56:42" u="1"/>
        <d v="2025-02-05T11:57:10" u="1"/>
        <d v="2025-02-05T11:58:07" u="1"/>
        <d v="2025-02-05T12:03:43" u="1"/>
        <d v="2025-02-05T12:04:08" u="1"/>
        <d v="2025-02-05T12:07:25" u="1"/>
        <d v="2025-02-05T12:07:57" u="1"/>
        <d v="2025-02-05T12:28:46" u="1"/>
        <d v="2025-02-05T12:36:18" u="1"/>
        <d v="2025-02-05T12:36:23" u="1"/>
        <d v="2025-02-05T12:41:56" u="1"/>
        <d v="2025-02-05T13:07:48" u="1"/>
        <d v="2025-02-05T13:45:13" u="1"/>
        <d v="2025-02-05T14:23:18" u="1"/>
        <d v="2025-02-05T14:35:45" u="1"/>
        <d v="2025-02-05T14:56:12" u="1"/>
        <d v="2025-02-05T15:35:35" u="1"/>
        <d v="2025-02-05T15:36:06" u="1"/>
        <d v="2025-02-05T15:50:10" u="1"/>
        <d v="2025-02-05T15:54:52" u="1"/>
        <d v="2025-02-05T15:53:07" u="1"/>
        <d v="2025-02-05T16:02:03" u="1"/>
        <d v="2025-02-05T16:35:29" u="1"/>
        <d v="2025-02-05T16:35:30" u="1"/>
        <d v="2025-02-05T16:41:07" u="1"/>
        <d v="2025-02-05T16:41:14" u="1"/>
        <d v="2025-02-05T16:43:21" u="1"/>
        <d v="2025-02-05T16:43:48" u="1"/>
        <d v="2025-02-05T16:44:52" u="1"/>
        <d v="2025-02-05T16:45:53" u="1"/>
        <d v="2025-02-05T16:45:59" u="1"/>
        <d v="2025-02-05T16:50:35" u="1"/>
        <d v="2025-02-05T16:53:53" u="1"/>
        <d v="2025-02-05T17:03:48" u="1"/>
        <d v="2025-02-05T17:10:03" u="1"/>
        <d v="2025-02-05T17:13:59" u="1"/>
        <d v="2025-02-05T17:24:05" u="1"/>
        <d v="2025-02-05T17:27:02" u="1"/>
        <d v="2025-02-05T17:27:08" u="1"/>
        <d v="2025-02-05T17:28:02" u="1"/>
        <d v="2025-02-05T17:30:02" u="1"/>
        <d v="2025-02-05T17:30:16" u="1"/>
        <d v="2025-02-05T17:36:12" u="1"/>
        <d v="2025-02-05T17:44:45" u="1"/>
        <d v="2025-02-05T17:44:53" u="1"/>
        <d v="2025-02-05T17:48:04" u="1"/>
        <d v="2025-02-05T17:48:05" u="1"/>
        <d v="2025-02-05T17:50:57" u="1"/>
        <d v="2025-02-05T17:55:05" u="1"/>
        <d v="2025-02-05T17:57:11" u="1"/>
        <d v="2025-02-05T18:05:41" u="1"/>
        <d v="2025-02-05T18:06:22" u="1"/>
        <d v="2025-02-05T18:06:58" u="1"/>
        <d v="2025-02-05T18:10:06" u="1"/>
        <d v="2025-02-05T18:12:50" u="1"/>
        <d v="2025-02-05T18:16:33" u="1"/>
        <d v="2025-02-05T18:17:48" u="1"/>
        <d v="2025-02-05T18:22:14" u="1"/>
        <d v="2025-02-05T18:22:46" u="1"/>
        <d v="2025-02-05T18:24:06" u="1"/>
        <d v="2025-02-05T18:55:49" u="1"/>
        <d v="2025-02-05T21:24:20" u="1"/>
        <d v="2025-02-05T22:41:58" u="1"/>
        <d v="2025-02-05T22:42:05" u="1"/>
        <d v="2025-02-05T22:42:28" u="1"/>
        <d v="2025-02-05T22:42:42" u="1"/>
        <d v="2025-02-05T22:47:02" u="1"/>
        <d v="2025-02-05T22:59:23" u="1"/>
        <d v="2025-02-05T23:05:36" u="1"/>
        <d v="2025-02-05T23:05:59" u="1"/>
        <d v="2025-02-05T23:13:07" u="1"/>
        <d v="2025-02-05T23:13:18" u="1"/>
        <d v="2025-02-05T23:14:30" u="1"/>
        <d v="2025-02-05T23:15:03" u="1"/>
        <d v="2025-02-05T23:15:10" u="1"/>
        <d v="2025-02-05T23:15:21" u="1"/>
        <d v="2025-02-05T23:15:41" u="1"/>
        <d v="2025-02-06T00:04:34" u="1"/>
        <d v="2024-12-20T09:34:18" u="1"/>
        <d v="2024-12-18T19:28:46" u="1"/>
        <d v="2025-01-21T09:49:29" u="1"/>
        <d v="2025-01-21T11:51:14" u="1"/>
        <d v="2025-01-21T12:15:58" u="1"/>
        <d v="2025-01-21T16:51:41" u="1"/>
        <d v="2025-01-22T10:06:02" u="1"/>
        <d v="2025-01-23T09:17:23" u="1"/>
        <d v="2025-01-23T16:06:09" u="1"/>
        <d v="2025-01-23T16:34:47" u="1"/>
        <d v="2025-01-24T11:35:01" u="1"/>
        <d v="2025-01-24T13:48:08" u="1"/>
        <d v="2025-01-27T09:55:49" u="1"/>
        <d v="2025-01-27T12:05:09" u="1"/>
        <d v="2025-01-27T16:19:41" u="1"/>
        <d v="2025-01-28T09:19:43" u="1"/>
        <d v="2025-01-28T09:44:56" u="1"/>
        <d v="2025-01-28T10:19:47" u="1"/>
        <d v="2025-01-28T11:49:17" u="1"/>
        <d v="2025-01-28T13:04:11" u="1"/>
        <d v="2025-01-28T13:06:29" u="1"/>
        <d v="2025-01-28T15:34:13" u="1"/>
        <d v="2025-01-28T17:21:38" u="1"/>
        <d v="2025-01-28T17:21:43" u="1"/>
        <d v="2025-01-29T08:34:26" u="1"/>
        <d v="2025-01-29T08:34:30" u="1"/>
        <d v="2025-01-29T08:49:59" u="1"/>
        <d v="2025-01-29T09:34:45" u="1"/>
        <d v="2025-01-29T09:49:24" u="1"/>
        <d v="2025-01-29T10:01:23" u="1"/>
        <d v="2025-01-29T10:35:14" u="1"/>
        <d v="2025-01-29T10:35:18" u="1"/>
        <d v="2025-01-29T12:05:28" u="1"/>
        <d v="2025-01-29T12:19:52" u="1"/>
        <d v="2025-01-29T13:05:56" u="1"/>
        <d v="2025-01-29T13:06:00" u="1"/>
        <d v="2025-01-29T17:08:03" u="1"/>
        <d v="2025-01-29T17:49:18" u="1"/>
        <d v="2025-01-29T18:05:22" u="1"/>
        <d v="2025-01-29T18:05:26" u="1"/>
        <d v="2025-01-30T09:19:13" u="1"/>
        <d v="2025-01-30T14:47:58" u="1"/>
        <d v="2025-01-30T14:48:04" u="1"/>
        <d v="2025-01-30T15:16:15" u="1"/>
        <d v="2025-01-30T15:23:14" u="1"/>
        <d v="2025-01-30T15:24:12" u="1"/>
        <d v="2025-01-30T15:49:16" u="1"/>
        <d v="2025-01-30T17:21:40" u="1"/>
        <d v="2025-01-30T17:21:44" u="1"/>
        <d v="2025-01-30T17:21:48" u="1"/>
        <d v="2025-01-30T17:21:53" u="1"/>
        <d v="2025-01-30T17:21:57" u="1"/>
        <d v="2025-01-30T17:22:02" u="1"/>
        <d v="2025-01-30T18:51:31" u="1"/>
        <d v="2025-01-30T19:16:35" u="1"/>
        <d v="2025-01-30T19:16:43" u="1"/>
        <d v="2025-01-30T19:16:51" u="1"/>
        <d v="2025-01-30T19:16:59" u="1"/>
        <d v="2025-01-31T09:05:15" u="1"/>
        <d v="2025-01-31T09:05:19" u="1"/>
        <d v="2025-01-31T09:20:17" u="1"/>
        <d v="2025-01-31T10:31:37" u="1"/>
        <d v="2025-01-31T10:35:22" u="1"/>
        <d v="2025-01-31T10:36:26" u="1"/>
        <d v="2025-01-31T11:19:08" u="1"/>
        <d v="2025-01-31T11:19:19" u="1"/>
        <d v="2025-01-31T12:49:39" u="1"/>
        <d v="2025-01-31T12:49:46" u="1"/>
        <d v="2025-01-31T15:20:31" u="1"/>
        <d v="2025-01-31T16:16:39" u="1"/>
        <d v="2025-01-31T16:16:40" u="1"/>
        <d v="2025-01-31T18:31:49" u="1"/>
        <d v="2025-01-31T18:31:57" u="1"/>
        <d v="2025-01-31T19:20:50" u="1"/>
        <d v="2025-01-31T19:45:56" u="1"/>
        <d v="2025-02-01T03:09:52" u="1"/>
        <d v="2025-02-01T12:03:07" u="1"/>
        <d v="2025-02-01T12:03:56" u="1"/>
        <d v="2025-02-01T12:03:57" u="1"/>
        <d v="2025-02-03T09:50:00" u="1"/>
        <d v="2025-02-03T10:02:05" u="1"/>
        <d v="2025-02-03T10:19:58" u="1"/>
        <d v="2025-02-03T10:34:03" u="1"/>
        <d v="2025-02-03T14:54:18" u="1"/>
        <d v="2025-02-03T16:03:59" u="1"/>
        <d v="2025-02-03T16:05:30" u="1"/>
        <d v="2025-02-03T16:20:24" u="1"/>
        <d v="2025-02-03T16:44:31" u="1"/>
        <d v="2025-02-03T16:46:37" u="1"/>
        <d v="2025-02-03T16:47:26" u="1"/>
        <d v="2025-02-03T17:16:23" u="1"/>
        <d v="2025-02-03T17:21:45" u="1"/>
        <d v="2025-02-03T17:28:51" u="1"/>
        <d v="2025-02-03T17:29:07" u="1"/>
        <d v="2025-02-03T17:29:18" u="1"/>
        <d v="2025-02-03T18:15:44" u="1"/>
        <d v="2025-02-03T19:01:30" u="1"/>
        <d v="2025-02-03T20:18:07" u="1"/>
        <d v="2025-02-03T20:18:26" u="1"/>
        <d v="2025-02-04T08:54:10" u="1"/>
        <d v="2025-02-04T09:14:36" u="1"/>
        <d v="2025-02-04T09:34:56" u="1"/>
        <d v="2025-02-04T09:46:00" u="1"/>
        <d v="2025-02-04T09:46:22" u="1"/>
        <d v="2025-02-04T10:24:20" u="1"/>
        <d v="2025-02-04T10:32:22" u="1"/>
        <d v="2025-02-04T11:43:45" u="1"/>
        <d v="2025-02-04T13:54:40" u="1"/>
        <d v="2025-02-04T13:49:43" u="1"/>
        <d v="2025-02-04T14:53:51" u="1"/>
        <d v="2025-02-04T15:03:00" u="1"/>
        <d v="2025-02-04T15:07:35" u="1"/>
        <d v="2025-02-04T15:32:37" u="1"/>
        <d v="2025-02-04T15:48:01" u="1"/>
        <d v="2025-02-04T15:48:02" u="1"/>
        <d v="2025-02-04T16:03:22" u="1"/>
        <d v="2025-02-04T16:15:26" u="1"/>
        <d v="2025-02-04T16:27:48" u="1"/>
        <d v="2025-02-04T16:34:03" u="1"/>
        <d v="2025-02-04T16:38:38" u="1"/>
        <d v="2025-02-04T16:36:14" u="1"/>
        <d v="2025-02-04T17:18:15" u="1"/>
        <d v="2025-02-04T17:18:56" u="1"/>
        <d v="2025-02-04T17:18:57" u="1"/>
        <d v="2025-02-04T17:22:18" u="1"/>
        <d v="2025-02-04T17:22:56" u="1"/>
        <d v="2025-02-04T17:25:50" u="1"/>
        <d v="2025-02-04T17:25:57" u="1"/>
        <d v="2025-02-04T17:26:26" u="1"/>
        <d v="2025-02-04T17:28:45" u="1"/>
        <d v="2025-02-04T17:38:27" u="1"/>
        <d v="2025-02-04T17:41:46" u="1"/>
        <d v="2025-02-04T17:59:46" u="1"/>
        <d v="2025-02-04T17:45:48" u="1"/>
        <d v="2025-02-04T18:43:50" u="1"/>
        <d v="2025-02-04T22:25:20" u="1"/>
        <d v="2025-02-04T22:25:25" u="1"/>
        <d v="2025-02-04T22:28:06" u="1"/>
        <d v="2025-02-04T23:02:47" u="1"/>
        <d v="2024-12-18T19:28:22" u="1"/>
        <d v="2025-01-10T08:03:31" u="1"/>
        <d v="2025-01-13T10:19:57" u="1"/>
        <d v="2025-01-13T18:05:54" u="1"/>
        <d v="2025-01-16T10:34:30" u="1"/>
        <d v="2025-01-16T14:00:48" u="1"/>
        <d v="2025-01-20T08:49:35" u="1"/>
        <d v="2025-01-20T11:23:01" u="1"/>
        <d v="2025-01-20T17:51:36" u="1"/>
        <d v="2025-01-20T17:58:02" u="1"/>
        <d v="2025-01-20T17:58:13" u="1"/>
        <d v="2025-01-20T18:06:05" u="1"/>
        <d v="2025-01-20T18:06:10" u="1"/>
        <d v="2025-01-20T18:06:26" u="1"/>
        <d v="2025-01-20T18:21:27" u="1"/>
        <d v="2025-01-20T22:49:45" u="1"/>
        <d v="2025-01-21T17:49:25" u="1"/>
        <d v="2025-01-21T18:08:44" u="1"/>
        <d v="2025-01-21T18:08:48" u="1"/>
        <d v="2025-01-21T18:22:29" u="1"/>
        <d v="2025-01-21T18:22:33" u="1"/>
        <d v="2025-01-21T18:22:37" u="1"/>
        <d v="2025-01-21T18:22:44" u="1"/>
        <d v="2025-01-21T18:23:02" u="1"/>
        <d v="2025-01-21T19:06:26" u="1"/>
        <d v="2025-01-21T19:16:09" u="1"/>
        <d v="2025-01-21T19:22:04" u="1"/>
        <d v="2025-01-21T20:33:04" u="1"/>
        <d v="2025-01-21T23:49:19" u="1"/>
        <d v="2025-01-22T11:59:04" u="1"/>
        <d v="2025-01-22T12:00:24" u="1"/>
        <d v="2025-01-22T12:31:44" u="1"/>
        <d v="2025-01-22T12:31:54" u="1"/>
        <d v="2025-01-22T14:20:18" u="1"/>
        <d v="2025-01-22T15:33:25" u="1"/>
        <d v="2025-01-22T16:45:28" u="1"/>
        <d v="2025-01-22T18:01:24" u="1"/>
        <d v="2025-01-22T18:05:16" u="1"/>
        <d v="2025-01-22T18:05:34" u="1"/>
        <d v="2025-01-22T18:05:56" u="1"/>
        <d v="2025-01-22T18:06:11" u="1"/>
        <d v="2025-01-22T18:06:41" u="1"/>
        <d v="2025-01-22T18:11:55" u="1"/>
        <d v="2025-01-23T08:26:49" u="1"/>
        <d v="2025-01-23T09:49:52" u="1"/>
        <d v="2025-01-23T12:17:52" u="1"/>
        <d v="2025-01-23T13:28:31" u="1"/>
        <d v="2025-01-23T13:29:00" u="1"/>
        <d v="2025-01-23T16:55:09" u="1"/>
        <d v="2025-01-23T17:34:50" u="1"/>
        <d v="2025-01-23T17:54:17" u="1"/>
        <d v="2025-01-23T17:54:21" u="1"/>
        <d v="2025-01-23T17:54:41" u="1"/>
        <d v="2025-01-23T18:07:04" u="1"/>
        <d v="2025-01-23T18:07:29" u="1"/>
        <d v="2025-01-23T18:19:27" u="1"/>
        <d v="2025-01-23T18:19:44" u="1"/>
        <d v="2025-01-23T18:19:47" u="1"/>
        <d v="2025-01-23T18:19:51" u="1"/>
        <d v="2025-01-23T18:19:58" u="1"/>
        <d v="2025-01-23T18:25:14" u="1"/>
        <d v="2025-01-23T18:27:36" u="1"/>
        <d v="2025-01-23T18:27:45" u="1"/>
        <d v="2025-01-23T18:29:05" u="1"/>
        <d v="2025-01-23T18:29:19" u="1"/>
        <d v="2025-01-23T18:29:27" u="1"/>
        <d v="2025-01-23T18:29:39" u="1"/>
        <d v="2025-01-23T18:29:48" u="1"/>
        <d v="2025-01-23T18:29:59" u="1"/>
        <d v="2025-01-23T19:02:56" u="1"/>
        <d v="2025-01-23T20:01:57" u="1"/>
        <d v="2025-01-24T12:05:55" u="1"/>
        <d v="2025-01-24T12:36:56" u="1"/>
        <d v="2025-01-24T12:37:36" u="1"/>
        <d v="2025-01-24T12:37:43" u="1"/>
        <d v="2025-01-24T12:38:07" u="1"/>
        <d v="2025-01-24T15:00:50" u="1"/>
        <d v="2025-01-24T15:17:12" u="1"/>
        <d v="2025-01-24T16:52:17" u="1"/>
        <d v="2025-01-24T17:09:19" u="1"/>
        <d v="2025-01-24T18:07:01" u="1"/>
        <d v="2025-01-24T18:07:05" u="1"/>
        <d v="2025-01-24T18:07:24" u="1"/>
        <d v="2025-01-24T18:35:46" u="1"/>
        <d v="2025-01-24T18:53:42" u="1"/>
        <d v="2025-01-24T18:53:50" u="1"/>
        <d v="2025-01-24T18:54:03" u="1"/>
        <d v="2025-01-26T11:41:41" u="1"/>
        <d v="2025-01-27T10:34:26" u="1"/>
        <d v="2025-01-27T14:15:46" u="1"/>
        <d v="2025-01-27T14:43:14" u="1"/>
        <d v="2025-01-27T14:43:25" u="1"/>
        <d v="2025-01-27T14:44:25" u="1"/>
        <d v="2025-01-27T15:03:42" u="1"/>
        <d v="2025-01-27T16:20:46" u="1"/>
        <d v="2025-01-27T17:06:21" u="1"/>
        <d v="2025-01-27T17:15:55" u="1"/>
        <d v="2025-01-27T17:31:19" u="1"/>
        <d v="2025-01-27T18:24:49" u="1"/>
        <d v="2025-01-27T19:48:33" u="1"/>
        <d v="2025-01-27T19:51:32" u="1"/>
        <d v="2025-01-27T19:51:42" u="1"/>
        <d v="2025-01-27T19:53:42" u="1"/>
        <d v="2025-01-27T19:54:03" u="1"/>
        <d v="2025-01-27T19:54:09" u="1"/>
        <d v="2025-01-28T13:59:05" u="1"/>
        <d v="2025-01-28T13:59:45" u="1"/>
        <d v="2025-01-28T15:11:14" u="1"/>
        <d v="2025-01-28T15:11:42" u="1"/>
        <d v="2025-01-28T20:01:52" u="1"/>
        <d v="2025-01-28T20:02:25" u="1"/>
        <d v="2025-01-28T20:02:47" u="1"/>
        <d v="2025-01-28T20:02:53" u="1"/>
        <d v="2025-01-29T02:06:42" u="1"/>
        <d v="2025-01-29T08:13:50" u="1"/>
        <d v="2025-01-29T08:13:51" u="1"/>
        <d v="2025-01-29T09:34:31" u="1"/>
        <d v="2025-01-29T13:19:59" u="1"/>
        <d v="2025-01-29T14:16:44" u="1"/>
        <d v="2025-01-29T14:18:51" u="1"/>
        <d v="2025-01-29T14:19:33" u="1"/>
        <d v="2025-01-29T14:19:34" u="1"/>
        <d v="2025-01-29T15:18:23" u="1"/>
        <d v="2025-01-29T15:18:24" u="1"/>
        <d v="2025-01-29T15:18:29" u="1"/>
        <d v="2025-01-29T15:18:38" u="1"/>
        <d v="2025-01-29T17:04:15" u="1"/>
        <d v="2025-01-29T17:04:19" u="1"/>
        <d v="2025-01-29T21:26:44" u="1"/>
        <d v="2025-01-29T21:43:03" u="1"/>
        <d v="2025-01-30T10:00:53" u="1"/>
        <d v="2025-01-30T11:03:08" u="1"/>
        <d v="2025-01-30T13:04:52" u="1"/>
        <d v="2025-01-30T14:53:58" u="1"/>
        <d v="2025-01-30T15:47:53" u="1"/>
        <d v="2025-01-30T15:48:04" u="1"/>
        <d v="2025-01-30T15:48:17" u="1"/>
        <d v="2025-01-30T15:48:26" u="1"/>
        <d v="2025-01-30T15:48:35" u="1"/>
        <d v="2025-01-30T15:48:44" u="1"/>
        <d v="2025-01-30T15:48:51" u="1"/>
        <d v="2025-01-30T17:02:49" u="1"/>
        <d v="2025-01-30T20:40:57" u="1"/>
        <d v="2025-01-30T21:54:59" u="1"/>
        <d v="2025-01-30T21:55:08" u="1"/>
        <d v="2025-01-31T10:21:07" u="1"/>
        <d v="2025-01-31T10:33:44" u="1"/>
        <d v="2025-01-31T10:47:43" u="1"/>
        <d v="2025-01-31T10:47:50" u="1"/>
        <d v="2025-01-31T11:02:19" u="1"/>
        <d v="2025-01-31T11:06:00" u="1"/>
        <d v="2025-01-31T11:18:40" u="1"/>
        <d v="2025-01-31T12:09:19" u="1"/>
        <d v="2025-01-31T12:22:37" u="1"/>
        <d v="2025-01-31T13:03:19" u="1"/>
        <d v="2025-01-31T13:04:57" u="1"/>
        <d v="2025-01-31T13:13:54" u="1"/>
        <d v="2025-01-31T15:03:58" u="1"/>
        <d v="2025-01-31T15:04:06" u="1"/>
        <d v="2025-01-31T15:04:24" u="1"/>
        <d v="2025-01-31T15:05:29" u="1"/>
        <d v="2025-01-31T15:08:30" u="1"/>
        <d v="2025-01-31T15:19:37" u="1"/>
        <d v="2025-01-31T15:20:00" u="1"/>
        <d v="2025-01-31T15:34:38" u="1"/>
        <d v="2025-01-31T15:34:39" u="1"/>
        <d v="2025-01-31T15:34:47" u="1"/>
        <d v="2025-01-31T15:39:35" u="1"/>
        <d v="2025-01-31T15:39:39" u="1"/>
        <d v="2025-01-31T16:03:11" u="1"/>
        <d v="2025-01-31T16:16:26" u="1"/>
        <d v="2025-01-31T16:16:54" u="1"/>
        <d v="2025-01-31T16:16:55" u="1"/>
        <d v="2025-01-31T16:17:11" u="1"/>
        <d v="2025-01-31T16:18:09" u="1"/>
        <d v="2025-01-31T17:45:46" u="1"/>
        <d v="2025-01-31T17:45:50" u="1"/>
        <d v="2025-01-31T17:45:54" u="1"/>
        <d v="2025-01-31T17:46:08" u="1"/>
        <d v="2025-01-31T17:46:16" u="1"/>
        <d v="2025-01-31T18:53:48" u="1"/>
        <d v="2025-01-31T18:57:49" u="1"/>
        <d v="2025-01-31T19:05:31" u="1"/>
        <d v="2025-01-31T19:05:56" u="1"/>
        <d v="2025-01-31T19:11:56" u="1"/>
        <d v="2025-01-31T19:17:51" u="1"/>
        <d v="2025-01-31T19:43:48" u="1"/>
        <d v="2025-01-31T20:18:27" u="1"/>
        <d v="2025-01-31T21:05:52" u="1"/>
        <d v="2025-01-31T21:14:01" u="1"/>
        <d v="2025-01-31T21:18:25" u="1"/>
        <d v="2025-01-31T21:18:34" u="1"/>
        <d v="2025-01-31T22:09:45" u="1"/>
        <d v="2025-01-31T22:10:27" u="1"/>
        <d v="2025-02-01T10:34:46" u="1"/>
        <d v="2025-02-01T12:02:00" u="1"/>
        <d v="2025-02-01T12:15:39" u="1"/>
        <d v="2025-02-03T09:19:45" u="1"/>
        <d v="2025-02-03T12:49:17" u="1"/>
        <d v="2025-02-03T13:02:59" u="1"/>
        <d v="2025-02-03T13:02:42" u="1"/>
        <d v="2025-02-03T13:14:17" u="1"/>
        <d v="2025-02-03T13:18:48" u="1"/>
        <d v="2025-02-03T13:37:14" u="1"/>
        <d v="2025-02-03T14:23:58" u="1"/>
        <d v="2025-02-03T14:43:47" u="1"/>
        <d v="2025-02-03T14:52:12" u="1"/>
        <d v="2025-02-03T15:17:45" u="1"/>
        <d v="2025-02-03T15:17:49" u="1"/>
        <d v="2025-02-03T15:17:53" u="1"/>
        <d v="2025-02-03T15:36:45" u="1"/>
        <d v="2025-02-03T15:59:37" u="1"/>
        <d v="2025-02-03T16:05:15" u="1"/>
        <d v="2025-02-03T16:07:57" u="1"/>
        <d v="2025-02-03T16:15:08" u="1"/>
        <d v="2025-02-03T16:42:59" u="1"/>
        <d v="2025-02-03T16:46:16" u="1"/>
        <d v="2025-02-03T16:47:09" u="1"/>
        <d v="2025-02-03T17:02:44" u="1"/>
        <d v="2025-02-03T17:03:56" u="1"/>
        <d v="2025-02-03T17:04:01" u="1"/>
        <d v="2025-02-03T17:13:05" u="1"/>
        <d v="2025-02-03T17:15:54" u="1"/>
        <d v="2025-02-03T17:18:15" u="1"/>
        <d v="2025-02-03T17:18:25" u="1"/>
        <d v="2025-02-03T17:29:36" u="1"/>
        <d v="2025-02-03T17:29:50" u="1"/>
        <d v="2025-02-03T17:29:58" u="1"/>
        <d v="2025-02-03T17:30:07" u="1"/>
        <d v="2025-02-03T17:30:17" u="1"/>
        <d v="2025-02-03T17:30:33" u="1"/>
        <d v="2025-02-03T17:32:25" u="1"/>
        <d v="2025-02-03T17:32:31" u="1"/>
        <d v="2025-02-03T17:32:37" u="1"/>
        <d v="2025-02-03T17:37:20" u="1"/>
        <d v="2025-02-03T19:01:39" u="1"/>
        <d v="2025-02-03T19:01:42" u="1"/>
        <d v="2025-02-03T20:04:40" u="1"/>
        <d v="2025-02-03T20:06:22" u="1"/>
        <d v="2025-02-03T20:06:46" u="1"/>
        <d v="2025-02-03T20:07:30" u="1"/>
        <d v="2025-02-03T20:07:40" u="1"/>
        <d v="2025-02-03T20:08:22" u="1"/>
        <d v="2025-02-03T20:09:51" u="1"/>
        <d v="2025-02-03T20:09:58" u="1"/>
        <d v="2025-02-03T20:10:08" u="1"/>
        <d v="2025-02-03T20:10:31" u="1"/>
        <d v="2025-02-03T20:11:20" u="1"/>
        <d v="2025-02-03T20:18:14" u="1"/>
        <d v="2025-02-03T22:04:04" u="1"/>
        <d v="2025-02-03T22:05:43" u="1"/>
        <d v="2025-02-03T22:07:29" u="1"/>
        <d v="2025-02-03T22:08:41" u="1"/>
        <d v="2025-02-03T22:24:24" u="1"/>
        <d v="2025-02-03T22:26:02" u="1"/>
        <d v="2025-02-03T22:28:37" u="1"/>
        <d v="2025-02-03T22:32:45" u="1"/>
        <d v="2025-02-03T22:36:55" u="1"/>
        <d v="2025-02-03T22:38:38" u="1"/>
        <d v="2025-02-03T22:47:05" u="1"/>
        <d v="2025-02-03T22:53:47" u="1"/>
        <d v="2025-02-03T22:53:51" u="1"/>
        <d v="2025-02-03T22:53:57" u="1"/>
        <d v="2025-02-03T22:54:01" u="1"/>
        <d v="2025-02-03T22:54:06" u="1"/>
        <d v="2025-02-03T22:54:22" u="1"/>
        <d v="2025-02-03T22:54:30" u="1"/>
        <d v="2025-02-03T22:54:38" u="1"/>
        <d v="2025-02-03T22:54:45" u="1"/>
        <d v="2025-01-14T18:47:56" u="1"/>
        <d v="2025-01-20T17:24:38" u="1"/>
        <d v="2025-01-20T17:52:05" u="1"/>
        <d v="2025-01-21T18:08:53" u="1"/>
        <d v="2025-01-21T18:22:07" u="1"/>
        <d v="2025-01-22T18:05:30" u="1"/>
        <d v="2025-01-23T11:19:59" u="1"/>
        <d v="2025-01-23T16:19:17" u="1"/>
        <d v="2025-01-23T16:19:21" u="1"/>
        <d v="2025-01-23T18:07:13" u="1"/>
        <d v="2025-01-23T18:20:02" u="1"/>
        <d v="2025-01-24T16:49:38" u="1"/>
        <d v="2025-01-24T16:49:42" u="1"/>
        <d v="2025-01-24T18:20:11" u="1"/>
        <d v="2025-01-24T18:20:15" u="1"/>
        <d v="2025-01-26T12:03:19" u="1"/>
        <d v="2025-01-27T11:44:35" u="1"/>
        <d v="2025-01-27T16:06:05" u="1"/>
        <d v="2025-01-27T16:14:12" u="1"/>
        <d v="2025-01-27T19:51:26" u="1"/>
        <d v="2025-01-27T19:51:36" u="1"/>
        <d v="2025-01-28T13:57:55" u="1"/>
        <d v="2025-01-28T14:17:52" u="1"/>
        <d v="2025-01-28T14:29:38" u="1"/>
        <d v="2025-01-28T20:02:04" u="1"/>
        <d v="2025-01-29T18:56:04" u="1"/>
        <d v="2025-01-29T20:27:25" u="1"/>
        <d v="2025-01-29T20:33:20" u="1"/>
        <d v="2025-01-30T14:53:24" u="1"/>
        <d v="2025-01-30T14:53:28" u="1"/>
        <d v="2025-01-31T08:14:16" u="1"/>
        <d v="2025-01-31T08:55:59" u="1"/>
        <d v="2025-01-31T10:00:32" u="1"/>
        <d v="2025-01-31T10:04:48" u="1"/>
        <d v="2025-01-31T10:33:48" u="1"/>
        <d v="2025-01-31T11:21:52" u="1"/>
        <d v="2025-01-31T12:24:50" u="1"/>
        <d v="2025-01-31T13:01:19" u="1"/>
        <d v="2025-01-31T13:03:26" u="1"/>
        <d v="2025-01-31T14:30:57" u="1"/>
        <d v="2025-01-31T14:31:11" u="1"/>
        <d v="2025-01-31T14:31:24" u="1"/>
        <d v="2025-01-31T14:31:27" u="1"/>
        <d v="2025-01-31T14:56:56" u="1"/>
        <d v="2025-01-31T14:57:38" u="1"/>
        <d v="2025-01-31T15:15:34" u="1"/>
        <d v="2025-01-31T15:15:40" u="1"/>
        <d v="2025-01-31T15:16:37" u="1"/>
        <d v="2025-01-31T15:16:38" u="1"/>
        <d v="2025-01-31T15:21:18" u="1"/>
        <d v="2025-01-31T15:57:39" u="1"/>
        <d v="2025-01-31T15:57:40" u="1"/>
        <d v="2025-01-31T15:57:44" u="1"/>
        <d v="2025-01-31T16:02:54" u="1"/>
        <d v="2025-01-31T16:21:07" u="1"/>
        <d v="2025-01-31T16:34:00" u="1"/>
        <d v="2025-01-31T16:34:20" u="1"/>
        <d v="2025-01-31T16:35:00" u="1"/>
        <d v="2025-01-31T16:35:05" u="1"/>
        <d v="2025-01-31T17:06:26" u="1"/>
        <d v="2025-01-31T17:07:56" u="1"/>
        <d v="2025-01-31T17:15:57" u="1"/>
        <d v="2025-01-31T17:45:58" u="1"/>
        <d v="2025-01-31T17:46:12" u="1"/>
        <d v="2025-01-31T18:36:22" u="1"/>
        <d v="2025-01-31T20:18:52" u="1"/>
        <d v="2025-01-31T20:18:57" u="1"/>
        <d v="2025-01-31T20:20:00" u="1"/>
        <d v="2025-01-31T20:21:08" u="1"/>
        <d v="2025-01-31T20:54:40" u="1"/>
        <d v="2025-01-31T20:57:18" u="1"/>
        <d v="2025-01-31T21:03:29" u="1"/>
        <d v="2025-01-31T21:03:47" u="1"/>
        <d v="2025-01-31T21:04:15" u="1"/>
        <d v="2025-01-31T21:04:23" u="1"/>
        <d v="2025-01-31T21:04:33" u="1"/>
        <d v="2025-01-31T21:04:41" u="1"/>
        <d v="2025-01-31T21:04:46" u="1"/>
        <d v="2025-01-31T21:04:51" u="1"/>
        <d v="2025-01-31T21:04:56" u="1"/>
        <d v="2025-01-31T21:05:00" u="1"/>
        <d v="2025-01-31T21:05:05" u="1"/>
        <d v="2025-01-31T21:05:10" u="1"/>
        <d v="2025-01-31T21:05:15" u="1"/>
        <d v="2025-01-31T21:06:11" u="1"/>
        <d v="2025-01-31T21:06:27" u="1"/>
        <d v="2025-01-31T21:06:41" u="1"/>
        <d v="2025-01-31T21:07:31" u="1"/>
        <d v="2025-01-31T21:17:22" u="1"/>
        <d v="2025-01-31T21:41:34" u="1"/>
        <d v="2025-01-31T21:43:05" u="1"/>
        <d v="2025-01-31T21:58:13" u="1"/>
        <d v="2025-01-31T21:58:14" u="1"/>
        <d v="2025-02-01T03:17:13" u="1"/>
        <d v="2025-02-01T12:02:24" u="1"/>
        <d v="2025-02-01T12:03:20" u="1"/>
        <d v="2025-02-01T12:03:55" u="1"/>
        <d v="2025-02-01T12:04:56" u="1"/>
        <d v="2025-02-01T12:04:57" u="1"/>
        <d v="2025-02-01T12:05:33" u="1"/>
        <d v="2025-02-01T12:06:56" u="1"/>
        <d v="2025-02-01T12:07:42" u="1"/>
        <d v="2025-02-01T14:24:20" u="1"/>
        <d v="2025-02-01T15:17:05" u="1"/>
        <d v="2025-02-01T15:49:47" u="1"/>
        <d v="2025-02-01T21:08:17" u="1"/>
        <d v="2025-02-02T16:21:13" u="1"/>
        <d v="2025-02-02T17:33:04" u="1"/>
        <d v="2025-02-02T22:13:48" u="1"/>
        <d v="2025-02-02T22:17:48" u="1"/>
        <d v="2025-02-02T22:43:46" u="1"/>
        <d v="2025-01-28T21:21:02" u="1"/>
        <d v="2025-01-30T16:01:07" u="1"/>
        <d v="2025-01-30T20:40:50" u="1"/>
        <d v="2025-01-30T16:39:14" u="1"/>
        <d v="2025-01-30T19:48:26" u="1"/>
        <d v="2025-01-30T10:48:58" u="1"/>
        <d v="2025-01-30T10:49:34" u="1"/>
        <d v="2025-01-30T10:50:00" u="1"/>
        <d v="2025-01-30T10:50:28" u="1"/>
        <d v="2025-01-30T10:50:58" u="1"/>
        <d v="2025-01-30T10:51:40" u="1"/>
        <d v="2025-01-30T10:52:09" u="1"/>
        <d v="2025-01-30T10:52:43" u="1"/>
        <d v="2025-01-27T10:47:06" u="1"/>
        <d v="2025-01-27T10:47:15" u="1"/>
        <d v="2025-01-27T10:47:33" u="1"/>
        <d v="2025-01-27T10:47:42" u="1"/>
        <d v="2025-01-28T12:02:10" u="1"/>
        <d v="2025-01-28T12:02:21" u="1"/>
        <d v="2025-01-28T12:02:31" u="1"/>
        <d v="2025-01-28T12:32:35" u="1"/>
        <d v="2025-01-24T14:17:17" u="1"/>
        <d v="2025-01-24T14:17:34" u="1"/>
        <d v="2025-01-24T14:17:44" u="1"/>
        <d v="2025-01-24T14:17:57" u="1"/>
        <d v="2025-01-28T18:46:26" u="1"/>
        <d v="2025-01-28T18:46:38" u="1"/>
        <d v="2025-01-28T18:46:45" u="1"/>
        <d v="2025-01-28T18:46:54" u="1"/>
        <d v="2025-01-28T12:16:47" u="1"/>
        <d v="2025-01-28T12:16:56" u="1"/>
        <d v="2025-01-28T12:17:05" u="1"/>
        <d v="2025-01-29T17:01:39" u="1"/>
        <d v="2025-01-28T19:16:35" u="1"/>
        <d v="2025-01-30T15:17:54" u="1"/>
        <d v="2025-01-30T15:17:58" u="1"/>
        <d v="2025-01-30T15:18:03" u="1"/>
        <d v="2025-01-30T15:18:07" u="1"/>
        <d v="2025-01-28T17:33:37" u="1"/>
        <d v="2025-01-29T10:33:09" u="1"/>
        <d v="2025-01-28T12:18:45" u="1"/>
        <d v="2025-01-28T12:18:49" u="1"/>
        <d v="2025-01-20T12:22:27" u="1"/>
        <d v="2025-01-28T08:47:54" u="1"/>
        <d v="2025-01-28T20:31:48" u="1"/>
        <d v="2025-01-29T14:41:57" u="1"/>
        <d v="2025-01-29T12:23:57" u="1"/>
        <d v="2025-01-30T18:48:00" u="1"/>
        <d v="2025-01-30T17:07:50" u="1"/>
        <d v="2025-01-30T17:19:49" u="1"/>
        <d v="2025-01-30T10:44:36" u="1"/>
        <d v="2025-01-30T10:44:51" u="1"/>
        <d v="2025-01-30T10:45:34" u="1"/>
        <d v="2025-01-30T08:12:54" u="1"/>
        <d v="2025-01-29T21:03:52" u="1"/>
        <d v="2025-01-30T15:42:22" u="1"/>
        <d v="2025-01-28T17:25:11" u="1"/>
        <d v="2025-01-28T17:34:49" u="1"/>
        <d v="2025-01-28T18:28:04" u="1"/>
        <d v="2025-01-30T14:51:47" u="1"/>
        <d v="2025-01-30T14:52:36" u="1"/>
        <d v="2025-01-30T14:53:18" u="1"/>
        <d v="2025-01-20T13:22:24" u="1"/>
        <d v="2025-01-29T17:21:23" u="1"/>
        <d v="2025-01-29T17:21:32" u="1"/>
        <d v="2025-01-29T17:21:45" u="1"/>
        <d v="2025-01-29T17:21:57" u="1"/>
        <d v="2025-01-29T17:22:06" u="1"/>
        <d v="2025-01-29T17:22:15" u="1"/>
        <d v="2025-01-29T17:22:22" u="1"/>
        <d v="2025-01-29T13:20:37" u="1"/>
        <d v="2025-01-29T13:20:48" u="1"/>
        <d v="2025-01-28T12:06:45" u="1"/>
        <d v="2025-01-28T14:50:41" u="1"/>
        <d v="2025-01-28T14:50:52" u="1"/>
        <d v="2025-01-28T14:51:03" u="1"/>
        <d v="2025-01-28T09:21:05" u="1"/>
        <d v="2025-01-28T12:21:44" u="1"/>
        <d v="2025-01-29T15:35:59" u="1"/>
        <d v="2025-01-30T14:50:34" u="1"/>
        <d v="2025-01-30T08:49:38" u="1"/>
        <d v="2025-01-28T11:35:43" u="1"/>
        <d v="2025-01-30T08:19:52" u="1"/>
        <d v="2025-01-30T08:19:58" u="1"/>
        <d v="2025-01-29T18:06:36" u="1"/>
        <d v="2025-01-27T18:17:57" u="1"/>
        <d v="2025-01-30T19:18:09" u="1"/>
        <d v="2025-01-24T17:34:40" u="1"/>
        <d v="2025-01-20T14:16:41" u="1"/>
        <d v="2025-01-22T10:01:48" u="1"/>
        <d v="2025-01-22T10:17:15" u="1"/>
        <d v="2025-01-21T17:31:49" u="1"/>
        <d v="2025-01-30T18:19:44" u="1"/>
        <d v="2025-01-30T18:50:09" u="1"/>
        <d v="2025-01-28T20:53:48" u="1"/>
        <d v="2025-01-29T14:53:47" u="1"/>
        <d v="2025-01-28T20:54:27" u="1"/>
        <d v="2025-01-28T14:42:09" u="1"/>
        <d v="2025-01-28T14:42:23" u="1"/>
        <d v="2025-01-29T21:10:53" u="1"/>
        <d v="2025-01-29T21:11:02" u="1"/>
        <d v="2025-01-29T21:11:15" u="1"/>
        <d v="2025-01-29T21:12:01" u="1"/>
        <d v="2025-01-28T20:53:43" u="1"/>
        <d v="2025-01-30T21:23:18" u="1"/>
        <d v="2025-01-22T12:48:03" u="1"/>
        <d v="2025-01-22T12:48:04" u="1"/>
        <d v="2025-01-28T21:09:38" u="1"/>
        <d v="2025-01-30T15:32:59" u="1"/>
        <d v="2025-01-30T15:33:06" u="1"/>
        <d v="2025-01-30T15:33:11" u="1"/>
        <d v="2025-01-30T15:33:17" u="1"/>
        <d v="2025-01-30T15:33:22" u="1"/>
        <d v="2025-01-30T08:33:44" u="1"/>
        <d v="2025-01-24T13:16:02" u="1"/>
        <d v="2025-01-28T20:41:56" u="1"/>
        <d v="2025-01-28T14:31:52" u="1"/>
        <d v="2025-01-30T21:11:45" u="1"/>
        <d v="2025-01-29T21:29:43" u="1"/>
        <d v="2025-01-29T21:29:56" u="1"/>
        <d v="2025-01-30T08:34:44" u="1"/>
        <d v="2025-01-30T15:43:26" u="1"/>
        <d v="2025-01-29T21:33:41" u="1"/>
        <d v="2025-01-29T21:33:58" u="1"/>
        <d v="2025-01-30T21:40:43" u="1"/>
        <d v="2025-01-30T21:43:27" u="1"/>
        <d v="2025-01-30T21:43:55" u="1"/>
        <d v="2025-01-27T14:04:51" u="1"/>
        <d v="2025-01-27T20:28:22" u="1"/>
        <d v="2025-01-30T15:13:32" u="1"/>
        <d v="2025-01-30T15:13:33" u="1"/>
        <d v="2025-01-27T14:04:39" u="1"/>
        <d v="2025-01-22T18:33:46" u="1"/>
        <d v="2025-01-22T18:35:42" u="1"/>
        <d v="2025-01-29T21:01:00" u="1"/>
        <d v="2025-01-23T12:51:10" u="1"/>
        <d v="2025-01-28T15:11:34" u="1"/>
        <d v="2025-01-29T14:19:14" u="1"/>
        <d v="2025-01-29T20:27:20" u="1"/>
        <d v="2025-01-24T12:37:20" u="1"/>
        <d v="2025-01-21T19:28:20" u="1"/>
        <d v="2025-01-22T18:08:34" u="1"/>
        <d v="2025-01-20T11:19:35" u="1"/>
        <d v="2025-01-20T11:20:27" u="1"/>
        <d v="2025-01-20T23:27:03" u="1"/>
        <d v="2025-01-20T17:24:53" u="1"/>
        <d v="2025-01-27T13:38:06" u="1"/>
        <d v="2025-01-27T13:38:43" u="1"/>
        <d v="2025-01-27T19:50:53" u="1"/>
        <d v="2025-01-24T18:45:17" u="1"/>
        <d v="2025-01-28T15:11:54" u="1"/>
        <d v="2025-01-29T15:18:49" u="1"/>
        <d v="2025-01-29T15:18:57" u="1"/>
        <d v="2025-01-29T15:19:05" u="1"/>
        <d v="2025-01-29T15:19:17" u="1"/>
        <d v="2025-01-29T15:19:28" u="1"/>
        <d v="2025-01-30T15:48:59" u="1"/>
        <d v="2025-01-30T15:49:07" u="1"/>
        <d v="2025-01-17T16:22:15" u="1"/>
        <d v="2025-01-23T20:01:27" u="1"/>
        <d v="2025-01-23T18:28:07" u="1"/>
        <d v="2025-01-27T19:54:40" u="1"/>
        <d v="2025-01-27T19:54:48" u="1"/>
        <d v="2025-01-28T15:10:54" u="1"/>
        <d v="2025-01-28T15:11:05" u="1"/>
        <d v="2025-01-28T13:57:48" u="1"/>
        <d v="2025-01-29T14:19:19" u="1"/>
        <d v="2025-01-29T14:19:47" u="1"/>
        <d v="2025-01-30T20:43:04" u="1"/>
        <d v="2025-01-30T20:43:12" u="1"/>
        <d v="2025-01-30T20:43:17" u="1"/>
        <d v="2025-01-30T20:41:10" u="1"/>
        <d v="2025-01-30T20:44:10" u="1"/>
        <d v="2025-01-30T14:38:32" u="1"/>
        <d v="2025-01-29T20:21:07" u="1"/>
        <d v="2025-01-29T20:24:17" u="1"/>
        <d v="2025-01-29T20:24:21" u="1"/>
        <d v="2025-01-29T20:24:38" u="1"/>
        <d v="2025-01-28T13:56:16" u="1"/>
        <d v="2025-01-28T16:35:06" u="1"/>
        <d v="2025-01-30T17:44:21" u="1"/>
        <d v="2025-01-29T16:14:23" u="1"/>
        <d v="2025-01-28T20:47:10" u="1"/>
        <d v="2025-01-28T20:47:22" u="1"/>
        <d v="2025-01-28T20:52:00" u="1"/>
        <d v="2025-01-29T08:13:45" u="1"/>
        <d v="2025-01-30T21:15:08" u="1"/>
        <d v="2025-01-30T21:16:29" u="1"/>
        <d v="2025-01-30T21:18:07" u="1"/>
        <d v="2025-01-29T21:04:21" u="1"/>
        <d v="2025-01-29T14:51:34" u="1"/>
        <d v="2025-01-29T14:51:52" u="1"/>
        <d v="2025-01-28T17:49:40" u="1"/>
        <d v="2025-01-28T17:49:27" u="1"/>
        <d v="2025-01-30T08:19:04" u="1"/>
        <d v="2025-01-30T08:19:08" u="1"/>
        <d v="2025-01-21T18:23:11" u="1"/>
        <d v="2025-01-30T10:04:33" u="1"/>
        <d v="2025-01-30T11:19:39" u="1"/>
        <d v="2025-01-30T11:49:19" u="1"/>
        <d v="2025-01-30T11:49:29" u="1"/>
        <d v="2025-01-30T09:19:16" u="1"/>
        <d v="2025-01-30T18:54:53" u="1"/>
        <d v="2025-01-30T18:06:23" u="1"/>
        <d v="2025-01-30T18:21:09" u="1"/>
        <d v="2025-01-30T17:49:47" u="1"/>
        <d v="2025-01-30T17:05:38" u="1"/>
        <d v="2025-01-30T16:19:53" u="1"/>
        <d v="2025-01-30T17:20:44" u="1"/>
        <d v="2025-01-30T17:21:02" u="1"/>
        <d v="2025-01-30T17:21:05" u="1"/>
        <d v="2025-01-30T17:21:09" u="1"/>
        <d v="2025-01-30T17:21:15" u="1"/>
        <d v="2025-01-30T17:21:19" u="1"/>
        <d v="2025-01-30T17:34:38" u="1"/>
        <d v="2025-01-30T17:34:46" u="1"/>
        <d v="2025-01-30T17:34:50" u="1"/>
        <d v="2025-01-30T17:34:58" u="1"/>
        <d v="2025-01-30T17:35:01" u="1"/>
        <d v="2025-01-30T17:35:05" u="1"/>
        <d v="2025-01-30T17:35:09" u="1"/>
        <d v="2025-01-24T16:49:11" u="1"/>
        <d v="2025-01-24T17:06:19" u="1"/>
        <d v="2025-01-24T17:06:22" u="1"/>
        <d v="2025-01-28T11:05:10" u="1"/>
        <d v="2025-01-27T18:35:35" u="1"/>
        <d v="2025-01-27T18:35:41" u="1"/>
        <d v="2025-01-29T15:20:14" u="1"/>
        <d v="2025-01-29T12:05:24" u="1"/>
        <d v="2025-01-29T10:49:53" u="1"/>
        <d v="2025-01-29T09:04:23" u="1"/>
        <d v="2025-01-28T18:20:01" u="1"/>
        <d v="2025-01-28T17:06:20" u="1"/>
        <d v="2025-01-28T17:06:23" u="1"/>
        <d v="2025-01-28T17:06:27" u="1"/>
        <d v="2025-01-28T11:34:52" u="1"/>
        <d v="2025-01-23T11:20:37" u="1"/>
        <d v="2025-01-23T18:07:08" u="1"/>
        <d v="2025-01-23T17:34:30" u="1"/>
        <d v="2025-01-23T17:34:33" u="1"/>
        <d v="2025-01-23T17:34:36" u="1"/>
        <d v="2025-01-24T12:06:51" u="1"/>
        <d v="2025-01-23T18:19:54" u="1"/>
        <d v="2025-01-21T18:07:39" u="1"/>
        <d v="2025-01-21T18:22:21" u="1"/>
        <d v="2025-01-21T18:22:53" u="1"/>
        <d v="2025-01-21T18:22:57" u="1"/>
        <d v="2025-01-20T17:51:32" u="1"/>
        <d v="2025-01-20T17:51:44" u="1"/>
        <d v="2025-01-28T13:18:27" u="1"/>
        <d v="2025-01-30T15:03:14" u="1"/>
        <d v="2025-01-28T16:17:41" u="1"/>
        <d v="2025-01-28T16:17:47" u="1"/>
        <d v="2025-01-29T18:03:38" u="1"/>
        <d v="2025-01-30T17:03:46" u="1"/>
        <d v="2025-01-30T18:49:51" u="1"/>
        <d v="2025-01-28T18:48:39" u="1"/>
        <d v="2025-01-28T14:29:26" u="1"/>
        <d v="2025-01-29T20:56:13" u="1"/>
        <d v="2025-01-29T20:59:25" u="1"/>
        <d v="2025-01-29T20:59:29" u="1"/>
        <d v="2025-01-28T20:38:45" u="1"/>
        <d v="2025-01-29T20:56:05" u="1"/>
        <d v="2025-01-29T20:56:08" u="1"/>
        <d v="2025-01-30T15:09:49" u="1"/>
        <d v="2025-01-30T15:09:54" u="1"/>
        <d v="2025-01-30T21:08:09" u="1"/>
        <d v="2025-01-30T21:08:19" u="1"/>
        <d v="2025-01-28T20:36:23" u="1"/>
        <d v="2025-01-28T20:37:39" u="1"/>
        <d v="2025-01-28T14:30:01" u="1"/>
        <d v="2025-01-29T20:57:06" u="1"/>
        <d v="2025-01-29T14:43:33" u="1"/>
        <d v="2025-01-28T14:47:22" u="1"/>
        <d v="2025-01-28T20:58:01" u="1"/>
        <d v="2025-01-23T00:39:06" u="1"/>
        <d v="2025-01-23T00:39:56" u="1"/>
        <d v="2025-01-30T21:25:55" u="1"/>
        <d v="2025-01-30T21:26:15" u="1"/>
        <d v="2025-01-30T21:26:20" u="1"/>
        <d v="2025-01-30T21:28:26" u="1"/>
        <d v="2025-01-30T21:29:27" u="1"/>
        <d v="2025-01-30T21:30:00" u="1"/>
        <d v="2025-01-30T21:31:19" u="1"/>
        <d v="2025-01-29T21:20:37" u="1"/>
        <d v="2025-01-30T21:33:19" u="1"/>
        <d v="2025-01-30T21:33:46" u="1"/>
        <d v="2025-01-30T21:33:52" u="1"/>
        <d v="2025-01-30T21:33:57" u="1"/>
        <d v="2025-01-28T21:00:26" u="1"/>
        <d v="2025-01-28T21:02:20" u="1"/>
        <d v="2025-01-28T21:03:29" u="1"/>
        <d v="2025-01-27T17:31:12" u="1"/>
        <d v="2025-01-29T14:15:38" u="1"/>
        <d v="2025-01-27T14:15:30" u="1"/>
        <d v="2025-01-27T14:45:46" u="1"/>
        <d v="2025-01-27T16:31:07" u="1"/>
        <d v="2025-01-24T16:00:51" u="1"/>
        <d v="2025-01-30T15:16:00" u="1"/>
        <d v="2025-01-30T15:31:04" u="1"/>
        <d v="2025-01-28T09:31:16" u="1"/>
        <d v="2025-01-28T09:31:43" u="1"/>
        <d v="2025-01-28T09:31:46" u="1"/>
        <d v="2025-01-29T08:45:56" u="1"/>
        <d v="2025-01-29T15:00:50" u="1"/>
        <d v="2025-01-17T15:45:46" u="1"/>
        <d v="2025-01-28T18:04:18" u="1"/>
        <d v="2025-01-28T09:45:48" u="1"/>
        <d v="2025-01-22T16:15:47" u="1"/>
        <d v="2025-01-16T08:45:53" u="1"/>
        <d v="2025-01-20T11:30:58" u="1"/>
        <d v="2025-01-20T11:31:05" u="1"/>
        <d v="2025-01-21T11:31:15" u="1"/>
        <d v="2025-01-21T11:31:24" u="1"/>
        <d v="2025-01-21T11:32:17" u="1"/>
        <d v="2025-01-24T17:46:41" u="1"/>
        <d v="2025-01-24T16:01:19" u="1"/>
        <d v="2025-01-27T14:15:36" u="1"/>
        <d v="2025-01-27T18:01:08" u="1"/>
        <d v="2025-01-28T16:31:27" u="1"/>
        <d v="2025-01-28T18:31:04" u="1"/>
        <d v="2025-01-28T18:31:09" u="1"/>
        <d v="2025-01-28T12:31:26" u="1"/>
        <d v="2025-01-29T11:45:53" u="1"/>
        <d v="2025-01-30T15:15:44" u="1"/>
        <d v="2025-01-30T18:45:28" u="1"/>
        <d v="2025-01-30T18:50:50" u="1"/>
        <d v="2025-01-30T18:51:09" u="1"/>
        <d v="2025-01-30T18:49:21" u="1"/>
        <d v="2025-01-30T19:35:40" u="1"/>
        <d v="2025-01-29T15:02:31" u="1"/>
        <d v="2025-01-20T18:24:47" u="1"/>
        <d v="2025-01-29T15:00:56" u="1"/>
        <d v="2025-01-29T15:01:25" u="1"/>
        <d v="2025-01-28T14:49:00" u="1"/>
        <d v="2025-01-22T18:57:13" u="1"/>
        <d v="2025-01-22T18:57:14" u="1"/>
        <d v="2025-01-22T18:57:24" u="1"/>
        <d v="2025-01-22T18:57:25" u="1"/>
        <d v="2025-01-29T14:59:31" u="1"/>
        <d v="2025-01-28T13:59:00" u="1"/>
        <d v="2025-01-30T14:38:09" u="1"/>
        <d v="2025-01-30T14:38:13" u="1"/>
        <d v="2025-01-21T19:05:12" u="1"/>
        <d v="2025-01-29T15:03:59" u="1"/>
        <d v="2025-01-28T14:50:48" u="1"/>
        <d v="2025-01-28T14:50:06" u="1"/>
        <d v="2025-01-30T15:32:41" u="1"/>
        <d v="2025-01-30T18:24:04" u="1"/>
        <d v="2025-01-30T20:41:28" u="1"/>
        <d v="2025-01-29T20:22:38" u="1"/>
        <d v="2025-01-29T14:19:01" u="1"/>
        <d v="2025-01-29T14:16:53" u="1"/>
        <d v="2025-01-29T14:18:09" u="1"/>
        <d v="2025-01-30T20:51:28" u="1"/>
        <d v="2025-01-30T14:54:37" u="1"/>
        <d v="2025-01-28T14:17:35" u="1"/>
        <d v="2025-01-24T19:00:09" u="1"/>
        <d v="2025-01-24T19:00:10" u="1"/>
        <d v="2025-01-24T19:00:23" u="1"/>
        <d v="2025-01-24T19:01:55" u="1"/>
        <d v="2025-01-24T19:02:12" u="1"/>
        <d v="2025-01-24T19:02:13" u="1"/>
        <d v="2025-01-29T20:36:33" u="1"/>
        <d v="2025-01-30T14:53:44" u="1"/>
        <d v="2025-01-30T14:54:03" u="1"/>
        <d v="2025-01-27T16:06:30" u="1"/>
        <d v="2025-01-30T15:45:11" u="1"/>
        <d v="2025-01-30T21:53:47" u="1"/>
        <d v="2025-01-29T21:56:06" u="1"/>
        <d v="2025-01-28T17:38:10" u="1"/>
        <d v="2025-01-28T13:17:08" u="1"/>
        <d v="2025-01-27T17:18:06" u="1"/>
        <d v="2025-01-24T13:02:48" u="1"/>
        <d v="2025-01-17T17:03:35" u="1"/>
        <d v="2025-01-15T13:02:46" u="1"/>
        <d v="2025-01-29T18:03:03" u="1"/>
        <d v="2025-01-29T10:47:51" u="1"/>
        <d v="2024-09-11T17:51:31" u="1"/>
        <d v="2025-01-24T14:02:16" u="1"/>
        <d v="2025-01-24T13:47:01" u="1"/>
        <d v="2025-01-24T13:31:49" u="1"/>
        <d v="2025-01-22T10:46:39" u="1"/>
        <d v="2025-01-22T11:02:54" u="1"/>
        <d v="2025-01-22T14:46:15" u="1"/>
        <d v="2025-01-22T14:46:41" u="1"/>
        <d v="2025-01-22T14:46:51" u="1"/>
        <d v="2025-01-22T15:02:07" u="1"/>
        <d v="2025-01-22T15:02:21" u="1"/>
        <d v="2025-01-22T13:31:50" u="1"/>
        <d v="2025-01-22T13:32:00" u="1"/>
        <d v="2025-01-22T14:01:45" u="1"/>
        <d v="2025-01-22T14:01:54" u="1"/>
        <d v="2025-01-22T14:02:21" u="1"/>
        <d v="2025-01-22T14:02:30" u="1"/>
        <d v="2025-01-22T14:02:38" u="1"/>
        <d v="2025-01-22T14:02:47" u="1"/>
        <d v="2025-01-22T14:02:56" u="1"/>
        <d v="2025-01-22T14:17:34" u="1"/>
        <d v="2025-01-22T14:17:43" u="1"/>
        <d v="2025-01-22T14:18:02" u="1"/>
        <d v="2025-01-22T14:18:12" u="1"/>
        <d v="2025-01-29T18:01:54" u="1"/>
        <d v="2025-01-16T17:46:44" u="1"/>
        <d v="2025-01-16T13:31:29" u="1"/>
        <d v="2025-01-16T13:46:42" u="1"/>
        <d v="2025-01-15T17:01:36" u="1"/>
        <d v="2025-01-15T17:01:49" u="1"/>
        <d v="2025-01-15T17:02:11" u="1"/>
        <d v="2025-01-15T17:17:17" u="1"/>
        <d v="2025-01-15T17:17:37" u="1"/>
        <d v="2025-01-15T17:17:47" u="1"/>
        <d v="2025-01-15T17:18:16" u="1"/>
        <d v="2025-01-22T14:32:18" u="1"/>
        <d v="2025-01-22T14:32:48" u="1"/>
        <d v="2025-01-22T14:32:59" u="1"/>
        <d v="2025-01-22T17:17:35" u="1"/>
        <d v="2025-01-22T17:17:44" u="1"/>
        <d v="2025-01-22T17:17:56" u="1"/>
        <d v="2025-01-22T17:18:08" u="1"/>
        <d v="2025-01-15T10:32:07" u="1"/>
        <d v="2025-01-15T10:32:26" u="1"/>
        <d v="2025-01-15T10:32:43" u="1"/>
        <d v="2025-01-16T17:31:34" u="1"/>
        <d v="2025-01-16T17:31:45" u="1"/>
        <d v="2025-01-14T15:01:48" u="1"/>
        <d v="2025-01-14T15:02:00" u="1"/>
        <d v="2025-01-14T15:02:14" u="1"/>
        <d v="2025-01-14T15:02:24" u="1"/>
        <d v="2025-01-23T15:48:26" u="1"/>
        <d v="2025-01-29T10:33:00" u="1"/>
        <d v="2025-01-23T17:04:30" u="1"/>
        <d v="2025-01-29T20:29:52" u="1"/>
        <d v="2025-01-29T14:29:55" u="1"/>
        <d v="2025-01-29T11:06:07" u="1"/>
        <d v="2025-01-29T20:05:53" u="1"/>
        <d v="2025-01-29T20:19:59" u="1"/>
        <d v="2025-01-29T18:35:54" u="1"/>
        <d v="2025-01-29T15:11:07" u="1"/>
        <d v="2025-01-29T15:25:38" u="1"/>
        <d v="2025-01-29T14:33:30" u="1"/>
        <d v="2025-01-29T14:33:40" u="1"/>
        <d v="2025-01-29T18:06:28" u="1"/>
        <d v="2025-01-24T14:54:11" u="1"/>
        <d v="2025-01-24T11:55:04" u="1"/>
        <d v="2025-01-30T00:04:56" u="1"/>
        <d v="2025-01-28T18:00:58" u="1"/>
        <d v="2025-01-28T18:00:59" u="1"/>
        <d v="2025-01-28T18:01:41" u="1"/>
        <d v="2025-01-28T11:00:37" u="1"/>
        <d v="2025-01-29T12:01:04" u="1"/>
        <d v="2025-01-23T12:48:41" u="1"/>
        <d v="2025-01-29T15:10:20" u="1"/>
        <d v="2025-01-29T21:28:41" u="1"/>
        <d v="2025-01-27T14:35:31" u="1"/>
        <d v="2025-01-27T14:44:08" u="1"/>
        <d v="2025-01-27T14:44:16" u="1"/>
        <d v="2025-01-24T12:38:20" u="1"/>
        <d v="2025-01-27T14:44:34" u="1"/>
        <d v="2025-01-27T14:44:42" u="1"/>
        <d v="2025-01-28T15:11:26" u="1"/>
        <d v="2025-01-28T15:10:17" u="1"/>
        <d v="2025-01-23T20:00:59" u="1"/>
        <d v="2025-01-23T20:00:32" u="1"/>
        <d v="2025-01-23T20:01:37" u="1"/>
        <d v="2025-01-24T18:54:52" u="1"/>
        <d v="2025-01-24T20:13:50" u="1"/>
        <d v="2025-01-24T20:13:58" u="1"/>
        <d v="2025-01-24T20:14:06" u="1"/>
        <d v="2025-01-24T18:54:16" u="1"/>
        <d v="2025-01-24T18:54:26" u="1"/>
        <d v="2025-01-24T18:54:38" u="1"/>
        <d v="2025-01-23T20:01:08" u="1"/>
        <d v="2025-01-23T20:01:16" u="1"/>
        <d v="2025-01-23T20:00:39" u="1"/>
        <d v="2025-01-23T20:00:48" u="1"/>
        <d v="2025-01-28T15:10:27" u="1"/>
        <d v="2025-01-28T15:10:45" u="1"/>
        <d v="2025-01-27T19:55:40" u="1"/>
        <d v="2025-01-27T19:55:48" u="1"/>
        <d v="2025-01-27T21:32:10" u="1"/>
        <d v="2025-01-27T21:32:18" u="1"/>
        <d v="2025-01-27T21:32:31" u="1"/>
        <d v="2025-01-27T21:32:42" u="1"/>
        <d v="2025-01-27T21:32:49" u="1"/>
        <d v="2025-01-27T21:32:58" u="1"/>
        <d v="2025-01-27T21:33:07" u="1"/>
        <d v="2025-01-24T13:51:57" u="1"/>
        <d v="2025-01-27T14:43:05" u="1"/>
        <d v="2025-01-27T14:43:07" u="1"/>
        <d v="2025-01-27T14:43:34" u="1"/>
        <d v="2025-01-27T14:43:49" u="1"/>
        <d v="2025-01-27T14:43:50" u="1"/>
        <d v="2025-01-27T14:43:58" u="1"/>
        <d v="2025-01-27T19:55:17" u="1"/>
        <d v="2025-01-27T19:55:33" u="1"/>
        <d v="2025-01-27T19:55:34" u="1"/>
        <d v="2025-01-24T20:13:45" u="1"/>
        <d v="2025-01-23T20:00:00" u="1"/>
        <d v="2025-01-23T20:00:01" u="1"/>
        <d v="2025-01-23T20:00:11" u="1"/>
        <d v="2025-01-23T20:00:21" u="1"/>
        <d v="2025-01-28T15:35:18" u="1"/>
        <d v="2025-01-28T16:02:42" u="1"/>
        <d v="2025-01-28T11:32:26" u="1"/>
        <d v="2025-01-28T08:32:54" u="1"/>
        <d v="2025-01-28T15:54:02" u="1"/>
        <d v="2025-01-28T09:44:58" u="1"/>
        <d v="2025-01-29T14:14:09" u="1"/>
        <d v="2025-01-23T17:06:11" u="1"/>
        <d v="2025-01-24T17:06:49" u="1"/>
        <d v="2025-01-29T10:14:11" u="1"/>
        <d v="2025-01-29T18:04:35" u="1"/>
        <d v="2025-01-29T12:55:28" u="1"/>
        <d v="2025-01-20T17:51:12" u="1"/>
        <d v="2025-01-20T17:51:24" u="1"/>
        <d v="2025-01-29T21:16:58" u="1"/>
        <d v="2025-01-15T17:46:47" u="1"/>
        <d v="2025-01-20T16:45:59" u="1"/>
        <d v="2025-01-28T16:04:56" u="1"/>
        <d v="2025-01-29T18:05:42" u="1"/>
        <d v="2025-01-29T17:06:17" u="1"/>
        <d v="2025-01-29T14:44:37" u="1"/>
        <d v="2025-01-29T14:44:38" u="1"/>
        <d v="2025-01-29T14:37:36" u="1"/>
        <d v="2025-01-28T20:16:16" u="1"/>
        <d v="2025-01-29T10:44:57" u="1"/>
        <d v="2025-01-12T09:22:45" u="1"/>
        <d v="2025-01-28T20:04:43" u="1"/>
        <d v="2025-01-28T20:04:14" u="1"/>
        <d v="2025-01-28T19:34:50" u="1"/>
        <d v="2025-01-28T19:33:29" u="1"/>
        <d v="2025-01-28T19:33:05" u="1"/>
        <d v="2025-01-28T19:32:49" u="1"/>
        <d v="2025-01-28T18:56:13" u="1"/>
        <d v="2025-01-28T18:17:32" u="1"/>
        <d v="2025-01-28T18:06:58" u="1"/>
        <d v="2025-01-28T18:06:46" u="1"/>
        <d v="2025-01-28T18:05:36" u="1"/>
        <d v="2025-01-28T18:03:50" u="1"/>
        <d v="2025-01-28T18:03:23" u="1"/>
        <d v="2025-01-28T17:44:11" u="1"/>
        <d v="2025-01-28T17:18:57" u="1"/>
        <d v="2025-01-28T17:18:53" u="1"/>
        <d v="2025-01-28T17:17:02" u="1"/>
        <d v="2025-01-28T16:24:33" u="1"/>
        <d v="2025-01-28T16:06:28" u="1"/>
        <d v="2025-01-28T16:06:17" u="1"/>
        <d v="2025-01-28T16:06:09" u="1"/>
        <d v="2025-01-28T16:05:11" u="1"/>
        <d v="2025-01-28T16:04:18" u="1"/>
        <d v="2025-01-28T16:03:36" u="1"/>
        <d v="2025-01-28T16:03:31" u="1"/>
        <d v="2025-01-28T16:03:05" u="1"/>
        <d v="2025-01-28T14:57:49" u="1"/>
        <d v="2025-01-28T14:50:30" u="1"/>
        <d v="2025-01-28T14:35:25" u="1"/>
        <d v="2025-01-28T14:14:23" u="1"/>
        <d v="2025-01-28T14:14:11" u="1"/>
        <d v="2025-01-28T13:17:57" u="1"/>
        <d v="2025-01-28T13:02:50" u="1"/>
        <d v="2025-01-28T13:02:45" u="1"/>
        <d v="2025-01-28T13:01:39" u="1"/>
        <d v="2025-01-28T12:24:05" u="1"/>
        <d v="2025-01-28T11:19:41" u="1"/>
        <d v="2025-01-28T09:51:01" u="1"/>
        <d v="2025-01-27T21:14:45" u="1"/>
        <d v="2025-01-27T21:13:07" u="1"/>
        <d v="2025-01-27T21:11:58" u="1"/>
        <d v="2025-01-27T19:53:34" u="1"/>
        <d v="2025-01-27T18:44:35" u="1"/>
        <d v="2025-01-27T17:37:38" u="1"/>
        <d v="2025-01-27T15:54:10" u="1"/>
        <d v="2025-01-27T15:23:51" u="1"/>
        <d v="2025-01-27T14:34:39" u="1"/>
        <d v="2025-01-27T14:34:28" u="1"/>
        <d v="2025-01-27T14:31:15" u="1"/>
        <d v="2025-01-27T14:15:54" u="1"/>
        <d v="2025-01-27T13:46:11" u="1"/>
        <d v="2025-01-27T13:11:43" u="1"/>
        <d v="2025-01-27T13:01:53" u="1"/>
        <d v="2025-01-27T09:50:21" u="1"/>
        <d v="2025-01-27T09:50:11" u="1"/>
        <d v="2025-01-27T09:35:32" u="1"/>
        <d v="2025-01-25T18:03:56" u="1"/>
        <d v="2025-01-24T19:15:21" u="1"/>
        <d v="2025-01-24T17:06:15" u="1"/>
        <d v="2025-01-24T15:42:06" u="1"/>
        <d v="2025-01-24T14:50:10" u="1"/>
        <d v="2025-01-24T14:06:14" u="1"/>
        <d v="2025-01-24T13:15:06" u="1"/>
        <d v="2025-01-23T19:51:42" u="1"/>
        <d v="2025-01-23T19:34:18" u="1"/>
        <d v="2025-01-23T17:56:09" u="1"/>
        <d v="2025-01-23T17:35:06" u="1"/>
        <d v="2025-01-23T17:35:05" u="1"/>
        <d v="2025-01-23T17:35:04" u="1"/>
        <d v="2025-01-23T16:28:28" u="1"/>
        <d v="2025-01-23T13:22:16" u="1"/>
        <d v="2025-01-23T12:51:18" u="1"/>
        <d v="2025-01-23T12:50:16" u="1"/>
        <d v="2025-01-23T12:35:33" u="1"/>
        <d v="2025-01-22T18:54:12" u="1"/>
        <d v="2025-01-22T16:34:31" u="1"/>
        <d v="2025-01-22T14:24:17" u="1"/>
        <d v="2025-01-22T14:24:05" u="1"/>
        <d v="2025-01-22T12:24:20" u="1"/>
        <d v="2025-01-22T11:31:15" u="1"/>
        <d v="2025-01-22T10:44:37" u="1"/>
        <d v="2025-01-22T09:55:19" u="1"/>
        <d v="2025-01-21T20:35:33" u="1"/>
        <d v="2025-01-21T19:16:04" u="1"/>
        <d v="2025-01-21T18:07:19" u="1"/>
        <d v="2025-01-21T17:53:55" u="1"/>
        <d v="2025-01-21T16:05:54" u="1"/>
        <d v="2025-01-21T13:54:22" u="1"/>
        <d v="2025-01-21T11:31:28" u="1"/>
        <d v="2025-01-20T23:05:58" u="1"/>
        <d v="2025-01-20T22:49:41" u="1"/>
        <d v="2025-01-20T22:34:20" u="1"/>
        <d v="2025-01-20T22:27:22" u="1"/>
        <d v="2025-01-20T20:35:35" u="1"/>
        <d v="2025-01-20T18:50:43" u="1"/>
        <d v="2025-01-20T18:50:39" u="1"/>
        <d v="2025-01-20T18:16:09" u="1"/>
        <d v="2025-01-20T17:53:16" u="1"/>
        <d v="2025-01-20T17:53:04" u="1"/>
        <d v="2025-01-20T17:25:49" u="1"/>
        <d v="2025-01-20T16:18:22" u="1"/>
        <d v="2025-01-20T16:15:57" u="1"/>
        <d v="2025-01-20T11:46:27" u="1"/>
        <d v="2025-01-20T11:35:50" u="1"/>
        <d v="2025-01-16T22:18:59" u="1"/>
        <d v="2025-01-16T13:45:12" u="1"/>
        <d v="2025-01-16T11:33:11" u="1"/>
        <d v="2025-01-14T13:44:20" u="1"/>
        <d v="2025-01-14T10:04:56" u="1"/>
        <d v="2024-10-31T21:01:59" u="1"/>
        <d v="2024-10-31T14:57:51" u="1"/>
        <d v="2024-09-30T16:53:23" u="1"/>
        <d v="2024-09-30T16:53:13" u="1"/>
        <d v="2014-03-11T17:05:10" u="1"/>
        <d v="2025-01-14T09:44:21" u="1"/>
        <d v="2025-01-10T18:08:17" u="1"/>
        <d v="2025-01-16T11:05:08" u="1"/>
        <d v="2025-01-14T12:30:55" u="1"/>
        <d v="2025-01-14T13:10:37" u="1"/>
        <d v="2025-01-16T10:24:01" u="1"/>
        <d v="2025-01-16T10:28:09" u="1"/>
        <d v="2025-01-21T17:29:20" u="1"/>
        <d v="2025-01-21T12:42:34" u="1"/>
        <d v="2025-01-27T13:41:10" u="1"/>
        <d v="2025-01-23T08:17:04" u="1"/>
        <d v="2025-01-27T21:57:27" u="1"/>
        <d v="2025-01-28T01:46:07" u="1"/>
        <d v="2025-01-27T14:36:13" u="1"/>
        <d v="2025-01-27T19:05:38" u="1"/>
        <d v="2025-01-27T12:02:54" u="1"/>
        <d v="2025-01-27T12:03:01" u="1"/>
        <d v="2025-01-27T14:34:22" u="1"/>
        <d v="2025-01-27T13:48:02" u="1"/>
        <d v="2025-01-27T13:47:21" u="1"/>
        <d v="2025-01-27T13:47:25" u="1"/>
        <d v="2025-01-27T17:03:10" u="1"/>
        <d v="2025-01-27T18:17:38" u="1"/>
        <d v="2025-01-27T18:17:46" u="1"/>
        <d v="2025-01-27T17:34:26" u="1"/>
        <d v="2025-01-24T10:37:49" u="1"/>
        <d v="2025-01-27T13:49:51" u="1"/>
        <d v="2025-01-27T13:59:43" u="1"/>
        <d v="2025-01-27T13:02:02" u="1"/>
        <d v="2025-01-27T11:58:15" u="1"/>
        <d v="2025-01-27T18:31:45" u="1"/>
        <d v="2025-01-27T16:33:58" u="1"/>
        <d v="2025-01-27T19:04:17" u="1"/>
        <d v="2025-01-27T19:03:57" u="1"/>
        <d v="2025-01-27T19:04:07" u="1"/>
        <d v="2025-01-27T20:34:18" u="1"/>
        <d v="2025-01-27T20:46:27" u="1"/>
        <d v="2025-01-24T20:38:54" u="1"/>
        <d v="2025-01-22T16:44:10" u="1"/>
        <d v="2025-01-22T16:24:50" u="1"/>
        <d v="2025-01-23T16:06:12" u="1"/>
        <d v="2025-01-23T16:06:08" u="1"/>
        <d v="2025-01-20T22:50:31" u="1"/>
        <d v="2024-09-20T11:05:26" u="1"/>
        <d v="2025-01-22T10:44:40" u="1"/>
        <d v="2025-01-27T14:34:27" u="1"/>
        <d v="2025-01-25T12:58:06" u="1"/>
        <d v="2025-01-10T16:29:54" u="1"/>
        <d v="2025-01-13T13:14:14" u="1"/>
        <d v="2025-01-26T12:02:48" u="1"/>
        <d v="2025-01-25T18:03:40" u="1"/>
        <d v="2025-01-24T12:02:20" u="1"/>
        <d v="2025-01-24T12:02:24" u="1"/>
        <d v="2025-01-26T12:03:58" u="1"/>
        <d v="2025-01-25T19:02:42" u="1"/>
        <d v="2025-01-27T13:00:57" u="1"/>
        <d v="2025-01-27T17:01:00" u="1"/>
        <d v="2025-01-16T22:43:13" u="1"/>
        <d v="2025-01-25T00:50:42" u="1"/>
        <d v="2025-01-24T19:20:23" u="1"/>
        <d v="2025-01-27T14:03:45" u="1"/>
        <d v="2025-01-27T14:03:58" u="1"/>
        <d v="2025-01-27T20:24:19" u="1"/>
        <d v="2025-01-24T13:15:32" u="1"/>
        <d v="2025-01-24T19:22:28" u="1"/>
        <d v="2025-01-17T23:10:13" u="1"/>
        <d v="2025-01-16T22:51:00" u="1"/>
        <d v="2025-01-16T22:51:42" u="1"/>
        <d v="2025-01-17T23:11:23" u="1"/>
        <d v="2025-01-27T14:30:13" u="1"/>
        <d v="2025-01-27T14:32:46" u="1"/>
        <d v="2025-01-27T21:12:30" u="1"/>
        <d v="2025-01-24T19:57:02" u="1"/>
        <d v="2025-01-27T21:25:40" u="1"/>
        <d v="2025-01-07T19:36:09" u="1"/>
        <d v="2025-01-16T16:59:05" u="1"/>
        <d v="2025-01-16T16:59:06" u="1"/>
        <d v="2025-01-16T16:59:21" u="1"/>
        <d v="2025-01-16T16:59:22" u="1"/>
        <d v="2025-01-27T14:05:06" u="1"/>
        <d v="2024-12-04T20:11:27" u="1"/>
        <d v="2025-01-17T10:19:49" u="1"/>
        <d v="2025-01-27T19:42:07" u="1"/>
        <d v="2025-01-24T18:43:59" u="1"/>
        <d v="2025-01-27T13:39:03" u="1"/>
        <d v="2025-01-27T13:36:49" u="1"/>
        <d v="2025-01-15T21:48:17" u="1"/>
        <d v="2025-01-16T22:08:33" u="1"/>
        <d v="2025-01-17T18:06:18" u="1"/>
        <d v="2025-01-16T17:54:59" u="1"/>
        <d v="2025-01-15T15:45:16" u="1"/>
        <d v="2025-01-15T15:49:25" u="1"/>
        <d v="2025-01-16T16:06:47" u="1"/>
        <d v="2025-01-16T16:07:25" u="1"/>
        <d v="2025-01-16T16:07:36" u="1"/>
        <d v="2025-01-16T09:57:42" u="1"/>
        <d v="2025-01-15T21:51:05" u="1"/>
        <d v="2025-01-15T21:51:55" u="1"/>
        <d v="2025-01-15T21:52:20" u="1"/>
        <d v="2025-01-15T21:52:34" u="1"/>
        <d v="2025-01-16T16:04:33" u="1"/>
        <d v="2025-01-16T16:04:50" u="1"/>
        <d v="2025-01-17T16:27:03" u="1"/>
        <d v="2025-01-27T13:36:29" u="1"/>
        <d v="2025-01-27T13:37:03" u="1"/>
        <d v="2025-01-27T13:37:07" u="1"/>
        <d v="2025-01-27T13:37:12" u="1"/>
        <d v="2025-01-27T13:37:16" u="1"/>
        <d v="2025-01-27T13:37:22" u="1"/>
        <d v="2025-01-27T13:37:40" u="1"/>
        <d v="2025-01-24T18:44:04" u="1"/>
        <d v="2025-01-24T18:44:25" u="1"/>
        <d v="2025-01-24T18:46:48" u="1"/>
        <d v="2025-01-24T12:36:32" u="1"/>
        <d v="2025-01-27T19:49:03" u="1"/>
        <d v="2025-01-27T19:49:08" u="1"/>
        <d v="2025-01-27T19:49:12" u="1"/>
        <d v="2025-01-27T19:49:24" u="1"/>
        <d v="2025-01-27T19:49:29" u="1"/>
        <d v="2025-01-27T19:49:34" u="1"/>
        <d v="2025-01-27T19:49:38" u="1"/>
        <d v="2025-01-27T19:49:43" u="1"/>
        <d v="2025-01-27T19:45:17" u="1"/>
        <d v="2025-01-27T19:46:14" u="1"/>
        <d v="2025-01-27T19:46:27" u="1"/>
        <d v="2025-01-27T19:43:03" u="1"/>
        <d v="2025-01-27T19:43:15" u="1"/>
        <d v="2025-01-27T19:41:30" u="1"/>
        <d v="2025-01-24T18:42:58" u="1"/>
        <d v="2025-01-24T18:43:27" u="1"/>
        <d v="2025-01-27T19:44:12" u="1"/>
        <d v="2025-01-27T19:29:10" u="1"/>
        <d v="2025-01-15T15:54:39" u="1"/>
        <d v="2025-01-16T12:34:38" u="1"/>
        <d v="2025-01-16T10:34:25" u="1"/>
        <d v="2025-01-21T16:55:11" u="1"/>
        <d v="2024-10-22T10:12:04" u="1"/>
        <d v="2025-01-27T14:33:24" u="1"/>
        <d v="2025-01-20T22:44:58" u="1"/>
        <d v="2025-01-20T22:45:08" u="1"/>
        <d v="2025-01-20T22:45:10" u="1"/>
        <d v="2025-01-20T22:45:11" u="1"/>
        <d v="2025-01-20T22:45:12" u="1"/>
        <d v="2025-01-20T22:45:13" u="1"/>
        <d v="2025-01-20T22:45:14" u="1"/>
        <d v="2025-01-16T15:24:08" u="1"/>
        <d v="2025-01-22T15:53:50" u="1"/>
        <d v="2025-01-24T11:34:52" u="1"/>
        <d v="2025-01-20T23:08:19" u="1"/>
        <d v="2025-01-20T22:47:30" u="1"/>
        <d v="2025-01-20T22:47:31" u="1"/>
        <d v="2025-01-16T15:35:35" u="1"/>
        <d v="2025-01-15T17:35:14" u="1"/>
        <d v="2025-01-13T19:05:06" u="1"/>
        <d v="2025-01-13T18:05:50" u="1"/>
        <d v="2025-01-15T11:55:47" u="1"/>
        <d v="2025-01-14T18:45:23" u="1"/>
        <d v="2025-01-14T18:53:54" u="1"/>
        <d v="2025-01-14T10:34:42" u="1"/>
        <d v="2025-01-21T09:44:41" u="1"/>
        <d v="2025-01-20T22:50:28" u="1"/>
        <d v="2025-01-27T14:34:38" u="1"/>
        <d v="2025-01-27T19:03:16" u="1"/>
        <d v="2025-01-16T15:22:08" u="1"/>
        <d v="2025-01-14T08:24:10" u="1"/>
        <d v="2025-01-23T12:14:59" u="1"/>
        <d v="2025-01-24T16:54:21" u="1"/>
        <d v="2025-01-20T22:34:26" u="1"/>
        <d v="2025-01-14T09:34:54" u="1"/>
        <d v="2025-01-14T17:34:51" u="1"/>
        <d v="2025-01-10T19:05:10" u="1"/>
        <d v="2025-01-10T16:49:49" u="1"/>
        <d v="2025-01-21T12:15:57" u="1"/>
        <d v="2025-01-23T16:55:08" u="1"/>
        <d v="2025-01-21T12:15:54" u="1"/>
        <d v="2025-01-16T17:15:37" u="1"/>
        <d v="2025-01-20T17:36:33" u="1"/>
        <d v="2025-01-17T18:07:51" u="1"/>
        <d v="2025-01-17T18:06:31" u="1"/>
        <d v="2025-01-17T18:06:52" u="1"/>
        <d v="2025-01-16T17:56:39" u="1"/>
        <d v="2025-01-17T18:08:25" u="1"/>
        <d v="2025-01-17T18:08:43" u="1"/>
        <d v="2025-01-17T18:07:05" u="1"/>
        <d v="2025-01-17T18:07:11" u="1"/>
        <d v="2025-01-17T18:07:28" u="1"/>
        <d v="2025-01-17T18:07:29" u="1"/>
        <d v="2025-01-17T18:07:35" u="1"/>
        <d v="2025-01-17T10:58:59" u="1"/>
        <d v="2025-01-17T18:06:58" u="1"/>
        <d v="2025-01-17T18:08:03" u="1"/>
        <d v="2025-01-17T22:26:59" u="1"/>
        <d v="2025-01-17T22:27:04" u="1"/>
        <d v="2025-01-16T17:56:40" u="1"/>
        <d v="2025-01-16T17:56:46" u="1"/>
        <d v="2025-01-16T17:56:17" u="1"/>
        <d v="2025-01-16T17:56:28" u="1"/>
        <d v="2025-01-15T15:44:38" u="1"/>
        <d v="2025-01-17T18:06:43" u="1"/>
        <d v="2025-01-20T22:13:58" u="1"/>
        <d v="2025-01-20T22:14:02" u="1"/>
        <d v="2025-01-20T22:14:07" u="1"/>
        <d v="2025-01-21T14:04:49" u="1"/>
        <d v="2025-01-20T22:34:07" u="1"/>
        <d v="2025-01-24T14:34:42" u="1"/>
        <d v="2025-01-24T15:53:51" u="1"/>
        <d v="2025-01-24T16:35:10" u="1"/>
        <d v="2025-01-27T13:04:26" u="1"/>
        <d v="2025-01-27T13:14:39" u="1"/>
        <d v="2025-01-21T17:14:47" u="1"/>
        <d v="2025-01-22T10:44:32" u="1"/>
        <d v="2025-01-22T15:25:12" u="1"/>
        <d v="2025-01-22T19:27:00" u="1"/>
        <d v="2025-01-23T13:53:52" u="1"/>
        <d v="2025-01-24T14:05:10" u="1"/>
        <d v="2025-01-10T15:54:45" u="1"/>
        <d v="2025-01-10T16:12:15" u="1"/>
        <d v="2025-01-20T22:34:29" u="1"/>
        <d v="2025-01-20T22:34:00" u="1"/>
        <d v="2025-01-23T18:35:49" u="1"/>
        <d v="2025-01-27T19:14:35" u="1"/>
        <d v="2025-01-27T14:05:19" u="1"/>
        <d v="2025-01-24T13:23:05" u="1"/>
        <d v="2025-01-24T13:24:25" u="1"/>
        <d v="2025-01-24T13:24:30" u="1"/>
        <d v="2025-01-27T20:38:02" u="1"/>
        <d v="2025-01-24T15:49:43" u="1"/>
        <d v="2025-01-27T19:19:29" u="1"/>
        <d v="2025-01-27T20:19:59" u="1"/>
        <d v="2025-01-27T14:06:32" u="1"/>
        <d v="2025-01-27T13:49:57" u="1"/>
        <d v="2025-01-27T13:50:08" u="1"/>
        <d v="2025-01-24T17:24:31" u="1"/>
        <d v="2025-01-24T18:50:09" u="1"/>
        <d v="2025-01-24T18:50:34" u="1"/>
        <d v="2025-01-24T18:50:37" u="1"/>
        <d v="2025-01-27T15:33:16" u="1"/>
        <d v="2025-01-15T22:14:39" u="1"/>
        <d v="2025-01-02T11:26:32" u="1"/>
        <d v="2025-01-24T13:15:08" u="1"/>
        <d v="2025-01-24T19:18:11" u="1"/>
        <d v="2025-01-24T13:15:03" u="1"/>
        <d v="2025-01-17T22:48:09" u="1"/>
        <d v="2025-01-17T22:48:14" u="1"/>
        <d v="2025-01-16T18:04:56" u="1"/>
        <d v="2025-01-19T12:04:54" u="1"/>
        <d v="2025-01-16T17:02:23" u="1"/>
        <d v="2025-01-16T18:04:40" u="1"/>
        <d v="2025-01-19T12:01:19" u="1"/>
        <d v="2025-01-19T12:01:36" u="1"/>
        <d v="2025-01-19T12:03:34" u="1"/>
        <d v="2025-01-19T12:07:25" u="1"/>
        <d v="2025-01-16T18:06:34" u="1"/>
        <d v="2025-01-24T20:00:37" u="1"/>
        <d v="2025-01-16T18:03:38" u="1"/>
        <d v="2025-01-14T09:34:58" u="1"/>
        <d v="2025-01-10T16:49:43" u="1"/>
        <d v="2025-01-17T17:36:51" u="1"/>
        <d v="2025-01-27T20:47:48" u="1"/>
        <d v="2025-01-27T20:48:10" u="1"/>
        <d v="2025-01-27T20:51:49" u="1"/>
        <d v="2025-01-27T20:49:04" u="1"/>
        <d v="2025-01-24T16:01:14" u="1"/>
        <d v="2025-01-22T20:00:52" u="1"/>
        <d v="2025-01-23T17:51:02" u="1"/>
        <d v="2025-01-15T17:16:16" u="1"/>
        <d v="2025-01-24T15:30:56" u="1"/>
        <d v="2025-01-24T14:45:57" u="1"/>
        <d v="2025-01-27T16:45:59" u="1"/>
        <d v="2025-01-24T19:47:27" u="1"/>
        <d v="2025-01-24T19:47:50" u="1"/>
        <d v="2025-01-21T13:24:08" u="1"/>
        <d v="2025-01-20T23:07:49" u="1"/>
        <d v="2025-01-20T22:47:07" u="1"/>
        <d v="2025-01-22T16:05:12" u="1"/>
        <d v="2025-01-24T17:05:25" u="1"/>
        <d v="2025-01-27T16:54:17" u="1"/>
        <d v="2025-01-15T15:58:28" u="1"/>
        <d v="2025-01-15T15:52:00" u="1"/>
        <d v="2025-01-20T22:45:29" u="1"/>
        <d v="2025-01-27T13:24:45" u="1"/>
        <d v="2025-01-27T11:25:43" u="1"/>
        <d v="2025-01-21T17:54:02" u="1"/>
        <d v="2025-01-24T12:25:05" u="1"/>
        <d v="2025-01-23T17:14:46" u="1"/>
        <d v="2025-01-20T22:48:45" u="1"/>
        <d v="2025-01-22T10:44:49" u="1"/>
        <d v="2025-01-20T22:45:20" u="1"/>
        <d v="2025-01-20T22:45:22" u="1"/>
        <d v="2025-01-20T22:45:42" u="1"/>
        <d v="2025-01-21T10:05:28" u="1"/>
        <d v="2025-01-24T13:27:43" u="1"/>
        <d v="2025-01-23T12:59:19" u="1"/>
        <d v="2025-01-09T01:35:08" u="1"/>
        <d v="2025-01-10T20:50:39" u="1"/>
        <d v="2025-01-27T19:41:47" u="1"/>
        <d v="2025-01-27T19:42:16" u="1"/>
        <d v="2025-01-27T19:42:20" u="1"/>
        <d v="2025-01-24T18:58:42" u="1"/>
        <d v="2025-01-24T12:57:09" u="1"/>
        <d v="2025-01-24T12:59:12" u="1"/>
        <d v="2025-01-24T13:49:10" u="1"/>
        <d v="2025-01-24T13:49:23" u="1"/>
        <d v="2025-01-24T13:49:36" u="1"/>
        <d v="2025-01-24T13:50:11" u="1"/>
        <d v="2025-01-24T20:09:39" u="1"/>
        <d v="2025-01-25T00:58:09" u="1"/>
        <d v="2025-01-27T21:30:16" u="1"/>
        <d v="2025-01-27T10:06:22" u="1"/>
        <d v="2025-01-16T19:04:45" u="1"/>
        <d v="2025-01-21T18:15:06" u="1"/>
        <d v="2025-01-24T17:44:17" u="1"/>
        <d v="2025-01-27T16:54:19" u="1"/>
        <d v="2025-01-24T20:39:00" u="1"/>
        <d v="2025-01-24T17:21:40" u="1"/>
        <d v="2025-01-24T10:31:09" u="1"/>
        <d v="2025-01-24T09:35:05" u="1"/>
        <d v="2025-01-25T02:22:04" u="1"/>
        <d v="2025-01-25T02:30:04" u="1"/>
        <d v="2025-01-26T11:11:11" u="1"/>
        <d v="2025-01-26T20:34:12" u="1"/>
        <d v="2025-01-26T20:42:13" u="1"/>
        <d v="2025-01-26T22:16:06" u="1"/>
        <d v="2025-01-24T20:40:39" u="1"/>
        <d v="2025-01-24T20:41:15" u="1"/>
        <d v="2025-01-24T17:50:51" u="1"/>
        <d v="2025-01-24T09:02:46" u="1"/>
        <d v="2025-01-24T09:02:50" u="1"/>
        <d v="2025-01-24T10:32:50" u="1"/>
        <d v="2025-01-23T17:03:05" u="1"/>
        <d v="2025-01-23T17:03:10" u="1"/>
        <d v="2025-01-23T17:03:14" u="1"/>
        <d v="2025-01-23T17:03:18" u="1"/>
        <d v="2025-01-23T17:03:22" u="1"/>
        <d v="2025-01-23T17:03:27" u="1"/>
        <d v="2025-01-23T17:03:30" u="1"/>
        <d v="2025-01-24T17:03:16" u="1"/>
        <d v="2025-01-24T15:02:37" u="1"/>
        <d v="2025-01-22T18:17:43" u="1"/>
        <d v="2025-01-23T14:03:05" u="1"/>
        <d v="2025-01-22T18:02:52" u="1"/>
        <d v="2025-01-24T16:03:05" u="1"/>
        <d v="2025-01-24T16:03:08" u="1"/>
        <d v="2025-01-24T16:03:36" u="1"/>
        <d v="2025-01-24T16:03:40" u="1"/>
        <d v="2025-01-22T17:35:06" u="1"/>
        <d v="2025-01-24T20:39:54" u="1"/>
        <d v="2025-01-21T14:01:41" u="1"/>
        <d v="2025-01-21T14:01:55" u="1"/>
        <d v="2025-01-21T19:17:04" u="1"/>
        <d v="2025-01-21T19:31:53" u="1"/>
        <d v="2025-01-24T20:33:42" u="1"/>
        <d v="2025-01-24T11:25:48" u="1"/>
        <d v="2025-01-24T10:35:52" u="1"/>
        <d v="2025-01-24T13:09:49" u="1"/>
        <d v="2025-01-24T18:11:54" u="1"/>
        <d v="2025-01-24T18:15:47" u="1"/>
        <d v="2025-01-21T09:43:53" u="1"/>
        <d v="2025-01-23T12:38:53" u="1"/>
        <d v="2025-01-23T12:33:31" u="1"/>
        <d v="2025-01-24T17:34:12" u="1"/>
        <d v="2025-01-24T17:47:23" u="1"/>
        <d v="2025-01-24T14:58:07" u="1"/>
        <d v="2025-01-26T13:16:38" u="1"/>
        <d v="2025-01-24T20:36:33" u="1"/>
        <d v="2025-01-24T20:38:22" u="1"/>
        <d v="2025-01-23T19:51:12" u="1"/>
        <d v="2025-01-24T18:24:10" u="1"/>
        <d v="2025-01-24T16:50:09" u="1"/>
        <d v="2025-01-24T11:29:37" u="1"/>
        <d v="2025-01-21T12:54:39" u="1"/>
        <d v="2025-01-24T20:33:56" u="1"/>
        <d v="2025-01-24T20:41:49" u="1"/>
        <d v="2025-01-24T20:42:35" u="1"/>
        <d v="2025-01-26T12:04:25" u="1"/>
        <d v="2025-01-25T18:03:39" u="1"/>
        <d v="2025-01-25T18:03:44" u="1"/>
        <d v="2025-01-26T12:01:11" u="1"/>
        <d v="2025-01-25T18:03:48" u="1"/>
        <d v="2025-01-24T11:04:37" u="1"/>
        <d v="2025-01-24T11:05:17" u="1"/>
        <d v="2025-01-24T18:49:26" u="1"/>
        <d v="2025-01-24T13:44:05" u="1"/>
        <d v="2025-01-23T19:48:40" u="1"/>
        <d v="2025-01-23T18:32:57" u="1"/>
        <d v="2025-01-23T19:48:05" u="1"/>
        <d v="2025-01-22T17:07:31" u="1"/>
        <d v="2025-01-24T20:40:26" u="1"/>
        <d v="2025-01-20T13:23:42" u="1"/>
        <d v="2025-01-21T13:09:07" u="1"/>
        <d v="2025-01-24T20:38:02" u="1"/>
        <d v="2025-01-24T17:42:22" u="1"/>
        <d v="2025-01-14T15:44:14" u="1"/>
        <d v="2025-01-15T17:25:43" u="1"/>
        <d v="2025-01-14T09:05:05" u="1"/>
        <d v="2025-01-24T13:53:50" u="1"/>
        <d v="2025-01-21T11:44:16" u="1"/>
        <d v="2025-01-21T11:05:38" u="1"/>
        <d v="2025-01-20T22:34:13" u="1"/>
        <d v="2025-01-24T18:12:11" u="1"/>
        <d v="2025-01-20T11:37:32" u="1"/>
        <d v="2025-01-20T11:52:00" u="1"/>
        <d v="2025-01-17T10:35:14" u="1"/>
        <d v="2025-01-17T18:06:35" u="1"/>
        <d v="2025-01-17T10:19:56" u="1"/>
        <d v="2025-01-20T12:06:50" u="1"/>
        <d v="2025-01-15T10:22:08" u="1"/>
        <d v="2025-01-15T10:22:13" u="1"/>
        <d v="2025-01-16T14:05:39" u="1"/>
        <d v="2025-01-16T15:05:48" u="1"/>
        <d v="2025-01-06T10:34:41" u="1"/>
        <d v="2025-01-15T10:21:04" u="1"/>
        <d v="2025-01-22T09:35:05" u="1"/>
        <d v="2025-01-22T17:05:46" u="1"/>
        <d v="2025-01-22T17:05:50" u="1"/>
        <d v="2025-01-23T09:35:04" u="1"/>
        <d v="2025-01-23T12:49:38" u="1"/>
        <d v="2025-01-23T17:20:31" u="1"/>
        <d v="2025-01-23T17:34:25" u="1"/>
        <d v="2025-01-24T08:49:42" u="1"/>
        <d v="2025-01-24T10:49:57" u="1"/>
        <d v="2025-01-24T12:20:08" u="1"/>
        <d v="2025-01-20T11:51:55" u="1"/>
        <d v="2025-01-17T16:37:57" u="1"/>
        <d v="2025-01-17T16:38:22" u="1"/>
        <d v="2025-01-17T15:50:46" u="1"/>
        <d v="2025-01-17T18:05:59" u="1"/>
        <d v="2025-01-17T18:50:26" u="1"/>
        <d v="2025-01-17T10:20:01" u="1"/>
        <d v="2025-01-17T09:50:17" u="1"/>
        <d v="2025-01-17T12:50:27" u="1"/>
        <d v="2025-01-17T11:05:51" u="1"/>
        <d v="2025-01-20T10:36:27" u="1"/>
        <d v="2025-01-17T10:50:57" u="1"/>
        <d v="2025-01-20T11:37:13" u="1"/>
        <d v="2025-01-21T12:06:49" u="1"/>
        <d v="2025-01-21T16:51:33" u="1"/>
        <d v="2025-01-15T18:35:17" u="1"/>
        <d v="2025-01-15T18:49:42" u="1"/>
        <d v="2025-01-15T18:49:52" u="1"/>
        <d v="2025-01-16T12:34:53" u="1"/>
        <d v="2025-01-15T16:04:37" u="1"/>
        <d v="2025-01-15T16:04:52" u="1"/>
        <d v="2025-01-15T09:19:23" u="1"/>
        <d v="2025-01-16T08:35:11" u="1"/>
        <d v="2025-01-15T13:50:25" u="1"/>
        <d v="2025-01-15T13:50:40" u="1"/>
        <d v="2025-01-15T15:35:07" u="1"/>
        <d v="2025-01-16T12:06:37" u="1"/>
        <d v="2025-01-16T12:34:32" u="1"/>
        <d v="2025-01-16T11:50:11" u="1"/>
        <d v="2025-01-16T11:50:58" u="1"/>
        <d v="2025-01-16T16:35:55" u="1"/>
        <d v="2025-01-16T08:49:51" u="1"/>
        <d v="2025-01-16T09:05:26" u="1"/>
        <d v="2025-01-16T09:49:33" u="1"/>
        <d v="2025-01-17T16:06:30" u="1"/>
        <d v="2025-01-17T18:06:28" u="1"/>
        <d v="2025-01-17T18:38:04" u="1"/>
        <d v="2025-01-17T09:05:32" u="1"/>
        <d v="2025-01-16T14:49:36" u="1"/>
        <d v="2025-01-15T16:49:41" u="1"/>
        <d v="2025-01-16T11:20:51" u="1"/>
        <d v="2025-01-17T10:35:20" u="1"/>
        <d v="2025-01-17T10:35:25" u="1"/>
        <d v="2025-01-24T15:18:13" u="1"/>
        <d v="2025-01-24T18:04:07" u="1"/>
        <d v="2025-01-24T19:44:38" u="1"/>
        <d v="2025-01-23T17:45:43" u="1"/>
        <d v="2025-01-20T19:15:53" u="1"/>
        <d v="2025-01-20T19:15:57" u="1"/>
        <d v="2025-01-24T20:41:38" u="1"/>
        <d v="2025-01-21T19:00:32" u="1"/>
        <d v="2025-01-21T17:45:40" u="1"/>
        <d v="2025-01-20T18:23:31" u="1"/>
        <d v="2025-01-23T18:07:40" u="1"/>
        <d v="2025-01-23T18:07:44" u="1"/>
        <d v="2025-01-22T17:06:13" u="1"/>
        <d v="2025-01-22T17:06:18" u="1"/>
        <d v="2025-01-24T20:41:21" u="1"/>
        <d v="2025-01-24T17:48:46" u="1"/>
        <d v="2025-01-09T20:40:13" u="1"/>
        <d v="2025-01-16T16:29:03" u="1"/>
        <d v="2025-01-24T13:04:23" u="1"/>
        <d v="2025-01-23T15:40:03" u="1"/>
        <d v="2025-01-23T15:46:34" u="1"/>
        <d v="2025-01-23T09:23:59" u="1"/>
        <d v="2025-01-23T13:44:42" u="1"/>
        <d v="2025-01-23T14:54:27" u="1"/>
        <d v="2025-01-23T14:05:09" u="1"/>
        <d v="2025-01-23T17:14:37" u="1"/>
        <d v="2025-01-23T16:46:17" u="1"/>
        <d v="2025-01-23T18:23:00" u="1"/>
        <d v="2025-01-23T18:21:14" u="1"/>
        <d v="2025-01-23T18:24:20" u="1"/>
        <d v="2025-01-23T18:25:48" u="1"/>
        <d v="2025-01-23T18:26:23" u="1"/>
        <d v="2025-01-23T18:26:39" u="1"/>
        <d v="2025-01-23T18:26:45" u="1"/>
        <d v="2025-01-23T18:26:52" u="1"/>
        <d v="2025-01-23T18:27:00" u="1"/>
        <d v="2025-01-23T18:27:07" u="1"/>
        <d v="2025-01-23T18:27:15" u="1"/>
        <d v="2025-01-23T18:27:22" u="1"/>
        <d v="2025-01-23T18:27:28" u="1"/>
        <d v="2025-01-23T18:28:14" u="1"/>
        <d v="2025-01-21T19:26:29" u="1"/>
        <d v="2025-01-21T19:26:44" u="1"/>
        <d v="2025-01-15T18:44:56" u="1"/>
        <d v="2025-01-21T18:25:44" u="1"/>
        <d v="2025-01-21T18:26:16" u="1"/>
        <d v="2025-01-23T13:22:36" u="1"/>
        <d v="2025-01-23T21:22:05" u="1"/>
        <d v="2025-01-24T01:59:19" u="1"/>
        <d v="2025-01-23T20:01:50" u="1"/>
        <d v="2025-01-08T19:28:02" u="1"/>
        <d v="2025-01-21T12:04:30" u="1"/>
        <d v="2025-01-21T12:04:31" u="1"/>
        <d v="2025-01-23T12:51:25" u="1"/>
        <d v="2025-01-24T00:42:16" u="1"/>
        <d v="2025-01-23T13:00:35" u="1"/>
        <d v="2025-01-23T13:06:09" u="1"/>
        <d v="2025-01-23T13:17:05" u="1"/>
        <d v="2025-01-23T13:23:07" u="1"/>
        <d v="2025-01-23T13:25:27" u="1"/>
        <d v="2025-01-23T12:17:32" u="1"/>
        <d v="2025-01-23T12:29:03" u="1"/>
        <d v="2025-01-23T12:43:49" u="1"/>
        <d v="2025-01-23T18:38:28" u="1"/>
        <d v="2025-01-23T18:39:16" u="1"/>
        <d v="2025-01-23T18:22:34" u="1"/>
        <d v="2025-01-23T19:50:48" u="1"/>
        <d v="2025-01-23T19:54:04" u="1"/>
        <d v="2025-01-23T19:55:48" u="1"/>
        <d v="2025-01-23T19:56:38" u="1"/>
        <d v="2025-01-23T19:56:46" u="1"/>
        <d v="2025-01-23T18:59:12" u="1"/>
        <d v="2025-01-23T19:17:19" u="1"/>
        <d v="2025-01-23T19:39:39" u="1"/>
        <d v="2025-01-23T19:41:15" u="1"/>
        <d v="2025-01-23T19:42:01" u="1"/>
        <d v="2025-01-23T19:33:45" u="1"/>
        <d v="2025-01-23T18:23:45" u="1"/>
        <d v="2025-01-21T12:34:22" u="1"/>
        <d v="2025-01-21T12:34:30" u="1"/>
        <d v="2025-01-21T19:21:11" u="1"/>
        <d v="2025-01-22T05:55:34" u="1"/>
        <d v="2025-01-16T22:05:48" u="1"/>
        <d v="2025-01-16T22:05:49" u="1"/>
        <d v="2025-01-15T22:47:43" u="1"/>
        <d v="2025-01-17T16:20:49" u="1"/>
        <d v="2025-01-14T16:35:04" u="1"/>
        <d v="2025-01-17T18:02:16" u="1"/>
        <d v="2025-01-17T18:02:28" u="1"/>
        <d v="2025-01-17T18:02:49" u="1"/>
        <d v="2025-01-17T18:02:51" u="1"/>
        <d v="2025-01-17T18:03:04" u="1"/>
        <d v="2025-01-17T18:03:24" u="1"/>
        <d v="2025-01-17T18:03:31" u="1"/>
        <d v="2025-01-17T18:03:39" u="1"/>
        <d v="2025-01-17T18:04:03" u="1"/>
        <d v="2025-01-23T19:51:01" u="1"/>
        <d v="2025-01-22T20:18:21" u="1"/>
        <d v="2025-01-23T19:35:13" u="1"/>
        <d v="2025-01-23T20:11:49" u="1"/>
        <d v="2025-01-23T20:31:51" u="1"/>
        <d v="2025-01-23T18:47:51" u="1"/>
        <d v="2025-01-23T18:48:02" u="1"/>
        <d v="2025-01-23T09:45:52" u="1"/>
        <d v="2025-01-23T09:29:57" u="1"/>
        <d v="2025-01-23T09:37:51" u="1"/>
        <d v="2025-01-23T09:51:51" u="1"/>
        <d v="2025-01-23T09:55:50" u="1"/>
        <d v="2025-01-23T09:57:51" u="1"/>
        <d v="2025-01-23T10:17:51" u="1"/>
        <d v="2025-01-23T11:47:52" u="1"/>
        <d v="2025-01-23T13:02:15" u="1"/>
        <d v="2025-01-23T20:19:52" u="1"/>
        <d v="2025-01-23T19:48:59" u="1"/>
        <d v="2025-01-03T15:29:54" u="1"/>
        <d v="2025-01-23T18:23:48" u="1"/>
        <d v="2025-01-23T18:23:53" u="1"/>
        <d v="2025-01-23T13:28:41" u="1"/>
        <d v="2025-01-23T13:28:51" u="1"/>
        <d v="2025-01-23T13:27:49" u="1"/>
        <d v="2025-01-23T13:28:04" u="1"/>
        <d v="2025-01-22T20:09:02" u="1"/>
        <d v="2025-01-21T19:27:48" u="1"/>
        <d v="2025-01-21T19:27:57" u="1"/>
        <d v="2025-01-22T12:04:23" u="1"/>
        <d v="2025-01-22T12:04:33" u="1"/>
        <d v="2025-01-22T12:05:06" u="1"/>
        <d v="2025-01-22T12:05:56" u="1"/>
        <d v="2025-01-22T12:06:51" u="1"/>
        <d v="2025-01-22T12:57:01" u="1"/>
        <d v="2025-01-22T12:57:15" u="1"/>
        <d v="2025-01-22T12:57:27" u="1"/>
        <d v="2025-01-22T12:57:38" u="1"/>
        <d v="2025-01-22T12:57:45" u="1"/>
        <d v="2025-01-20T18:52:48" u="1"/>
        <d v="2025-01-20T18:52:59" u="1"/>
        <d v="2025-01-20T18:53:09" u="1"/>
        <d v="2025-01-20T18:53:17" u="1"/>
        <d v="2025-01-20T18:51:35" u="1"/>
        <d v="2025-01-20T18:51:45" u="1"/>
        <d v="2025-01-20T18:51:54" u="1"/>
        <d v="2025-01-20T18:52:04" u="1"/>
        <d v="2025-01-20T18:52:14" u="1"/>
        <d v="2025-01-17T18:04:42" u="1"/>
        <d v="2025-01-17T18:05:50" u="1"/>
        <d v="2025-01-17T18:06:09" u="1"/>
        <d v="2025-01-22T20:21:41" u="1"/>
        <d v="2025-01-23T17:52:13" u="1"/>
        <d v="2025-01-23T17:52:18" u="1"/>
        <d v="2025-01-16T17:54:17" u="1"/>
        <d v="2025-01-17T10:56:43" u="1"/>
        <d v="2025-01-17T10:57:00" u="1"/>
        <d v="2025-01-17T16:29:06" u="1"/>
        <d v="2025-01-20T18:52:27" u="1"/>
        <d v="2025-01-21T19:27:14" u="1"/>
        <d v="2025-01-21T19:27:28" u="1"/>
        <d v="2025-01-21T19:28:05" u="1"/>
        <d v="2025-01-22T20:07:40" u="1"/>
        <d v="2025-01-22T20:07:22" u="1"/>
        <d v="2025-01-17T18:04:13" u="1"/>
        <d v="2025-01-17T18:05:03" u="1"/>
        <d v="2025-01-23T13:28:21" u="1"/>
        <d v="2025-01-23T18:58:55" u="1"/>
        <d v="2025-01-22T20:48:12" u="1"/>
        <d v="2025-01-23T16:01:38" u="1"/>
        <d v="2025-01-22T16:31:14" u="1"/>
        <d v="2025-01-23T16:35:46" u="1"/>
        <d v="2025-01-22T12:56:53" u="1"/>
        <d v="2025-01-22T20:08:52" u="1"/>
        <d v="2025-01-15T17:17:56" u="1"/>
        <d v="2025-01-15T17:18:06" u="1"/>
        <d v="2025-01-16T13:02:48" u="1"/>
        <d v="2025-01-15T14:17:38" u="1"/>
        <d v="2025-01-22T17:03:33" u="1"/>
        <d v="2025-01-22T11:02:19" u="1"/>
        <d v="2025-01-22T11:03:19" u="1"/>
        <d v="2025-01-22T11:17:23" u="1"/>
        <d v="2025-01-22T13:17:41" u="1"/>
        <d v="2025-01-22T13:17:49" u="1"/>
        <d v="2025-01-22T13:31:40" u="1"/>
        <d v="2025-01-22T14:02:04" u="1"/>
        <d v="2025-01-22T14:02:12" u="1"/>
        <d v="2025-01-23T17:52:05" u="1"/>
        <d v="2025-01-22T16:19:55" u="1"/>
        <d v="2025-01-22T12:47:33" u="1"/>
        <d v="2025-01-23T19:49:34" u="1"/>
        <d v="2025-01-23T15:04:03" u="1"/>
        <d v="2025-01-23T09:03:33" u="1"/>
        <d v="2025-01-16T16:20:58" u="1"/>
        <d v="2025-01-23T18:19:37" u="1"/>
        <d v="2025-01-23T18:50:01" u="1"/>
        <d v="2025-01-23T18:50:10" u="1"/>
        <d v="2025-01-16T17:54:24" u="1"/>
        <d v="2025-01-16T17:54:30" u="1"/>
        <d v="2025-01-16T17:54:39" u="1"/>
        <d v="2025-01-20T12:09:04" u="1"/>
        <d v="2025-01-22T18:13:20" u="1"/>
        <d v="2025-01-22T20:07:30" u="1"/>
        <d v="2025-01-22T15:53:47" u="1"/>
        <d v="2025-01-23T12:32:07" u="1"/>
        <d v="2025-01-23T12:32:13" u="1"/>
        <d v="2025-01-23T12:32:53" u="1"/>
        <d v="2025-01-23T12:33:04" u="1"/>
        <d v="2025-01-23T12:33:15" u="1"/>
        <d v="2025-01-23T12:33:21" u="1"/>
        <d v="2025-01-23T12:33:29" u="1"/>
        <d v="2025-01-20T18:52:26" u="1"/>
        <d v="2025-01-20T12:09:43" u="1"/>
        <d v="2025-01-22T12:55:47" u="1"/>
        <d v="2025-01-22T18:52:10" u="1"/>
        <d v="2025-01-22T18:52:11" u="1"/>
        <d v="2025-01-23T19:29:41" u="1"/>
        <d v="2025-01-24T00:38:54" u="1"/>
        <d v="2025-01-22T17:30:11" u="1"/>
        <d v="2025-01-21T19:23:25" u="1"/>
        <d v="2025-01-20T13:23:08" u="1"/>
        <d v="2025-01-22T16:20:27" u="1"/>
        <d v="2025-01-17T20:41:38" u="1"/>
        <d v="2025-01-17T20:41:51" u="1"/>
        <d v="2025-01-23T20:13:01" u="1"/>
        <d v="2025-01-15T12:44:27" u="1"/>
        <d v="2025-01-23T11:37:05" u="1"/>
        <d v="2025-01-23T15:27:01" u="1"/>
        <d v="2025-01-03T14:33:09" u="1"/>
        <d v="2025-01-17T18:01:12" u="1"/>
        <d v="2025-01-17T18:01:14" u="1"/>
        <d v="2025-01-23T19:49:59" u="1"/>
        <d v="2025-01-23T19:49:53" u="1"/>
        <d v="2025-01-23T11:48:41" u="1"/>
        <d v="2025-01-23T17:49:12" u="1"/>
        <d v="2025-01-22T15:14:32" u="1"/>
        <d v="2025-01-22T17:05:23" u="1"/>
        <d v="2025-01-22T20:07:47" u="1"/>
        <d v="2025-01-22T20:07:58" u="1"/>
        <d v="2025-01-22T20:08:08" u="1"/>
        <d v="2025-01-22T20:08:15" u="1"/>
        <d v="2025-01-22T20:08:22" u="1"/>
        <d v="2025-01-22T20:08:29" u="1"/>
        <d v="2025-01-22T20:08:35" u="1"/>
        <d v="2025-01-22T20:08:41" u="1"/>
        <d v="2025-01-23T00:05:59" u="1"/>
        <d v="2025-01-23T00:06:07" u="1"/>
        <d v="2025-01-23T00:06:15" u="1"/>
        <d v="2025-01-23T00:06:21" u="1"/>
        <d v="2025-01-23T00:06:28" u="1"/>
        <d v="2025-01-23T00:06:35" u="1"/>
        <d v="2025-01-23T00:06:40" u="1"/>
        <d v="2025-01-23T00:07:03" u="1"/>
        <d v="2025-01-23T00:07:10" u="1"/>
        <d v="2025-01-22T18:03:43" u="1"/>
        <d v="2025-01-22T18:03:48" u="1"/>
        <d v="2025-01-22T18:07:42" u="1"/>
        <d v="2025-01-22T18:07:51" u="1"/>
        <d v="2025-01-22T18:09:35" u="1"/>
        <d v="2025-01-21T19:28:26" u="1"/>
        <d v="2025-01-21T19:26:50" u="1"/>
        <d v="2025-01-21T19:26:57" u="1"/>
        <d v="2025-01-21T19:27:04" u="1"/>
        <d v="2025-01-21T19:27:21" u="1"/>
        <d v="2025-01-21T19:28:11" u="1"/>
        <d v="2025-01-21T23:46:50" u="1"/>
        <d v="2025-01-21T23:46:55" u="1"/>
        <d v="2025-01-21T23:47:00" u="1"/>
        <d v="2025-01-21T17:51:16" u="1"/>
        <d v="2025-01-21T17:51:31" u="1"/>
        <d v="2025-01-21T17:51:41" u="1"/>
        <d v="2025-01-21T19:26:23" u="1"/>
        <d v="2025-01-21T17:44:32" u="1"/>
        <d v="2025-01-21T17:44:41" u="1"/>
        <d v="2025-01-21T17:48:27" u="1"/>
        <d v="2025-01-21T17:48:37" u="1"/>
        <d v="2025-01-21T17:48:56" u="1"/>
        <d v="2025-01-21T17:49:02" u="1"/>
        <d v="2025-01-21T17:49:08" u="1"/>
        <d v="2025-01-21T17:49:31" u="1"/>
        <d v="2025-01-21T17:49:37" u="1"/>
        <d v="2025-01-21T17:49:43" u="1"/>
        <d v="2025-01-21T17:49:48" u="1"/>
        <d v="2025-01-21T17:49:58" u="1"/>
        <d v="2025-01-22T12:11:02" u="1"/>
        <d v="2025-01-22T09:50:13" u="1"/>
        <d v="2025-01-21T14:40:18" u="1"/>
        <d v="2025-01-22T22:28:10" u="1"/>
        <d v="2025-01-22T18:10:55" u="1"/>
        <d v="2025-01-22T18:11:12" u="1"/>
        <d v="2025-01-22T18:11:20" u="1"/>
        <d v="2025-01-22T18:11:30" u="1"/>
        <d v="2025-01-22T18:11:39" u="1"/>
        <d v="2025-01-22T18:11:47" u="1"/>
        <d v="2025-01-21T19:27:40" u="1"/>
        <d v="2025-01-21T17:50:15" u="1"/>
        <d v="2025-01-16T17:55:50" u="1"/>
        <d v="2025-01-16T16:07:48" u="1"/>
        <d v="2025-01-16T16:07:59" u="1"/>
        <d v="2025-01-16T16:08:09" u="1"/>
        <d v="2025-01-16T16:08:15" u="1"/>
        <d v="2025-01-16T16:08:24" u="1"/>
        <d v="2025-01-16T16:08:27" u="1"/>
        <d v="2025-01-16T16:08:39" u="1"/>
        <d v="2025-01-16T16:08:49" u="1"/>
        <d v="2025-01-16T16:08:53" u="1"/>
        <d v="2025-01-16T17:54:12" u="1"/>
        <d v="2025-01-16T17:55:09" u="1"/>
        <d v="2025-01-16T17:55:20" u="1"/>
        <d v="2025-01-20T18:53:27" u="1"/>
        <d v="2025-01-20T18:53:36" u="1"/>
        <d v="2025-01-20T18:53:44" u="1"/>
        <d v="2025-01-20T18:53:53" u="1"/>
        <d v="2025-01-20T18:54:02" u="1"/>
        <d v="2025-01-20T18:54:11" u="1"/>
        <d v="2025-01-20T18:54:22" u="1"/>
        <d v="2025-01-20T18:54:34" u="1"/>
        <d v="2025-01-20T18:54:44" u="1"/>
        <d v="2025-01-20T18:54:53" u="1"/>
        <d v="2025-01-20T12:09:56" u="1"/>
        <d v="2025-01-20T12:10:06" u="1"/>
        <d v="2025-01-17T16:23:43" u="1"/>
        <d v="2025-01-17T16:23:55" u="1"/>
        <d v="2025-01-17T10:57:22" u="1"/>
        <d v="2025-01-17T10:57:42" u="1"/>
        <d v="2025-01-17T10:58:07" u="1"/>
        <d v="2025-01-17T10:58:22" u="1"/>
        <d v="2025-01-17T10:58:36" u="1"/>
        <d v="2025-01-22T11:34:22" u="1"/>
        <d v="2025-01-22T11:34:45" u="1"/>
        <d v="2025-01-22T20:18:29" u="1"/>
        <d v="2025-01-17T17:09:29" u="1"/>
        <d v="2025-01-21T12:02:36" u="1"/>
        <d v="2025-01-21T12:02:56" u="1"/>
        <d v="2025-01-21T11:35:58" u="1"/>
        <d v="2025-01-21T12:36:48" u="1"/>
        <d v="2025-01-21T12:33:45" u="1"/>
        <d v="2025-01-21T12:17:19" u="1"/>
        <d v="2025-01-21T11:39:29" u="1"/>
        <d v="2025-01-21T12:07:38" u="1"/>
        <d v="2025-01-21T12:36:49" u="1"/>
        <d v="2025-01-21T12:37:04" u="1"/>
        <d v="2025-01-21T18:47:19" u="1"/>
        <d v="2025-01-21T18:47:31" u="1"/>
        <d v="2025-01-21T18:22:46" u="1"/>
        <d v="2025-01-21T18:03:36" u="1"/>
        <d v="2025-01-21T18:03:43" u="1"/>
        <d v="2025-01-21T18:03:52" u="1"/>
        <d v="2025-01-21T18:24:54" u="1"/>
        <d v="2025-01-21T19:21:59" u="1"/>
        <d v="2025-01-21T19:22:05" u="1"/>
        <d v="2025-01-21T19:26:37" u="1"/>
        <d v="2025-01-21T19:23:59" u="1"/>
        <d v="2025-01-21T19:25:55" u="1"/>
        <d v="2025-01-21T19:26:09" u="1"/>
        <d v="2025-01-21T19:26:17" u="1"/>
        <d v="2025-01-21T23:53:30" u="1"/>
        <d v="2025-01-21T23:56:09" u="1"/>
        <d v="2025-01-21T23:58:27" u="1"/>
        <d v="2025-01-21T23:46:13" u="1"/>
        <d v="2025-01-22T18:57:51" u="1"/>
        <d v="2025-01-22T18:26:37" u="1"/>
        <d v="2025-01-22T18:12:14" u="1"/>
        <d v="2025-01-22T18:11:42" u="1"/>
        <d v="2025-01-22T18:03:04" u="1"/>
        <d v="2025-01-22T18:03:09" u="1"/>
        <d v="2025-01-22T18:02:29" u="1"/>
        <d v="2025-01-23T00:19:13" u="1"/>
        <d v="2025-01-23T00:37:37" u="1"/>
        <d v="2025-01-23T00:37:49" u="1"/>
        <d v="2025-01-22T18:45:31" u="1"/>
        <d v="2025-01-22T18:46:09" u="1"/>
        <d v="2025-01-22T18:47:45" u="1"/>
        <d v="2025-01-22T19:52:07" u="1"/>
        <d v="2025-01-22T20:07:01" u="1"/>
        <d v="2025-01-22T20:07:13" u="1"/>
        <d v="2025-01-22T18:53:38" u="1"/>
        <d v="2025-01-22T12:28:09" u="1"/>
        <d v="2025-01-22T12:35:43" u="1"/>
        <d v="2025-01-22T12:36:25" u="1"/>
        <d v="2025-01-22T12:42:45" u="1"/>
        <d v="2025-01-22T12:52:07" u="1"/>
        <d v="2025-01-22T12:13:12" u="1"/>
        <d v="2025-01-22T12:13:23" u="1"/>
        <d v="2025-01-16T17:55:28" u="1"/>
        <d v="2025-01-16T17:54:47" u="1"/>
        <d v="2025-01-16T17:53:22" u="1"/>
        <d v="2025-01-16T17:53:36" u="1"/>
        <d v="2025-01-16T17:53:37" u="1"/>
        <d v="2025-01-16T17:53:44" u="1"/>
        <d v="2025-01-16T17:53:57" u="1"/>
        <d v="2025-01-16T17:54:05" u="1"/>
        <d v="2025-01-16T22:57:08" u="1"/>
        <d v="2025-01-15T15:48:59" u="1"/>
        <d v="2025-01-15T09:38:18" u="1"/>
        <d v="2025-01-15T15:49:11" u="1"/>
        <d v="2025-01-20T18:51:03" u="1"/>
        <d v="2025-01-20T18:51:12" u="1"/>
        <d v="2025-01-20T18:51:20" u="1"/>
        <d v="2025-01-20T18:51:26" u="1"/>
        <d v="2025-01-20T12:09:17" u="1"/>
        <d v="2025-01-17T10:55:47" u="1"/>
        <d v="2025-01-17T10:56:05" u="1"/>
        <d v="2025-01-17T10:56:24" u="1"/>
        <d v="2025-01-17T18:01:37" u="1"/>
        <d v="2025-01-17T18:01:39" u="1"/>
        <d v="2025-01-17T18:02:00" u="1"/>
        <d v="2025-01-17T18:02:02" u="1"/>
        <d v="2025-01-22T12:05:51" u="1"/>
        <d v="2025-01-22T11:52:20" u="1"/>
        <d v="2025-01-22T12:51:54" u="1"/>
        <d v="2025-01-22T14:01:51" u="1"/>
        <d v="2025-01-22T12:57:49" u="1"/>
        <d v="2025-01-22T13:49:51" u="1"/>
        <d v="2025-01-22T14:19:58" u="1"/>
        <d v="2025-01-22T19:29:57" u="1"/>
        <d v="2025-01-22T19:30:11" u="1"/>
        <d v="2025-01-22T17:55:54" u="1"/>
        <d v="2025-01-22T17:33:52" u="1"/>
        <d v="2025-01-22T18:05:54" u="1"/>
        <d v="2025-01-22T18:07:30" u="1"/>
        <d v="2025-01-15T15:44:32" u="1"/>
        <d v="2025-01-15T21:46:10" u="1"/>
        <d v="2025-01-23T00:46:25" u="1"/>
        <d v="2025-01-22T12:00:07" u="1"/>
        <d v="2025-01-20T18:01:23" u="1"/>
        <d v="2025-01-21T17:47:25" u="1"/>
        <d v="2025-01-21T11:37:44" u="1"/>
        <d v="2025-01-16T17:55:37" u="1"/>
        <d v="2025-01-22T18:01:53" u="1"/>
        <d v="2025-01-15T22:19:49" u="1"/>
        <d v="2025-01-22T18:35:05" u="1"/>
        <d v="2025-01-22T18:35:30" u="1"/>
        <d v="2025-01-22T18:33:51" u="1"/>
        <d v="2025-01-22T18:33:57" u="1"/>
        <d v="2025-01-22T18:34:03" u="1"/>
        <d v="2025-01-22T17:31:01" u="1"/>
        <d v="2025-01-23T00:18:32" u="1"/>
        <d v="2025-01-15T10:50:09" u="1"/>
        <d v="2025-01-17T17:02:17" u="1"/>
        <d v="2025-01-22T17:33:35" u="1"/>
        <d v="2025-01-22T17:33:38" u="1"/>
        <d v="2025-01-22T17:32:11" u="1"/>
        <d v="2025-01-22T17:32:20" u="1"/>
        <d v="2025-01-22T14:17:07" u="1"/>
        <d v="2025-01-22T16:19:18" u="1"/>
        <d v="2025-01-22T15:18:37" u="1"/>
        <d v="2025-01-22T19:19:49" u="1"/>
        <d v="2025-01-22T16:20:18" u="1"/>
        <d v="2025-01-22T17:47:31" u="1"/>
        <d v="2025-01-21T20:36:45" u="1"/>
        <d v="2025-01-13T19:05:00" u="1"/>
        <d v="2025-01-22T17:49:58" u="1"/>
        <d v="2025-01-22T16:22:52" u="1"/>
        <d v="2025-01-22T16:22:55" u="1"/>
        <d v="2025-01-22T18:49:30" u="1"/>
        <d v="2025-01-21T19:22:08" u="1"/>
        <d v="2025-01-21T19:22:12" u="1"/>
        <d v="2025-01-21T19:22:15" u="1"/>
        <d v="2025-01-21T15:35:09" u="1"/>
        <d v="2025-01-21T12:06:58" u="1"/>
        <d v="2025-01-21T11:37:53" u="1"/>
        <d v="2025-01-21T17:43:47" u="1"/>
        <d v="2025-01-23T00:41:06" u="1"/>
        <d v="2025-01-23T00:41:07" u="1"/>
        <d v="2025-01-22T12:15:41" u="1"/>
        <d v="2025-01-15T13:24:14" u="1"/>
        <d v="2025-01-15T13:24:11" u="1"/>
        <d v="2025-01-22T16:13:05" u="1"/>
        <d v="2025-01-22T17:25:03" u="1"/>
        <d v="2025-01-21T13:01:54" u="1"/>
        <d v="2025-01-22T11:34:39" u="1"/>
        <d v="2025-01-22T13:14:32" u="1"/>
        <d v="2025-01-21T15:36:11" u="1"/>
        <d v="2025-01-22T20:19:36" u="1"/>
        <d v="2025-01-22T15:25:20" u="1"/>
        <d v="2025-01-22T17:15:16" u="1"/>
        <d v="2025-01-22T12:47:47" u="1"/>
        <d v="2025-01-21T15:35:44" u="1"/>
        <d v="2025-01-17T09:59:01" u="1"/>
        <d v="2025-01-17T10:30:49" u="1"/>
        <d v="2025-01-21T16:34:52" u="1"/>
        <d v="2025-01-21T17:15:08" u="1"/>
        <d v="2025-01-21T18:15:25" u="1"/>
        <d v="2025-01-21T18:15:40" u="1"/>
        <d v="2025-01-21T18:24:01" u="1"/>
        <d v="2025-01-20T22:15:11" u="1"/>
        <d v="2025-01-21T16:20:02" u="1"/>
        <d v="2025-01-21T16:20:38" u="1"/>
        <d v="2025-01-21T21:57:15" u="1"/>
        <d v="2025-01-22T06:42:07" u="1"/>
        <d v="2025-01-21T19:42:05" u="1"/>
        <d v="2025-01-15T15:47:35" u="1"/>
        <d v="2025-01-17T18:07:27" u="1"/>
        <d v="2025-01-17T18:08:14" u="1"/>
        <d v="2025-01-21T11:48:24" u="1"/>
        <d v="2025-01-21T11:48:38" u="1"/>
        <d v="2025-01-21T17:41:15" u="1"/>
        <d v="2025-01-21T18:25:25" u="1"/>
        <d v="2025-01-21T18:04:53" u="1"/>
        <d v="2025-01-21T18:05:00" u="1"/>
        <d v="2025-01-21T18:05:11" u="1"/>
        <d v="2025-01-16T22:09:09" u="1"/>
        <d v="2025-01-21T14:50:03" u="1"/>
        <d v="2025-01-21T13:48:09" u="1"/>
        <d v="2025-01-21T09:30:54" u="1"/>
        <d v="2025-01-21T11:06:01" u="1"/>
        <d v="2025-01-21T16:35:53" u="1"/>
        <d v="2025-01-21T18:03:57" u="1"/>
        <d v="2025-01-21T17:59:51" u="1"/>
        <d v="2025-01-21T18:53:50" u="1"/>
        <d v="2025-01-21T18:57:50" u="1"/>
        <d v="2025-01-21T15:11:12" u="1"/>
        <d v="2025-01-17T22:46:04" u="1"/>
        <d v="2025-01-20T14:31:23" u="1"/>
        <d v="2025-01-20T18:52:38" u="1"/>
        <d v="2025-01-20T13:32:41" u="1"/>
        <d v="2025-01-20T13:17:38" u="1"/>
        <d v="2025-01-21T15:36:31" u="1"/>
        <d v="2025-01-21T18:59:28" u="1"/>
        <d v="2025-01-21T23:49:07" u="1"/>
        <d v="2025-01-15T17:07:28" u="1"/>
        <d v="2025-01-16T08:18:49" u="1"/>
        <d v="2025-01-20T11:02:53" u="1"/>
        <d v="2025-01-17T11:32:29" u="1"/>
        <d v="2025-01-21T19:32:13" u="1"/>
        <d v="2025-01-21T20:34:20" u="1"/>
        <d v="2025-01-21T14:49:58" u="1"/>
        <d v="2025-01-21T14:06:48" u="1"/>
        <d v="2025-01-21T14:07:01" u="1"/>
        <d v="2025-01-21T20:35:10" u="1"/>
        <d v="2025-01-21T15:39:36" u="1"/>
        <d v="2025-01-21T15:39:40" u="1"/>
        <d v="2025-01-21T15:39:55" u="1"/>
        <d v="2025-01-21T15:39:59" u="1"/>
        <d v="2025-01-21T15:40:10" u="1"/>
        <d v="2025-01-21T18:21:44" u="1"/>
        <d v="2025-01-21T14:51:25" u="1"/>
        <d v="2025-01-20T18:21:15" u="1"/>
        <d v="2025-01-15T13:06:41" u="1"/>
        <d v="2025-01-16T10:20:15" u="1"/>
        <d v="2025-01-17T13:11:39" u="1"/>
        <d v="2025-01-16T13:06:33" u="1"/>
        <d v="2025-01-20T17:01:00" u="1"/>
        <d v="2025-01-21T15:36:44" u="1"/>
        <d v="2025-01-20T18:22:56" u="1"/>
        <d v="2025-01-20T18:23:17" u="1"/>
        <d v="2025-01-21T20:34:28" u="1"/>
        <d v="2025-01-21T12:47:00" u="1"/>
        <d v="2025-01-21T09:00:54" u="1"/>
        <d v="2025-01-21T12:00:42" u="1"/>
        <d v="2025-01-21T15:01:40" u="1"/>
        <d v="2025-01-21T13:01:57" u="1"/>
        <d v="2025-01-21T12:21:23" u="1"/>
        <d v="2025-01-21T12:21:24" u="1"/>
        <d v="2025-01-20T13:03:03" u="1"/>
        <d v="2025-01-20T14:01:55" u="1"/>
        <d v="2025-01-20T15:01:22" u="1"/>
        <d v="2025-01-21T19:00:33" u="1"/>
        <d v="2025-01-21T19:00:36" u="1"/>
        <d v="2025-01-21T19:00:38" u="1"/>
        <d v="2025-01-21T19:00:26" u="1"/>
        <d v="2025-01-21T19:00:31" u="1"/>
        <d v="2025-01-21T20:33:28" u="1"/>
        <d v="2025-01-21T15:39:31" u="1"/>
        <d v="2025-01-21T20:34:37" u="1"/>
        <d v="2025-01-21T20:34:46" u="1"/>
        <d v="2025-01-21T15:35:20" u="1"/>
        <d v="2025-01-21T15:37:53" u="1"/>
        <d v="2025-01-21T20:35:19" u="1"/>
        <d v="2025-01-20T22:34:56" u="1"/>
        <d v="2025-01-20T22:49:19" u="1"/>
        <d v="2025-01-20T22:50:14" u="1"/>
        <d v="2025-01-20T23:10:26" u="1"/>
        <d v="2025-01-20T23:08:46" u="1"/>
        <d v="2025-01-20T23:25:49" u="1"/>
        <d v="2025-01-20T23:26:11" u="1"/>
        <d v="2025-01-20T23:26:49" u="1"/>
        <d v="2025-01-20T23:27:07" u="1"/>
        <d v="2025-01-20T23:27:12" u="1"/>
        <d v="2025-01-20T23:27:20" u="1"/>
        <d v="2025-01-20T23:27:26" u="1"/>
        <d v="2025-01-20T23:27:43" u="1"/>
        <d v="2025-01-20T23:27:49" u="1"/>
        <d v="2025-01-20T23:27:55" u="1"/>
        <d v="2025-01-20T17:24:10" u="1"/>
        <d v="2025-01-20T17:24:15" u="1"/>
        <d v="2025-01-14T21:31:39" u="1"/>
        <d v="2025-01-15T21:48:50" u="1"/>
        <d v="2025-01-17T16:26:27" u="1"/>
        <d v="2025-01-17T16:26:35" u="1"/>
        <d v="2025-01-17T16:27:38" u="1"/>
        <d v="2025-01-17T16:29:12" u="1"/>
        <d v="2025-01-17T16:29:55" u="1"/>
        <d v="2025-01-16T17:55:56" u="1"/>
        <d v="2025-01-16T17:56:05" u="1"/>
        <d v="2025-01-16T22:05:59" u="1"/>
        <d v="2025-01-17T18:05:09" u="1"/>
        <d v="2025-01-17T18:05:14" u="1"/>
        <d v="2025-01-17T18:05:19" u="1"/>
        <d v="2025-01-17T18:04:21" u="1"/>
        <d v="2025-01-17T18:05:28" u="1"/>
        <d v="2025-01-17T18:05:39" u="1"/>
        <d v="2025-01-17T18:04:50" u="1"/>
        <d v="2025-01-17T18:04:56" u="1"/>
        <d v="2025-01-17T22:25:55" u="1"/>
        <d v="2025-01-17T22:26:00" u="1"/>
        <d v="2025-01-17T22:26:24" u="1"/>
        <d v="2025-01-17T22:26:29" u="1"/>
        <d v="2025-01-17T22:27:12" u="1"/>
        <d v="2025-01-17T22:28:21" u="1"/>
        <d v="2025-01-17T22:28:25" u="1"/>
        <d v="2025-01-17T22:28:36" u="1"/>
        <d v="2025-01-17T22:28:41" u="1"/>
        <d v="2025-01-17T22:28:47" u="1"/>
        <d v="2025-01-17T22:28:52" u="1"/>
        <d v="2025-01-17T22:27:45" u="1"/>
        <d v="2025-01-17T22:27:49" u="1"/>
        <d v="2025-01-17T22:29:39" u="1"/>
        <d v="2025-01-17T22:29:58" u="1"/>
        <d v="2025-01-17T22:30:54" u="1"/>
        <d v="2025-01-17T18:04:31" u="1"/>
        <d v="2025-01-17T18:03:55" u="1"/>
        <d v="2025-01-18T19:56:06" u="1"/>
        <d v="2025-01-03T12:23:16" u="1"/>
        <d v="2025-01-16T09:58:20" u="1"/>
        <d v="2025-01-15T21:52:40" u="1"/>
        <d v="2025-01-15T21:53:12" u="1"/>
        <d v="2025-01-15T15:47:27" u="1"/>
        <d v="2025-01-17T10:57:55" u="1"/>
        <d v="2025-01-20T18:22:46" u="1"/>
        <d v="2025-01-20T17:57:48" u="1"/>
        <d v="2025-01-20T18:30:03" u="1"/>
        <d v="2025-01-17T23:07:02" u="1"/>
        <d v="2025-01-17T23:07:17" u="1"/>
        <d v="2025-01-17T17:45:26" u="1"/>
        <d v="2025-01-17T17:46:55" u="1"/>
        <d v="2025-01-17T17:17:57" u="1"/>
        <d v="2025-01-17T17:01:02" u="1"/>
        <d v="2025-01-17T16:23:30" u="1"/>
        <d v="2025-01-17T17:06:08" u="1"/>
        <d v="2025-01-17T22:25:37" u="1"/>
        <d v="2025-01-16T22:31:41" u="1"/>
        <d v="2025-01-17T23:08:41" u="1"/>
        <d v="2025-01-18T10:37:55" u="1"/>
        <d v="2025-01-17T22:48:19" u="1"/>
        <d v="2025-01-17T22:57:46" u="1"/>
        <d v="2025-01-17T23:03:01" u="1"/>
        <d v="2025-01-17T22:27:58" u="1"/>
        <d v="2025-01-17T22:28:56" u="1"/>
        <d v="2025-01-17T17:20:58" u="1"/>
        <d v="2025-01-17T17:29:05" u="1"/>
        <d v="2025-01-17T17:38:32" u="1"/>
        <d v="2025-01-15T22:13:52" u="1"/>
        <d v="2024-09-12T16:52:19" u="1"/>
        <d v="2025-01-15T09:54:36" u="1"/>
        <d v="2025-01-13T21:48:58" u="1"/>
        <d v="2025-01-14T16:32:37" u="1"/>
        <d v="2025-01-20T18:23:42" u="1"/>
        <d v="2025-01-20T18:23:36" u="1"/>
        <d v="2025-01-20T18:39:14" u="1"/>
        <d v="2025-01-20T18:44:04" u="1"/>
        <d v="2025-01-20T18:44:16" u="1"/>
        <d v="2025-01-20T18:46:46" u="1"/>
        <d v="2025-01-20T18:47:13" u="1"/>
        <d v="2025-01-20T11:41:37" u="1"/>
        <d v="2025-01-20T11:52:33" u="1"/>
        <d v="2025-01-20T11:58:37" u="1"/>
        <d v="2025-01-20T12:06:05" u="1"/>
        <d v="2025-01-20T17:30:56" u="1"/>
        <d v="2025-01-20T17:34:16" u="1"/>
        <d v="2025-01-20T18:04:23" u="1"/>
        <d v="2025-01-20T23:27:13" u="1"/>
        <d v="2025-01-20T23:27:01" u="1"/>
        <d v="2025-01-20T23:26:44" u="1"/>
        <d v="2025-01-20T23:31:19" u="1"/>
        <d v="2025-01-20T23:37:04" u="1"/>
        <d v="2025-01-20T23:52:38" u="1"/>
        <d v="2025-01-20T23:54:02" u="1"/>
        <d v="2025-01-21T05:31:44" u="1"/>
        <d v="2025-01-20T15:31:59" u="1"/>
        <d v="2025-01-20T15:53:49" u="1"/>
        <d v="2025-01-20T19:05:47" u="1"/>
        <d v="2025-01-20T20:11:48" u="1"/>
        <d v="2025-01-20T22:49:35" u="1"/>
        <d v="2025-01-20T16:28:46" u="1"/>
        <d v="2025-01-20T18:10:20" u="1"/>
        <d v="2025-01-20T23:45:50" u="1"/>
        <d v="2025-01-17T22:26:46" u="1"/>
        <d v="2025-01-20T19:14:06" u="1"/>
        <d v="2025-01-20T13:53:06" u="1"/>
        <d v="2025-01-17T17:18:08" u="1"/>
        <d v="2025-01-20T18:02:07" u="1"/>
        <d v="2025-01-20T18:02:25" u="1"/>
        <d v="2025-01-20T18:47:50" u="1"/>
        <d v="2025-01-20T18:49:10" u="1"/>
        <d v="2025-01-17T17:01:12" u="1"/>
        <d v="2025-01-16T16:50:35" u="1"/>
        <d v="2025-01-20T17:45:28" u="1"/>
        <d v="2025-01-20T17:45:39" u="1"/>
        <d v="2025-01-20T23:37:59" u="1"/>
        <d v="2025-01-17T17:08:25" u="1"/>
        <d v="2025-01-17T22:45:10" u="1"/>
        <d v="2025-01-17T22:45:54" u="1"/>
        <d v="2025-01-17T22:46:13" u="1"/>
        <d v="2025-01-17T22:46:22" u="1"/>
        <d v="2025-01-20T17:44:13" u="1"/>
        <d v="2025-01-20T17:44:25" u="1"/>
        <d v="2025-01-20T17:44:31" u="1"/>
        <d v="2025-01-20T22:36:27" u="1"/>
        <d v="2025-01-16T20:54:27" u="1"/>
        <d v="2025-01-17T22:30:20" u="1"/>
        <d v="2025-01-20T11:17:43" u="1"/>
        <d v="2025-01-20T11:35:09" u="1"/>
        <d v="2025-01-20T18:24:05" u="1"/>
        <d v="2025-01-16T10:20:00" u="1"/>
        <d v="2025-01-17T16:38:01" u="1"/>
        <d v="2025-01-17T16:38:26" u="1"/>
        <d v="2025-01-20T19:01:25" u="1"/>
        <d v="2025-01-14T21:33:16" u="1"/>
        <d v="2025-01-15T15:44:40" u="1"/>
        <d v="2025-01-17T16:28:09" u="1"/>
        <d v="2025-01-20T18:26:16" u="1"/>
        <d v="2025-01-20T20:34:51" u="1"/>
        <d v="2025-01-20T13:46:28" u="1"/>
        <d v="2025-01-20T16:50:27" u="1"/>
        <d v="2025-01-15T17:24:57" u="1"/>
        <d v="2025-01-16T17:35:25" u="1"/>
        <d v="2025-01-17T22:48:59" u="1"/>
        <d v="2025-01-20T23:38:48" u="1"/>
        <d v="2025-01-16T12:15:39" u="1"/>
        <d v="2025-01-20T18:18:35" u="1"/>
        <d v="2025-01-17T22:38:32" u="1"/>
        <d v="2025-01-17T22:39:11" u="1"/>
        <d v="2025-01-17T22:39:31" u="1"/>
        <d v="2025-01-20T11:34:35" u="1"/>
        <d v="2025-01-20T18:36:33" u="1"/>
        <d v="2025-01-20T11:42:21" u="1"/>
        <d v="2025-01-20T18:23:26" u="1"/>
        <d v="2025-01-20T15:02:45" u="1"/>
        <d v="2025-01-20T18:25:35" u="1"/>
        <d v="2025-01-20T18:22:35" u="1"/>
        <d v="2025-01-20T10:04:43" u="1"/>
        <d v="2025-01-20T18:25:40" u="1"/>
        <d v="2025-01-20T18:25:45" u="1"/>
        <d v="2025-01-20T18:24:36" u="1"/>
        <d v="2025-01-20T18:24:40" u="1"/>
        <d v="2025-01-20T13:50:32" u="1"/>
        <d v="2025-01-20T15:22:05" u="1"/>
        <d v="2025-01-20T15:21:55" u="1"/>
        <d v="2025-01-20T20:35:06" u="1"/>
        <d v="2025-01-20T20:35:25" u="1"/>
        <d v="2025-01-20T16:21:43" u="1"/>
        <d v="2025-01-17T17:07:22" u="1"/>
        <d v="2025-01-17T17:07:34" u="1"/>
        <d v="2025-01-17T16:50:33" u="1"/>
        <d v="2025-01-17T17:20:43" u="1"/>
        <d v="2025-01-17T17:20:54" u="1"/>
        <d v="2025-01-17T17:50:27" u="1"/>
        <d v="2025-01-17T17:50:41" u="1"/>
        <d v="2025-01-17T11:20:54" u="1"/>
        <d v="2025-01-17T16:06:22" u="1"/>
        <d v="2025-01-16T17:06:56" u="1"/>
        <d v="2025-01-20T11:37:28" u="1"/>
        <d v="2025-01-17T19:06:30" u="1"/>
        <d v="2025-01-17T16:05:51" u="1"/>
        <d v="2025-01-17T15:50:53" u="1"/>
        <d v="2025-01-17T15:50:50" u="1"/>
        <d v="2025-01-17T15:35:46" u="1"/>
        <d v="2025-01-17T15:35:39" u="1"/>
        <d v="2025-01-17T17:35:45" u="1"/>
        <d v="2025-01-17T17:35:38" u="1"/>
        <d v="2025-01-17T17:35:29" u="1"/>
        <d v="2025-01-17T16:50:24" u="1"/>
        <d v="2025-01-16T08:35:21" u="1"/>
        <d v="2025-01-16T12:49:53" u="1"/>
        <d v="2025-01-16T17:50:37" u="1"/>
        <d v="2025-01-15T11:05:12" u="1"/>
        <d v="2025-01-20T17:25:18" u="1"/>
        <d v="2025-01-20T17:25:24" u="1"/>
        <d v="2025-01-20T17:25:30" u="1"/>
        <d v="2025-01-20T17:25:37" u="1"/>
        <d v="2025-01-20T17:25:43" u="1"/>
        <d v="2025-01-20T17:25:54" u="1"/>
        <d v="2025-01-20T23:28:04" u="1"/>
        <d v="2025-01-17T16:22:22" u="1"/>
        <d v="2025-01-17T22:27:43" u="1"/>
        <d v="2025-01-17T19:01:50" u="1"/>
        <d v="2025-01-17T19:01:51" u="1"/>
        <d v="2025-01-17T19:01:54" u="1"/>
        <d v="2025-01-17T19:01:55" u="1"/>
        <d v="2025-01-17T19:01:56" u="1"/>
        <d v="2025-01-19T12:06:26" u="1"/>
        <d v="2025-01-19T12:01:11" u="1"/>
        <d v="2025-01-19T12:01:17" u="1"/>
        <d v="2025-01-19T12:02:13" u="1"/>
        <d v="2025-01-20T19:01:11" u="1"/>
        <d v="2025-01-20T20:00:49" u="1"/>
        <d v="2025-01-20T22:34:23" u="1"/>
        <d v="2025-01-20T11:32:37" u="1"/>
        <d v="2025-01-17T22:35:00" u="1"/>
        <d v="2025-01-17T22:35:05" u="1"/>
        <d v="2025-01-20T17:31:02" u="1"/>
        <d v="2025-01-20T17:31:07" u="1"/>
        <d v="2025-01-20T17:30:50" u="1"/>
        <d v="2025-01-20T13:31:41" u="1"/>
        <d v="2025-01-20T18:08:00" u="1"/>
        <d v="2025-01-20T17:15:42" u="1"/>
        <d v="2025-01-15T20:50:19" u="1"/>
        <d v="2025-01-20T19:15:48" u="1"/>
        <d v="2025-01-17T16:43:51" u="1"/>
        <d v="2025-01-20T18:23:41" u="1"/>
        <d v="2025-01-13T14:48:25" u="1"/>
        <d v="2025-01-20T11:28:25" u="1"/>
        <d v="2025-01-20T11:19:40" u="1"/>
        <d v="2025-01-20T11:03:30" u="1"/>
        <d v="2025-01-20T11:46:02" u="1"/>
        <d v="2025-01-20T11:36:51" u="1"/>
        <d v="2025-01-20T15:14:56" u="1"/>
        <d v="2025-01-20T22:44:57" u="1"/>
        <d v="2025-01-20T22:48:08" u="1"/>
        <d v="2025-01-20T22:47:51" u="1"/>
        <d v="2025-01-20T22:46:17" u="1"/>
        <d v="2025-01-20T22:45:00" u="1"/>
        <d v="2025-01-17T22:44:41" u="1"/>
        <d v="2025-01-19T12:03:33" u="1"/>
        <d v="2025-01-20T11:50:24" u="1"/>
        <d v="2025-01-20T20:35:21" u="1"/>
        <d v="2025-01-20T11:35:02" u="1"/>
        <d v="2025-01-20T20:35:30" u="1"/>
        <d v="2025-01-20T22:14:24" u="1"/>
        <d v="2025-01-20T18:24:23" u="1"/>
        <d v="2025-01-20T20:35:16" u="1"/>
        <d v="2025-01-20T18:21:58" u="1"/>
        <d v="2025-01-20T16:16:34" u="1"/>
        <d v="2025-01-14T22:00:42" u="1"/>
        <d v="2025-01-20T22:45:01" u="1"/>
        <d v="2025-01-16T15:36:02" u="1"/>
        <d v="2025-01-16T14:04:19" u="1"/>
        <d v="2025-01-15T09:55:55" u="1"/>
        <d v="2025-01-15T11:07:38" u="1"/>
        <d v="2025-01-15T12:54:04" u="1"/>
        <d v="2025-01-15T14:24:18" u="1"/>
        <d v="2025-01-06T17:34:31" u="1"/>
        <d v="2025-01-13T09:15:09" u="1"/>
        <d v="2025-01-13T13:34:47" u="1"/>
        <d v="2025-01-13T15:55:15" u="1"/>
        <d v="2025-01-14T21:29:38" u="1"/>
        <d v="2025-01-14T21:29:44" u="1"/>
        <d v="2025-01-14T21:29:49" u="1"/>
        <d v="2025-01-14T21:29:54" u="1"/>
        <d v="2025-01-14T21:33:30" u="1"/>
        <d v="2025-01-13T17:46:18" u="1"/>
        <d v="2025-01-13T20:01:34" u="1"/>
        <d v="2025-01-13T15:46:31" u="1"/>
        <d v="2025-01-17T20:31:13" u="1"/>
        <d v="2025-01-18T17:16:11" u="1"/>
        <d v="2025-01-19T00:33:14" u="1"/>
        <d v="2025-01-19T00:49:07" u="1"/>
        <d v="2025-01-18T14:54:14" u="1"/>
        <d v="2025-01-19T11:40:16" u="1"/>
        <d v="2025-01-19T16:54:04" u="1"/>
        <d v="2025-01-20T02:05:04" u="1"/>
        <d v="2024-12-27T16:44:11" u="1"/>
        <d v="2025-01-11T11:05:12" u="1"/>
        <d v="2025-01-15T15:45:48" u="1"/>
        <d v="2025-01-10T14:11:32" u="1"/>
        <d v="2025-01-17T17:19:18" u="1"/>
        <d v="2025-01-15T20:49:48" u="1"/>
        <d v="2025-01-17T17:10:59" u="1"/>
        <d v="2025-01-17T10:33:26" u="1"/>
        <d v="2025-01-13T21:43:16" u="1"/>
        <d v="2025-01-17T11:52:07" u="1"/>
        <d v="2025-01-14T15:29:15" u="1"/>
        <d v="2025-01-14T15:29:24" u="1"/>
        <d v="2025-01-14T21:31:24" u="1"/>
        <d v="2025-01-14T21:26:25" u="1"/>
        <d v="2025-01-14T16:10:22" u="1"/>
        <d v="2025-01-14T16:50:31" u="1"/>
        <d v="2025-01-13T21:58:58" u="1"/>
        <d v="2025-01-13T16:55:14" u="1"/>
        <d v="2025-01-13T16:55:33" u="1"/>
        <d v="2025-01-13T09:00:34" u="1"/>
        <d v="2025-01-13T15:04:58" u="1"/>
        <d v="2025-01-13T15:13:48" u="1"/>
        <d v="2025-01-13T15:13:49" u="1"/>
        <d v="2025-01-17T10:22:56" u="1"/>
        <d v="2025-01-17T22:31:25" u="1"/>
        <d v="2025-01-17T16:31:23" u="1"/>
        <d v="2025-01-16T16:06:11" u="1"/>
        <d v="2025-01-17T23:07:46" u="1"/>
        <d v="2025-01-17T23:09:00" u="1"/>
        <d v="2025-01-17T22:48:25" u="1"/>
        <d v="2025-01-17T22:53:43" u="1"/>
        <d v="2025-01-17T19:07:07" u="1"/>
        <d v="2025-01-17T19:07:14" u="1"/>
        <d v="2025-01-17T12:20:41" u="1"/>
        <d v="2025-01-17T17:51:46" u="1"/>
        <d v="2025-01-15T20:51:42" u="1"/>
        <d v="2025-01-17T16:49:47" u="1"/>
        <d v="2025-01-17T15:43:47" u="1"/>
        <d v="2025-01-17T11:07:48" u="1"/>
        <d v="2025-01-17T10:49:50" u="1"/>
        <d v="2025-01-14T11:45:13" u="1"/>
        <d v="2025-01-17T19:22:40" u="1"/>
        <d v="2025-01-18T13:05:45" u="1"/>
        <d v="2025-01-19T11:33:45" u="1"/>
        <d v="2025-01-18T16:25:46" u="1"/>
        <d v="2025-01-14T15:54:43" u="1"/>
        <d v="2025-01-13T09:01:23" u="1"/>
        <d v="2025-01-17T23:01:27" u="1"/>
        <d v="2025-01-17T17:30:03" u="1"/>
        <d v="2025-01-17T17:23:09" u="1"/>
        <d v="2025-01-13T16:12:28" u="1"/>
        <d v="2025-01-13T15:30:55" u="1"/>
        <d v="2025-01-13T17:46:10" u="1"/>
        <d v="2025-01-13T20:00:59" u="1"/>
        <d v="2025-01-14T10:31:16" u="1"/>
        <d v="2025-01-13T20:01:05" u="1"/>
        <d v="2025-01-14T09:16:55" u="1"/>
        <d v="2025-01-13T15:14:44" u="1"/>
        <d v="2025-01-13T21:11:15" u="1"/>
        <d v="2025-01-16T16:06:57" u="1"/>
        <d v="2025-01-17T20:39:56" u="1"/>
        <d v="2025-01-17T19:31:31" u="1"/>
        <d v="2025-01-17T11:53:32" u="1"/>
        <d v="2025-01-17T20:40:40" u="1"/>
        <d v="2025-01-17T20:40:58" u="1"/>
        <d v="2025-01-19T12:03:16" u="1"/>
        <d v="2025-01-19T12:03:17" u="1"/>
        <d v="2025-01-19T12:03:30" u="1"/>
        <d v="2025-01-08T19:33:27" u="1"/>
        <d v="2025-01-13T21:10:36" u="1"/>
        <d v="2025-01-09T19:55:33" u="1"/>
        <d v="2025-01-09T19:55:44" u="1"/>
        <d v="2025-01-13T15:08:46" u="1"/>
        <d v="2025-01-13T15:09:27" u="1"/>
        <d v="2025-01-14T21:28:52" u="1"/>
        <d v="2025-01-16T18:49:09" u="1"/>
        <d v="2025-01-13T15:14:03" u="1"/>
        <d v="2025-01-13T15:14:13" u="1"/>
        <d v="2025-01-13T15:14:25" u="1"/>
        <d v="2025-01-13T15:17:08" u="1"/>
        <d v="2025-01-16T10:31:12" u="1"/>
        <d v="2025-01-16T10:31:18" u="1"/>
        <d v="2025-01-16T09:30:57" u="1"/>
        <d v="2025-01-16T09:31:03" u="1"/>
        <d v="2025-01-16T09:31:12" u="1"/>
        <d v="2025-01-16T18:46:21" u="1"/>
        <d v="2025-01-16T20:50:38" u="1"/>
        <d v="2025-01-16T20:50:49" u="1"/>
        <d v="2025-01-15T09:05:16" u="1"/>
        <d v="2025-01-16T14:49:41" u="1"/>
        <d v="2025-01-17T11:21:01" u="1"/>
        <d v="2025-01-09T13:47:46" u="1"/>
        <d v="2025-01-17T16:44:41" u="1"/>
        <d v="2025-01-17T16:45:25" u="1"/>
        <d v="2025-01-17T16:45:34" u="1"/>
        <d v="2025-01-16T22:17:36" u="1"/>
        <d v="2025-01-17T16:44:58" u="1"/>
        <d v="2025-01-17T16:45:05" u="1"/>
        <d v="2025-01-17T16:45:15" u="1"/>
        <d v="2025-01-17T16:44:50" u="1"/>
        <d v="2025-01-17T23:03:36" u="1"/>
        <d v="2025-01-17T23:04:37" u="1"/>
        <d v="2025-01-16T22:41:08" u="1"/>
        <d v="2025-01-17T17:05:25" u="1"/>
        <d v="2025-01-14T22:02:13" u="1"/>
        <d v="2025-01-17T22:50:07" u="1"/>
        <d v="2025-01-16T22:31:56" u="1"/>
        <d v="2025-01-10T18:38:43" u="1"/>
        <d v="2025-01-13T09:02:52" u="1"/>
        <d v="2025-01-13T09:02:57" u="1"/>
        <d v="2025-01-13T11:03:43" u="1"/>
        <d v="2025-01-14T09:02:20" u="1"/>
        <d v="2025-01-14T15:03:34" u="1"/>
        <d v="2025-01-13T16:33:08" u="1"/>
        <d v="2025-01-14T17:36:49" u="1"/>
        <d v="2025-01-13T18:17:51" u="1"/>
        <d v="2025-01-14T17:07:55" u="1"/>
        <d v="2025-01-17T14:17:57" u="1"/>
        <d v="2025-01-17T20:42:19" u="1"/>
        <d v="2025-01-17T20:40:31" u="1"/>
        <d v="2025-01-17T10:36:22" u="1"/>
        <d v="2025-01-17T20:36:33" u="1"/>
        <d v="2025-01-16T17:20:18" u="1"/>
        <d v="2025-01-16T17:20:23" u="1"/>
        <d v="2025-01-16T17:07:01" u="1"/>
        <d v="2025-01-16T12:19:56" u="1"/>
        <d v="2025-01-16T16:19:50" u="1"/>
        <d v="2025-01-16T16:19:54" u="1"/>
        <d v="2025-01-16T13:34:56" u="1"/>
        <d v="2025-01-16T13:35:00" u="1"/>
        <d v="2025-01-16T14:35:46" u="1"/>
        <d v="2025-01-17T12:06:10" u="1"/>
        <d v="2025-01-17T12:06:14" u="1"/>
        <d v="2025-01-17T10:50:44" u="1"/>
        <d v="2025-01-16T18:52:09" u="1"/>
        <d v="2025-01-14T17:50:42" u="1"/>
        <d v="2025-01-14T19:05:48" u="1"/>
        <d v="2025-01-15T16:34:50" u="1"/>
        <d v="2025-01-14T10:05:37" u="1"/>
        <d v="2025-01-13T19:19:30" u="1"/>
        <d v="2025-01-15T10:21:21" u="1"/>
        <d v="2025-01-13T18:49:07" u="1"/>
        <d v="2025-01-13T10:35:48" u="1"/>
        <d v="2025-01-17T20:35:54" u="1"/>
        <d v="2025-01-17T20:38:13" u="1"/>
        <d v="2025-01-13T21:17:16" u="1"/>
        <d v="2025-01-14T17:53:49" u="1"/>
        <d v="2025-01-13T18:05:53" u="1"/>
        <d v="2025-01-13T11:14:58" u="1"/>
        <d v="2025-01-17T11:53:16" u="1"/>
        <d v="2025-01-17T16:41:45" u="1"/>
        <d v="2025-01-17T16:42:04" u="1"/>
        <d v="2025-01-16T22:34:17" u="1"/>
        <d v="2025-01-16T22:34:18" u="1"/>
        <d v="2025-01-15T16:52:26" u="1"/>
        <d v="2025-01-17T23:01:44" u="1"/>
        <d v="2025-01-15T17:24:03" u="1"/>
        <d v="2025-01-17T19:35:59" u="1"/>
        <d v="2025-01-16T08:31:03" u="1"/>
        <d v="2025-01-14T08:31:17" u="1"/>
        <d v="2025-01-13T13:06:07" u="1"/>
        <d v="2025-01-13T13:21:44" u="1"/>
        <d v="2025-01-17T20:41:23" u="1"/>
        <d v="2025-01-17T11:52:36" u="1"/>
        <d v="2025-01-17T11:52:40" u="1"/>
        <d v="2025-01-17T16:29:23" u="1"/>
        <d v="2025-01-17T18:17:12" u="1"/>
        <d v="2025-01-16T10:25:42" u="1"/>
        <d v="2025-01-14T19:54:57" u="1"/>
        <d v="2025-01-14T12:44:33" u="1"/>
        <d v="2025-01-16T18:07:58" u="1"/>
        <d v="2025-01-17T13:56:05" u="1"/>
        <d v="2025-01-10T14:29:57" u="1"/>
        <d v="2025-01-10T14:42:40" u="1"/>
        <d v="2025-01-13T16:39:50" u="1"/>
        <d v="2025-01-13T16:40:14" u="1"/>
        <d v="2025-01-13T10:35:47" u="1"/>
        <d v="2025-01-19T12:06:41" u="1"/>
        <d v="2025-01-16T10:36:44" u="1"/>
        <d v="2025-01-17T20:38:34" u="1"/>
        <d v="2025-01-17T20:38:54" u="1"/>
        <d v="2025-01-17T20:39:14" u="1"/>
        <d v="2025-01-17T20:34:54" u="1"/>
        <d v="2025-01-17T20:40:49" u="1"/>
        <d v="2025-01-17T20:35:11" u="1"/>
        <d v="2025-01-17T20:41:13" u="1"/>
        <d v="2025-01-14T17:46:10" u="1"/>
        <d v="2025-01-14T17:45:52" u="1"/>
        <d v="2025-01-14T17:46:05" u="1"/>
        <d v="2025-01-16T12:30:21" u="1"/>
        <d v="2025-01-16T14:01:02" u="1"/>
        <d v="2025-01-16T14:01:06" u="1"/>
        <d v="2025-01-17T20:35:44" u="1"/>
        <d v="2024-12-20T17:54:04" u="1"/>
        <d v="2025-01-02T09:34:43" u="1"/>
        <d v="2025-01-03T09:15:13" u="1"/>
        <d v="2025-01-03T11:43:08" u="1"/>
        <d v="2025-01-03T14:41:05" u="1"/>
        <d v="2025-01-03T17:04:53" u="1"/>
        <d v="2025-01-03T17:35:25" u="1"/>
        <d v="2025-01-04T11:56:17" u="1"/>
        <d v="2025-01-04T17:29:14" u="1"/>
        <d v="2025-01-05T11:27:11" u="1"/>
        <d v="2025-01-06T08:50:34" u="1"/>
        <d v="2025-01-06T11:35:11" u="1"/>
        <d v="2025-01-06T11:50:51" u="1"/>
        <d v="2025-01-07T14:20:48" u="1"/>
        <d v="2025-01-07T15:35:16" u="1"/>
        <d v="2025-01-08T09:18:06" u="1"/>
        <d v="2025-01-08T09:18:11" u="1"/>
        <d v="2025-01-08T09:18:15" u="1"/>
        <d v="2025-01-08T14:03:17" u="1"/>
        <d v="2025-01-09T18:47:25" u="1"/>
        <d v="2025-01-10T09:48:40" u="1"/>
        <d v="2025-01-10T09:48:44" u="1"/>
        <d v="2025-01-10T11:17:15" u="1"/>
        <d v="2025-01-10T11:17:20" u="1"/>
        <d v="2025-01-10T13:25:37" u="1"/>
        <d v="2025-01-10T17:35:12" u="1"/>
        <d v="2025-01-10T18:06:05" u="1"/>
        <d v="2025-01-13T10:45:56" u="1"/>
        <d v="2025-01-13T11:14:51" u="1"/>
        <d v="2025-01-13T11:36:03" u="1"/>
        <d v="2025-01-13T14:20:58" u="1"/>
        <d v="2025-01-13T15:45:42" u="1"/>
        <d v="2025-01-13T15:47:55" u="1"/>
        <d v="2025-01-13T15:55:06" u="1"/>
        <d v="2025-01-13T16:38:13" u="1"/>
        <d v="2025-01-13T17:44:00" u="1"/>
        <d v="2025-01-13T19:02:01" u="1"/>
        <d v="2025-01-13T19:02:06" u="1"/>
        <d v="2025-01-13T19:02:11" u="1"/>
        <d v="2025-01-13T19:35:19" u="1"/>
        <d v="2025-01-13T21:06:59" u="1"/>
        <d v="2025-01-13T21:42:58" u="1"/>
        <d v="2025-01-14T10:01:54" u="1"/>
        <d v="2025-01-14T15:15:42" u="1"/>
        <d v="2025-01-14T15:17:00" u="1"/>
        <d v="2025-01-14T15:49:28" u="1"/>
        <d v="2025-01-14T16:01:35" u="1"/>
        <d v="2025-01-14T16:08:29" u="1"/>
        <d v="2025-01-14T16:17:07" u="1"/>
        <d v="2025-01-14T16:59:08" u="1"/>
        <d v="2025-01-14T16:59:25" u="1"/>
        <d v="2025-01-14T17:03:29" u="1"/>
        <d v="2025-01-14T17:06:21" u="1"/>
        <d v="2025-01-14T17:07:13" u="1"/>
        <d v="2025-01-14T18:13:56" u="1"/>
        <d v="2025-01-14T21:02:36" u="1"/>
        <d v="2025-01-15T09:34:59" u="1"/>
        <d v="2025-01-15T09:35:08" u="1"/>
        <d v="2025-01-15T10:17:42" u="1"/>
        <d v="2025-01-15T12:14:27" u="1"/>
        <d v="2025-01-15T13:15:19" u="1"/>
        <d v="2025-01-15T15:17:09" u="1"/>
        <d v="2025-01-15T15:17:16" u="1"/>
        <d v="2025-01-15T15:17:19" u="1"/>
        <d v="2025-01-15T15:17:26" u="1"/>
        <d v="2025-01-15T15:35:08" u="1"/>
        <d v="2025-01-15T15:58:46" u="1"/>
        <d v="2025-01-15T16:06:29" u="1"/>
        <d v="2025-01-15T16:11:01" u="1"/>
        <d v="2025-01-15T16:25:14" u="1"/>
        <d v="2025-01-15T16:25:40" u="1"/>
        <d v="2025-01-15T16:25:48" u="1"/>
        <d v="2025-01-15T16:25:55" u="1"/>
        <d v="2025-01-15T16:26:02" u="1"/>
        <d v="2025-01-15T16:26:13" u="1"/>
        <d v="2025-01-15T16:26:22" u="1"/>
        <d v="2025-01-15T16:26:29" u="1"/>
        <d v="2025-01-15T16:26:38" u="1"/>
        <d v="2025-01-15T16:26:48" u="1"/>
        <d v="2025-01-15T17:07:14" u="1"/>
        <d v="2025-01-15T17:27:44" u="1"/>
        <d v="2025-01-15T19:49:41" u="1"/>
        <d v="2025-01-16T09:35:35" u="1"/>
        <d v="2025-01-16T10:34:20" u="1"/>
        <d v="2025-01-16T10:36:14" u="1"/>
        <d v="2025-01-16T11:20:27" u="1"/>
        <d v="2025-01-16T11:30:37" u="1"/>
        <d v="2025-01-16T12:06:23" u="1"/>
        <d v="2025-01-16T12:20:16" u="1"/>
        <d v="2025-01-16T12:33:49" u="1"/>
        <d v="2025-01-16T12:49:57" u="1"/>
        <d v="2025-01-16T12:49:58" u="1"/>
        <d v="2025-01-16T12:49:59" u="1"/>
        <d v="2025-01-16T13:02:43" u="1"/>
        <d v="2025-01-16T14:01:16" u="1"/>
        <d v="2025-01-16T14:01:17" u="1"/>
        <d v="2025-01-16T15:58:48" u="1"/>
        <d v="2025-01-16T16:00:28" u="1"/>
        <d v="2025-01-16T16:01:53" u="1"/>
        <d v="2025-01-16T16:02:47" u="1"/>
        <d v="2025-01-16T16:03:23" u="1"/>
        <d v="2025-01-16T16:04:02" u="1"/>
        <d v="2025-01-16T16:04:17" u="1"/>
        <d v="2025-01-16T16:04:26" u="1"/>
        <d v="2025-01-16T16:15:57" u="1"/>
        <d v="2025-01-16T16:17:11" u="1"/>
        <d v="2025-01-16T16:15:51" u="1"/>
        <d v="2025-01-16T16:19:38" u="1"/>
        <d v="2025-01-16T16:20:47" u="1"/>
        <d v="2025-01-16T16:24:52" u="1"/>
        <d v="2025-01-16T16:28:44" u="1"/>
        <d v="2025-01-16T16:36:03" u="1"/>
        <d v="2025-01-16T16:41:42" u="1"/>
        <d v="2025-01-16T16:45:44" u="1"/>
        <d v="2025-01-16T16:47:36" u="1"/>
        <d v="2025-01-16T16:47:45" u="1"/>
        <d v="2025-01-16T16:48:53" u="1"/>
        <d v="2025-01-16T16:52:14" u="1"/>
        <d v="2025-01-16T16:53:03" u="1"/>
        <d v="2025-01-16T16:53:37" u="1"/>
        <d v="2025-01-16T16:58:03" u="1"/>
        <d v="2025-01-16T16:58:09" u="1"/>
        <d v="2025-01-16T16:58:33" u="1"/>
        <d v="2025-01-16T16:58:34" u="1"/>
        <d v="2025-01-16T16:58:48" u="1"/>
        <d v="2025-01-16T16:58:49" u="1"/>
        <d v="2025-01-16T17:00:02" u="1"/>
        <d v="2025-01-16T17:03:30" u="1"/>
        <d v="2025-01-16T17:04:14" u="1"/>
        <d v="2025-01-16T17:04:16" u="1"/>
        <d v="2025-01-16T17:04:21" u="1"/>
        <d v="2025-01-16T17:04:35" u="1"/>
        <d v="2025-01-16T17:04:36" u="1"/>
        <d v="2025-01-16T17:11:46" u="1"/>
        <d v="2025-01-16T17:16:44" u="1"/>
        <d v="2025-01-16T17:22:17" u="1"/>
        <d v="2025-01-16T17:25:58" u="1"/>
        <d v="2025-01-16T17:29:59" u="1"/>
        <d v="2025-01-16T17:32:14" u="1"/>
        <d v="2025-01-16T17:35:11" u="1"/>
        <d v="2025-01-16T17:37:32" u="1"/>
        <d v="2025-01-16T17:37:55" u="1"/>
        <d v="2025-01-16T17:38:17" u="1"/>
        <d v="2025-01-16T17:42:10" u="1"/>
        <d v="2025-01-16T17:43:09" u="1"/>
        <d v="2025-01-16T17:53:05" u="1"/>
        <d v="2025-01-16T18:01:26" u="1"/>
        <d v="2025-01-16T18:02:16" u="1"/>
        <d v="2025-01-16T18:02:17" u="1"/>
        <d v="2025-01-16T18:02:39" u="1"/>
        <d v="2025-01-16T18:02:44" u="1"/>
        <d v="2025-01-16T18:02:48" u="1"/>
        <d v="2025-01-16T18:02:53" u="1"/>
        <d v="2025-01-16T18:02:58" u="1"/>
        <d v="2025-01-16T18:03:19" u="1"/>
        <d v="2025-01-16T18:04:30" u="1"/>
        <d v="2025-01-16T18:04:47" u="1"/>
        <d v="2025-01-16T18:05:16" u="1"/>
        <d v="2025-01-16T18:05:34" u="1"/>
        <d v="2025-01-16T18:06:06" u="1"/>
        <d v="2025-01-16T18:07:51" u="1"/>
        <d v="2025-01-16T18:07:57" u="1"/>
        <d v="2025-01-16T18:09:39" u="1"/>
        <d v="2025-01-16T18:10:16" u="1"/>
        <d v="2025-01-16T18:10:20" u="1"/>
        <d v="2025-01-16T18:10:37" u="1"/>
        <d v="2025-01-16T18:17:19" u="1"/>
        <d v="2025-01-16T18:17:24" u="1"/>
        <d v="2025-01-16T18:17:28" u="1"/>
        <d v="2025-01-16T18:17:32" u="1"/>
        <d v="2025-01-16T18:48:12" u="1"/>
        <d v="2025-01-16T18:48:48" u="1"/>
        <d v="2025-01-16T18:54:35" u="1"/>
        <d v="2025-01-16T19:02:15" u="1"/>
        <d v="2025-01-16T19:23:46" u="1"/>
        <d v="2025-01-16T20:31:45" u="1"/>
        <d v="2025-01-16T20:37:50" u="1"/>
        <d v="2025-01-16T20:48:32" u="1"/>
        <d v="2025-01-16T20:51:22" u="1"/>
        <d v="2025-01-16T20:51:54" u="1"/>
        <d v="2025-01-16T20:52:24" u="1"/>
        <d v="2025-01-16T20:52:42" u="1"/>
        <d v="2025-01-16T20:52:51" u="1"/>
        <d v="2025-01-16T20:54:07" u="1"/>
        <d v="2025-01-16T20:54:39" u="1"/>
        <d v="2025-01-16T20:54:46" u="1"/>
        <d v="2025-01-16T20:54:51" u="1"/>
        <d v="2025-01-16T21:10:07" u="1"/>
        <d v="2025-01-16T22:06:05" u="1"/>
        <d v="2025-01-16T22:06:09" u="1"/>
        <d v="2025-01-16T22:06:15" u="1"/>
        <d v="2025-01-16T22:06:38" u="1"/>
        <d v="2025-01-16T22:07:03" u="1"/>
        <d v="2025-01-16T22:07:27" u="1"/>
        <d v="2025-01-16T22:07:33" u="1"/>
        <d v="2025-01-16T22:08:29" u="1"/>
        <d v="2025-01-16T22:08:47" u="1"/>
        <d v="2025-01-16T22:17:26" u="1"/>
        <d v="2025-01-16T22:17:31" u="1"/>
        <d v="2025-01-16T22:22:35" u="1"/>
        <d v="2025-01-16T22:25:46" u="1"/>
        <d v="2025-01-16T22:30:34" u="1"/>
        <d v="2025-01-16T22:30:54" u="1"/>
        <d v="2025-01-16T22:36:29" u="1"/>
        <d v="2025-01-16T22:37:35" u="1"/>
        <d v="2025-01-16T22:39:54" u="1"/>
        <d v="2025-01-16T22:43:06" u="1"/>
        <d v="2025-01-16T22:43:22" u="1"/>
        <d v="2025-01-16T22:44:11" u="1"/>
        <d v="2025-01-16T22:45:54" u="1"/>
        <d v="2025-01-16T22:50:17" u="1"/>
        <d v="2025-01-16T22:56:10" u="1"/>
        <d v="2025-01-17T04:16:03" u="1"/>
        <d v="2025-01-17T04:16:08" u="1"/>
        <d v="2025-01-04T21:57:12" u="1"/>
        <d v="2025-01-04T23:39:04" u="1"/>
        <d v="2025-01-05T00:18:05" u="1"/>
        <d v="2025-01-08T10:04:54" u="1"/>
        <d v="2025-01-09T01:33:59" u="1"/>
        <d v="2025-01-09T08:18:02" u="1"/>
        <d v="2025-01-09T10:48:37" u="1"/>
        <d v="2025-01-09T13:44:27" u="1"/>
        <d v="2025-01-09T13:46:04" u="1"/>
        <d v="2025-01-09T13:46:55" u="1"/>
        <d v="2025-01-09T13:49:28" u="1"/>
        <d v="2025-01-09T13:49:55" u="1"/>
        <d v="2025-01-09T13:50:07" u="1"/>
        <d v="2025-01-09T13:50:18" u="1"/>
        <d v="2025-01-09T13:50:31" u="1"/>
        <d v="2025-01-09T13:51:53" u="1"/>
        <d v="2025-01-09T15:49:14" u="1"/>
        <d v="2025-01-09T16:04:06" u="1"/>
        <d v="2025-01-09T16:17:47" u="1"/>
        <d v="2025-01-09T16:18:02" u="1"/>
        <d v="2025-01-09T16:18:08" u="1"/>
        <d v="2025-01-09T16:18:14" u="1"/>
        <d v="2025-01-09T16:18:19" u="1"/>
        <d v="2025-01-09T16:35:49" u="1"/>
        <d v="2025-01-09T17:32:01" u="1"/>
        <d v="2025-01-09T17:36:47" u="1"/>
        <d v="2025-01-09T19:50:57" u="1"/>
        <d v="2025-01-09T19:53:56" u="1"/>
        <d v="2025-01-09T19:54:55" u="1"/>
        <d v="2025-01-09T19:55:02" u="1"/>
        <d v="2025-01-09T19:55:11" u="1"/>
        <d v="2025-01-09T20:37:31" u="1"/>
        <d v="2025-01-10T09:00:57" u="1"/>
        <d v="2025-01-10T10:18:43" u="1"/>
        <d v="2025-01-10T11:46:39" u="1"/>
        <d v="2025-01-10T11:47:18" u="1"/>
        <d v="2025-01-10T11:51:30" u="1"/>
        <d v="2025-01-10T12:12:17" u="1"/>
        <d v="2025-01-10T12:18:07" u="1"/>
        <d v="2025-01-10T12:18:08" u="1"/>
        <d v="2025-01-10T12:18:09" u="1"/>
        <d v="2025-01-10T12:18:11" u="1"/>
        <d v="2025-01-10T12:18:12" u="1"/>
        <d v="2025-01-10T13:01:15" u="1"/>
        <d v="2025-01-10T13:04:49" u="1"/>
        <d v="2025-01-10T13:16:00" u="1"/>
        <d v="2025-01-10T13:18:29" u="1"/>
        <d v="2025-01-10T13:20:51" u="1"/>
        <d v="2025-01-10T14:02:57" u="1"/>
        <d v="2025-01-10T14:03:08" u="1"/>
        <d v="2025-01-10T14:08:07" u="1"/>
        <d v="2025-01-10T14:10:06" u="1"/>
        <d v="2025-01-10T14:11:40" u="1"/>
        <d v="2025-01-10T14:11:48" u="1"/>
        <d v="2025-01-10T14:28:04" u="1"/>
        <d v="2025-01-10T15:55:35" u="1"/>
        <d v="2025-01-10T16:03:42" u="1"/>
        <d v="2025-01-10T16:20:27" u="1"/>
        <d v="2025-01-10T17:03:17" u="1"/>
        <d v="2025-01-10T17:03:53" u="1"/>
        <d v="2025-01-10T17:04:25" u="1"/>
        <d v="2025-01-10T17:04:52" u="1"/>
        <d v="2025-01-10T18:47:09" u="1"/>
        <d v="2025-01-10T20:12:41" u="1"/>
        <d v="2025-01-10T20:15:20" u="1"/>
        <d v="2025-01-10T20:49:13" u="1"/>
        <d v="2025-01-10T21:06:30" u="1"/>
        <d v="2025-01-10T21:06:31" u="1"/>
        <d v="2025-01-11T14:21:24" u="1"/>
        <d v="2025-01-12T17:01:49" u="1"/>
        <d v="2025-01-12T17:02:28" u="1"/>
        <d v="2025-01-12T17:04:37" u="1"/>
        <d v="2025-01-13T09:00:44" u="1"/>
        <d v="2025-01-13T10:01:33" u="1"/>
        <d v="2025-01-13T10:55:09" u="1"/>
        <d v="2025-01-13T12:02:51" u="1"/>
        <d v="2025-01-13T13:01:42" u="1"/>
        <d v="2025-01-13T16:01:02" u="1"/>
        <d v="2025-01-13T16:44:06" u="1"/>
        <d v="2025-01-13T17:00:26" u="1"/>
        <d v="2025-01-13T17:00:32" u="1"/>
        <d v="2025-01-13T21:37:48" u="1"/>
        <d v="2025-01-14T03:13:32" u="1"/>
        <d v="2025-01-14T11:15:33" u="1"/>
        <d v="2025-01-14T11:26:34" u="1"/>
        <d v="2025-01-14T11:26:35" u="1"/>
        <d v="2025-01-14T12:00:55" u="1"/>
        <d v="2025-01-14T13:31:41" u="1"/>
        <d v="2025-01-14T14:04:35" u="1"/>
        <d v="2025-01-14T14:16:15" u="1"/>
        <d v="2025-01-14T14:29:59" u="1"/>
        <d v="2025-01-14T14:50:27" u="1"/>
        <d v="2025-01-14T15:21:38" u="1"/>
        <d v="2025-01-14T15:22:41" u="1"/>
        <d v="2025-01-14T15:24:03" u="1"/>
        <d v="2025-01-14T15:24:10" u="1"/>
        <d v="2025-01-14T15:24:18" u="1"/>
        <d v="2025-01-14T15:24:28" u="1"/>
        <d v="2025-01-14T15:25:15" u="1"/>
        <d v="2025-01-14T15:25:16" u="1"/>
        <d v="2025-01-14T15:26:07" u="1"/>
        <d v="2025-01-14T15:26:21" u="1"/>
        <d v="2025-01-14T15:26:22" u="1"/>
        <d v="2025-01-14T15:26:29" u="1"/>
        <d v="2025-01-14T15:27:54" u="1"/>
        <d v="2025-01-14T15:28:00" u="1"/>
        <d v="2025-01-14T15:28:06" u="1"/>
        <d v="2025-01-14T15:28:17" u="1"/>
        <d v="2025-01-14T16:05:19" u="1"/>
        <d v="2025-01-14T16:05:43" u="1"/>
        <d v="2025-01-14T16:08:11" u="1"/>
        <d v="2025-01-14T16:11:50" u="1"/>
        <d v="2025-01-14T16:34:41" u="1"/>
        <d v="2025-01-14T16:47:24" u="1"/>
        <d v="2025-01-14T16:47:30" u="1"/>
        <d v="2025-01-14T16:50:07" u="1"/>
        <d v="2025-01-14T16:58:21" u="1"/>
        <d v="2025-01-14T17:03:14" u="1"/>
        <d v="2025-01-14T17:03:19" u="1"/>
        <d v="2025-01-14T17:05:11" u="1"/>
        <d v="2025-01-14T17:06:08" u="1"/>
        <d v="2025-01-14T17:06:17" u="1"/>
        <d v="2025-01-14T17:06:22" u="1"/>
        <d v="2025-01-14T17:33:47" u="1"/>
        <d v="2025-01-14T17:44:50" u="1"/>
        <d v="2025-01-14T18:47:51" u="1"/>
        <d v="2025-01-14T20:13:45" u="1"/>
        <d v="2025-01-14T20:18:37" u="1"/>
        <d v="2025-01-14T21:25:39" u="1"/>
        <d v="2025-01-14T21:26:07" u="1"/>
        <d v="2025-01-14T21:26:38" u="1"/>
        <d v="2025-01-14T21:27:06" u="1"/>
        <d v="2025-01-14T21:27:32" u="1"/>
        <d v="2025-01-14T21:28:30" u="1"/>
        <d v="2025-01-14T21:29:59" u="1"/>
        <d v="2025-01-14T21:30:05" u="1"/>
        <d v="2025-01-14T21:30:17" u="1"/>
        <d v="2025-01-14T21:30:29" u="1"/>
        <d v="2025-01-14T21:40:10" u="1"/>
        <d v="2025-01-14T21:40:23" u="1"/>
        <d v="2025-01-14T21:56:30" u="1"/>
        <d v="2025-01-14T22:13:49" u="1"/>
        <d v="2025-01-14T22:16:51" u="1"/>
        <d v="2025-01-15T03:33:30" u="1"/>
        <d v="2025-01-15T03:36:51" u="1"/>
        <d v="2025-01-15T09:45:19" u="1"/>
        <d v="2025-01-15T09:45:26" u="1"/>
        <d v="2025-01-15T09:50:39" u="1"/>
        <d v="2025-01-15T11:08:02" u="1"/>
        <d v="2025-01-15T11:32:30" u="1"/>
        <d v="2025-01-15T11:34:45" u="1"/>
        <d v="2025-01-15T11:47:14" u="1"/>
        <d v="2025-01-15T12:04:21" u="1"/>
        <d v="2025-01-15T13:49:02" u="1"/>
        <d v="2025-01-15T14:05:10" u="1"/>
        <d v="2025-01-15T14:35:33" u="1"/>
        <d v="2025-01-15T15:04:02" u="1"/>
        <d v="2025-01-15T15:17:51" u="1"/>
        <d v="2025-01-15T15:35:17" u="1"/>
        <d v="2025-01-15T15:42:29" u="1"/>
        <d v="2025-01-15T15:43:32" u="1"/>
        <d v="2025-01-15T15:43:40" u="1"/>
        <d v="2025-01-15T15:43:47" u="1"/>
        <d v="2025-01-15T15:43:53" u="1"/>
        <d v="2025-01-15T15:44:19" u="1"/>
        <d v="2025-01-15T15:44:59" u="1"/>
        <d v="2025-01-15T15:46:30" u="1"/>
        <d v="2025-01-15T15:49:16" u="1"/>
        <d v="2025-01-15T15:49:43" u="1"/>
        <d v="2025-01-15T16:04:38" u="1"/>
        <d v="2025-01-15T16:04:55" u="1"/>
        <d v="2025-01-15T16:05:49" u="1"/>
        <d v="2025-01-15T16:07:28" u="1"/>
        <d v="2025-01-15T16:09:57" u="1"/>
        <d v="2025-01-15T16:16:32" u="1"/>
        <d v="2025-01-15T16:17:19" u="1"/>
        <d v="2025-01-15T16:19:45" u="1"/>
        <d v="2025-01-15T16:24:13" u="1"/>
        <d v="2025-01-15T16:24:21" u="1"/>
        <d v="2025-01-15T16:24:29" u="1"/>
        <d v="2025-01-15T16:24:32" u="1"/>
        <d v="2025-01-15T16:24:38" u="1"/>
        <d v="2025-01-15T16:24:44" u="1"/>
        <d v="2025-01-15T16:24:50" u="1"/>
        <d v="2025-01-15T16:25:01" u="1"/>
        <d v="2025-01-15T16:25:24" u="1"/>
        <d v="2025-01-15T16:25:30" u="1"/>
        <d v="2025-01-15T16:26:57" u="1"/>
        <d v="2025-01-15T16:27:46" u="1"/>
        <d v="2025-01-15T16:37:27" u="1"/>
        <d v="2025-01-15T16:37:51" u="1"/>
        <d v="2025-01-15T16:48:21" u="1"/>
        <d v="2025-01-15T16:49:09" u="1"/>
        <d v="2025-01-15T16:49:36" u="1"/>
        <d v="2025-01-15T16:50:02" u="1"/>
        <d v="2025-01-15T16:57:14" u="1"/>
        <d v="2025-01-15T17:05:27" u="1"/>
        <d v="2025-01-15T17:05:41" u="1"/>
        <d v="2025-01-15T17:06:07" u="1"/>
        <d v="2025-01-15T17:07:45" u="1"/>
        <d v="2025-01-15T17:07:54" u="1"/>
        <d v="2025-01-15T17:08:04" u="1"/>
        <d v="2025-01-15T17:08:20" u="1"/>
        <d v="2025-01-15T17:09:57" u="1"/>
        <d v="2025-01-15T17:10:21" u="1"/>
        <d v="2025-01-15T17:11:06" u="1"/>
        <d v="2025-01-15T17:11:19" u="1"/>
        <d v="2025-01-15T17:11:30" u="1"/>
        <d v="2025-01-15T17:11:41" u="1"/>
        <d v="2025-01-15T17:11:51" u="1"/>
        <d v="2025-01-15T17:16:28" u="1"/>
        <d v="2025-01-15T17:23:17" u="1"/>
        <d v="2025-01-15T17:23:18" u="1"/>
        <d v="2025-01-15T17:25:30" u="1"/>
        <d v="2025-01-15T17:25:38" u="1"/>
        <d v="2025-01-15T17:27:21" u="1"/>
        <d v="2025-01-15T17:27:30" u="1"/>
        <d v="2025-01-15T17:28:26" u="1"/>
        <d v="2025-01-15T17:28:48" u="1"/>
        <d v="2025-01-15T17:29:16" u="1"/>
        <d v="2025-01-15T18:05:28" u="1"/>
        <d v="2025-01-15T18:19:55" u="1"/>
        <d v="2025-01-15T18:34:16" u="1"/>
        <d v="2025-01-15T18:49:38" u="1"/>
        <d v="2025-01-15T19:00:39" u="1"/>
        <d v="2025-01-15T19:00:40" u="1"/>
        <d v="2025-01-15T20:36:07" u="1"/>
        <d v="2025-01-15T20:36:24" u="1"/>
        <d v="2025-01-15T20:44:08" u="1"/>
        <d v="2025-01-15T20:48:56" u="1"/>
        <d v="2025-01-15T20:50:44" u="1"/>
        <d v="2025-01-15T20:51:47" u="1"/>
        <d v="2025-01-15T20:52:03" u="1"/>
        <d v="2025-01-15T20:52:14" u="1"/>
        <d v="2025-01-15T21:08:09" u="1"/>
        <d v="2025-01-15T21:16:10" u="1"/>
        <d v="2025-01-15T21:46:24" u="1"/>
        <d v="2025-01-15T21:46:38" u="1"/>
        <d v="2025-01-15T21:46:43" u="1"/>
        <d v="2025-01-15T21:46:57" u="1"/>
        <d v="2025-01-15T21:48:30" u="1"/>
        <d v="2025-01-15T21:48:35" u="1"/>
        <d v="2025-01-15T21:48:40" u="1"/>
        <d v="2025-01-15T21:48:45" u="1"/>
        <d v="2025-01-15T21:49:08" u="1"/>
        <d v="2025-01-15T21:49:53" u="1"/>
        <d v="2025-01-15T21:50:05" u="1"/>
        <d v="2025-01-15T21:50:17" u="1"/>
        <d v="2025-01-15T21:50:23" u="1"/>
        <d v="2025-01-15T21:50:29" u="1"/>
        <d v="2025-01-15T21:58:40" u="1"/>
        <d v="2025-01-15T21:58:53" u="1"/>
        <d v="2025-01-15T22:13:41" u="1"/>
        <d v="2025-01-15T22:14:34" u="1"/>
        <d v="2025-01-15T22:27:40" u="1"/>
        <d v="2025-01-15T22:28:04" u="1"/>
        <d v="2025-01-15T22:35:18" u="1"/>
        <d v="2025-01-15T22:43:20" u="1"/>
        <d v="2025-01-15T22:43:28" u="1"/>
        <d v="2025-01-16T01:06:05" u="1"/>
        <d v="2025-01-04T21:02:10" u="1"/>
        <d v="2025-01-04T21:49:12" u="1"/>
        <d v="2025-01-05T00:03:05" u="1"/>
        <d v="2025-01-05T00:34:15" u="1"/>
        <d v="2025-01-06T09:03:19" u="1"/>
        <d v="2025-01-06T09:03:42" u="1"/>
        <d v="2025-01-06T17:12:54" u="1"/>
        <d v="2025-01-08T09:26:18" u="1"/>
        <d v="2025-01-08T09:34:02" u="1"/>
        <d v="2025-01-08T14:25:35" u="1"/>
        <d v="2025-01-09T09:48:58" u="1"/>
        <d v="2025-01-09T11:45:51" u="1"/>
        <d v="2025-01-09T11:45:55" u="1"/>
        <d v="2025-01-09T12:19:31" u="1"/>
        <d v="2025-01-09T12:29:14" u="1"/>
        <d v="2025-01-09T12:49:18" u="1"/>
        <d v="2025-01-09T12:49:23" u="1"/>
        <d v="2025-01-09T13:04:57" u="1"/>
        <d v="2025-01-09T15:34:23" u="1"/>
        <d v="2025-01-09T16:03:58" u="1"/>
        <d v="2025-01-09T16:04:11" u="1"/>
        <d v="2025-01-09T16:19:24" u="1"/>
        <d v="2025-01-09T16:19:37" u="1"/>
        <d v="2025-01-09T16:48:55" u="1"/>
        <d v="2025-01-09T17:07:15" u="1"/>
        <d v="2025-01-09T17:19:28" u="1"/>
        <d v="2025-01-09T17:36:41" u="1"/>
        <d v="2025-01-09T17:47:03" u="1"/>
        <d v="2025-01-09T18:07:12" u="1"/>
        <d v="2025-01-10T09:33:57" u="1"/>
        <d v="2025-01-10T09:34:02" u="1"/>
        <d v="2025-01-10T09:34:11" u="1"/>
        <d v="2025-01-10T09:48:27" u="1"/>
        <d v="2025-01-10T11:45:11" u="1"/>
        <d v="2025-01-10T12:02:10" u="1"/>
        <d v="2025-01-10T12:49:08" u="1"/>
        <d v="2025-01-10T12:49:28" u="1"/>
        <d v="2025-01-10T13:19:34" u="1"/>
        <d v="2025-01-10T13:19:40" u="1"/>
        <d v="2025-01-10T13:19:47" u="1"/>
        <d v="2025-01-10T14:46:26" u="1"/>
        <d v="2025-01-10T15:02:11" u="1"/>
        <d v="2025-01-10T15:56:46" u="1"/>
        <d v="2025-01-10T15:56:53" u="1"/>
        <d v="2025-01-10T15:56:59" u="1"/>
        <d v="2025-01-10T15:57:07" u="1"/>
        <d v="2025-01-10T15:57:13" u="1"/>
        <d v="2025-01-10T16:35:49" u="1"/>
        <d v="2025-01-10T16:50:18" u="1"/>
        <d v="2025-01-10T17:05:26" u="1"/>
        <d v="2025-01-10T17:08:30" u="1"/>
        <d v="2025-01-10T17:36:51" u="1"/>
        <d v="2025-01-10T17:37:12" u="1"/>
        <d v="2025-01-10T17:37:17" u="1"/>
        <d v="2025-01-10T18:12:39" u="1"/>
        <d v="2025-01-10T18:12:57" u="1"/>
        <d v="2025-01-10T18:36:38" u="1"/>
        <d v="2025-01-10T18:36:59" u="1"/>
        <d v="2025-01-10T18:37:30" u="1"/>
        <d v="2025-01-10T18:37:54" u="1"/>
        <d v="2025-01-11T12:04:13" u="1"/>
        <d v="2025-01-09T11:56:56" u="1"/>
        <d v="2025-01-10T16:56:00" u="1"/>
        <d v="2025-01-13T08:34:44" u="1"/>
        <d v="2025-01-13T09:19:21" u="1"/>
        <d v="2025-01-13T10:19:47" u="1"/>
        <d v="2025-01-13T10:49:58" u="1"/>
        <d v="2025-01-13T11:25:11" u="1"/>
        <d v="2025-01-13T14:18:11" u="1"/>
        <d v="2025-01-13T15:19:36" u="1"/>
        <d v="2025-01-13T15:19:48" u="1"/>
        <d v="2025-01-13T15:35:08" u="1"/>
        <d v="2025-01-13T15:35:12" u="1"/>
        <d v="2025-01-13T15:35:17" u="1"/>
        <d v="2025-01-13T15:37:25" u="1"/>
        <d v="2025-01-13T16:04:53" u="1"/>
        <d v="2025-01-13T16:04:57" u="1"/>
        <d v="2025-01-13T16:21:16" u="1"/>
        <d v="2025-01-13T16:21:50" u="1"/>
        <d v="2025-01-13T16:22:19" u="1"/>
        <d v="2025-01-13T16:49:38" u="1"/>
        <d v="2025-01-13T16:49:42" u="1"/>
        <d v="2025-01-13T16:49:47" u="1"/>
        <d v="2025-01-13T16:50:42" u="1"/>
        <d v="2025-01-13T16:54:31" u="1"/>
        <d v="2025-01-13T17:05:12" u="1"/>
        <d v="2025-01-13T17:21:23" u="1"/>
        <d v="2025-01-13T17:50:42" u="1"/>
        <d v="2025-01-13T19:34:32" u="1"/>
        <d v="2025-01-13T19:34:35" u="1"/>
        <d v="2025-01-14T08:01:48" u="1"/>
        <d v="2025-01-14T08:45:50" u="1"/>
        <d v="2025-01-14T08:49:48" u="1"/>
        <d v="2025-01-14T09:15:05" u="1"/>
        <d v="2025-01-14T09:24:29" u="1"/>
        <d v="2025-01-14T09:28:04" u="1"/>
        <d v="2025-01-14T09:34:25" u="1"/>
        <d v="2025-01-14T09:34:34" u="1"/>
        <d v="2025-01-14T09:44:19" u="1"/>
        <d v="2025-01-14T09:49:09" u="1"/>
        <d v="2025-01-14T09:49:13" u="1"/>
        <d v="2025-01-14T10:05:20" u="1"/>
        <d v="2025-01-14T10:05:34" u="1"/>
        <d v="2025-01-14T10:20:05" u="1"/>
        <d v="2025-01-14T10:49:28" u="1"/>
        <d v="2025-01-14T12:05:45" u="1"/>
        <d v="2025-01-14T12:06:00" u="1"/>
        <d v="2025-01-14T12:19:56" u="1"/>
        <d v="2025-01-14T12:55:51" u="1"/>
        <d v="2025-01-14T13:21:22" u="1"/>
        <d v="2025-01-14T14:34:14" u="1"/>
        <d v="2025-01-14T15:06:53" u="1"/>
        <d v="2025-01-14T15:34:58" u="1"/>
        <d v="2025-01-14T15:46:02" u="1"/>
        <d v="2025-01-14T15:50:20" u="1"/>
        <d v="2025-01-14T15:50:24" u="1"/>
        <d v="2025-01-14T16:05:14" u="1"/>
        <d v="2025-01-14T16:17:13" u="1"/>
        <d v="2025-01-14T16:19:48" u="1"/>
        <d v="2025-01-14T16:19:59" u="1"/>
        <d v="2025-01-14T16:20:12" u="1"/>
        <d v="2025-01-14T16:20:25" u="1"/>
        <d v="2025-01-14T16:21:35" u="1"/>
        <d v="2025-01-14T16:24:02" u="1"/>
        <d v="2025-01-14T16:34:52" u="1"/>
        <d v="2025-01-14T16:41:29" u="1"/>
        <d v="2025-01-14T16:48:57" u="1"/>
        <d v="2025-01-14T16:50:03" u="1"/>
        <d v="2025-01-14T16:55:56" u="1"/>
        <d v="2025-01-14T17:17:02" u="1"/>
        <d v="2025-01-14T17:17:03" u="1"/>
        <d v="2025-01-14T17:20:36" u="1"/>
        <d v="2025-01-14T17:34:55" u="1"/>
        <d v="2025-01-14T17:35:29" u="1"/>
        <d v="2025-01-14T17:35:33" u="1"/>
        <d v="2025-01-14T17:36:23" u="1"/>
        <d v="2025-01-14T17:36:33" u="1"/>
        <d v="2025-01-14T17:47:48" u="1"/>
        <d v="2025-01-14T17:50:22" u="1"/>
        <d v="2025-01-14T17:50:48" u="1"/>
        <d v="2025-01-14T18:18:46" u="1"/>
        <d v="2025-01-14T18:19:09" u="1"/>
        <d v="2025-01-14T19:20:10" u="1"/>
        <d v="2025-01-14T19:36:02" u="1"/>
        <d v="2025-01-14T20:18:43" u="1"/>
        <d v="2025-01-14T20:19:05" u="1"/>
        <d v="2025-01-14T20:19:30" u="1"/>
        <d v="2025-01-14T20:19:59" u="1"/>
        <d v="2025-01-14T20:20:22" u="1"/>
        <d v="2025-01-14T20:20:28" u="1"/>
        <d v="2025-01-14T22:21:54" u="1"/>
        <d v="2025-01-14T22:26:09" u="1"/>
        <d v="2025-01-14T22:26:40" u="1"/>
        <d v="2025-01-14T22:27:19" u="1"/>
        <d v="2025-01-14T22:27:33" u="1"/>
        <d v="2025-01-14T23:37:08" u="1"/>
        <d v="2023-06-21T13:18:40" u="1"/>
        <d v="2024-11-21T09:49:49" u="1"/>
        <d v="2024-11-21T09:50:05" u="1"/>
        <d v="2024-11-21T09:50:24" u="1"/>
        <d v="2024-11-29T12:46:37" u="1"/>
        <d v="2024-12-12T13:04:50" u="1"/>
        <d v="2024-12-12T13:04:56" u="1"/>
        <d v="2024-12-18T13:03:41" u="1"/>
        <d v="2025-01-02T17:33:10" u="1"/>
        <d v="2025-01-02T18:03:58" u="1"/>
        <d v="2025-01-02T18:04:03" u="1"/>
        <d v="2025-01-02T18:04:07" u="1"/>
        <d v="2025-01-03T17:03:14" u="1"/>
        <d v="2025-01-03T17:33:13" u="1"/>
        <d v="2025-01-03T17:35:36" u="1"/>
        <d v="2025-01-03T18:03:26" u="1"/>
        <d v="2025-01-04T13:03:11" u="1"/>
        <d v="2025-01-06T08:17:38" u="1"/>
        <d v="2025-01-06T09:03:16" u="1"/>
        <d v="2025-01-06T09:27:20" u="1"/>
        <d v="2025-01-06T10:48:30" u="1"/>
        <d v="2025-01-06T11:48:11" u="1"/>
        <d v="2025-01-06T12:03:38" u="1"/>
        <d v="2025-01-06T12:03:43" u="1"/>
        <d v="2025-01-06T12:03:47" u="1"/>
        <d v="2025-01-06T12:18:11" u="1"/>
        <d v="2025-01-06T12:18:15" u="1"/>
        <d v="2025-01-06T12:45:07" u="1"/>
        <d v="2025-01-06T12:57:56" u="1"/>
        <d v="2025-01-06T12:58:20" u="1"/>
        <d v="2025-01-06T12:58:24" u="1"/>
        <d v="2025-01-06T13:03:36" u="1"/>
        <d v="2025-01-06T13:27:26" u="1"/>
        <d v="2025-01-06T13:48:08" u="1"/>
        <d v="2025-01-06T14:19:12" u="1"/>
        <d v="2025-01-06T15:46:49" u="1"/>
        <d v="2025-01-06T17:18:15" u="1"/>
        <d v="2025-01-06T17:18:21" u="1"/>
        <d v="2025-01-06T17:18:25" u="1"/>
        <d v="2025-01-06T17:34:37" u="1"/>
        <d v="2025-01-06T17:34:42" u="1"/>
        <d v="2025-01-06T17:34:47" u="1"/>
        <d v="2025-01-06T17:34:51" u="1"/>
        <d v="2025-01-06T17:35:14" u="1"/>
        <d v="2025-01-06T17:35:20" u="1"/>
        <d v="2025-01-06T17:35:25" u="1"/>
        <d v="2025-01-06T17:35:29" u="1"/>
        <d v="2025-01-06T17:35:38" u="1"/>
        <d v="2025-01-06T18:52:00" u="1"/>
        <d v="2025-01-06T18:52:09" u="1"/>
        <d v="2025-01-06T19:12:13" u="1"/>
        <d v="2025-01-06T19:16:51" u="1"/>
        <d v="2025-01-06T19:17:18" u="1"/>
        <d v="2025-01-07T00:56:04" u="1"/>
        <d v="2025-01-07T08:03:16" u="1"/>
        <d v="2025-01-07T08:03:21" u="1"/>
        <d v="2025-01-07T11:01:12" u="1"/>
        <d v="2025-01-07T11:01:14" u="1"/>
        <d v="2025-01-07T11:01:16" u="1"/>
        <d v="2025-01-07T11:01:18" u="1"/>
        <d v="2025-01-07T11:49:02" u="1"/>
        <d v="2025-01-07T12:03:40" u="1"/>
        <d v="2025-01-07T13:02:13" u="1"/>
        <d v="2025-01-07T13:03:22" u="1"/>
        <d v="2025-01-07T13:04:33" u="1"/>
        <d v="2025-01-07T13:04:39" u="1"/>
        <d v="2025-01-07T13:05:25" u="1"/>
        <d v="2025-01-07T15:48:07" u="1"/>
        <d v="2025-01-07T16:03:49" u="1"/>
        <d v="2025-01-07T16:04:43" u="1"/>
        <d v="2025-01-07T16:04:47" u="1"/>
        <d v="2025-01-07T16:34:49" u="1"/>
        <d v="2025-01-07T17:06:57" u="1"/>
        <d v="2025-01-07T17:11:58" u="1"/>
        <d v="2025-01-07T17:52:11" u="1"/>
        <d v="2025-01-07T18:04:11" u="1"/>
        <d v="2025-01-07T18:04:23" u="1"/>
        <d v="2025-01-07T18:20:59" u="1"/>
        <d v="2025-01-07T19:03:11" u="1"/>
        <d v="2025-01-07T19:12:30" u="1"/>
        <d v="2025-01-08T08:31:36" u="1"/>
        <d v="2025-01-08T08:53:57" u="1"/>
        <d v="2025-01-08T09:58:11" u="1"/>
        <d v="2025-01-08T11:03:10" u="1"/>
        <d v="2025-01-08T11:04:40" u="1"/>
        <d v="2025-01-08T11:35:08" u="1"/>
        <d v="2025-01-08T12:12:06" u="1"/>
        <d v="2025-01-08T12:15:57" u="1"/>
        <d v="2025-01-08T13:05:40" u="1"/>
        <d v="2025-01-08T13:24:58" u="1"/>
        <d v="2025-01-08T13:25:07" u="1"/>
        <d v="2025-01-08T14:03:22" u="1"/>
        <d v="2025-01-08T14:12:00" u="1"/>
        <d v="2025-01-08T15:04:22" u="1"/>
        <d v="2025-01-08T15:54:58" u="1"/>
        <d v="2025-01-08T16:02:31" u="1"/>
        <d v="2025-01-08T16:02:41" u="1"/>
        <d v="2025-01-08T16:17:22" u="1"/>
        <d v="2025-01-08T16:32:23" u="1"/>
        <d v="2025-01-08T17:08:42" u="1"/>
        <d v="2025-01-08T17:19:07" u="1"/>
        <d v="2025-01-08T17:33:14" u="1"/>
        <d v="2025-01-08T17:33:19" u="1"/>
        <d v="2025-01-08T17:49:51" u="1"/>
        <d v="2025-01-08T17:50:55" u="1"/>
        <d v="2025-01-08T17:51:20" u="1"/>
        <d v="2025-01-08T18:17:54" u="1"/>
        <d v="2025-01-08T18:17:58" u="1"/>
        <d v="2025-01-08T19:16:10" u="1"/>
        <d v="2025-01-08T19:16:17" u="1"/>
        <d v="2025-01-08T19:16:22" u="1"/>
        <d v="2025-01-08T19:16:28" u="1"/>
        <d v="2025-01-08T19:16:35" u="1"/>
        <d v="2025-01-08T19:26:50" u="1"/>
        <d v="2025-01-08T19:34:15" u="1"/>
        <d v="2025-01-08T19:36:39" u="1"/>
        <d v="2025-01-08T20:43:18" u="1"/>
        <d v="2025-01-08T20:44:47" u="1"/>
        <d v="2025-01-09T11:47:39" u="1"/>
        <d v="2025-01-09T11:56:50" u="1"/>
        <d v="2025-01-09T11:57:06" u="1"/>
        <d v="2025-01-09T12:18:06" u="1"/>
        <d v="2025-01-09T12:18:13" u="1"/>
        <d v="2025-01-09T12:18:33" u="1"/>
        <d v="2025-01-09T12:48:06" u="1"/>
        <d v="2025-01-09T14:03:21" u="1"/>
        <d v="2025-01-09T14:40:44" u="1"/>
        <d v="2025-01-09T15:13:12" u="1"/>
        <d v="2025-01-09T15:20:21" u="1"/>
        <d v="2025-01-09T15:53:15" u="1"/>
        <d v="2025-01-09T16:17:51" u="1"/>
        <d v="2025-01-09T17:02:19" u="1"/>
        <d v="2025-01-09T17:17:41" u="1"/>
        <d v="2025-01-09T17:31:34" u="1"/>
        <d v="2025-01-09T17:31:47" u="1"/>
        <d v="2025-01-09T17:32:10" u="1"/>
        <d v="2025-01-09T17:32:23" u="1"/>
        <d v="2025-01-09T17:33:56" u="1"/>
        <d v="2025-01-09T17:34:05" u="1"/>
        <d v="2025-01-09T17:47:16" u="1"/>
        <d v="2025-01-09T18:31:44" u="1"/>
        <d v="2025-01-09T20:54:33" u="1"/>
        <d v="2025-01-09T22:25:14" u="1"/>
        <d v="2025-01-09T22:33:10" u="1"/>
        <d v="2025-01-09T23:03:13" u="1"/>
        <d v="2025-01-09T23:50:14" u="1"/>
        <d v="2025-01-10T09:16:12" u="1"/>
        <d v="2025-01-10T09:56:14" u="1"/>
        <d v="2025-01-10T10:04:04" u="1"/>
        <d v="2025-01-10T10:04:50" u="1"/>
        <d v="2025-01-10T10:24:44" u="1"/>
        <d v="2025-01-10T10:24:56" u="1"/>
        <d v="2025-01-10T10:44:05" u="1"/>
        <d v="2025-01-10T10:53:49" u="1"/>
        <d v="2025-01-10T11:05:54" u="1"/>
        <d v="2025-01-10T11:19:49" u="1"/>
        <d v="2025-01-10T11:36:35" u="1"/>
        <d v="2025-01-10T11:45:43" u="1"/>
        <d v="2025-01-10T11:46:48" u="1"/>
        <d v="2025-01-10T11:46:58" u="1"/>
        <d v="2025-01-10T11:47:07" u="1"/>
        <d v="2025-01-10T11:56:07" u="1"/>
        <d v="2025-01-10T12:02:23" u="1"/>
        <d v="2025-01-10T12:02:58" u="1"/>
        <d v="2025-01-10T12:03:00" u="1"/>
        <d v="2025-01-10T12:03:41" u="1"/>
        <d v="2025-01-10T12:03:52" u="1"/>
        <d v="2025-01-10T12:04:21" u="1"/>
        <d v="2025-01-10T12:04:30" u="1"/>
        <d v="2025-01-10T12:04:37" u="1"/>
        <d v="2025-01-10T12:05:11" u="1"/>
        <d v="2025-01-10T12:05:17" u="1"/>
        <d v="2025-01-10T12:05:22" u="1"/>
        <d v="2025-01-10T12:11:08" u="1"/>
        <d v="2025-01-10T12:12:52" u="1"/>
        <d v="2025-01-10T12:12:58" u="1"/>
        <d v="2025-01-10T12:12:59" u="1"/>
        <d v="2025-01-10T12:13:14" u="1"/>
        <d v="2025-01-10T12:13:24" u="1"/>
        <d v="2025-01-10T12:14:22" u="1"/>
        <d v="2025-01-10T12:14:46" u="1"/>
        <d v="2025-01-10T12:14:48" u="1"/>
        <d v="2025-01-10T12:15:15" u="1"/>
        <d v="2025-01-10T12:15:43" u="1"/>
        <d v="2025-01-10T12:16:35" u="1"/>
        <d v="2025-01-10T12:17:00" u="1"/>
        <d v="2025-01-10T12:17:13" u="1"/>
        <d v="2025-01-10T12:17:48" u="1"/>
        <d v="2025-01-10T12:18:23" u="1"/>
        <d v="2025-01-10T12:18:51" u="1"/>
        <d v="2025-01-10T12:22:26" u="1"/>
        <d v="2025-01-10T12:23:30" u="1"/>
        <d v="2025-01-10T12:23:33" u="1"/>
        <d v="2025-01-10T12:23:35" u="1"/>
        <d v="2025-01-10T12:24:10" u="1"/>
        <d v="2025-01-10T12:25:37" u="1"/>
        <d v="2025-01-10T12:26:14" u="1"/>
        <d v="2025-01-10T12:28:05" u="1"/>
        <d v="2025-01-10T13:06:11" u="1"/>
        <d v="2025-01-10T13:06:24" u="1"/>
        <d v="2025-01-10T13:19:55" u="1"/>
        <d v="2025-01-10T13:49:00" u="1"/>
        <d v="2025-01-10T14:01:42" u="1"/>
        <d v="2025-01-10T14:01:56" u="1"/>
        <d v="2025-01-10T14:02:32" u="1"/>
        <d v="2025-01-10T14:02:52" u="1"/>
        <d v="2025-01-10T14:04:49" u="1"/>
        <d v="2025-01-10T14:06:11" u="1"/>
        <d v="2025-01-10T14:06:35" u="1"/>
        <d v="2025-01-10T14:07:08" u="1"/>
        <d v="2025-01-10T14:09:29" u="1"/>
        <d v="2025-01-10T14:11:04" u="1"/>
        <d v="2025-01-10T14:11:13" u="1"/>
        <d v="2025-01-10T14:12:05" u="1"/>
        <d v="2025-01-10T14:12:13" u="1"/>
        <d v="2025-01-10T14:12:19" u="1"/>
        <d v="2025-01-10T14:12:26" u="1"/>
        <d v="2025-01-10T14:12:33" u="1"/>
        <d v="2025-01-10T14:13:03" u="1"/>
        <d v="2025-01-10T14:18:21" u="1"/>
        <d v="2025-01-10T14:26:31" u="1"/>
        <d v="2025-01-10T14:32:15" u="1"/>
        <d v="2025-01-10T14:34:56" u="1"/>
        <d v="2025-01-10T15:03:39" u="1"/>
        <d v="2025-01-10T15:34:04" u="1"/>
        <d v="2025-01-10T15:56:03" u="1"/>
        <d v="2025-01-10T15:56:09" u="1"/>
        <d v="2025-01-10T15:56:14" u="1"/>
        <d v="2025-01-10T15:56:20" u="1"/>
        <d v="2025-01-10T16:06:18" u="1"/>
        <d v="2025-01-10T16:07:03" u="1"/>
        <d v="2025-01-10T16:09:55" u="1"/>
        <d v="2025-01-10T16:29:41" u="1"/>
        <d v="2025-01-10T16:33:31" u="1"/>
        <d v="2025-01-10T16:50:31" u="1"/>
        <d v="2025-01-10T17:08:51" u="1"/>
        <d v="2025-01-10T17:32:28" u="1"/>
        <d v="2025-01-10T17:46:28" u="1"/>
        <d v="2025-01-10T18:07:10" u="1"/>
        <d v="2025-01-10T18:09:22" u="1"/>
        <d v="2025-01-10T18:09:47" u="1"/>
        <d v="2025-01-10T18:34:29" u="1"/>
        <d v="2025-01-10T18:35:45" u="1"/>
        <d v="2025-01-10T18:37:14" u="1"/>
        <d v="2025-01-10T19:03:38" u="1"/>
        <d v="2025-01-10T20:05:57" u="1"/>
        <d v="2025-01-10T20:06:15" u="1"/>
        <d v="2025-01-10T20:06:49" u="1"/>
        <d v="2025-01-10T20:07:01" u="1"/>
        <d v="2025-01-10T20:07:52" u="1"/>
        <d v="2025-01-10T20:08:27" u="1"/>
        <d v="2025-01-10T20:10:14" u="1"/>
        <d v="2025-01-10T20:11:11" u="1"/>
        <d v="2025-01-10T20:11:18" u="1"/>
        <d v="2025-01-10T20:11:55" u="1"/>
        <d v="2025-01-10T20:12:01" u="1"/>
        <d v="2025-01-10T20:13:04" u="1"/>
        <d v="2025-01-10T20:18:43" u="1"/>
        <d v="2025-01-10T20:19:08" u="1"/>
        <d v="2025-01-10T20:19:12" u="1"/>
        <d v="2025-01-10T20:19:17" u="1"/>
        <d v="2025-01-10T20:19:22" u="1"/>
        <d v="2025-01-10T20:19:29" u="1"/>
        <d v="2025-01-10T20:19:34" u="1"/>
        <d v="2025-01-10T20:19:39" u="1"/>
        <d v="2025-01-10T20:19:45" u="1"/>
        <d v="2025-01-10T20:19:50" u="1"/>
        <d v="2025-01-10T20:36:56" u="1"/>
        <d v="2025-01-10T20:51:25" u="1"/>
        <d v="2025-01-10T21:10:54" u="1"/>
        <d v="2025-01-10T21:21:45" u="1"/>
        <d v="2025-01-10T21:21:50" u="1"/>
        <d v="2025-01-10T22:30:07" u="1"/>
        <d v="2025-01-11T11:20:15" u="1"/>
        <d v="2025-01-11T13:02:51" u="1"/>
        <d v="2025-01-11T14:20:57" u="1"/>
        <d v="2025-01-11T14:21:29" u="1"/>
        <d v="2025-01-11T14:21:33" u="1"/>
        <d v="2025-01-11T14:21:47" u="1"/>
        <d v="2025-01-11T14:21:51" u="1"/>
        <d v="2025-01-11T14:21:55" u="1"/>
        <d v="2025-01-11T14:22:00" u="1"/>
        <d v="2025-01-11T14:22:05" u="1"/>
        <d v="2025-01-11T14:22:13" u="1"/>
        <d v="2025-01-11T14:22:22" u="1"/>
        <d v="2025-01-11T14:22:28" u="1"/>
        <d v="2025-01-12T00:24:13" u="1"/>
        <d v="2025-01-12T09:18:14" u="1"/>
        <d v="2025-01-12T09:42:04" u="1"/>
        <d v="2025-01-12T10:22:05" u="1"/>
        <d v="2025-01-12T17:02:03" u="1"/>
        <d v="2025-01-12T17:02:14" u="1"/>
        <d v="2025-01-12T17:02:18" u="1"/>
        <d v="2025-01-12T17:03:42" u="1"/>
        <d v="2025-01-12T17:42:10" u="1"/>
        <d v="2025-01-12T20:45:50" u="1"/>
        <d v="2025-01-13T08:34:50" u="1"/>
        <d v="2025-01-13T08:36:51" u="1"/>
        <d v="2025-01-13T09:46:36" u="1"/>
        <d v="2025-01-13T09:46:53" u="1"/>
        <d v="2025-01-13T09:47:08" u="1"/>
        <d v="2025-01-13T10:01:59" u="1"/>
        <d v="2025-01-13T10:02:01" u="1"/>
        <d v="2025-01-13T10:02:31" u="1"/>
        <d v="2025-01-13T10:06:08" u="1"/>
        <d v="2025-01-13T10:16:18" u="1"/>
        <d v="2025-01-13T10:18:00" u="1"/>
        <d v="2025-01-13T10:18:05" u="1"/>
        <d v="2025-01-13T10:18:11" u="1"/>
        <d v="2025-01-13T10:18:53" u="1"/>
        <d v="2025-01-13T10:49:47" u="1"/>
        <d v="2025-01-13T11:01:44" u="1"/>
        <d v="2025-01-13T11:03:38" u="1"/>
        <d v="2025-01-13T11:04:50" u="1"/>
        <d v="2025-01-13T11:07:58" u="1"/>
        <d v="2025-01-13T12:05:44" u="1"/>
        <d v="2025-01-13T12:07:45" u="1"/>
        <d v="2025-01-13T12:45:38" u="1"/>
        <d v="2025-01-13T13:06:04" u="1"/>
        <d v="2025-01-13T13:18:23" u="1"/>
        <d v="2025-01-13T13:19:19" u="1"/>
        <d v="2025-01-13T13:32:58" u="1"/>
        <d v="2025-01-13T14:17:05" u="1"/>
        <d v="2025-01-13T14:18:36" u="1"/>
        <d v="2025-01-13T14:59:35" u="1"/>
        <d v="2025-01-13T15:01:54" u="1"/>
        <d v="2025-01-13T15:05:00" u="1"/>
        <d v="2025-01-13T15:05:09" u="1"/>
        <d v="2025-01-13T15:07:01" u="1"/>
        <d v="2025-01-13T15:14:34" u="1"/>
        <d v="2025-01-13T15:20:22" u="1"/>
        <d v="2025-01-13T15:34:43" u="1"/>
        <d v="2025-01-13T15:39:24" u="1"/>
        <d v="2025-01-13T15:40:06" u="1"/>
        <d v="2025-01-13T15:44:31" u="1"/>
        <d v="2025-01-13T15:48:40" u="1"/>
        <d v="2025-01-13T15:48:58" u="1"/>
        <d v="2025-01-13T15:50:24" u="1"/>
        <d v="2025-01-13T15:54:07" u="1"/>
        <d v="2025-01-13T15:55:12" u="1"/>
        <d v="2025-01-13T16:01:00" u="1"/>
        <d v="2025-01-13T16:06:01" u="1"/>
        <d v="2025-01-13T16:12:38" u="1"/>
        <d v="2025-01-13T16:13:18" u="1"/>
        <d v="2025-01-13T16:13:53" u="1"/>
        <d v="2025-01-13T16:16:16" u="1"/>
        <d v="2025-01-13T16:17:01" u="1"/>
        <d v="2025-01-13T16:17:19" u="1"/>
        <d v="2025-01-13T16:31:42" u="1"/>
        <d v="2025-01-13T16:31:58" u="1"/>
        <d v="2025-01-13T16:35:18" u="1"/>
        <d v="2025-01-13T16:41:51" u="1"/>
        <d v="2025-01-13T16:44:40" u="1"/>
        <d v="2025-01-13T16:47:32" u="1"/>
        <d v="2025-01-13T16:49:55" u="1"/>
        <d v="2025-01-13T16:56:05" u="1"/>
        <d v="2025-01-13T16:56:14" u="1"/>
        <d v="2025-01-13T16:56:25" u="1"/>
        <d v="2025-01-13T17:02:34" u="1"/>
        <d v="2025-01-13T17:02:40" u="1"/>
        <d v="2025-01-13T17:06:32" u="1"/>
        <d v="2025-01-13T17:08:22" u="1"/>
        <d v="2025-01-13T17:14:33" u="1"/>
        <d v="2025-01-13T17:19:52" u="1"/>
        <d v="2025-01-13T17:32:41" u="1"/>
        <d v="2025-01-13T17:32:47" u="1"/>
        <d v="2025-01-13T17:32:51" u="1"/>
        <d v="2025-01-13T17:32:55" u="1"/>
        <d v="2025-01-13T17:34:56" u="1"/>
        <d v="2025-01-13T17:47:40" u="1"/>
        <d v="2025-01-13T18:03:03" u="1"/>
        <d v="2025-01-13T18:03:11" u="1"/>
        <d v="2025-01-13T18:05:16" u="1"/>
        <d v="2025-01-13T18:44:13" u="1"/>
        <d v="2025-01-13T18:49:01" u="1"/>
        <d v="2025-01-13T18:54:20" u="1"/>
        <d v="2025-01-13T19:05:13" u="1"/>
        <d v="2025-01-13T20:11:48" u="1"/>
        <d v="2025-01-13T20:18:56" u="1"/>
        <d v="2025-01-13T20:19:06" u="1"/>
        <d v="2025-01-13T20:19:28" u="1"/>
        <d v="2025-01-13T20:20:36" u="1"/>
        <d v="2025-01-13T20:21:13" u="1"/>
        <d v="2025-01-13T20:22:26" u="1"/>
        <d v="2025-01-13T20:33:41" u="1"/>
        <d v="2025-01-13T20:33:53" u="1"/>
        <d v="2025-01-13T21:05:35" u="1"/>
        <d v="2025-01-13T21:07:34" u="1"/>
        <d v="2025-01-13T21:07:58" u="1"/>
        <d v="2025-01-13T21:11:03" u="1"/>
        <d v="2025-01-13T21:22:59" u="1"/>
        <d v="2025-01-13T21:42:47" u="1"/>
        <d v="2025-01-13T21:42:53" u="1"/>
        <d v="2025-01-13T21:43:04" u="1"/>
        <d v="2025-01-13T21:43:10" u="1"/>
        <d v="2025-01-13T21:47:01" u="1"/>
        <d v="2025-01-13T21:48:30" u="1"/>
        <d v="2025-01-13T21:51:52" u="1"/>
        <d v="2025-01-13T22:03:52" u="1"/>
        <d v="2025-01-13T22:05:04" u="1"/>
        <d v="2025-01-13T22:08:04" u="1"/>
        <d v="2025-01-13T22:17:23" u="1"/>
        <d v="2025-01-14T03:10:57" u="1"/>
        <d v="2025-01-14T03:11:10" u="1"/>
        <d v="2025-01-14T03:11:36" u="1"/>
        <d v="2025-01-14T03:11:42" u="1"/>
        <d v="2025-01-14T03:11:47" u="1"/>
        <d v="2025-01-14T03:11:54" u="1"/>
        <d v="2025-01-14T03:12:00" u="1"/>
        <d v="2025-01-14T03:12:06" u="1"/>
        <d v="2025-01-14T03:12:27" u="1"/>
        <d v="2013-10-22T11:31:54" u="1"/>
        <d v="2025-01-02T15:54:12" u="1"/>
        <d v="2025-01-02T17:34:19" u="1"/>
        <d v="2025-01-04T08:26:54" u="1"/>
        <d v="2025-01-06T11:34:18" u="1"/>
        <d v="2025-01-06T11:49:51" u="1"/>
        <d v="2025-01-06T12:16:22" u="1"/>
        <d v="2025-01-06T14:20:25" u="1"/>
        <d v="2025-01-06T17:04:05" u="1"/>
        <d v="2025-01-06T18:20:40" u="1"/>
        <d v="2025-01-06T18:54:30" u="1"/>
        <d v="2025-01-06T19:05:04" u="1"/>
        <d v="2025-01-07T12:04:57" u="1"/>
        <d v="2025-01-07T13:41:21" u="1"/>
        <d v="2025-01-07T14:24:28" u="1"/>
        <d v="2025-01-07T15:04:51" u="1"/>
        <d v="2025-01-07T17:52:23" u="1"/>
        <d v="2025-01-07T18:05:17" u="1"/>
        <d v="2025-01-07T19:04:40" u="1"/>
        <d v="2025-01-07T19:08:13" u="1"/>
        <d v="2025-01-07T19:37:09" u="1"/>
        <d v="2025-01-07T19:39:51" u="1"/>
        <d v="2025-01-08T10:45:47" u="1"/>
        <d v="2025-01-08T10:53:13" u="1"/>
        <d v="2025-01-08T13:16:27" u="1"/>
        <d v="2025-01-08T14:13:53" u="1"/>
        <d v="2025-01-08T14:13:54" u="1"/>
        <d v="2025-01-08T15:54:01" u="1"/>
        <d v="2025-01-08T16:05:34" u="1"/>
        <d v="2025-01-08T17:07:44" u="1"/>
        <d v="2025-01-08T19:34:26" u="1"/>
        <d v="2025-01-08T19:53:49" u="1"/>
        <d v="2025-01-08T19:54:19" u="1"/>
        <d v="2025-01-08T21:13:16" u="1"/>
        <d v="2025-01-09T09:33:52" u="1"/>
        <d v="2025-01-09T12:48:18" u="1"/>
        <d v="2025-01-09T13:44:36" u="1"/>
        <d v="2025-01-09T13:45:01" u="1"/>
        <d v="2025-01-09T13:53:06" u="1"/>
        <d v="2025-01-09T13:53:07" u="1"/>
        <d v="2025-01-09T14:17:25" u="1"/>
        <d v="2025-01-09T15:07:21" u="1"/>
        <d v="2025-01-09T18:03:17" u="1"/>
        <d v="2025-01-09T18:06:20" u="1"/>
        <d v="2025-01-09T20:15:55" u="1"/>
        <d v="2025-01-09T20:23:20" u="1"/>
        <d v="2025-01-10T11:17:36" u="1"/>
        <d v="2025-01-10T11:33:52" u="1"/>
        <d v="2025-01-10T11:33:58" u="1"/>
        <d v="2025-01-10T11:34:59" u="1"/>
        <d v="2025-01-10T11:35:04" u="1"/>
        <d v="2025-01-10T12:08:43" u="1"/>
        <d v="2025-01-10T12:23:17" u="1"/>
        <d v="2025-01-10T12:23:20" u="1"/>
        <d v="2025-01-10T12:23:32" u="1"/>
        <d v="2025-01-10T13:04:38" u="1"/>
        <d v="2025-01-10T13:47:51" u="1"/>
        <d v="2025-01-10T14:29:54" u="1"/>
        <d v="2025-01-10T14:49:28" u="1"/>
        <d v="2025-01-10T15:54:35" u="1"/>
        <d v="2025-01-10T16:20:00" u="1"/>
        <d v="2025-01-10T16:26:58" u="1"/>
        <d v="2025-01-10T16:29:35" u="1"/>
        <d v="2025-01-10T16:49:12" u="1"/>
        <d v="2025-01-10T16:55:30" u="1"/>
        <d v="2025-01-10T17:00:45" u="1"/>
        <d v="2025-01-10T17:00:48" u="1"/>
        <d v="2025-01-10T17:34:25" u="1"/>
        <d v="2025-01-10T18:05:16" u="1"/>
        <d v="2025-01-10T18:34:53" u="1"/>
        <d v="2025-01-10T18:40:53" u="1"/>
        <d v="2025-01-10T18:56:57" u="1"/>
        <d v="2025-01-10T18:58:49" u="1"/>
        <d v="2025-01-10T18:59:32" u="1"/>
        <d v="2025-01-10T19:00:15" u="1"/>
        <d v="2025-01-10T19:01:12" u="1"/>
        <d v="2025-01-10T19:01:45" u="1"/>
        <d v="2025-01-10T19:02:32" u="1"/>
        <d v="2025-01-10T19:02:38" u="1"/>
        <d v="2025-01-10T19:07:57" u="1"/>
        <d v="2025-01-10T20:07:30" u="1"/>
        <d v="2025-01-10T20:47:42" u="1"/>
        <d v="2025-01-10T20:48:21" u="1"/>
        <d v="2025-01-10T20:48:35" u="1"/>
        <d v="2025-01-10T20:48:53" u="1"/>
        <d v="2025-01-10T20:49:17" u="1"/>
        <d v="2025-01-10T20:49:48" u="1"/>
        <d v="2025-01-10T20:49:56" u="1"/>
        <d v="2025-01-10T21:01:00" u="1"/>
        <d v="2025-01-10T21:05:53" u="1"/>
        <d v="2025-01-10T21:05:54" u="1"/>
        <d v="2025-01-11T11:50:11" u="1"/>
        <d v="2025-01-12T17:04:41" u="1"/>
        <d v="2025-01-12T17:04:43" u="1"/>
        <d v="2024-11-28T11:26:14" u="1"/>
        <d v="2024-11-30T00:25:50" u="1"/>
        <d v="2024-12-02T13:31:08" u="1"/>
        <d v="2024-12-02T16:50:16" u="1"/>
        <d v="2024-12-06T13:06:54" u="1"/>
        <d v="2024-12-10T08:54:23" u="1"/>
        <d v="2024-12-10T15:48:42" u="1"/>
        <d v="2024-12-13T16:57:03" u="1"/>
        <d v="2024-12-16T08:04:13" u="1"/>
        <d v="2024-12-17T11:16:40" u="1"/>
        <d v="2024-12-17T17:21:10" u="1"/>
        <d v="2024-12-17T17:21:19" u="1"/>
        <d v="2024-12-17T17:33:37" u="1"/>
        <d v="2024-12-18T19:26:04" u="1"/>
        <d v="2024-12-18T19:26:21" u="1"/>
        <d v="2024-12-18T19:27:10" u="1"/>
        <d v="2024-12-18T19:27:20" u="1"/>
        <d v="2024-12-18T19:28:35" u="1"/>
        <d v="2024-12-23T08:48:14" u="1"/>
        <d v="2024-12-23T09:03:41" u="1"/>
        <d v="2024-12-23T09:03:46" u="1"/>
        <d v="2024-12-23T13:49:36" u="1"/>
        <d v="2024-12-23T14:18:19" u="1"/>
        <d v="2024-12-23T16:05:22" u="1"/>
        <d v="2024-12-24T20:30:58" u="1"/>
        <d v="2024-12-26T08:48:32" u="1"/>
        <d v="2024-12-26T13:20:17" u="1"/>
        <d v="2024-12-26T15:10:13" u="1"/>
        <d v="2024-12-26T16:34:16" u="1"/>
        <d v="2024-12-26T17:06:29" u="1"/>
        <d v="2024-12-26T18:04:29" u="1"/>
        <d v="2024-12-26T18:04:35" u="1"/>
        <d v="2024-12-26T18:04:41" u="1"/>
        <d v="2024-12-26T18:04:47" u="1"/>
        <d v="2024-12-26T18:04:52" u="1"/>
        <d v="2024-12-27T14:55:32" u="1"/>
        <d v="2024-12-28T13:27:38" u="1"/>
        <d v="2024-12-28T13:34:09" u="1"/>
        <d v="2024-12-28T16:19:13" u="1"/>
        <d v="2024-12-28T16:26:13" u="1"/>
        <d v="2024-12-29T17:02:07" u="1"/>
        <d v="2024-12-29T17:50:09" u="1"/>
        <d v="2024-12-30T04:05:11" u="1"/>
        <d v="2024-12-30T19:03:24" u="1"/>
        <d v="2024-12-31T09:20:17" u="1"/>
        <d v="2024-12-31T11:18:17" u="1"/>
        <d v="2024-12-31T11:18:24" u="1"/>
        <d v="2024-12-31T11:18:28" u="1"/>
        <d v="2024-12-31T22:51:45" u="1"/>
        <d v="2025-01-02T09:47:58" u="1"/>
        <d v="2025-01-02T10:14:14" u="1"/>
        <d v="2025-01-02T11:34:43" u="1"/>
        <d v="2025-01-02T13:33:13" u="1"/>
        <d v="2025-01-02T16:04:34" u="1"/>
        <d v="2025-01-02T16:18:40" u="1"/>
        <d v="2025-01-02T16:34:16" u="1"/>
        <d v="2025-01-03T08:24:41" u="1"/>
        <d v="2025-01-03T08:34:21" u="1"/>
        <d v="2025-01-03T09:31:32" u="1"/>
        <d v="2025-01-03T11:03:50" u="1"/>
        <d v="2025-01-03T15:33:13" u="1"/>
        <d v="2025-01-03T16:04:40" u="1"/>
        <d v="2025-01-06T08:50:42" u="1"/>
        <d v="2025-01-06T09:34:26" u="1"/>
        <d v="2025-01-06T10:34:52" u="1"/>
        <d v="2025-01-06T11:05:59" u="1"/>
        <d v="2025-01-06T11:06:08" u="1"/>
        <d v="2025-01-06T12:05:08" u="1"/>
        <d v="2025-01-06T12:05:10" u="1"/>
        <d v="2025-01-06T12:41:50" u="1"/>
        <d v="2025-01-06T13:35:38" u="1"/>
        <d v="2025-01-06T13:48:04" u="1"/>
        <d v="2025-01-06T15:03:59" u="1"/>
        <d v="2025-01-06T15:44:15" u="1"/>
        <d v="2025-01-06T15:54:26" u="1"/>
        <d v="2025-01-06T16:49:14" u="1"/>
        <d v="2025-01-06T17:49:11" u="1"/>
        <d v="2025-01-06T18:08:39" u="1"/>
        <d v="2025-01-06T18:09:10" u="1"/>
        <d v="2025-01-06T18:32:14" u="1"/>
        <d v="2025-01-06T18:32:16" u="1"/>
        <d v="2025-01-07T09:03:11" u="1"/>
        <d v="2025-01-07T09:15:00" u="1"/>
        <d v="2025-01-07T09:21:35" u="1"/>
        <d v="2025-01-07T11:23:46" u="1"/>
        <d v="2025-01-07T11:34:36" u="1"/>
        <d v="2025-01-07T12:50:25" u="1"/>
        <d v="2025-01-07T13:16:37" u="1"/>
        <d v="2025-01-07T14:49:38" u="1"/>
        <d v="2025-01-07T15:35:01" u="1"/>
        <d v="2025-01-07T15:55:11" u="1"/>
        <d v="2025-01-07T16:14:41" u="1"/>
        <d v="2025-01-07T17:03:58" u="1"/>
        <d v="2025-01-07T17:04:45" u="1"/>
        <d v="2025-01-07T17:05:32" u="1"/>
        <d v="2025-01-07T17:13:23" u="1"/>
        <d v="2025-01-07T17:16:56" u="1"/>
        <d v="2025-01-07T17:18:28" u="1"/>
        <d v="2025-01-07T17:24:48" u="1"/>
        <d v="2025-01-07T17:53:13" u="1"/>
        <d v="2025-01-07T18:24:16" u="1"/>
        <d v="2025-01-08T08:05:44" u="1"/>
        <d v="2025-01-08T08:05:55" u="1"/>
        <d v="2025-01-08T09:02:00" u="1"/>
        <d v="2025-01-08T09:05:44" u="1"/>
        <d v="2025-01-08T09:19:38" u="1"/>
        <d v="2025-01-08T10:24:29" u="1"/>
        <d v="2025-01-08T10:46:20" u="1"/>
        <d v="2025-01-08T10:48:37" u="1"/>
        <d v="2025-01-08T10:48:38" u="1"/>
        <d v="2025-01-08T11:34:18" u="1"/>
        <d v="2025-01-08T12:03:49" u="1"/>
        <d v="2025-01-08T12:19:21" u="1"/>
        <d v="2025-01-08T12:19:53" u="1"/>
        <d v="2025-01-08T13:14:33" u="1"/>
        <d v="2025-01-08T13:27:49" u="1"/>
        <d v="2025-01-08T14:31:42" u="1"/>
        <d v="2025-01-08T15:25:19" u="1"/>
        <d v="2025-01-08T15:35:00" u="1"/>
        <d v="2025-01-08T15:51:44" u="1"/>
        <d v="2025-01-08T16:30:10" u="1"/>
        <d v="2025-01-08T17:07:51" u="1"/>
        <d v="2025-01-08T17:17:30" u="1"/>
        <d v="2025-01-08T17:17:51" u="1"/>
        <d v="2025-01-08T17:19:13" u="1"/>
        <d v="2025-01-08T17:21:52" u="1"/>
        <d v="2025-01-08T17:46:42" u="1"/>
        <d v="2025-01-08T17:50:01" u="1"/>
        <d v="2025-01-08T18:45:10" u="1"/>
        <d v="2025-01-09T09:54:44" u="1"/>
        <d v="2025-01-09T09:54:45" u="1"/>
        <d v="2025-01-09T09:54:52" u="1"/>
        <d v="2025-01-09T09:54:56" u="1"/>
        <d v="2025-01-09T09:54:57" u="1"/>
        <d v="2025-01-09T10:06:19" u="1"/>
        <d v="2025-01-09T10:15:39" u="1"/>
        <d v="2025-01-09T10:15:42" u="1"/>
        <d v="2025-01-09T10:15:43" u="1"/>
        <d v="2025-01-09T10:18:51" u="1"/>
        <d v="2025-01-09T10:25:56" u="1"/>
        <d v="2025-01-09T10:45:58" u="1"/>
        <d v="2025-01-09T10:47:49" u="1"/>
        <d v="2025-01-09T10:48:59" u="1"/>
        <d v="2025-01-09T10:52:54" u="1"/>
        <d v="2025-01-09T11:01:45" u="1"/>
        <d v="2025-01-09T12:04:35" u="1"/>
        <d v="2025-01-09T12:04:41" u="1"/>
        <d v="2025-01-09T12:09:52" u="1"/>
        <d v="2025-01-09T13:37:30" u="1"/>
        <d v="2025-01-09T13:43:21" u="1"/>
        <d v="2025-01-09T14:07:33" u="1"/>
        <d v="2025-01-09T14:08:10" u="1"/>
        <d v="2025-01-09T14:35:53" u="1"/>
        <d v="2025-01-09T14:37:38" u="1"/>
        <d v="2025-01-09T14:41:30" u="1"/>
        <d v="2025-01-09T14:47:03" u="1"/>
        <d v="2025-01-09T14:53:49" u="1"/>
        <d v="2025-01-09T15:01:00" u="1"/>
        <d v="2025-01-09T15:06:47" u="1"/>
        <d v="2025-01-09T15:08:11" u="1"/>
        <d v="2025-01-09T15:08:57" u="1"/>
        <d v="2025-01-09T15:09:46" u="1"/>
        <d v="2025-01-09T15:09:58" u="1"/>
        <d v="2025-01-09T15:10:08" u="1"/>
        <d v="2025-01-09T15:32:39" u="1"/>
        <d v="2025-01-09T15:47:38" u="1"/>
        <d v="2025-01-09T16:26:56" u="1"/>
        <d v="2025-01-09T16:27:58" u="1"/>
        <d v="2025-01-09T16:31:23" u="1"/>
        <d v="2025-01-09T16:33:25" u="1"/>
        <d v="2025-01-09T16:33:56" u="1"/>
        <d v="2025-01-09T16:34:04" u="1"/>
        <d v="2025-01-09T16:59:50" u="1"/>
        <d v="2025-01-09T16:59:59" u="1"/>
        <d v="2025-01-09T17:15:54" u="1"/>
        <d v="2025-01-09T17:17:58" u="1"/>
        <d v="2025-01-09T17:48:28" u="1"/>
        <d v="2025-01-09T17:48:34" u="1"/>
        <d v="2025-01-09T18:07:07" u="1"/>
        <d v="2025-01-09T18:15:50" u="1"/>
        <d v="2025-01-09T18:46:05" u="1"/>
        <d v="2025-01-09T18:48:22" u="1"/>
        <d v="2025-01-09T18:49:51" u="1"/>
        <d v="2025-01-09T19:46:31" u="1"/>
        <d v="2025-01-09T19:48:50" u="1"/>
        <d v="2025-01-09T19:49:21" u="1"/>
        <d v="2025-01-09T19:49:33" u="1"/>
        <d v="2025-01-09T19:49:40" u="1"/>
        <d v="2025-01-09T19:49:41" u="1"/>
        <d v="2025-01-09T19:49:46" u="1"/>
        <d v="2025-01-09T19:49:47" u="1"/>
        <d v="2025-01-09T19:49:52" u="1"/>
        <d v="2025-01-09T19:49:53" u="1"/>
        <d v="2025-01-09T19:50:15" u="1"/>
        <d v="2025-01-09T19:50:27" u="1"/>
        <d v="2025-01-09T19:50:43" u="1"/>
        <d v="2025-01-09T19:51:42" u="1"/>
        <d v="2025-01-09T19:53:14" u="1"/>
        <d v="2025-01-09T19:54:01" u="1"/>
        <d v="2025-01-09T19:55:52" u="1"/>
        <d v="2025-01-09T19:59:22" u="1"/>
        <d v="2025-01-09T20:16:04" u="1"/>
        <d v="2025-01-09T20:16:26" u="1"/>
        <d v="2025-01-09T20:17:26" u="1"/>
        <d v="2025-01-09T20:27:45" u="1"/>
        <d v="2025-01-09T20:27:56" u="1"/>
        <d v="2025-01-09T20:29:27" u="1"/>
        <d v="2025-01-09T20:34:52" u="1"/>
        <d v="2025-01-09T20:51:39" u="1"/>
        <d v="2025-01-09T21:04:31" u="1"/>
        <d v="2025-01-09T21:17:46" u="1"/>
        <d v="2025-01-09T21:19:04" u="1"/>
        <d v="2025-01-09T22:34:50" u="1"/>
        <d v="2025-01-10T01:54:15" u="1"/>
        <d v="2024-12-10T09:05:33" u="1"/>
        <d v="2024-12-26T13:48:14" u="1"/>
        <d v="2024-12-27T17:31:54" u="1"/>
        <d v="2025-01-02T11:32:27" u="1"/>
        <d v="2025-01-02T11:34:04" u="1"/>
        <d v="2025-01-02T11:34:10" u="1"/>
        <d v="2025-01-02T11:37:31" u="1"/>
        <d v="2025-01-02T15:02:02" u="1"/>
        <d v="2025-01-02T16:48:22" u="1"/>
        <d v="2025-01-02T17:03:37" u="1"/>
        <d v="2025-01-02T17:03:43" u="1"/>
        <d v="2025-01-02T17:03:55" u="1"/>
        <d v="2025-01-02T17:04:00" u="1"/>
        <d v="2025-01-02T17:04:08" u="1"/>
        <d v="2025-01-02T17:18:25" u="1"/>
        <d v="2025-01-02T17:18:34" u="1"/>
        <d v="2025-01-02T17:18:45" u="1"/>
        <d v="2025-01-02T18:18:01" u="1"/>
        <d v="2025-01-02T18:18:36" u="1"/>
        <d v="2025-01-02T18:24:02" u="1"/>
        <d v="2025-01-02T18:38:27" u="1"/>
        <d v="2025-01-02T18:47:51" u="1"/>
        <d v="2025-01-02T23:44:19" u="1"/>
        <d v="2025-01-03T10:04:03" u="1"/>
        <d v="2025-01-03T10:36:37" u="1"/>
        <d v="2025-01-03T11:33:52" u="1"/>
        <d v="2025-01-03T11:34:01" u="1"/>
        <d v="2025-01-03T11:44:48" u="1"/>
        <d v="2025-01-03T11:49:38" u="1"/>
        <d v="2025-01-03T12:01:33" u="1"/>
        <d v="2025-01-03T12:04:07" u="1"/>
        <d v="2025-01-03T13:03:24" u="1"/>
        <d v="2025-01-03T13:15:27" u="1"/>
        <d v="2025-01-03T14:04:39" u="1"/>
        <d v="2025-01-03T14:19:14" u="1"/>
        <d v="2025-01-03T14:47:48" u="1"/>
        <d v="2025-01-03T14:47:52" u="1"/>
        <d v="2025-01-03T14:47:56" u="1"/>
        <d v="2025-01-03T14:48:00" u="1"/>
        <d v="2025-01-03T14:49:11" u="1"/>
        <d v="2025-01-03T15:48:43" u="1"/>
        <d v="2025-01-03T16:02:38" u="1"/>
        <d v="2025-01-03T16:04:37" u="1"/>
        <d v="2025-01-03T16:18:50" u="1"/>
        <d v="2025-01-03T16:18:54" u="1"/>
        <d v="2025-01-03T17:03:03" u="1"/>
        <d v="2025-01-03T17:04:35" u="1"/>
        <d v="2025-01-03T17:19:17" u="1"/>
        <d v="2025-01-03T17:46:51" u="1"/>
        <d v="2025-01-03T17:48:24" u="1"/>
        <d v="2025-01-03T17:48:44" u="1"/>
        <d v="2025-01-03T18:05:57" u="1"/>
        <d v="2025-01-03T18:06:49" u="1"/>
        <d v="2025-01-03T18:43:20" u="1"/>
        <d v="2025-01-03T18:43:29" u="1"/>
        <d v="2025-01-03T18:52:08" u="1"/>
        <d v="2025-01-03T18:59:48" u="1"/>
        <d v="2025-01-03T18:59:55" u="1"/>
        <d v="2025-01-03T19:00:02" u="1"/>
        <d v="2025-01-03T19:00:10" u="1"/>
        <d v="2025-01-03T19:00:17" u="1"/>
        <d v="2025-01-03T19:00:24" u="1"/>
        <d v="2025-01-03T19:04:23" u="1"/>
        <d v="2025-01-06T09:44:23" u="1"/>
        <d v="2025-01-06T10:25:45" u="1"/>
        <d v="2025-01-06T11:48:26" u="1"/>
        <d v="2025-01-06T11:49:47" u="1"/>
        <d v="2025-01-06T13:44:57" u="1"/>
        <d v="2025-01-06T14:45:01" u="1"/>
        <d v="2025-01-06T15:23:21" u="1"/>
        <d v="2025-01-06T15:29:20" u="1"/>
        <d v="2025-01-06T15:31:56" u="1"/>
        <d v="2025-01-06T15:34:57" u="1"/>
        <d v="2025-01-06T16:05:15" u="1"/>
        <d v="2025-01-06T17:06:09" u="1"/>
        <d v="2025-01-06T17:20:38" u="1"/>
        <d v="2025-01-06T17:46:54" u="1"/>
        <d v="2025-01-06T19:04:58" u="1"/>
        <d v="2025-01-06T21:39:16" u="1"/>
        <d v="2025-01-06T21:44:16" u="1"/>
        <d v="2025-01-07T10:03:31" u="1"/>
        <d v="2025-01-07T10:03:36" u="1"/>
        <d v="2025-01-07T10:54:17" u="1"/>
        <d v="2025-01-07T11:01:38" u="1"/>
        <d v="2025-01-07T12:48:22" u="1"/>
        <d v="2025-01-07T15:15:07" u="1"/>
        <d v="2025-01-07T16:07:19" u="1"/>
        <d v="2025-01-07T16:40:43" u="1"/>
        <d v="2025-01-07T20:36:01" u="1"/>
        <d v="2025-01-08T09:19:46" u="1"/>
        <d v="2025-01-08T09:34:08" u="1"/>
        <d v="2025-01-08T10:04:56" u="1"/>
        <d v="2025-01-08T10:53:58" u="1"/>
        <d v="2025-01-08T11:33:04" u="1"/>
        <d v="2025-01-08T11:47:40" u="1"/>
        <d v="2025-01-08T12:04:46" u="1"/>
        <d v="2025-01-08T13:21:59" u="1"/>
        <d v="2025-01-08T13:22:12" u="1"/>
        <d v="2025-01-08T13:24:42" u="1"/>
        <d v="2025-01-08T13:25:43" u="1"/>
        <d v="2025-01-08T13:26:30" u="1"/>
        <d v="2025-01-08T13:35:04" u="1"/>
        <d v="2025-01-08T13:38:07" u="1"/>
        <d v="2025-01-08T13:38:13" u="1"/>
        <d v="2025-01-08T13:38:21" u="1"/>
        <d v="2025-01-08T13:38:29" u="1"/>
        <d v="2025-01-08T13:38:36" u="1"/>
        <d v="2025-01-08T13:45:21" u="1"/>
        <d v="2025-01-08T13:51:02" u="1"/>
        <d v="2025-01-08T13:57:33" u="1"/>
        <d v="2025-01-08T13:57:52" u="1"/>
        <d v="2025-01-08T13:57:53" u="1"/>
        <d v="2025-01-08T13:58:00" u="1"/>
        <d v="2025-01-08T13:59:40" u="1"/>
        <d v="2025-01-08T13:59:41" u="1"/>
        <d v="2025-01-08T14:07:48" u="1"/>
        <d v="2025-01-08T14:14:47" u="1"/>
        <d v="2025-01-08T14:17:23" u="1"/>
        <d v="2025-01-08T15:25:32" u="1"/>
        <d v="2025-01-08T15:44:40" u="1"/>
        <d v="2025-01-08T15:49:48" u="1"/>
        <d v="2025-01-08T15:51:59" u="1"/>
        <d v="2025-01-08T15:59:12" u="1"/>
        <d v="2025-01-08T16:20:28" u="1"/>
        <d v="2025-01-08T16:20:33" u="1"/>
        <d v="2025-01-08T16:24:51" u="1"/>
        <d v="2025-01-08T17:18:25" u="1"/>
        <d v="2025-01-08T17:22:14" u="1"/>
        <d v="2025-01-08T17:26:56" u="1"/>
        <d v="2025-01-08T17:32:14" u="1"/>
        <d v="2025-01-08T17:48:14" u="1"/>
        <d v="2025-01-08T18:06:28" u="1"/>
        <d v="2025-01-08T18:08:15" u="1"/>
        <d v="2025-01-08T19:00:53" u="1"/>
        <d v="2025-01-08T19:05:07" u="1"/>
        <d v="2025-01-08T19:05:11" u="1"/>
        <d v="2025-01-08T19:26:37" u="1"/>
        <d v="2025-01-08T19:27:01" u="1"/>
        <d v="2025-01-08T19:27:46" u="1"/>
        <d v="2025-01-08T19:27:52" u="1"/>
        <d v="2025-01-08T19:27:58" u="1"/>
        <d v="2025-01-08T19:28:14" u="1"/>
        <d v="2025-01-08T19:28:49" u="1"/>
        <d v="2025-01-08T19:31:19" u="1"/>
        <d v="2025-01-08T19:32:17" u="1"/>
        <d v="2025-01-08T19:32:37" u="1"/>
        <d v="2025-01-08T19:32:41" u="1"/>
        <d v="2025-01-08T19:32:59" u="1"/>
        <d v="2025-01-08T19:36:00" u="1"/>
        <d v="2025-01-08T19:36:07" u="1"/>
        <d v="2025-01-08T19:36:15" u="1"/>
        <d v="2025-01-08T20:21:08" u="1"/>
        <d v="2025-01-08T20:32:53" u="1"/>
        <d v="2025-01-08T20:33:06" u="1"/>
        <d v="2025-01-08T20:34:00" u="1"/>
        <d v="2025-01-08T20:34:04" u="1"/>
        <d v="2025-01-08T20:34:53" u="1"/>
        <d v="2025-01-08T20:35:16" u="1"/>
        <d v="2025-01-08T20:35:37" u="1"/>
        <d v="2025-01-08T20:35:47" u="1"/>
        <d v="2025-01-08T20:36:01" u="1"/>
        <d v="2025-01-08T20:36:56" u="1"/>
        <d v="2025-01-08T20:48:24" u="1"/>
        <d v="2025-01-08T20:48:43" u="1"/>
        <d v="2025-01-08T20:48:53" u="1"/>
        <d v="2025-01-08T20:49:02" u="1"/>
        <d v="2025-01-08T20:49:11" u="1"/>
        <d v="2025-01-08T20:49:20" u="1"/>
        <d v="2025-01-08T20:49:59" u="1"/>
        <d v="2025-01-08T20:50:08" u="1"/>
        <d v="2025-01-08T20:51:42" u="1"/>
        <d v="2025-01-08T20:56:28" u="1"/>
        <d v="2025-01-08T20:57:11" u="1"/>
        <d v="2025-01-08T20:58:59" u="1"/>
        <d v="2025-01-08T20:59:05" u="1"/>
        <d v="2025-01-08T21:00:22" u="1"/>
        <d v="2025-01-08T21:00:33" u="1"/>
        <d v="2025-01-08T21:09:16" u="1"/>
        <d v="2025-01-08T21:19:40" u="1"/>
        <d v="2025-01-09T01:33:19" u="1"/>
        <d v="2025-01-09T01:34:04" u="1"/>
        <d v="2025-01-09T01:34:10" u="1"/>
        <d v="2025-01-09T01:34:17" u="1"/>
        <d v="2025-01-09T01:34:23" u="1"/>
        <d v="2025-01-09T01:34:31" u="1"/>
        <d v="2025-01-09T01:34:37" u="1"/>
        <d v="2025-01-09T01:34:43" u="1"/>
        <d v="2025-01-09T01:34:49" u="1"/>
        <d v="2024-12-02T18:48:35" u="1"/>
        <d v="2024-12-16T19:05:36" u="1"/>
        <d v="2024-12-18T09:55:57" u="1"/>
        <d v="2024-12-18T18:05:49" u="1"/>
        <d v="2024-12-24T14:32:46" u="1"/>
        <d v="2024-12-26T15:10:08" u="1"/>
        <d v="2024-12-31T22:49:16" u="1"/>
        <d v="2025-01-01T16:50:10" u="1"/>
        <d v="2025-01-02T11:46:18" u="1"/>
        <d v="2025-01-02T16:04:31" u="1"/>
        <d v="2025-01-02T17:04:55" u="1"/>
        <d v="2025-01-02T17:10:19" u="1"/>
        <d v="2025-01-02T17:16:57" u="1"/>
        <d v="2025-01-02T17:25:47" u="1"/>
        <d v="2025-01-02T17:29:12" u="1"/>
        <d v="2025-01-02T17:31:21" u="1"/>
        <d v="2025-01-02T17:32:08" u="1"/>
        <d v="2025-01-02T17:37:00" u="1"/>
        <d v="2025-01-02T17:43:38" u="1"/>
        <d v="2025-01-02T18:31:37" u="1"/>
        <d v="2025-01-02T18:31:42" u="1"/>
        <d v="2025-01-03T09:31:47" u="1"/>
        <d v="2025-01-03T11:19:25" u="1"/>
        <d v="2025-01-03T12:00:51" u="1"/>
        <d v="2025-01-03T12:34:48" u="1"/>
        <d v="2025-01-03T16:04:38" u="1"/>
        <d v="2025-01-03T16:09:18" u="1"/>
        <d v="2025-01-03T16:53:54" u="1"/>
        <d v="2025-01-03T17:03:59" u="1"/>
        <d v="2025-01-03T17:34:18" u="1"/>
        <d v="2025-01-03T17:34:28" u="1"/>
        <d v="2025-01-03T17:34:35" u="1"/>
        <d v="2025-01-03T17:46:06" u="1"/>
        <d v="2025-01-03T17:46:35" u="1"/>
        <d v="2025-01-03T17:46:46" u="1"/>
        <d v="2025-01-03T17:48:30" u="1"/>
        <d v="2025-01-03T17:49:13" u="1"/>
        <d v="2025-01-03T17:49:18" u="1"/>
        <d v="2025-01-03T17:49:30" u="1"/>
        <d v="2025-01-03T18:04:48" u="1"/>
        <d v="2025-01-03T18:06:01" u="1"/>
        <d v="2025-01-03T18:17:21" u="1"/>
        <d v="2025-01-03T18:17:46" u="1"/>
        <d v="2025-01-03T18:17:51" u="1"/>
        <d v="2025-01-03T18:19:37" u="1"/>
        <d v="2025-01-03T18:46:40" u="1"/>
        <d v="2025-01-03T18:46:45" u="1"/>
        <d v="2025-01-03T18:52:24" u="1"/>
        <d v="2025-01-03T18:52:30" u="1"/>
        <d v="2025-01-03T18:53:00" u="1"/>
        <d v="2025-01-03T18:56:02" u="1"/>
        <d v="2025-01-03T19:43:41" u="1"/>
        <d v="2025-01-03T23:50:28" u="1"/>
        <d v="2025-01-03T23:50:34" u="1"/>
        <d v="2025-01-03T23:50:39" u="1"/>
        <d v="2025-01-03T23:50:44" u="1"/>
        <d v="2025-01-03T23:50:49" u="1"/>
        <d v="2025-01-03T23:50:56" u="1"/>
        <d v="2025-01-03T23:51:02" u="1"/>
        <d v="2025-01-03T23:51:07" u="1"/>
        <d v="2025-01-06T08:17:44" u="1"/>
        <d v="2025-01-06T09:49:41" u="1"/>
        <d v="2025-01-06T10:19:26" u="1"/>
        <d v="2025-01-06T10:19:33" u="1"/>
        <d v="2025-01-06T10:34:57" u="1"/>
        <d v="2025-01-06T11:04:43" u="1"/>
        <d v="2025-01-06T11:04:57" u="1"/>
        <d v="2025-01-06T11:20:27" u="1"/>
        <d v="2025-01-06T11:34:22" u="1"/>
        <d v="2025-01-06T11:48:08" u="1"/>
        <d v="2025-01-06T12:05:04" u="1"/>
        <d v="2025-01-06T12:13:47" u="1"/>
        <d v="2025-01-06T12:13:49" u="1"/>
        <d v="2025-01-06T12:31:25" u="1"/>
        <d v="2025-01-06T12:41:06" u="1"/>
        <d v="2025-01-06T12:43:07" u="1"/>
        <d v="2025-01-06T12:43:27" u="1"/>
        <d v="2025-01-06T12:43:33" u="1"/>
        <d v="2025-01-06T12:43:38" u="1"/>
        <d v="2025-01-06T12:43:44" u="1"/>
        <d v="2025-01-06T12:45:09" u="1"/>
        <d v="2025-01-06T12:45:27" u="1"/>
        <d v="2025-01-06T12:49:10" u="1"/>
        <d v="2025-01-06T12:56:37" u="1"/>
        <d v="2025-01-06T13:04:54" u="1"/>
        <d v="2025-01-06T13:29:28" u="1"/>
        <d v="2025-01-06T14:05:25" u="1"/>
        <d v="2025-01-06T14:19:22" u="1"/>
        <d v="2025-01-06T14:20:40" u="1"/>
        <d v="2025-01-06T14:20:51" u="1"/>
        <d v="2025-01-06T14:36:43" u="1"/>
        <d v="2025-01-06T14:49:41" u="1"/>
        <d v="2025-01-06T15:19:57" u="1"/>
        <d v="2025-01-06T15:24:02" u="1"/>
        <d v="2025-01-06T15:35:46" u="1"/>
        <d v="2025-01-06T15:36:00" u="1"/>
        <d v="2025-01-06T15:46:42" u="1"/>
        <d v="2025-01-06T16:04:56" u="1"/>
        <d v="2025-01-06T16:05:04" u="1"/>
        <d v="2025-01-06T16:35:20" u="1"/>
        <d v="2025-01-06T17:16:36" u="1"/>
        <d v="2025-01-06T17:17:18" u="1"/>
        <d v="2025-01-06T17:19:44" u="1"/>
        <d v="2025-01-06T17:31:43" u="1"/>
        <d v="2025-01-06T17:35:33" u="1"/>
        <d v="2025-01-06T17:36:58" u="1"/>
        <d v="2025-01-06T18:04:14" u="1"/>
        <d v="2025-01-06T18:04:25" u="1"/>
        <d v="2025-01-06T18:18:23" u="1"/>
        <d v="2025-01-06T18:35:08" u="1"/>
        <d v="2025-01-06T18:37:45" u="1"/>
        <d v="2025-01-06T18:48:42" u="1"/>
        <d v="2025-01-06T18:49:29" u="1"/>
        <d v="2025-01-06T18:52:48" u="1"/>
        <d v="2025-01-06T18:52:54" u="1"/>
        <d v="2025-01-06T18:53:01" u="1"/>
        <d v="2025-01-06T18:53:18" u="1"/>
        <d v="2025-01-06T18:53:25" u="1"/>
        <d v="2025-01-06T18:54:04" u="1"/>
        <d v="2025-01-06T18:56:55" u="1"/>
        <d v="2025-01-06T19:13:30" u="1"/>
        <d v="2025-01-06T19:16:27" u="1"/>
        <d v="2025-01-06T19:24:02" u="1"/>
        <d v="2025-01-06T19:24:59" u="1"/>
        <d v="2025-01-06T19:33:31" u="1"/>
        <d v="2025-01-06T19:36:08" u="1"/>
        <d v="2025-01-06T19:38:19" u="1"/>
        <d v="2025-01-06T19:41:42" u="1"/>
        <d v="2025-01-06T19:53:22" u="1"/>
        <d v="2025-01-06T19:54:16" u="1"/>
        <d v="2025-01-06T20:02:44" u="1"/>
        <d v="2025-01-06T20:06:39" u="1"/>
        <d v="2025-01-07T00:51:31" u="1"/>
        <d v="2025-01-07T00:51:44" u="1"/>
        <d v="2025-01-07T00:51:49" u="1"/>
        <d v="2025-01-07T00:51:54" u="1"/>
        <d v="2025-01-07T00:57:03" u="1"/>
        <d v="2025-01-07T01:00:11" u="1"/>
        <d v="2025-01-07T01:00:39" u="1"/>
        <d v="2025-01-07T08:19:22" u="1"/>
        <d v="2025-01-07T09:21:15" u="1"/>
        <d v="2025-01-07T09:21:44" u="1"/>
        <d v="2025-01-07T10:04:59" u="1"/>
        <d v="2025-01-07T10:05:03" u="1"/>
        <d v="2025-01-07T10:05:17" u="1"/>
        <d v="2025-01-07T11:01:10" u="1"/>
        <d v="2025-01-07T11:01:29" u="1"/>
        <d v="2025-01-07T11:01:32" u="1"/>
        <d v="2025-01-07T11:11:50" u="1"/>
        <d v="2025-01-07T11:29:02" u="1"/>
        <d v="2025-01-07T11:34:43" u="1"/>
        <d v="2025-01-07T11:49:10" u="1"/>
        <d v="2025-01-07T12:02:18" u="1"/>
        <d v="2025-01-07T13:01:39" u="1"/>
        <d v="2025-01-07T13:04:07" u="1"/>
        <d v="2025-01-07T13:04:14" u="1"/>
        <d v="2025-01-07T13:05:03" u="1"/>
        <d v="2025-01-07T13:05:10" u="1"/>
        <d v="2025-01-07T13:07:22" u="1"/>
        <d v="2025-01-07T13:16:48" u="1"/>
        <d v="2025-01-07T13:18:18" u="1"/>
        <d v="2025-01-07T13:36:50" u="1"/>
        <d v="2025-01-07T13:39:51" u="1"/>
        <d v="2025-01-07T13:49:11" u="1"/>
        <d v="2025-01-07T13:49:20" u="1"/>
        <d v="2025-01-07T13:52:53" u="1"/>
        <d v="2025-01-07T14:18:04" u="1"/>
        <d v="2025-01-07T14:32:25" u="1"/>
        <d v="2025-01-07T15:05:03" u="1"/>
        <d v="2025-01-07T15:05:46" u="1"/>
        <d v="2025-01-07T15:48:32" u="1"/>
        <d v="2025-01-07T16:07:28" u="1"/>
        <d v="2025-01-07T16:07:29" u="1"/>
        <d v="2025-01-07T16:34:59" u="1"/>
        <d v="2025-01-07T16:35:09" u="1"/>
        <d v="2025-01-07T16:35:21" u="1"/>
        <d v="2025-01-07T16:36:11" u="1"/>
        <d v="2025-01-07T17:07:40" u="1"/>
        <d v="2025-01-07T17:17:12" u="1"/>
        <d v="2025-01-07T17:20:05" u="1"/>
        <d v="2025-01-07T17:20:13" u="1"/>
        <d v="2025-01-07T17:25:01" u="1"/>
        <d v="2025-01-07T17:44:20" u="1"/>
        <d v="2025-01-07T17:48:36" u="1"/>
        <d v="2025-01-07T17:49:39" u="1"/>
        <d v="2025-01-07T17:49:50" u="1"/>
        <d v="2025-01-07T17:49:56" u="1"/>
        <d v="2025-01-07T17:54:08" u="1"/>
        <d v="2025-01-07T18:00:37" u="1"/>
        <d v="2025-01-07T18:04:15" u="1"/>
        <d v="2025-01-07T18:04:19" u="1"/>
        <d v="2025-01-07T18:16:23" u="1"/>
        <d v="2025-01-07T18:18:53" u="1"/>
        <d v="2025-01-07T18:18:58" u="1"/>
        <d v="2025-01-07T18:19:03" u="1"/>
        <d v="2025-01-07T18:19:09" u="1"/>
        <d v="2025-01-07T18:19:14" u="1"/>
        <d v="2025-01-07T18:20:55" u="1"/>
        <d v="2025-01-07T19:04:31" u="1"/>
        <d v="2025-01-07T19:05:27" u="1"/>
        <d v="2025-01-07T19:05:32" u="1"/>
        <d v="2025-01-07T19:05:42" u="1"/>
        <d v="2025-01-07T19:05:43" u="1"/>
        <d v="2025-01-07T19:05:51" u="1"/>
        <d v="2025-01-07T19:07:34" u="1"/>
        <d v="2025-01-07T19:07:37" u="1"/>
        <d v="2025-01-07T19:07:40" u="1"/>
        <d v="2025-01-07T19:07:45" u="1"/>
        <d v="2025-01-07T19:07:51" u="1"/>
        <d v="2025-01-07T19:08:28" u="1"/>
        <d v="2025-01-07T19:08:33" u="1"/>
        <d v="2025-01-07T19:08:40" u="1"/>
        <d v="2025-01-07T19:08:48" u="1"/>
        <d v="2025-01-07T19:08:49" u="1"/>
        <d v="2025-01-07T19:08:56" u="1"/>
        <d v="2025-01-07T19:09:18" u="1"/>
        <d v="2025-01-07T19:09:20" u="1"/>
        <d v="2025-01-07T19:09:27" u="1"/>
        <d v="2025-01-07T19:09:28" u="1"/>
        <d v="2025-01-07T19:09:35" u="1"/>
        <d v="2025-01-07T19:09:36" u="1"/>
        <d v="2025-01-07T19:09:41" u="1"/>
        <d v="2025-01-07T19:09:47" u="1"/>
        <d v="2025-01-07T19:09:52" u="1"/>
        <d v="2025-01-07T19:09:57" u="1"/>
        <d v="2025-01-07T19:10:02" u="1"/>
        <d v="2025-01-07T19:11:12" u="1"/>
        <d v="2025-01-07T19:12:53" u="1"/>
        <d v="2025-01-07T19:13:04" u="1"/>
        <d v="2025-01-07T19:13:13" u="1"/>
        <d v="2025-01-07T19:13:23" u="1"/>
        <d v="2025-01-07T19:13:33" u="1"/>
        <d v="2025-01-07T19:13:47" u="1"/>
        <d v="2025-01-07T19:14:53" u="1"/>
        <d v="2025-01-07T19:17:40" u="1"/>
        <d v="2025-01-07T19:23:30" u="1"/>
        <d v="2025-01-07T19:34:20" u="1"/>
        <d v="2025-01-07T19:39:18" u="1"/>
        <d v="2025-01-07T19:40:18" u="1"/>
        <d v="2025-01-07T19:40:31" u="1"/>
        <d v="2025-01-07T19:55:42" u="1"/>
        <d v="2025-01-07T20:02:54" u="1"/>
        <d v="2025-01-07T20:05:05" u="1"/>
        <d v="2025-01-07T20:05:11" u="1"/>
        <d v="2025-01-07T20:05:48" u="1"/>
        <d v="2025-01-07T20:07:10" u="1"/>
        <d v="2025-01-07T20:11:12" u="1"/>
        <d v="2025-01-07T20:14:19" u="1"/>
        <d v="2025-01-07T20:20:51" u="1"/>
        <d v="2025-01-07T20:23:37" u="1"/>
        <d v="2025-01-07T20:34:10" u="1"/>
        <d v="2025-01-07T20:34:43" u="1"/>
        <d v="2025-01-07T20:38:21" u="1"/>
        <d v="2025-01-07T20:53:47" u="1"/>
        <d v="2025-01-07T21:07:49" u="1"/>
        <d v="2025-01-07T21:45:47" u="1"/>
        <d v="2025-01-07T22:07:45" u="1"/>
        <d v="2025-01-07T22:13:45" u="1"/>
        <d v="2025-01-08T01:19:57" u="1"/>
        <d v="2024-02-21T16:12:09" u="1"/>
        <d v="2024-12-17T15:03:05" u="1"/>
        <d v="2024-12-30T10:23:52" u="1"/>
        <d v="2024-12-31T10:42:49" u="1"/>
        <d v="2025-01-01T00:04:18" u="1"/>
        <d v="2025-01-02T18:39:54" u="1"/>
        <d v="2025-01-03T10:44:08" u="1"/>
        <d v="2025-01-03T10:44:09" u="1"/>
        <d v="2025-01-03T13:03:29" u="1"/>
        <d v="2025-01-03T17:03:06" u="1"/>
        <d v="2025-01-03T17:03:10" u="1"/>
        <d v="2025-01-03T19:02:20" u="1"/>
        <d v="2025-01-04T23:47:05" u="1"/>
        <d v="2025-01-04T23:55:05" u="1"/>
        <d v="2025-01-05T00:42:12" u="1"/>
        <d v="2025-01-05T11:51:12" u="1"/>
        <d v="2025-01-05T12:13:15" u="1"/>
        <d v="2025-01-06T08:48:37" u="1"/>
        <d v="2025-01-06T09:00:42" u="1"/>
        <d v="2025-01-06T09:00:49" u="1"/>
        <d v="2025-01-06T09:45:42" u="1"/>
        <d v="2025-01-06T10:34:46" u="1"/>
        <d v="2025-01-06T10:34:56" u="1"/>
        <d v="2025-01-06T10:49:50" u="1"/>
        <d v="2025-01-06T10:49:54" u="1"/>
        <d v="2025-01-06T10:49:57" u="1"/>
        <d v="2025-01-06T10:50:01" u="1"/>
        <d v="2025-01-06T10:50:04" u="1"/>
        <d v="2025-01-06T10:50:07" u="1"/>
        <d v="2025-01-06T11:04:36" u="1"/>
        <d v="2025-01-06T11:04:39" u="1"/>
        <d v="2025-01-06T11:04:54" u="1"/>
        <d v="2025-01-06T12:41:56" u="1"/>
        <d v="2025-01-06T12:44:32" u="1"/>
        <d v="2025-01-06T12:57:13" u="1"/>
        <d v="2025-01-06T12:57:19" u="1"/>
        <d v="2025-01-06T12:58:15" u="1"/>
        <d v="2025-01-06T13:09:06" u="1"/>
        <d v="2025-01-06T13:11:22" u="1"/>
        <d v="2025-01-06T13:11:23" u="1"/>
        <d v="2025-01-06T13:13:20" u="1"/>
        <d v="2025-01-06T13:13:21" u="1"/>
        <d v="2025-01-06T13:22:25" u="1"/>
        <d v="2025-01-06T13:38:05" u="1"/>
        <d v="2025-01-06T14:37:44" u="1"/>
        <d v="2025-01-06T15:02:32" u="1"/>
        <d v="2025-01-06T15:02:47" u="1"/>
        <d v="2025-01-06T15:35:49" u="1"/>
        <d v="2025-01-06T15:35:53" u="1"/>
        <d v="2025-01-06T16:05:01" u="1"/>
        <d v="2025-01-06T16:05:17" u="1"/>
        <d v="2025-01-06T16:54:09" u="1"/>
        <d v="2025-01-06T17:23:46" u="1"/>
        <d v="2025-01-06T17:35:08" u="1"/>
        <d v="2025-01-06T17:35:47" u="1"/>
        <d v="2025-01-06T18:07:53" u="1"/>
        <d v="2025-01-06T18:10:34" u="1"/>
        <d v="2025-01-06T18:25:29" u="1"/>
        <d v="2025-01-06T18:34:24" u="1"/>
        <d v="2025-01-06T18:40:08" u="1"/>
        <d v="2025-01-06T18:45:50" u="1"/>
        <d v="2025-01-06T18:49:56" u="1"/>
        <d v="2025-01-06T19:25:27" u="1"/>
        <d v="2025-01-06T19:27:02" u="1"/>
        <d v="2025-01-06T19:34:29" u="1"/>
        <d v="2025-01-06T19:40:34" u="1"/>
        <d v="2025-01-06T19:41:12" u="1"/>
        <d v="2025-01-06T19:41:13" u="1"/>
        <d v="2025-01-06T19:41:14" u="1"/>
        <d v="2025-01-06T19:41:48" u="1"/>
        <d v="2025-01-06T19:41:55" u="1"/>
        <d v="2025-01-06T19:44:08" u="1"/>
        <d v="2025-01-06T19:49:21" u="1"/>
        <d v="2025-01-06T19:50:02" u="1"/>
        <d v="2025-01-06T20:05:13" u="1"/>
        <d v="2025-01-06T20:35:18" u="1"/>
        <d v="2025-01-06T20:35:46" u="1"/>
        <d v="2025-01-07T00:04:22" u="1"/>
        <d v="2024-12-02T15:07:25" u="1"/>
        <d v="2024-12-03T17:02:57" u="1"/>
        <d v="2024-12-06T16:19:38" u="1"/>
        <d v="2024-12-20T10:03:21" u="1"/>
        <d v="2024-12-23T13:03:51" u="1"/>
        <d v="2024-12-26T12:21:58" u="1"/>
        <d v="2024-12-26T17:18:20" u="1"/>
        <d v="2024-12-27T13:03:11" u="1"/>
        <d v="2024-12-27T14:49:44" u="1"/>
        <d v="2024-12-27T15:04:35" u="1"/>
        <d v="2024-12-27T17:20:49" u="1"/>
        <d v="2024-12-27T17:59:27" u="1"/>
        <d v="2024-12-27T18:02:52" u="1"/>
        <d v="2024-12-27T18:02:57" u="1"/>
        <d v="2024-12-27T18:03:03" u="1"/>
        <d v="2024-12-30T10:04:16" u="1"/>
        <d v="2024-12-30T17:17:49" u="1"/>
        <d v="2024-12-30T19:04:49" u="1"/>
        <d v="2024-12-30T19:04:55" u="1"/>
        <d v="2024-12-30T19:05:00" u="1"/>
        <d v="2024-12-31T10:04:52" u="1"/>
        <d v="2024-12-31T10:49:47" u="1"/>
        <d v="2024-12-31T10:55:50" u="1"/>
        <d v="2024-12-31T10:55:51" u="1"/>
        <d v="2024-12-31T16:55:39" u="1"/>
        <d v="2024-12-31T16:56:50" u="1"/>
        <d v="2025-01-02T09:30:21" u="1"/>
        <d v="2025-01-02T10:49:09" u="1"/>
        <d v="2025-01-02T11:36:14" u="1"/>
        <d v="2025-01-02T14:04:59" u="1"/>
        <d v="2025-01-02T14:44:14" u="1"/>
        <d v="2025-01-02T15:08:06" u="1"/>
        <d v="2025-01-02T17:04:05" u="1"/>
        <d v="2025-01-02T17:18:30" u="1"/>
        <d v="2025-01-02T17:18:42" u="1"/>
        <d v="2025-01-02T17:29:54" u="1"/>
        <d v="2025-01-02T17:31:43" u="1"/>
        <d v="2025-01-02T17:32:04" u="1"/>
        <d v="2025-01-02T17:48:00" u="1"/>
        <d v="2025-01-02T17:49:28" u="1"/>
        <d v="2025-01-02T18:07:40" u="1"/>
        <d v="2025-01-02T18:23:06" u="1"/>
        <d v="2025-01-02T19:03:14" u="1"/>
        <d v="2025-01-02T19:03:19" u="1"/>
        <d v="2025-01-02T19:09:09" u="1"/>
        <d v="2025-01-02T22:13:04" u="1"/>
        <d v="2025-01-02T23:32:01" u="1"/>
        <d v="2025-01-02T23:32:09" u="1"/>
        <d v="2025-01-02T23:32:16" u="1"/>
        <d v="2025-01-02T23:32:25" u="1"/>
        <d v="2025-01-02T23:32:32" u="1"/>
        <d v="2025-01-03T09:27:26" u="1"/>
        <d v="2025-01-03T09:28:15" u="1"/>
        <d v="2025-01-03T10:03:50" u="1"/>
        <d v="2025-01-03T10:03:57" u="1"/>
        <d v="2025-01-03T11:42:54" u="1"/>
        <d v="2025-01-03T11:43:02" u="1"/>
        <d v="2025-01-03T11:44:07" u="1"/>
        <d v="2025-01-03T11:44:15" u="1"/>
        <d v="2025-01-03T11:44:25" u="1"/>
        <d v="2025-01-03T11:44:32" u="1"/>
        <d v="2025-01-03T11:49:45" u="1"/>
        <d v="2025-01-03T11:52:50" u="1"/>
        <d v="2025-01-03T12:45:11" u="1"/>
        <d v="2025-01-03T13:34:55" u="1"/>
        <d v="2025-01-03T13:53:45" u="1"/>
        <d v="2025-01-03T13:53:46" u="1"/>
        <d v="2025-01-03T13:53:48" u="1"/>
        <d v="2025-01-03T13:54:05" u="1"/>
        <d v="2025-01-03T13:54:06" u="1"/>
        <d v="2025-01-03T15:13:50" u="1"/>
        <d v="2025-01-03T15:34:59" u="1"/>
        <d v="2025-01-03T15:44:00" u="1"/>
        <d v="2025-01-03T15:45:11" u="1"/>
        <d v="2025-01-03T15:49:21" u="1"/>
        <d v="2025-01-03T15:58:18" u="1"/>
        <d v="2025-01-03T16:01:50" u="1"/>
        <d v="2025-01-03T16:04:48" u="1"/>
        <d v="2025-01-03T17:47:44" u="1"/>
        <d v="2025-01-03T17:48:05" u="1"/>
        <d v="2025-01-03T17:48:32" u="1"/>
        <d v="2025-01-03T17:48:47" u="1"/>
        <d v="2025-01-03T17:49:56" u="1"/>
        <d v="2025-01-03T17:50:59" u="1"/>
        <d v="2025-01-03T17:51:04" u="1"/>
        <d v="2025-01-03T18:04:26" u="1"/>
        <d v="2025-01-03T18:05:31" u="1"/>
        <d v="2025-01-03T18:14:03" u="1"/>
        <d v="2025-01-03T18:19:26" u="1"/>
        <d v="2025-01-03T18:24:20" u="1"/>
        <d v="2025-01-03T18:31:51" u="1"/>
        <d v="2025-01-03T23:51:52" u="1"/>
        <d v="2025-01-03T23:59:28" u="1"/>
        <d v="2025-01-05T00:10:05" u="1"/>
        <d v="2025-01-05T11:07:45" u="1"/>
        <d v="2025-01-05T12:05:43" u="1"/>
        <d v="2025-01-05T12:21:13" u="1"/>
        <d v="2025-01-05T12:21:58" u="1"/>
        <d v="2025-01-05T12:29:13" u="1"/>
        <d v="2025-01-05T14:04:06" u="1"/>
        <d v="2025-01-05T14:12:09" u="1"/>
        <d v="2025-01-05T14:20:07" u="1"/>
        <d v="2025-01-05T19:20:14" u="1"/>
        <d v="2025-01-05T22:03:03" u="1"/>
        <d v="2024-12-18T15:53:41" u="1"/>
        <d v="2025-01-02T10:48:08" u="1"/>
        <d v="2024-12-27T14:02:45" u="1"/>
        <d v="2024-12-27T14:02:46" u="1"/>
        <d v="2025-01-02T20:18:55" u="1"/>
        <d v="2025-01-02T11:32:18" u="1"/>
        <d v="2024-12-27T15:47:02" u="1"/>
        <d v="2024-12-27T15:46:53" u="1"/>
        <d v="2024-12-31T08:33:01" u="1"/>
        <d v="2025-01-02T11:18:53" u="1"/>
        <d v="2025-01-02T11:18:59" u="1"/>
        <d v="2025-01-02T15:34:53" u="1"/>
        <d v="2025-01-02T15:34:59" u="1"/>
        <d v="2025-01-02T15:35:05" u="1"/>
        <d v="2025-01-02T16:35:53" u="1"/>
        <d v="2025-01-02T15:57:46" u="1"/>
        <d v="2025-01-02T11:22:21" u="1"/>
        <d v="2025-01-02T11:22:47" u="1"/>
        <d v="2025-01-02T11:35:39" u="1"/>
        <d v="2025-01-02T11:35:47" u="1"/>
        <d v="2025-01-02T11:35:57" u="1"/>
        <d v="2025-01-02T18:04:10" u="1"/>
        <d v="2025-01-02T18:04:15" u="1"/>
        <d v="2025-01-02T20:18:44" u="1"/>
        <d v="2024-12-31T10:58:14" u="1"/>
        <d v="2025-01-02T18:35:05" u="1"/>
        <d v="2025-01-02T11:38:49" u="1"/>
        <d v="2025-01-02T11:41:12" u="1"/>
        <d v="2025-01-02T17:50:04" u="1"/>
        <d v="2024-12-27T15:34:35" u="1"/>
        <d v="2025-01-02T17:29:19" u="1"/>
        <d v="2025-01-02T17:29:27" u="1"/>
        <d v="2024-12-26T21:11:28" u="1"/>
        <d v="2024-12-26T21:11:36" u="1"/>
        <d v="2024-12-26T21:14:15" u="1"/>
        <d v="2025-01-02T17:28:11" u="1"/>
        <d v="2025-01-02T23:31:14" u="1"/>
        <d v="2025-01-02T17:26:32" u="1"/>
        <d v="2025-01-02T23:31:38" u="1"/>
        <d v="2025-01-02T11:22:07" u="1"/>
        <d v="2025-01-02T23:31:52" u="1"/>
        <d v="2024-12-24T14:25:59" u="1"/>
        <d v="2024-12-27T15:32:34" u="1"/>
        <d v="2025-01-02T15:33:27" u="1"/>
        <d v="2025-01-02T16:03:10" u="1"/>
        <d v="2025-01-02T18:04:30" u="1"/>
        <d v="2025-01-02T15:35:57" u="1"/>
        <d v="2024-12-30T16:26:04" u="1"/>
        <d v="2024-12-30T16:28:09" u="1"/>
        <d v="2024-12-30T16:28:10" u="1"/>
        <d v="2025-01-02T17:27:05" u="1"/>
        <d v="2024-12-31T16:52:46" u="1"/>
        <d v="2025-01-02T11:33:09" u="1"/>
        <d v="2025-01-02T15:19:01" u="1"/>
        <d v="2025-01-02T15:19:12" u="1"/>
        <d v="2024-12-31T11:20:59" u="1"/>
        <d v="2024-12-31T11:21:17" u="1"/>
        <d v="2025-01-02T15:37:26" u="1"/>
        <d v="2025-01-02T16:49:09" u="1"/>
        <d v="2025-01-02T16:49:16" u="1"/>
        <d v="2025-01-02T17:49:14" u="1"/>
        <d v="2024-12-27T16:51:25" u="1"/>
        <d v="2025-01-02T11:34:48" u="1"/>
        <d v="2025-01-02T11:49:02" u="1"/>
        <d v="2024-12-31T10:49:59" u="1"/>
        <d v="2024-12-31T11:21:02" u="1"/>
        <d v="2024-12-31T11:21:06" u="1"/>
        <d v="2024-12-31T11:35:08" u="1"/>
        <d v="2024-12-31T11:35:11" u="1"/>
        <d v="2024-12-31T11:35:18" u="1"/>
        <d v="2024-12-27T11:49:29" u="1"/>
        <d v="2024-12-27T17:05:59" u="1"/>
        <d v="2024-12-30T10:19:40" u="1"/>
        <d v="2024-12-30T12:20:06" u="1"/>
        <d v="2024-12-30T14:20:29" u="1"/>
        <d v="2024-12-30T14:20:34" u="1"/>
        <d v="2024-12-30T14:20:37" u="1"/>
        <d v="2024-12-30T14:20:41" u="1"/>
        <d v="2024-12-30T16:05:44" u="1"/>
        <d v="2025-01-02T15:37:22" u="1"/>
        <d v="2025-01-02T17:19:50" u="1"/>
        <d v="2025-01-02T17:19:54" u="1"/>
        <d v="2025-01-02T09:49:58" u="1"/>
        <d v="2025-01-02T11:04:28" u="1"/>
        <d v="2025-01-02T18:19:21" u="1"/>
        <d v="2025-01-02T15:18:57" u="1"/>
        <d v="2025-01-02T14:48:49" u="1"/>
        <d v="2025-01-02T15:04:43" u="1"/>
        <d v="2025-01-02T15:04:55" u="1"/>
        <d v="2025-01-02T17:34:16" u="1"/>
        <d v="2025-01-02T17:49:19" u="1"/>
        <d v="2025-01-02T18:04:39" u="1"/>
        <d v="2025-01-02T17:48:29" u="1"/>
        <d v="2025-01-02T11:26:45" u="1"/>
        <d v="2025-01-02T11:26:51" u="1"/>
        <d v="2025-01-02T11:27:34" u="1"/>
        <d v="2024-12-27T09:24:25" u="1"/>
        <d v="2025-01-02T23:37:40" u="1"/>
        <d v="2025-01-02T23:37:59" u="1"/>
        <d v="2025-01-02T23:40:52" u="1"/>
        <d v="2025-01-02T18:12:04" u="1"/>
        <d v="2025-01-02T18:05:22" u="1"/>
        <d v="2025-01-02T18:05:57" u="1"/>
        <d v="2025-01-02T18:06:50" u="1"/>
        <d v="2025-01-02T18:06:28" u="1"/>
        <d v="2024-12-30T18:02:20" u="1"/>
        <d v="2025-01-02T18:21:32" u="1"/>
        <d v="2025-01-02T18:22:16" u="1"/>
        <d v="2025-01-02T18:22:21" u="1"/>
        <d v="2025-01-02T18:22:26" u="1"/>
        <d v="2025-01-02T18:26:29" u="1"/>
        <d v="2025-01-02T18:26:30" u="1"/>
        <d v="2024-12-26T21:12:14" u="1"/>
        <d v="2025-01-02T11:21:27" u="1"/>
        <d v="2024-12-30T16:27:29" u="1"/>
        <d v="2024-12-30T22:31:49" u="1"/>
        <d v="2025-01-02T17:29:03" u="1"/>
        <d v="2025-01-02T18:48:21" u="1"/>
        <d v="2025-01-02T18:44:19" u="1"/>
        <d v="2025-01-02T18:45:07" u="1"/>
        <d v="2025-01-02T11:42:08" u="1"/>
        <d v="2025-01-02T11:42:18" u="1"/>
        <d v="2025-01-02T18:34:20" u="1"/>
        <d v="2025-01-02T15:44:26" u="1"/>
        <d v="2025-01-02T11:36:43" u="1"/>
        <d v="2024-12-27T14:45:48" u="1"/>
        <d v="2024-12-27T14:42:38" u="1"/>
        <d v="2024-11-25T13:31:36" u="1"/>
        <d v="2024-12-27T14:07:27" u="1"/>
        <d v="2024-12-27T14:08:11" u="1"/>
        <d v="2024-12-28T13:57:11" u="1"/>
        <d v="2024-12-28T14:05:12" u="1"/>
        <d v="2024-12-30T18:41:09" u="1"/>
        <d v="2024-12-30T21:16:07" u="1"/>
        <d v="2024-12-30T22:19:10" u="1"/>
        <d v="2024-12-31T14:05:08" u="1"/>
        <d v="2024-12-31T15:16:18" u="1"/>
        <d v="2024-12-31T20:22:16" u="1"/>
        <d v="2024-12-31T11:49:10" u="1"/>
        <d v="2025-01-01T14:30:09" u="1"/>
        <d v="2025-01-01T15:10:06" u="1"/>
        <d v="2025-01-01T15:18:06" u="1"/>
        <d v="2024-12-30T17:32:08" u="1"/>
        <d v="2024-12-31T16:05:44" u="1"/>
        <d v="2024-11-21T11:58:25" u="1"/>
        <d v="2024-11-27T18:49:26" u="1"/>
        <d v="2024-11-28T17:49:44" u="1"/>
        <d v="2024-11-28T17:49:57" u="1"/>
        <d v="2024-11-29T18:18:47" u="1"/>
        <d v="2024-12-27T17:00:59" u="1"/>
        <d v="2024-12-27T18:00:58" u="1"/>
        <d v="2024-12-30T10:00:33" u="1"/>
        <d v="2024-12-30T11:00:39" u="1"/>
        <d v="2024-12-31T12:00:53" u="1"/>
        <d v="2024-12-31T12:00:54" u="1"/>
        <d v="2024-12-30T22:52:12" u="1"/>
        <d v="2024-12-30T22:52:21" u="1"/>
        <d v="2024-12-31T16:54:56" u="1"/>
        <d v="2024-12-31T10:59:57" u="1"/>
        <d v="2024-12-27T17:53:11" u="1"/>
        <d v="2024-12-28T09:41:59" u="1"/>
        <d v="2024-12-23T14:43:46" u="1"/>
        <d v="2024-12-27T21:43:30" u="1"/>
        <d v="2024-12-30T16:38:35" u="1"/>
        <d v="2024-12-30T22:39:57" u="1"/>
        <d v="2024-12-27T21:37:12" u="1"/>
        <d v="2024-12-27T21:37:29" u="1"/>
        <d v="2024-12-23T14:07:13" u="1"/>
        <d v="2024-12-31T10:43:29" u="1"/>
        <d v="2024-12-31T16:46:24" u="1"/>
        <d v="2024-12-31T16:46:29" u="1"/>
        <d v="2024-12-31T10:43:06" u="1"/>
        <d v="2024-12-31T16:46:36" u="1"/>
        <d v="2024-12-27T15:28:07" u="1"/>
        <d v="2024-12-26T21:11:09" u="1"/>
        <d v="2024-12-26T21:11:04" u="1"/>
        <d v="2024-12-30T16:28:07" u="1"/>
        <d v="2024-12-31T10:43:21" u="1"/>
        <d v="2024-12-30T22:33:39" u="1"/>
        <d v="2024-12-27T21:35:14" u="1"/>
        <d v="2024-12-27T21:37:38" u="1"/>
        <d v="2024-12-27T21:38:15" u="1"/>
        <d v="2024-12-27T21:38:25" u="1"/>
        <d v="2024-12-27T21:38:32" u="1"/>
        <d v="2024-12-27T21:39:22" u="1"/>
        <d v="2024-12-27T21:39:31" u="1"/>
        <d v="2024-12-26T21:14:00" u="1"/>
        <d v="2024-12-30T22:33:23" u="1"/>
        <d v="2024-12-30T16:29:26" u="1"/>
        <d v="2024-12-30T16:27:32" u="1"/>
        <d v="2024-12-30T16:29:35" u="1"/>
        <d v="2024-12-30T16:32:34" u="1"/>
        <d v="2024-12-30T16:26:54" u="1"/>
        <d v="2024-12-30T16:26:49" u="1"/>
        <d v="2024-12-30T16:26:45" u="1"/>
        <d v="2024-12-30T16:26:39" u="1"/>
        <d v="2024-12-30T16:26:34" u="1"/>
        <d v="2024-12-30T16:27:18" u="1"/>
        <d v="2024-12-30T16:27:13" u="1"/>
        <d v="2024-12-30T16:27:09" u="1"/>
        <d v="2024-12-30T16:27:04" u="1"/>
        <d v="2024-12-30T16:26:59" u="1"/>
        <d v="2024-12-31T10:41:06" u="1"/>
        <d v="2024-12-29T10:00:57" u="1"/>
        <d v="2024-12-27T21:40:08" u="1"/>
        <d v="2024-12-30T16:28:24" u="1"/>
        <d v="2024-12-27T21:32:21" u="1"/>
        <d v="2024-12-27T21:34:19" u="1"/>
        <d v="2024-12-30T16:26:12" u="1"/>
        <d v="2024-12-30T22:32:28" u="1"/>
        <d v="2024-12-30T22:32:48" u="1"/>
        <d v="2024-12-30T22:31:36" u="1"/>
        <d v="2024-12-30T22:31:41" u="1"/>
        <d v="2024-12-31T16:46:18" u="1"/>
        <d v="2024-12-27T15:27:41" u="1"/>
        <d v="2024-12-27T15:27:51" u="1"/>
        <d v="2024-12-27T15:27:07" u="1"/>
        <d v="2024-12-27T15:27:20" u="1"/>
        <d v="2024-12-27T15:27:26" u="1"/>
        <d v="2024-12-27T21:34:24" u="1"/>
        <d v="2024-12-27T21:34:30" u="1"/>
        <d v="2024-12-27T21:34:43" u="1"/>
        <d v="2024-12-27T21:34:48" u="1"/>
        <d v="2024-12-27T21:36:45" u="1"/>
        <d v="2024-12-27T21:39:46" u="1"/>
        <d v="2024-12-24T14:25:49" u="1"/>
        <d v="2024-12-24T14:25:54" u="1"/>
        <d v="2024-12-24T14:26:03" u="1"/>
        <d v="2024-12-24T14:26:08" u="1"/>
        <d v="2024-12-24T14:26:13" u="1"/>
        <d v="2024-12-24T14:26:19" u="1"/>
        <d v="2024-12-24T14:26:26" u="1"/>
        <d v="2024-12-24T14:26:30" u="1"/>
        <d v="2024-12-24T14:26:50" u="1"/>
        <d v="2024-12-24T14:27:12" u="1"/>
        <d v="2024-12-21T01:22:25" u="1"/>
        <d v="2024-12-21T01:22:35" u="1"/>
        <d v="2024-12-24T14:33:32" u="1"/>
        <d v="2024-12-24T14:33:40" u="1"/>
        <d v="2024-12-24T14:33:45" u="1"/>
        <d v="2024-12-24T14:33:50" u="1"/>
        <d v="2024-12-24T14:33:56" u="1"/>
        <d v="2024-12-21T01:22:45" u="1"/>
        <d v="2024-12-21T01:22:52" u="1"/>
        <d v="2024-12-21T01:22:58" u="1"/>
        <d v="2024-12-21T01:23:04" u="1"/>
        <d v="2024-12-21T01:23:10" u="1"/>
        <d v="2024-12-21T01:23:15" u="1"/>
        <d v="2024-12-21T01:23:21" u="1"/>
        <d v="2024-12-26T15:08:11" u="1"/>
        <d v="2024-12-26T15:10:22" u="1"/>
        <d v="2024-12-26T15:10:28" u="1"/>
        <d v="2024-12-26T15:11:26" u="1"/>
        <d v="2024-12-26T15:15:58" u="1"/>
        <d v="2024-12-26T15:16:12" u="1"/>
        <d v="2024-12-26T15:16:20" u="1"/>
        <d v="2024-12-26T15:16:28" u="1"/>
        <d v="2024-12-26T15:16:46" u="1"/>
        <d v="2024-12-26T15:16:57" u="1"/>
        <d v="2024-12-26T15:17:03" u="1"/>
        <d v="2024-12-26T15:17:10" u="1"/>
        <d v="2024-12-26T15:17:16" u="1"/>
        <d v="2024-12-26T15:17:23" u="1"/>
        <d v="2024-12-26T15:17:28" u="1"/>
        <d v="2024-12-26T15:17:35" u="1"/>
        <d v="2024-12-26T15:17:41" u="1"/>
        <d v="2024-12-24T02:16:30" u="1"/>
        <d v="2024-12-24T14:25:44" u="1"/>
        <d v="2024-12-24T14:33:01" u="1"/>
        <d v="2024-12-24T14:33:08" u="1"/>
        <d v="2024-12-24T14:33:14" u="1"/>
        <d v="2024-12-24T14:33:27" u="1"/>
        <d v="2024-12-24T20:30:46" u="1"/>
        <d v="2024-12-24T20:30:52" u="1"/>
        <d v="2024-12-26T15:05:54" u="1"/>
        <d v="2024-12-26T15:08:00" u="1"/>
        <d v="2024-12-26T15:08:05" u="1"/>
        <d v="2024-12-26T15:17:50" u="1"/>
        <d v="2024-12-26T15:18:01" u="1"/>
        <d v="2024-12-26T15:18:07" u="1"/>
        <d v="2024-12-26T21:12:23" u="1"/>
        <d v="2024-12-26T21:12:28" u="1"/>
        <d v="2024-12-24T20:31:03" u="1"/>
        <d v="2024-12-24T20:31:08" u="1"/>
        <d v="2024-12-27T15:28:12" u="1"/>
        <d v="2024-12-27T15:28:18" u="1"/>
        <d v="2024-12-27T15:31:28" u="1"/>
        <d v="2024-12-27T15:31:43" u="1"/>
        <d v="2024-12-27T15:32:18" u="1"/>
        <d v="2024-12-27T15:32:51" u="1"/>
        <d v="2024-12-27T15:32:57" u="1"/>
        <d v="2024-12-27T15:33:02" u="1"/>
        <d v="2024-12-27T15:33:08" u="1"/>
        <d v="2024-12-27T15:33:13" u="1"/>
        <d v="2024-12-27T15:33:19" u="1"/>
        <d v="2024-12-27T15:33:25" u="1"/>
        <d v="2024-12-27T15:33:31" u="1"/>
        <d v="2024-12-27T15:33:38" u="1"/>
        <d v="2024-12-27T15:33:50" u="1"/>
        <d v="2024-12-27T15:33:57" u="1"/>
        <d v="2024-12-27T15:34:02" u="1"/>
        <d v="2024-12-27T15:34:07" u="1"/>
        <d v="2024-12-27T15:34:13" u="1"/>
        <d v="2024-12-27T15:34:20" u="1"/>
        <d v="2024-12-24T14:32:42" u="1"/>
        <d v="2024-12-26T21:11:42" u="1"/>
        <d v="2024-12-26T21:11:56" u="1"/>
        <d v="2024-12-27T15:27:56" u="1"/>
        <d v="2024-12-27T15:28:02" u="1"/>
        <d v="2024-12-10T08:54:48" u="1"/>
        <d v="2024-12-10T09:22:42" u="1"/>
        <d v="2024-12-23T14:06:12" u="1"/>
        <d v="2024-12-30T10:28:29" u="1"/>
        <d v="2024-12-26T15:28:37" u="1"/>
        <d v="2024-12-30T16:41:03" u="1"/>
        <d v="2024-12-23T14:30:06" u="1"/>
        <d v="2024-12-31T10:04:56" u="1"/>
        <d v="2024-12-31T10:34:41" u="1"/>
        <d v="2024-12-31T11:49:34" u="1"/>
        <d v="2024-12-30T19:20:23" u="1"/>
        <d v="2024-12-30T19:49:24" u="1"/>
        <d v="2024-12-30T19:49:28" u="1"/>
        <d v="2024-12-27T16:05:10" u="1"/>
        <d v="2024-12-30T12:20:10" u="1"/>
        <d v="2024-12-30T12:05:47" u="1"/>
        <d v="2024-12-27T13:50:02" u="1"/>
        <d v="2024-12-27T11:49:41" u="1"/>
        <d v="2024-12-27T17:06:16" u="1"/>
        <d v="2024-12-27T09:51:21" u="1"/>
        <d v="2024-12-27T10:04:53" u="1"/>
        <d v="2024-11-26T16:37:48" u="1"/>
        <d v="2024-11-25T18:27:16" u="1"/>
        <d v="2024-12-27T15:48:56" u="1"/>
        <d v="2024-12-26T21:21:09" u="1"/>
        <d v="2024-12-27T15:52:05" u="1"/>
        <d v="2024-12-27T15:51:07" u="1"/>
        <d v="2024-12-27T15:51:14" u="1"/>
        <d v="2024-12-26T21:21:19" u="1"/>
        <d v="2024-12-30T10:27:22" u="1"/>
        <d v="2024-12-30T15:08:15" u="1"/>
        <d v="2024-12-27T09:25:51" u="1"/>
        <d v="2024-12-27T16:01:56" u="1"/>
        <d v="2024-12-27T16:16:11" u="1"/>
        <d v="2024-12-27T14:16:57" u="1"/>
        <d v="2024-12-21T13:16:38" u="1"/>
        <d v="2024-12-27T22:00:00" u="1"/>
        <d v="2024-12-31T08:13:47" u="1"/>
        <d v="2024-12-26T15:47:26" u="1"/>
        <d v="2024-12-30T16:27:43" u="1"/>
        <d v="2024-12-27T15:35:07" u="1"/>
        <d v="2024-12-27T15:34:54" u="1"/>
        <d v="2024-12-30T22:34:07" u="1"/>
        <d v="2024-12-26T16:00:20" u="1"/>
        <d v="2024-12-26T16:00:26" u="1"/>
        <d v="2024-12-26T16:02:23" u="1"/>
        <d v="2024-12-30T17:17:29" u="1"/>
        <d v="2024-12-23T14:46:22" u="1"/>
        <d v="2024-12-23T14:46:46" u="1"/>
        <d v="2024-12-30T22:54:18" u="1"/>
        <d v="2024-12-27T14:53:53" u="1"/>
        <d v="2024-12-30T10:33:55" u="1"/>
        <d v="2024-12-30T19:04:21" u="1"/>
        <d v="2025-01-01T11:01:49" u="1"/>
        <d v="2024-12-12T08:17:14" u="1"/>
        <d v="2024-12-11T18:49:35" u="1"/>
        <d v="2024-12-12T16:34:08" u="1"/>
        <d v="2024-12-30T20:55:41" u="1"/>
        <d v="2024-12-27T13:29:18" u="1"/>
        <d v="2024-12-30T14:19:13" u="1"/>
        <d v="2024-12-30T19:35:54" u="1"/>
        <d v="2024-12-30T19:35:36" u="1"/>
        <d v="2024-12-30T09:48:09" u="1"/>
        <d v="2024-12-27T15:56:43" u="1"/>
        <d v="2024-12-27T15:56:50" u="1"/>
        <d v="2024-12-27T15:56:57" u="1"/>
        <d v="2024-12-27T15:57:05" u="1"/>
        <d v="2024-12-27T15:57:11" u="1"/>
        <d v="2024-12-27T15:57:18" u="1"/>
        <d v="2024-12-30T22:32:09" u="1"/>
        <d v="2024-12-30T19:34:20" u="1"/>
        <d v="2024-12-30T19:35:05" u="1"/>
        <d v="2024-12-30T16:05:21" u="1"/>
        <d v="2024-12-30T17:20:34" u="1"/>
        <d v="2024-12-30T18:35:42" u="1"/>
        <d v="2024-12-30T15:44:06" u="1"/>
        <d v="2024-12-30T19:14:17" u="1"/>
        <d v="2024-12-30T18:24:27" u="1"/>
        <d v="2024-12-30T16:44:15" u="1"/>
        <d v="2024-12-30T17:34:36" u="1"/>
        <d v="2024-12-30T15:24:37" u="1"/>
        <d v="2024-12-30T18:43:59" u="1"/>
      </sharedItems>
      <fieldGroup par="44"/>
    </cacheField>
    <cacheField name="Data Alteração" numFmtId="0">
      <sharedItems containsNonDate="0" containsDate="1" containsString="0" containsBlank="1" minDate="2025-01-09T17:34:07" maxDate="2025-03-07T06:15:46"/>
    </cacheField>
    <cacheField name="Aging Alteração" numFmtId="0">
      <sharedItems containsBlank="1"/>
    </cacheField>
    <cacheField name="Aging Inclusão" numFmtId="0">
      <sharedItems containsBlank="1" count="8">
        <s v="03 a 05 dias"/>
        <s v="06 a 08 dias"/>
        <s v="24 a 31 dias"/>
        <s v="31 dias ou +"/>
        <s v="09 a 15 dias"/>
        <s v="16 a 23 dias"/>
        <s v="0 a 02 dias"/>
        <m/>
      </sharedItems>
    </cacheField>
    <cacheField name="Localizadora" numFmtId="0">
      <sharedItems containsBlank="1" containsMixedTypes="1" containsNumber="1" containsInteger="1" minValue="4486900" maxValue="1566844501"/>
    </cacheField>
    <cacheField name="OBT" numFmtId="0">
      <sharedItems containsBlank="1"/>
    </cacheField>
    <cacheField name="Pax" numFmtId="0">
      <sharedItems containsBlank="1"/>
    </cacheField>
    <cacheField name="Agente Emissão" numFmtId="0">
      <sharedItems containsBlank="1"/>
    </cacheField>
    <cacheField name="Agente Criação" numFmtId="0">
      <sharedItems containsBlank="1"/>
    </cacheField>
    <cacheField name="Data Emissão" numFmtId="0">
      <sharedItems containsNonDate="0" containsDate="1" containsString="0" containsBlank="1" minDate="2024-05-08T09:18:00" maxDate="2025-03-06T21:01:00"/>
    </cacheField>
    <cacheField name="Requisição" numFmtId="0">
      <sharedItems containsBlank="1" containsMixedTypes="1" containsNumber="1" containsInteger="1" minValue="0" maxValue="20241103558"/>
    </cacheField>
    <cacheField name="Local Retirada" numFmtId="0">
      <sharedItems containsBlank="1"/>
    </cacheField>
    <cacheField name="Status Requisicao" numFmtId="0">
      <sharedItems containsBlank="1"/>
    </cacheField>
    <cacheField name="Forma Pagamento" numFmtId="0">
      <sharedItems containsBlank="1"/>
    </cacheField>
    <cacheField name="Forma Recebimento" numFmtId="0">
      <sharedItems containsBlank="1"/>
    </cacheField>
    <cacheField name="Serviço" numFmtId="0">
      <sharedItems containsBlank="1" count="5">
        <s v="Aéreo"/>
        <s v="Serviço"/>
        <s v="Hotel"/>
        <s v="Carro"/>
        <m/>
      </sharedItems>
    </cacheField>
    <cacheField name="Cancelado" numFmtId="0">
      <sharedItems containsBlank="1"/>
    </cacheField>
    <cacheField name="Grupo Empresarial" numFmtId="0">
      <sharedItems containsBlank="1" count="137">
        <s v="-"/>
        <s v="Independente"/>
        <s v="Grupo Biomerieux"/>
        <s v="Grupo Mover"/>
        <s v="Grupo Pessoa Fisica"/>
        <s v="Grupo Zupper"/>
        <s v="Grupo Hypera"/>
        <s v="Grupo Bosch"/>
        <s v="Grupo Intercement"/>
        <s v="Grupo Zf"/>
        <s v="Grupo Braskem"/>
        <s v="Kontik"/>
        <s v="Grupo Amadeus"/>
        <s v="Grupo Parexel"/>
        <s v="Grupo Wallenius"/>
        <s v="Grupo Iron Mountain"/>
        <s v="Grupo Benner"/>
        <s v="Grupo Petroreconcavo"/>
        <s v="Grupo Fm Global"/>
        <s v="Grupo Falcon Active"/>
        <s v="Grupo Nyasa Empreendimentos"/>
        <s v="Grupo Rm Cursos Medicos"/>
        <s v="Grupo Light"/>
        <s v="Grupo Htb"/>
        <s v="Grupo Claro Sa"/>
        <s v="Grupo Santista"/>
        <s v="Grupo Kontrip"/>
        <s v="Grupo Elanco"/>
        <s v="Grupo Kpmg"/>
        <s v="Grupo Gtm"/>
        <s v="Grupo Dalazen &amp; Pessoa Sociedade de Advogados"/>
        <s v="Grupo Diageo"/>
        <s v="Grupo Cbo"/>
        <s v="Grupo Arezzo Varejo"/>
        <s v="Grupo Deloitte"/>
        <s v="Grupo Firmenich"/>
        <s v="Grupo Jealsa"/>
        <s v="Grupo Syntegon"/>
        <s v="Grupo Stanley Black e Decker"/>
        <s v="Grupo Honeywell"/>
        <s v="Grupo Mars"/>
        <s v="Grupo Tupperware"/>
        <s v="Grupo Lyondell Basell"/>
        <s v="Grupo Energisa"/>
        <s v="Grupo Ultra"/>
        <s v="Grupo Icon"/>
        <s v="Grupo Jti"/>
        <s v="Grupo Kelloggs Co"/>
        <s v="Grupo Samsung"/>
        <s v="Grupo Ihs"/>
        <s v="Grupo Estre"/>
        <s v="Grupo Basf"/>
        <s v="Grupo Atlas Copco"/>
        <s v="Grupo Fs Bioenergia"/>
        <s v="Grupo Odontoprev"/>
        <s v="Grupo Shell"/>
        <s v="Grupo Chanel"/>
        <s v="Grupo Adidas"/>
        <s v="Grupo Aspen Pharma"/>
        <s v="Grupo Tecnomyl"/>
        <s v="Grupo Furnas Eletrobras"/>
        <s v="Grupo Lojas Renner"/>
        <s v="Grupo Nielseniq"/>
        <s v="Grupo Patria"/>
        <s v="Grupo Track e Field"/>
        <s v="Grupo Amway"/>
        <s v="Grupo Enaex"/>
        <s v="Grupo Ferreira Costa"/>
        <s v="Grupo Biolab"/>
        <s v="Grupo Ocean Pact"/>
        <s v="Grupo Sep"/>
        <s v="Grupo Arcadis"/>
        <s v="Grupo Ache"/>
        <s v="Grupo Acelen"/>
        <s v="Grupo Mattos Filho"/>
        <s v="Grupo Epson"/>
        <s v="Grupo Ccr"/>
        <s v="Grupo Livanova"/>
        <s v="Grupo Uol"/>
        <s v="Grupo Marisa"/>
        <s v="Grupo British American Tobacco"/>
        <s v="Grupo Kontik Businees Travel"/>
        <s v="Grupo Inovents"/>
        <s v="Grupo Sompo Seguros"/>
        <s v="Grupo Airbus/helibras"/>
        <s v="Grupo Stark Bank"/>
        <m/>
        <s v="Grupo Vertex" u="1"/>
        <s v="Grupo Glory" u="1"/>
        <s v="Grupo Abegas" u="1"/>
        <s v="Grupo Unica" u="1"/>
        <s v="Grupo Lumileds" u="1"/>
        <s v="Grupo Ses" u="1"/>
        <s v="Grupo Atos" u="1"/>
        <s v="Grupo Efi" u="1"/>
        <s v="Grupo Rhenus" u="1"/>
        <s v="Grupo Spotify" u="1"/>
        <s v="Grupo Axa" u="1"/>
        <s v="Grupo Verizon" u="1"/>
        <s v="Grupo Sibelco" u="1"/>
        <s v="Grupo Valentino" u="1"/>
        <s v="Grupo Taesa" u="1"/>
        <s v="Grupo Baker Mckenzie" u="1"/>
        <s v="Grupo Winity" u="1"/>
        <s v="Grupo Innomotics" u="1"/>
        <s v="Agoro Carbon" u="1"/>
        <s v="Grupo Pharmacopeia" u="1"/>
        <s v="Grupo Consulado Britanico" u="1"/>
        <s v="Grupo Sacs" u="1"/>
        <s v="Grupo Banco Bbm" u="1"/>
        <s v="Grupo Cmoc" u="1"/>
        <s v="Grupo Aeroleo" u="1"/>
        <s v="Grupo Arxada" u="1"/>
        <s v="Grupo Tec Toy" u="1"/>
        <s v="Grupo Constellation" u="1"/>
        <s v="Grupo G4 Educacao" u="1"/>
        <s v="Grupo Invepar" u="1"/>
        <s v="Grupo Hpe" u="1"/>
        <s v="Sse do Brasil" u="1"/>
        <s v="Grupo Occ" u="1"/>
        <s v="Grupo Neon" u="1"/>
        <s v="Grupo Cielo" u="1"/>
        <s v="Grupo Merb" u="1"/>
        <s v="Grupo Dnit Services" u="1"/>
        <s v="Grupo Avenida" u="1"/>
        <s v="Grupo Cold Control" u="1"/>
        <s v="Grupo Kws" u="1"/>
        <s v="Grupo Allianca" u="1"/>
        <s v="Grupo Avaya" u="1"/>
        <s v="Grupo Softbox" u="1"/>
        <s v="Grupo Rede Gazeta" u="1"/>
        <s v="Grupo Gic" u="1"/>
        <s v="Grupo Rio Galeao" u="1"/>
        <s v="Grupo Wood Mackenzie" u="1"/>
        <s v="Grupo Weir Group" u="1"/>
        <s v="Grupo Lazer Kontik" u="1"/>
        <s v="Grupo Intecom" u="1"/>
      </sharedItems>
    </cacheField>
    <cacheField name="Cliente" numFmtId="0">
      <sharedItems containsBlank="1"/>
    </cacheField>
    <cacheField name="Cliente Fee POS" numFmtId="0">
      <sharedItems containsBlank="1"/>
    </cacheField>
    <cacheField name="Fornecedor" numFmtId="0">
      <sharedItems containsBlank="1"/>
    </cacheField>
    <cacheField name="Bilhete" numFmtId="0">
      <sharedItems containsBlank="1" containsMixedTypes="1" containsNumber="1" containsInteger="1" minValue="11111115" maxValue="9983207657"/>
    </cacheField>
    <cacheField name="Canal de Vendas" numFmtId="0">
      <sharedItems containsBlank="1" count="85">
        <s v="ZUPPER"/>
        <s v="-"/>
        <s v="FAKE-SUPOR-BENNER"/>
        <s v="KONTRIP"/>
        <s v="KON-OPE-RIO-PVI-BTC-BIOMERIEUX"/>
        <s v="KON-OPE-SAO-PVI-MOVER"/>
        <s v="KON-OPE-RIO-PVI-BTC-CBO"/>
        <s v="KON-OPE-SAO-PVI-HYPERA"/>
        <s v="FCM-OPE-SAO-PVI-BOSCH"/>
        <s v="KON-OPE-RIO-PVI-BTC"/>
        <s v="KON-OPE-SAO-PVI-BRASKEM"/>
        <s v="POSTO KONCEPT"/>
        <s v="FCM-OPE-SAO-PVI-SHELL"/>
        <s v="HOT LINE - SAO PAULO"/>
        <s v="KON-OPE-RIO-PVI-BTC-PETRORECONCAVO"/>
        <s v="FCM-OPE-SAO-PVI-BTC"/>
        <s v="FCM-OPE-SAO-PVI-BTC-CONCUR"/>
        <s v="FCM-OPE-SAO-PVI-BTC-CONCUR-IRON "/>
        <s v="KON-OPE-RIO-PVI-BTC RJ"/>
        <s v="FCM-OPE-SAO-PVI-BTC-FM GLOBAL"/>
        <s v="KON-OPE-RIO-PVI-BTC-FALCON ACTIVE"/>
        <s v="EMF DIRETORIA"/>
        <s v="KON-OPE-SAO-SUP-CENTRAL DE EMISSAO"/>
        <s v="KON-OPE-RIO-PVI-BTC-LIGHT"/>
        <s v="KON-OPE-SAO-PVI-BTC-ARGO-HTB"/>
        <s v="KON-OPE-SAO-POS-CLARO"/>
        <s v="KON-OPE-SAO-PVI-KPMG"/>
        <s v="FCM-OPE-SAO-PVI-DIAGEO"/>
        <s v="POSTO CBO"/>
        <s v="EMERGENCIAL"/>
        <s v="KON-OPE-SAO-PVI-AREZZO"/>
        <s v="KON-OPE-SAO-PVI-BTC-ARGO-DELOITTE"/>
        <s v="FCM-OPE-SAO-PVI-BTC-FIRMENICH"/>
        <s v="FCM-OPE-SAO-PVI-BTC-SYNTEGON"/>
        <s v="FCM-OPE-SAO-PVI-BTC-CONCUR-HONEYWELL"/>
        <s v="FCM-OPE-SAO-PVI-MARS"/>
        <s v="FCM-OPE-SAO-PVI-BTC-LYONDELL BASELL"/>
        <s v="KON-OPE-SAO-PVI-ENERGISA"/>
        <s v="KON-OPE-SAO-PVI-BTC-ARGO"/>
        <s v="KON-OPE-SAO-PVI-ULTRA"/>
        <s v="FCM-OPE-SAO-PVI-BTC-PRA/RPS"/>
        <s v="FCM-OPE-SAO-PVI-JTI"/>
        <s v="FCM-OPE-SAO-PVI-KELLOGGS"/>
        <s v="KON-OPE-SAO-PVI-SAMSUNG"/>
        <s v="FCM-OPE-SAO-PVI-BASF"/>
        <s v="KON-OPE-SAO-PVI-FS"/>
        <s v="KON-OPE-SAO-PVI-BTC-ARGO-ODONTOPREV"/>
        <s v="FCM-OPE-SAO-PVI-BTC-CONCUR-CHANEL"/>
        <s v="KON-OPE-RIO-PVI-BTC-ASPEN PHARMA"/>
        <s v="KON-OPE-RIO-PVI-BTC-TECNOMYL"/>
        <s v="KON-OPE-RIO-POS-FURNAS ELETROBRAS"/>
        <s v="KON-OPE-RIO-PVI-RENNER"/>
        <s v="FCM-OPE-SAO-PVI-BTC-CONCUR-NIELSENIQ"/>
        <s v="KON-OPE-RIO-PVI-PATRIA"/>
        <s v="FCM-OPE-SAO-PVI-BTC-CYTRIC-AMWAY"/>
        <s v="KON-OPE-RIO-PVI-ENAEX"/>
        <s v="KON-OPE-RIO-PVI-FERREIRA COSTA"/>
        <s v="KON-OPE-SAO-PVI-BIOLAB"/>
        <s v="KON-OPE-RIO-POS-OCEANPACT"/>
        <s v="FCM-OPE-SAO-PVI-BTC-CYTRIC-S&amp;P"/>
        <s v="FCM-OPE-SAO-PVI-ARCADIS"/>
        <s v="KON-OPE-SAO-PVI-ACHE"/>
        <s v="KON-OPE-RIO-PVI-ACELEN"/>
        <s v="KON-OPE-SAO-PVI-MATTOS FILHO"/>
        <s v="KON-OPE-SAO-PVI-CCR"/>
        <s v="KON-OPE-RIO-PVI-UOL"/>
        <s v="FCM-OPE-SAO-PVI-BAT"/>
        <m/>
        <s v="KON-OPE-RIO-POS-TAESA" u="1"/>
        <s v="KON-OPE-SAO-PVI-BTC" u="1"/>
        <s v="FCM-OPE-SAO-PVI-ATOS" u="1"/>
        <s v="FCM-OPE-SAO-PVI-BTC-CONCUR-AXA" u="1"/>
        <s v="FCM-OPE-SAO-PVI-BTC-CONCUR-SIBELCO" u="1"/>
        <s v="FCM-OPE-SAO-PVI-BTC CONCUR" u="1"/>
        <s v="KON-OPE-RIO-PVI-BTC-BANCO BBM" u="1"/>
        <s v="KON-OPE-RIO-PVI-BTC-CMOC" u="1"/>
        <s v="KON-OPE-SAO-PVI-BTC-LEMON" u="1"/>
        <s v="FCM-OPE-SAO-PVI-BTC-LONZA" u="1"/>
        <s v="HOT LINE - RIO DE JANEIRO" u="1"/>
        <s v="KON-OPE-SAO-PVI-BTC-KONTIK DESPESAS " u="1"/>
        <s v="KON-OPE-RIO-PVI-CONSTELLATION" u="1"/>
        <s v="KON-OPE-RIO-PVI-SSE" u="1"/>
        <s v="INOVENTS" u="1"/>
        <s v="POSTO BRADESCO" u="1"/>
        <s v="KON-OPE-SAO-PVI-BTC-ARGO-CIELO" u="1"/>
      </sharedItems>
    </cacheField>
    <cacheField name="Codigo Evento" numFmtId="0">
      <sharedItems containsBlank="1"/>
    </cacheField>
    <cacheField name="Tarifa" numFmtId="0">
      <sharedItems containsString="0" containsBlank="1" containsNumber="1" minValue="0" maxValue="95630" count="3134">
        <n v="535.04"/>
        <n v="260.68"/>
        <n v="980.24"/>
        <n v="43.35"/>
        <n v="50.3"/>
        <n v="984"/>
        <n v="20"/>
        <n v="179.61"/>
        <n v="181.9"/>
        <n v="0"/>
        <n v="732"/>
        <n v="30000"/>
        <n v="418.51"/>
        <n v="418.52"/>
        <n v="1338.72"/>
        <n v="953.13"/>
        <n v="3379.26"/>
        <n v="553"/>
        <n v="386"/>
        <n v="622"/>
        <n v="1244"/>
        <n v="942"/>
        <n v="338"/>
        <n v="986.89"/>
        <n v="679.54"/>
        <n v="562"/>
        <n v="1071.42"/>
        <n v="503.15"/>
        <n v="598.5"/>
        <n v="4812.88"/>
        <n v="3840.82"/>
        <n v="509.73"/>
        <n v="834.94"/>
        <n v="439.12"/>
        <n v="380.8"/>
        <n v="590.36"/>
        <n v="361.74"/>
        <n v="510.28"/>
        <n v="271.89999999999998"/>
        <n v="214.8"/>
        <n v="394.92"/>
        <n v="818.28"/>
        <n v="1618.63"/>
        <n v="507.18"/>
        <n v="180.2"/>
        <n v="181.2"/>
        <n v="208.38"/>
        <n v="1723.21"/>
        <n v="180"/>
        <n v="396.72"/>
        <n v="11730.96"/>
        <n v="5050.67"/>
        <n v="1693.04"/>
        <n v="5517.68"/>
        <n v="960.44309999999996"/>
        <n v="4401.46"/>
        <n v="5573.55"/>
        <n v="7127.21"/>
        <n v="433.12"/>
        <n v="7664.35"/>
        <n v="596.74"/>
        <n v="619.79999999999995"/>
        <n v="2568.77"/>
        <n v="240"/>
        <n v="1648"/>
        <n v="235"/>
        <n v="99.88"/>
        <n v="848.82"/>
        <n v="2030.95"/>
        <n v="2636.01"/>
        <n v="761.4"/>
        <n v="792"/>
        <n v="901.25"/>
        <n v="501.98"/>
        <n v="124.85"/>
        <n v="671.6"/>
        <n v="375"/>
        <n v="566.28"/>
        <n v="414"/>
        <n v="9844.98"/>
        <n v="1921.61"/>
        <n v="49008.18"/>
        <n v="1885"/>
        <n v="720"/>
        <n v="29158.560000000001"/>
        <n v="1026"/>
        <n v="1000"/>
        <n v="2095"/>
        <n v="957"/>
        <n v="8294"/>
        <n v="4854.1899999999996"/>
        <n v="9144"/>
        <n v="1890"/>
        <n v="5345.39"/>
        <n v="683.86080000000004"/>
        <n v="21663.18"/>
        <n v="1440"/>
        <n v="1566.87"/>
        <n v="26643.7"/>
        <n v="1824"/>
        <n v="90.98"/>
        <n v="275.82"/>
        <n v="455.90719999999999"/>
        <n v="226.6"/>
        <n v="867.7"/>
        <n v="649.55999999999995"/>
        <n v="4899.42"/>
        <n v="971.75"/>
        <n v="203.55"/>
        <n v="701.3"/>
        <n v="509.84640000000002"/>
        <n v="700.3"/>
        <n v="1236"/>
        <n v="848.79"/>
        <n v="298.63"/>
        <n v="201.22"/>
        <n v="1032.43"/>
        <n v="1024.97"/>
        <n v="472.5"/>
        <n v="1280.5999999999999"/>
        <n v="776.13"/>
        <n v="377.35039999999998"/>
        <n v="1733.68"/>
        <n v="441.94080000000002"/>
        <n v="1727.88"/>
        <n v="1213.06"/>
        <n v="335.74"/>
        <n v="933.6096"/>
        <n v="164.6848"/>
        <n v="329.36959999999999"/>
        <n v="266"/>
        <n v="4796.3999999999996"/>
        <n v="202.81"/>
        <n v="125"/>
        <n v="8629.9500000000007"/>
        <n v="2937"/>
        <n v="12024"/>
        <n v="643.95000000000005"/>
        <n v="2571.9699999999998"/>
        <n v="481.65"/>
        <n v="387"/>
        <n v="1364.91"/>
        <n v="1191.6500000000001"/>
        <n v="1830.92"/>
        <n v="2323.1999999999998"/>
        <n v="806.84"/>
        <n v="1615.54"/>
        <n v="437.5"/>
        <n v="837.64"/>
        <n v="2781"/>
        <n v="741.6"/>
        <n v="1838.73"/>
        <n v="4169.29"/>
        <n v="1167"/>
        <n v="17477.3328"/>
        <n v="343.07"/>
        <n v="1"/>
        <n v="286.94400000000002"/>
        <n v="1119.8879999999999"/>
        <n v="552.60799999999995"/>
        <n v="1257.8047999999999"/>
        <n v="1360.24"/>
        <n v="3475.71"/>
        <n v="770.85"/>
        <n v="9398.42"/>
        <n v="1879.5"/>
        <n v="29417.85"/>
        <n v="9033.36"/>
        <n v="6466.47"/>
        <n v="2553.0700000000002"/>
        <n v="1791.6"/>
        <n v="23229.54"/>
        <n v="1155.93"/>
        <n v="1785"/>
        <n v="1370"/>
        <n v="11949.45"/>
        <n v="108"/>
        <n v="175.99"/>
        <n v="171.74"/>
        <n v="2700"/>
        <n v="285"/>
        <n v="1585.75"/>
        <n v="200"/>
        <n v="140"/>
        <n v="1864.71"/>
        <n v="1020"/>
        <n v="1605"/>
        <n v="593.52"/>
        <n v="575.12"/>
        <n v="1118.3499999999999"/>
        <n v="521.20000000000005"/>
        <n v="50.7"/>
        <n v="331.92"/>
        <n v="137.52000000000001"/>
        <n v="389.52"/>
        <n v="393.53"/>
        <n v="813.68"/>
        <n v="813.69"/>
        <n v="1034.21"/>
        <n v="1017.81"/>
        <n v="1466.89"/>
        <n v="750"/>
        <n v="144.85"/>
        <n v="722"/>
        <n v="1269.8699999999999"/>
        <n v="1049.2"/>
        <n v="848.33439999999996"/>
        <n v="589.76289999999995"/>
        <n v="587.44010000000003"/>
        <n v="5500.2"/>
        <n v="1840.65"/>
        <n v="1942.8"/>
        <n v="398"/>
        <n v="395.31"/>
        <n v="145"/>
        <n v="6598.68"/>
        <n v="279"/>
        <n v="370"/>
        <n v="2616.4"/>
        <n v="960"/>
        <n v="450"/>
        <n v="336.6"/>
        <n v="481.95"/>
        <n v="366.7"/>
        <n v="1748.25"/>
        <n v="14143.04"/>
        <n v="2447.6"/>
        <n v="320"/>
        <n v="7298.54"/>
        <n v="2353.36"/>
        <n v="2864.96"/>
        <n v="5898.82"/>
        <n v="760"/>
        <n v="2689.36"/>
        <n v="295.12"/>
        <n v="2054.7800000000002"/>
        <n v="1570.05"/>
        <n v="810"/>
        <n v="770"/>
        <n v="1270"/>
        <n v="451.68"/>
        <n v="3275.03"/>
        <n v="121"/>
        <n v="986"/>
        <n v="150"/>
        <n v="3316.1777999999999"/>
        <n v="3934.3110000000001"/>
        <n v="845.48"/>
        <n v="512.81100000000004"/>
        <n v="152.28"/>
        <n v="1595.44"/>
        <n v="2220"/>
        <n v="0.01"/>
        <n v="509.72"/>
        <n v="1982.76"/>
        <n v="915"/>
        <n v="990"/>
        <n v="1820"/>
        <n v="1444.28"/>
        <n v="796.61"/>
        <n v="1545.28"/>
        <n v="368"/>
        <n v="1005"/>
        <n v="142.86000000000001"/>
        <n v="680"/>
        <n v="60.15"/>
        <n v="271"/>
        <n v="405"/>
        <n v="330"/>
        <n v="618"/>
        <n v="1746.34"/>
        <n v="335"/>
        <n v="606.15"/>
        <n v="275"/>
        <n v="323"/>
        <n v="310"/>
        <n v="1035.06"/>
        <n v="1485.28"/>
        <n v="1908.8534999999999"/>
        <n v="600"/>
        <n v="3787.91"/>
        <n v="2714.1044000000002"/>
        <n v="163.46"/>
        <n v="590.04"/>
        <n v="590.04999999999995"/>
        <n v="378"/>
        <n v="556.5"/>
        <n v="400"/>
        <n v="237"/>
        <n v="480.28"/>
        <n v="683.8"/>
        <n v="940.76"/>
        <n v="3298.2719999999999"/>
        <n v="193.75"/>
        <n v="771.90300000000002"/>
        <n v="705.57"/>
        <n v="1440.53"/>
        <n v="443.42"/>
        <n v="470.38"/>
        <n v="5746.9488000000001"/>
        <n v="1944.32"/>
        <n v="28497.3"/>
        <n v="2507.8000000000002"/>
        <n v="849.76"/>
        <n v="589.25440000000003"/>
        <n v="3686.54"/>
        <n v="30022.080000000002"/>
        <n v="33813.24"/>
        <n v="1793.9544000000001"/>
        <n v="29714.58"/>
        <n v="182.81"/>
        <n v="3717.9"/>
        <n v="581.95000000000005"/>
        <n v="1007.3"/>
        <n v="456.1"/>
        <n v="756"/>
        <n v="2239.2399999999998"/>
        <n v="300"/>
        <n v="660.83"/>
        <n v="1429.9"/>
        <n v="711.8"/>
        <n v="1922.18"/>
        <n v="1564.82"/>
        <n v="559.55999999999995"/>
        <n v="1535.76"/>
        <n v="892"/>
        <n v="384"/>
        <n v="414.3"/>
        <n v="150.91999999999999"/>
        <n v="274"/>
        <n v="509.54399999999998"/>
        <n v="917.21280000000002"/>
        <n v="163.56479999999999"/>
        <n v="923.00319999999999"/>
        <n v="490.69439999999997"/>
        <n v="771"/>
        <n v="246"/>
        <n v="230.25"/>
        <n v="319.2"/>
        <n v="242"/>
        <n v="1374.48"/>
        <n v="1937"/>
        <n v="860"/>
        <n v="353"/>
        <n v="254"/>
        <n v="432"/>
        <n v="215"/>
        <n v="705.9"/>
        <n v="22031.041799999999"/>
        <n v="24074.480800000001"/>
        <n v="31401.999199999998"/>
        <n v="14314.5"/>
        <n v="15762.2628"/>
        <n v="51553.89"/>
        <n v="431"/>
        <n v="890"/>
        <n v="1482"/>
        <n v="1376"/>
        <n v="121.81"/>
        <n v="5.7299999999999997E-2"/>
        <n v="5309.1"/>
        <n v="546"/>
        <n v="458"/>
        <n v="229"/>
        <n v="1141.5"/>
        <n v="358"/>
        <n v="389"/>
        <n v="2748.36"/>
        <n v="1621.59"/>
        <n v="5090.3999999999996"/>
        <n v="549"/>
        <n v="935"/>
        <n v="8751.7260000000006"/>
        <n v="8839.8539999999994"/>
        <n v="1485.4349999999999"/>
        <n v="4223.6400000000003"/>
        <n v="3229.97"/>
        <n v="3190.3919999999998"/>
        <n v="2117.52"/>
        <n v="1056"/>
        <n v="704"/>
        <n v="691.29"/>
        <n v="293.86"/>
        <n v="604.35"/>
        <n v="5870.06"/>
        <n v="291.5"/>
        <n v="460.84"/>
        <n v="28994.01"/>
        <n v="2007.5046"/>
        <n v="1897.9021"/>
        <n v="2362.2600000000002"/>
        <n v="16888.14"/>
        <n v="4757.6760000000004"/>
        <n v="1855.854"/>
        <n v="2938.5279999999998"/>
        <n v="1912.145"/>
        <n v="2564.41"/>
        <n v="2812.76"/>
        <n v="50"/>
        <n v="799.30970000000002"/>
        <n v="907.62850000000003"/>
        <n v="5386.9"/>
        <n v="451.47919999999999"/>
        <n v="281.17"/>
        <n v="515.77"/>
        <n v="262"/>
        <n v="1857.5154"/>
        <n v="1660"/>
        <n v="1600"/>
        <n v="976.72"/>
        <n v="18001.174999999999"/>
        <n v="172.89"/>
        <n v="3509.28"/>
        <n v="612"/>
        <n v="494.04"/>
        <n v="156.16"/>
        <n v="494.07"/>
        <n v="6721.74"/>
        <n v="5964.12"/>
        <n v="3362.4321"/>
        <n v="6183.8249999999998"/>
        <n v="6025.3559999999998"/>
        <n v="2960.1"/>
        <n v="14257.125"/>
        <n v="892.08"/>
        <n v="453.25"/>
        <n v="827.65"/>
        <n v="3680.5"/>
        <n v="4508.3999999999996"/>
        <n v="1937.7824000000001"/>
        <n v="4970.8"/>
        <n v="2750.328"/>
        <n v="15362.477999999999"/>
        <n v="2855.6"/>
        <n v="5822.05"/>
        <n v="1219.5"/>
        <n v="2423.13"/>
        <n v="3159.45"/>
        <n v="3967.95"/>
        <n v="2714.4920000000002"/>
        <n v="856.6617"/>
        <n v="530.25"/>
        <n v="11109.15"/>
        <n v="2247.25"/>
        <n v="1822.82"/>
        <n v="2264.36"/>
        <n v="5712.5249999999996"/>
        <n v="6656"/>
        <n v="24629.276999999998"/>
        <n v="567"/>
        <n v="573.78"/>
        <n v="3845.25"/>
        <n v="746.8"/>
        <n v="2198.71"/>
        <n v="1401.69"/>
        <n v="1379"/>
        <n v="4170"/>
        <n v="708"/>
        <n v="480"/>
        <n v="19680"/>
        <n v="7500"/>
        <n v="531.72"/>
        <n v="7959"/>
        <n v="2497.56"/>
        <n v="778.8"/>
        <n v="1950"/>
        <n v="1450"/>
        <n v="800.8"/>
        <n v="7352.01"/>
        <n v="1033.1099999999999"/>
        <n v="1214.0597"/>
        <n v="1171.08"/>
        <n v="684"/>
        <n v="733.71"/>
        <n v="178.97"/>
        <n v="187.07"/>
        <n v="190.72"/>
        <n v="194.14"/>
        <n v="2132.48"/>
        <n v="415"/>
        <n v="2120.48"/>
        <n v="784.31"/>
        <n v="456.28800000000001"/>
        <n v="669.17499999999995"/>
        <n v="913.92"/>
        <n v="1340"/>
        <n v="3754.78"/>
        <n v="664.60799999999995"/>
        <n v="690"/>
        <n v="327.94"/>
        <n v="2730.18"/>
        <n v="12977.38"/>
        <n v="594"/>
        <n v="160.44999999999999"/>
        <n v="69.84"/>
        <n v="101.11"/>
        <n v="96.85"/>
        <n v="309.14"/>
        <n v="1580.06"/>
        <n v="947.66"/>
        <n v="299.11"/>
        <n v="808.58"/>
        <n v="1412.88"/>
        <n v="901.76"/>
        <n v="1440.72"/>
        <n v="1644.66"/>
        <n v="1790.37"/>
        <n v="1418.56"/>
        <n v="1103.21"/>
        <n v="737.67"/>
        <n v="723.75"/>
        <n v="973.16"/>
        <n v="999.51"/>
        <n v="1346.76"/>
        <n v="1091.31"/>
        <n v="1521.63"/>
        <n v="1168.6600000000001"/>
        <n v="2077.89"/>
        <n v="1211.3"/>
        <n v="917.06"/>
        <n v="768.31"/>
        <n v="607.66"/>
        <n v="688.08"/>
        <n v="809.96"/>
        <n v="935.16"/>
        <n v="574.11"/>
        <n v="969.09"/>
        <n v="901.23"/>
        <n v="523.51"/>
        <n v="891.75"/>
        <n v="633.16"/>
        <n v="855.40499999999997"/>
        <n v="625"/>
        <n v="15750"/>
        <n v="214.35"/>
        <n v="314.62"/>
        <n v="3075.59"/>
        <n v="150.47999999999999"/>
        <n v="157.31"/>
        <n v="209.95"/>
        <n v="331.56"/>
        <n v="184.39"/>
        <n v="104.85"/>
        <n v="108.54"/>
        <n v="862.17"/>
        <n v="2568.2399999999998"/>
        <n v="786.16"/>
        <n v="94.28"/>
        <n v="251.06"/>
        <n v="456.5"/>
        <n v="700"/>
        <n v="259.72000000000003"/>
        <n v="1085.19"/>
        <n v="302.01"/>
        <n v="1462"/>
        <n v="4017.576"/>
        <n v="4245.76"/>
        <n v="1966.41"/>
        <n v="185.71"/>
        <n v="494"/>
        <n v="1371.6"/>
        <n v="576"/>
        <n v="374"/>
        <n v="408.8"/>
        <n v="170"/>
        <n v="624.37"/>
        <n v="506.072"/>
        <n v="9850.44"/>
        <n v="3204.4"/>
        <n v="1437"/>
        <n v="17093.689999999999"/>
        <n v="6347.56"/>
        <n v="14246.7"/>
        <n v="29208.2"/>
        <n v="255.80799999999999"/>
        <n v="514.41600000000005"/>
        <n v="685.88800000000003"/>
        <n v="270.18"/>
        <n v="570.66989999999998"/>
        <n v="603.11199999999997"/>
        <n v="331"/>
        <n v="1162.7023999999999"/>
        <n v="1260"/>
        <n v="476.23500000000001"/>
        <n v="2162.19"/>
        <n v="210.21"/>
        <n v="1028.5"/>
        <n v="981.75"/>
        <n v="359"/>
        <n v="1020.34"/>
        <n v="1185.33"/>
        <n v="811.10400000000004"/>
        <n v="790.54079999999999"/>
        <n v="618.56799999999998"/>
        <n v="526.00800000000004"/>
        <n v="944.38400000000001"/>
        <n v="908.24"/>
        <n v="427.7"/>
        <n v="362.25"/>
        <n v="937.65"/>
        <n v="543.35"/>
        <n v="47"/>
        <n v="44"/>
        <n v="1190.48"/>
        <n v="498"/>
        <n v="422"/>
        <n v="625.96"/>
        <n v="365"/>
        <n v="686"/>
        <n v="420"/>
        <n v="166.16"/>
        <n v="544.8999"/>
        <n v="1729.04"/>
        <n v="603"/>
        <n v="1573.52"/>
        <n v="1340.86"/>
        <n v="1622.01"/>
        <n v="429.8"/>
        <n v="851.45"/>
        <n v="3307.35"/>
        <m/>
        <n v="7567.43" u="1"/>
        <n v="99.9" u="1"/>
        <n v="374.9" u="1"/>
        <n v="6595.03" u="1"/>
        <n v="955.72" u="1"/>
        <n v="2502.52" u="1"/>
        <n v="454.26" u="1"/>
        <n v="643.86" u="1"/>
        <n v="1713.71" u="1"/>
        <n v="802.75" u="1"/>
        <n v="821.84" u="1"/>
        <n v="544.20000000000005" u="1"/>
        <n v="470" u="1"/>
        <n v="299" u="1"/>
        <n v="525.12" u="1"/>
        <n v="744.05" u="1"/>
        <n v="2490.86" u="1"/>
        <n v="1732.01" u="1"/>
        <n v="3632.72" u="1"/>
        <n v="9342.9699999999993" u="1"/>
        <n v="430.23" u="1"/>
        <n v="1813.42" u="1"/>
        <n v="527.95000000000005" u="1"/>
        <n v="1962.18" u="1"/>
        <n v="815.58" u="1"/>
        <n v="540" u="1"/>
        <n v="1652.93" u="1"/>
        <n v="4200.95" u="1"/>
        <n v="3291.15" u="1"/>
        <n v="2259.15" u="1"/>
        <n v="5810.01" u="1"/>
        <n v="972.73" u="1"/>
        <n v="12494.46" u="1"/>
        <n v="6749" u="1"/>
        <n v="1115.77" u="1"/>
        <n v="9326.24" u="1"/>
        <n v="5734.77" u="1"/>
        <n v="6661.6" u="1"/>
        <n v="21664.69" u="1"/>
        <n v="31891.23" u="1"/>
        <n v="1638.71" u="1"/>
        <n v="1036.8900000000001" u="1"/>
        <n v="10311.299999999999" u="1"/>
        <n v="4129.49" u="1"/>
        <n v="6822.12" u="1"/>
        <n v="354.9" u="1"/>
        <n v="588" u="1"/>
        <n v="239" u="1"/>
        <n v="254.94560000000001" u="1"/>
        <n v="911.6" u="1"/>
        <n v="280" u="1"/>
        <n v="1059.75" u="1"/>
        <n v="540.98" u="1"/>
        <n v="1344.57" u="1"/>
        <n v="435" u="1"/>
        <n v="292" u="1"/>
        <n v="1348.3679999999999" u="1"/>
        <n v="2698.79" u="1"/>
        <n v="796.29150000000004" u="1"/>
        <n v="713.1" u="1"/>
        <n v="168.952" u="1"/>
        <n v="930.49" u="1"/>
        <n v="635.85" u="1"/>
        <n v="1090.1500000000001" u="1"/>
        <n v="339.89760000000001" u="1"/>
        <n v="527.48009999999999" u="1"/>
        <n v="2460" u="1"/>
        <n v="1363.2" u="1"/>
        <n v="1460" u="1"/>
        <n v="7685.2" u="1"/>
        <n v="2260.16" u="1"/>
        <n v="1963.63" u="1"/>
        <n v="106.45" u="1"/>
        <n v="173" u="1"/>
        <n v="192.75" u="1"/>
        <n v="101.8" u="1"/>
        <n v="76.650000000000006" u="1"/>
        <n v="81.7" u="1"/>
        <n v="105.5" u="1"/>
        <n v="3824.54" u="1"/>
        <n v="2514" u="1"/>
        <n v="5659.8" u="1"/>
        <n v="518" u="1"/>
        <n v="409.2" u="1"/>
        <n v="504" u="1"/>
        <n v="351" u="1"/>
        <n v="460" u="1"/>
        <n v="341.05" u="1"/>
        <n v="932.8" u="1"/>
        <n v="900" u="1"/>
        <n v="481.36" u="1"/>
        <n v="354" u="1"/>
        <n v="445" u="1"/>
        <n v="950.4" u="1"/>
        <n v="395.12" u="1"/>
        <n v="444.4" u="1"/>
        <n v="1500" u="1"/>
        <n v="515" u="1"/>
        <n v="539" u="1"/>
        <n v="537.5" u="1"/>
        <n v="733.46" u="1"/>
        <n v="972" u="1"/>
        <n v="2290.64" u="1"/>
        <n v="1019.12" u="1"/>
        <n v="2003.89" u="1"/>
        <n v="2921" u="1"/>
        <n v="446.35" u="1"/>
        <n v="1940.55" u="1"/>
        <n v="870" u="1"/>
        <n v="349.38" u="1"/>
        <n v="998" u="1"/>
        <n v="1037" u="1"/>
        <n v="882.37" u="1"/>
        <n v="798" u="1"/>
        <n v="916.06" u="1"/>
        <n v="27289.439999999999" u="1"/>
        <n v="36522.01" u="1"/>
        <n v="20255.11" u="1"/>
        <n v="7390.3356000000003" u="1"/>
        <n v="1796.76" u="1"/>
        <n v="2303.8000000000002" u="1"/>
        <n v="4624.4250000000002" u="1"/>
        <n v="4284.5915999999997" u="1"/>
        <n v="939.6" u="1"/>
        <n v="3970.45" u="1"/>
        <n v="146.5" u="1"/>
        <n v="96.38" u="1"/>
        <n v="501.65" u="1"/>
        <n v="926.68799999999999" u="1"/>
        <n v="661.6" u="1"/>
        <n v="493.65" u="1"/>
        <n v="398.85" u="1"/>
        <n v="2546.58" u="1"/>
        <n v="1323.53" u="1"/>
        <n v="363" u="1"/>
        <n v="364.51" u="1"/>
        <n v="247.8" u="1"/>
        <n v="1275.93" u="1"/>
        <n v="262.2" u="1"/>
        <n v="289" u="1"/>
        <n v="357" u="1"/>
        <n v="663" u="1"/>
        <n v="523" u="1"/>
        <n v="236.14" u="1"/>
        <n v="927.97" u="1"/>
        <n v="3178.81" u="1"/>
        <n v="224.82" u="1"/>
        <n v="3799.32" u="1"/>
        <n v="729.21" u="1"/>
        <n v="465.85" u="1"/>
        <n v="1184.3499999999999" u="1"/>
        <n v="331.49" u="1"/>
        <n v="1413.82" u="1"/>
        <n v="555.62" u="1"/>
        <n v="475.34" u="1"/>
        <n v="2780.49" u="1"/>
        <n v="5966.48" u="1"/>
        <n v="2136.1999999999998" u="1"/>
        <n v="6203.21" u="1"/>
        <n v="3128.01" u="1"/>
        <n v="2826.3222000000001" u="1"/>
        <n v="849.91" u="1"/>
        <n v="857.59" u="1"/>
        <n v="1436.84" u="1"/>
        <n v="416.16" u="1"/>
        <n v="1152.73" u="1"/>
        <n v="619.20000000000005" u="1"/>
        <n v="880.2" u="1"/>
        <n v="360.99" u="1"/>
        <n v="868" u="1"/>
        <n v="582.66" u="1"/>
        <n v="559.79999999999995" u="1"/>
        <n v="2154.6" u="1"/>
        <n v="650" u="1"/>
        <n v="870.1" u="1"/>
        <n v="448.55" u="1"/>
        <n v="867" u="1"/>
        <n v="267.24" u="1"/>
        <n v="180.34" u="1"/>
        <n v="179" u="1"/>
        <n v="589.86" u="1"/>
        <n v="1352.61" u="1"/>
        <n v="660.96" u="1"/>
        <n v="773.16" u="1"/>
        <n v="725" u="1"/>
        <n v="564" u="1"/>
        <n v="5998.8" u="1"/>
        <n v="1980" u="1"/>
        <n v="1008" u="1"/>
        <n v="198" u="1"/>
        <n v="1584" u="1"/>
        <n v="2200" u="1"/>
        <n v="1225" u="1"/>
        <n v="264.47000000000003" u="1"/>
        <n v="2940" u="1"/>
        <n v="1050" u="1"/>
        <n v="1128" u="1"/>
        <n v="1040" u="1"/>
        <n v="2596.02" u="1"/>
        <n v="109.24" u="1"/>
        <n v="3400" u="1"/>
        <n v="1164.23" u="1"/>
        <n v="6098.78" u="1"/>
        <n v="1156" u="1"/>
        <n v="9098.18" u="1"/>
        <n v="39777.300000000003" u="1"/>
        <n v="210" u="1"/>
        <n v="7398.52" u="1"/>
        <n v="3274.24" u="1"/>
        <n v="2363.1999999999998" u="1"/>
        <n v="7511.6" u="1"/>
        <n v="395.30009999999999" u="1"/>
        <n v="788.03" u="1"/>
        <n v="934.52" u="1"/>
        <n v="7617.24" u="1"/>
        <n v="1161.54" u="1"/>
        <n v="924.56" u="1"/>
        <n v="194" u="1"/>
        <n v="383.38" u="1"/>
        <n v="396" u="1"/>
        <n v="613.38" u="1"/>
        <n v="1569" u="1"/>
        <n v="614.22" u="1"/>
        <n v="818.8" u="1"/>
        <n v="665.98" u="1"/>
        <n v="711.9" u="1"/>
        <n v="152" u="1"/>
        <n v="571.86" u="1"/>
        <n v="445.5" u="1"/>
        <n v="523.98" u="1"/>
        <n v="1617" u="1"/>
        <n v="588.66" u="1"/>
        <n v="740.75" u="1"/>
        <n v="1335.03" u="1"/>
        <n v="944.91" u="1"/>
        <n v="2502.15" u="1"/>
        <n v="555.4" u="1"/>
        <n v="849.74" u="1"/>
        <n v="1639.33" u="1"/>
        <n v="3250.9" u="1"/>
        <n v="699.48" u="1"/>
        <n v="1201.5" u="1"/>
        <n v="1053" u="1"/>
        <n v="1770.81" u="1"/>
        <n v="678.5" u="1"/>
        <n v="260.42" u="1"/>
        <n v="1374.32" u="1"/>
        <n v="629" u="1"/>
        <n v="5791.11" u="1"/>
        <n v="5415.32" u="1"/>
        <n v="42207.97" u="1"/>
        <n v="167.1" u="1"/>
        <n v="601.34" u="1"/>
        <n v="1162.56" u="1"/>
        <n v="2965.92" u="1"/>
        <n v="887.62" u="1"/>
        <n v="589.41" u="1"/>
        <n v="673.57" u="1"/>
        <n v="831.97" u="1"/>
        <n v="2637.94" u="1"/>
        <n v="359.57" u="1"/>
        <n v="540.52" u="1"/>
        <n v="1281.3900000000001" u="1"/>
        <n v="1205.76" u="1"/>
        <n v="774.67" u="1"/>
        <n v="657.57" u="1"/>
        <n v="495" u="1"/>
        <n v="2990.2" u="1"/>
        <n v="690.14" u="1"/>
        <n v="1228.69" u="1"/>
        <n v="4270" u="1"/>
        <n v="1926.5" u="1"/>
        <n v="2747.58" u="1"/>
        <n v="1200" u="1"/>
        <n v="722.76" u="1"/>
        <n v="449" u="1"/>
        <n v="850.5" u="1"/>
        <n v="2246.88" u="1"/>
        <n v="594.09" u="1"/>
        <n v="764.69" u="1"/>
        <n v="7620.11" u="1"/>
        <n v="486.8" u="1"/>
        <n v="1612.28" u="1"/>
        <n v="604.9" u="1"/>
        <n v="838.8" u="1"/>
        <n v="705.6" u="1"/>
        <n v="796.1" u="1"/>
        <n v="440" u="1"/>
        <n v="1143.76" u="1"/>
        <n v="813" u="1"/>
        <n v="2612" u="1"/>
        <n v="754.625" u="1"/>
        <n v="5833.1" u="1"/>
        <n v="474.11" u="1"/>
        <n v="272.08999999999997" u="1"/>
        <n v="788.9" u="1"/>
        <n v="387.5" u="1"/>
        <n v="986.21" u="1"/>
        <n v="648" u="1"/>
        <n v="982.8" u="1"/>
        <n v="653.38" u="1"/>
        <n v="1652.58" u="1"/>
        <n v="1140.9929999999999" u="1"/>
        <n v="1650.9988000000001" u="1"/>
        <n v="5833.08" u="1"/>
        <n v="235.19" u="1"/>
        <n v="775" u="1"/>
        <n v="724.57920000000001" u="1"/>
        <n v="6168.48" u="1"/>
        <n v="3294.3240000000001" u="1"/>
        <n v="3234.0210000000002" u="1"/>
        <n v="620.90239999999994" u="1"/>
        <n v="7405.56" u="1"/>
        <n v="4732.63" u="1"/>
        <n v="1362.48" u="1"/>
        <n v="2925" u="1"/>
        <n v="3619.01" u="1"/>
        <n v="2693.5" u="1"/>
        <n v="1512.91" u="1"/>
        <n v="336.7" u="1"/>
        <n v="1139.768" u="1"/>
        <n v="2579.4720000000002" u="1"/>
        <n v="679.79520000000002" u="1"/>
        <n v="84.974400000000003" u="1"/>
        <n v="439.0736" u="1"/>
        <n v="169.94880000000001" u="1"/>
        <n v="181.95519999999999" u="1"/>
        <n v="1842" u="1"/>
        <n v="2207.56" u="1"/>
        <n v="91250" u="1"/>
        <n v="4146.25" u="1"/>
        <n v="1529.5696" u="1"/>
        <n v="625.61" u="1"/>
        <n v="260.3" u="1"/>
        <n v="976.6" u="1"/>
        <n v="728" u="1"/>
        <n v="857.03" u="1"/>
        <n v="178.8304" u="1"/>
        <n v="715.32159999999999" u="1"/>
        <n v="503.36160000000001" u="1"/>
        <n v="287.2688" u="1"/>
        <n v="264" u="1"/>
        <n v="167.78720000000001" u="1"/>
        <n v="667.11680000000001" u="1"/>
        <n v="970.56960000000004" u="1"/>
        <n v="357.66079999999999" u="1"/>
        <n v="838.93600000000004" u="1"/>
        <n v="310.52999999999997" u="1"/>
        <n v="286.67" u="1"/>
        <n v="1724.09" u="1"/>
        <n v="107.02" u="1"/>
        <n v="34.58" u="1"/>
        <n v="312.79000000000002" u="1"/>
        <n v="295.88" u="1"/>
        <n v="87.3" u="1"/>
        <n v="348.07" u="1"/>
        <n v="318.11" u="1"/>
        <n v="49.79" u="1"/>
        <n v="290" u="1"/>
        <n v="820" u="1"/>
        <n v="430" u="1"/>
        <n v="270" u="1"/>
        <n v="1060" u="1"/>
        <n v="2099.9" u="1"/>
        <n v="1734.8" u="1"/>
        <n v="409.01" u="1"/>
        <n v="486.86040000000003" u="1"/>
        <n v="2600.2199999999998" u="1"/>
        <n v="830" u="1"/>
        <n v="2444.0500000000002" u="1"/>
        <n v="415.16" u="1"/>
        <n v="2704.81" u="1"/>
        <n v="7799" u="1"/>
        <n v="472.71" u="1"/>
        <n v="1692.75" u="1"/>
        <n v="2019.4" u="1"/>
        <n v="418" u="1"/>
        <n v="15690.429" u="1"/>
        <n v="2253.64" u="1"/>
        <n v="644.64" u="1"/>
        <n v="1152.1500000000001" u="1"/>
        <n v="513.69000000000005" u="1"/>
        <n v="741.36" u="1"/>
        <n v="402.9" u="1"/>
        <n v="402.88" u="1"/>
        <n v="282.92" u="1"/>
        <n v="921.72" u="1"/>
        <n v="289.12" u="1"/>
        <n v="1078.3" u="1"/>
        <n v="4420" u="1"/>
        <n v="1428" u="1"/>
        <n v="989.19" u="1"/>
        <n v="2485" u="1"/>
        <n v="3070" u="1"/>
        <n v="224.08" u="1"/>
        <n v="176.88" u="1"/>
        <n v="108.66" u="1"/>
        <n v="131.93" u="1"/>
        <n v="632" u="1"/>
        <n v="1787" u="1"/>
        <n v="129.65" u="1"/>
        <n v="450.06" u="1"/>
        <n v="412.88" u="1"/>
        <n v="980.06" u="1"/>
        <n v="2087.86" u="1"/>
        <n v="22682.79" u="1"/>
        <n v="8288.31" u="1"/>
        <n v="351.26" u="1"/>
        <n v="3197.1840000000002" u="1"/>
        <n v="1691.55" u="1"/>
        <n v="2432" u="1"/>
        <n v="954" u="1"/>
        <n v="761.94" u="1"/>
        <n v="885.67" u="1"/>
        <n v="8704" u="1"/>
        <n v="770.32" u="1"/>
        <n v="2408.09" u="1"/>
        <n v="334" u="1"/>
        <n v="18709.41" u="1"/>
        <n v="6093.92" u="1"/>
        <n v="845.76" u="1"/>
        <n v="480.35" u="1"/>
        <n v="2295" u="1"/>
        <n v="1071" u="1"/>
        <n v="442.23" u="1"/>
        <n v="1496.44" u="1"/>
        <n v="492.16" u="1"/>
        <n v="844" u="1"/>
        <n v="2160" u="1"/>
        <n v="692.36" u="1"/>
        <n v="9042.8799999999992" u="1"/>
        <n v="768" u="1"/>
        <n v="698.1" u="1"/>
        <n v="617.75" u="1"/>
        <n v="740.7" u="1"/>
        <n v="718" u="1"/>
        <n v="366.36" u="1"/>
        <n v="4608" u="1"/>
        <n v="6621" u="1"/>
        <n v="192.85" u="1"/>
        <n v="4632" u="1"/>
        <n v="7378.98" u="1"/>
        <n v="369.99" u="1"/>
        <n v="269.99" u="1"/>
        <n v="129.85" u="1"/>
        <n v="127.96" u="1"/>
        <n v="90.27" u="1"/>
        <n v="100.46" u="1"/>
        <n v="86.4" u="1"/>
        <n v="78.56" u="1"/>
        <n v="5800" u="1"/>
        <n v="430.42" u="1"/>
        <n v="191.96" u="1"/>
        <n v="193.71" u="1"/>
        <n v="379.47" u="1"/>
        <n v="103.59" u="1"/>
        <n v="116.03" u="1"/>
        <n v="4022.48" u="1"/>
        <n v="5662.56" u="1"/>
        <n v="7361.8" u="1"/>
        <n v="3826.68" u="1"/>
        <n v="1609.52" u="1"/>
        <n v="878.8" u="1"/>
        <n v="2090.04" u="1"/>
        <n v="1282.56" u="1"/>
        <n v="315.44" u="1"/>
        <n v="1179.5999999999999" u="1"/>
        <n v="771.75" u="1"/>
        <n v="1559.08" u="1"/>
        <n v="327.60000000000002" u="1"/>
        <n v="656.56799999999998" u="1"/>
        <n v="2453.3200000000002" u="1"/>
        <n v="1333.8099" u="1"/>
        <n v="690.76" u="1"/>
        <n v="425.52" u="1"/>
        <n v="1859.6479999999999" u="1"/>
        <n v="437.67" u="1"/>
        <n v="1324.89" u="1"/>
        <n v="150.03" u="1"/>
        <n v="160" u="1"/>
        <n v="391" u="1"/>
        <n v="858" u="1"/>
        <n v="1220.5999999999999" u="1"/>
        <n v="448" u="1"/>
        <n v="245" u="1"/>
        <n v="171.09" u="1"/>
        <n v="597" u="1"/>
        <n v="196" u="1"/>
        <n v="427.08" u="1"/>
        <n v="272.47000000000003" u="1"/>
        <n v="1487" u="1"/>
        <n v="672.8" u="1"/>
        <n v="4290.08" u="1"/>
        <n v="676.89" u="1"/>
        <n v="230" u="1"/>
        <n v="3484.81" u="1"/>
        <n v="463.34" u="1"/>
        <n v="717.09" u="1"/>
        <n v="591" u="1"/>
        <n v="260" u="1"/>
        <n v="1483" u="1"/>
        <n v="168.2" u="1"/>
        <n v="1400" u="1"/>
        <n v="660" u="1"/>
        <n v="219.3" u="1"/>
        <n v="350" u="1"/>
        <n v="5169.3599999999997" u="1"/>
        <n v="199" u="1"/>
        <n v="537.84" u="1"/>
        <n v="504.6" u="1"/>
        <n v="1257" u="1"/>
        <n v="383.28" u="1"/>
        <n v="415.68" u="1"/>
        <n v="4409" u="1"/>
        <n v="8360.19" u="1"/>
        <n v="1095.3699999999999" u="1"/>
        <n v="1530" u="1"/>
        <n v="717.08" u="1"/>
        <n v="97.28" u="1"/>
        <n v="528" u="1"/>
        <n v="843" u="1"/>
        <n v="726" u="1"/>
        <n v="238.1" u="1"/>
        <n v="520" u="1"/>
        <n v="484" u="1"/>
        <n v="790.99639999999999" u="1"/>
        <n v="1680.84" u="1"/>
        <n v="228.5136" u="1"/>
        <n v="469.11" u="1"/>
        <n v="69.900000000000006" u="1"/>
        <n v="65.55" u="1"/>
        <n v="2177.1680000000001" u="1"/>
        <n v="155.02000000000001" u="1"/>
        <n v="955" u="1"/>
        <n v="3449.25" u="1"/>
        <n v="250.48" u="1"/>
        <n v="5318.72" u="1"/>
        <n v="4722.72" u="1"/>
        <n v="12148.2" u="1"/>
        <n v="6996" u="1"/>
        <n v="2250.2800000000002" u="1"/>
        <n v="5059.2" u="1"/>
        <n v="2917.7984000000001" u="1"/>
        <n v="1193.7" u="1"/>
        <n v="217.4" u="1"/>
        <n v="542.14" u="1"/>
        <n v="135.66" u="1"/>
        <n v="322.08" u="1"/>
        <n v="303.95999999999998" u="1"/>
        <n v="541.4" u="1"/>
        <n v="1160.5999999999999" u="1"/>
        <n v="442" u="1"/>
        <n v="1224" u="1"/>
        <n v="4334.7299999999996" u="1"/>
        <n v="383.37599999999998" u="1"/>
        <n v="1437.1296" u="1"/>
        <n v="342.94400000000002" u="1"/>
        <n v="188.42" u="1"/>
        <n v="3834.4679999999998" u="1"/>
        <n v="1075.2" u="1"/>
        <n v="1870" u="1"/>
        <n v="557.70000000000005" u="1"/>
        <n v="13890.47" u="1"/>
        <n v="4811.76" u="1"/>
        <n v="1680.81" u="1"/>
        <n v="635" u="1"/>
        <n v="770.58" u="1"/>
        <n v="3486" u="1"/>
        <n v="138.15" u="1"/>
        <n v="7518.12" u="1"/>
        <n v="3518.73" u="1"/>
        <n v="379.73340000000002" u="1"/>
        <n v="311.37" u="1"/>
        <n v="560.31359999999995" u="1"/>
        <n v="439.99200000000002" u="1"/>
        <n v="847.05600000000004" u="1"/>
        <n v="564.70399999999995" u="1"/>
        <n v="423.52800000000002" u="1"/>
        <n v="640.69600000000003" u="1"/>
        <n v="877.40800000000002" u="1"/>
        <n v="482.79840000000002" u="1"/>
        <n v="456.45600000000002" u="1"/>
        <n v="426.82080000000002" u="1"/>
        <n v="549.84" u="1"/>
        <n v="859.65599999999995" u="1"/>
        <n v="1021.48" u="1"/>
        <n v="180.9" u="1"/>
        <n v="856.73" u="1"/>
        <n v="22434.080000000002" u="1"/>
        <n v="1288" u="1"/>
        <n v="880" u="1"/>
        <n v="784.95" u="1"/>
        <n v="18291.77" u="1"/>
        <n v="1296.98" u="1"/>
        <n v="2358" u="1"/>
        <n v="847" u="1"/>
        <n v="2123.88" u="1"/>
        <n v="2990.5" u="1"/>
        <n v="1355" u="1"/>
        <n v="1640.99" u="1"/>
        <n v="448.3" u="1"/>
        <n v="490.4" u="1"/>
        <n v="379.99" u="1"/>
        <n v="762" u="1"/>
        <n v="232.07" u="1"/>
        <n v="611.35" u="1"/>
        <n v="8225.49" u="1"/>
        <n v="447.78" u="1"/>
        <n v="2368.8000000000002" u="1"/>
        <n v="3465.33" u="1"/>
        <n v="307.3" u="1"/>
        <n v="17305.084999999999" u="1"/>
        <n v="9333.7649999999994" u="1"/>
        <n v="9668.2559999999994" u="1"/>
        <n v="6687.98" u="1"/>
        <n v="707.98" u="1"/>
        <n v="444.5" u="1"/>
        <n v="418.5" u="1"/>
        <n v="791.7" u="1"/>
        <n v="567.79999999999995" u="1"/>
        <n v="1505.17" u="1"/>
        <n v="1231.8599999999999" u="1"/>
        <n v="535.79999999999995" u="1"/>
        <n v="1042.0097000000001" u="1"/>
        <n v="2263.875" u="1"/>
        <n v="1185.75" u="1"/>
        <n v="1160" u="1"/>
        <n v="43.2" u="1"/>
        <n v="345" u="1"/>
        <n v="1892.1" u="1"/>
        <n v="1073.96" u="1"/>
        <n v="1757.76" u="1"/>
        <n v="1330" u="1"/>
        <n v="1016.56" u="1"/>
        <n v="257" u="1"/>
        <n v="2171.4699999999998" u="1"/>
        <n v="284" u="1"/>
        <n v="736" u="1"/>
        <n v="830.85" u="1"/>
        <n v="4441.03" u="1"/>
        <n v="975" u="1"/>
        <n v="337.2" u="1"/>
        <n v="824" u="1"/>
        <n v="1228" u="1"/>
        <n v="2420" u="1"/>
        <n v="188" u="1"/>
        <n v="752" u="1"/>
        <n v="510" u="1"/>
        <n v="840" u="1"/>
        <n v="3560" u="1"/>
        <n v="628" u="1"/>
        <n v="69.14" u="1"/>
        <n v="598" u="1"/>
        <n v="397.8" u="1"/>
        <n v="317" u="1"/>
        <n v="298" u="1"/>
        <n v="453.18" u="1"/>
        <n v="929.25" u="1"/>
        <n v="1237.04" u="1"/>
        <n v="1366.67" u="1"/>
        <n v="928.18" u="1"/>
        <n v="831.57" u="1"/>
        <n v="844.85" u="1"/>
        <n v="1389.24" u="1"/>
        <n v="583.4" u="1"/>
        <n v="1387.58" u="1"/>
        <n v="202.3" u="1"/>
        <n v="74.180000000000007" u="1"/>
        <n v="1430" u="1"/>
        <n v="1240" u="1"/>
        <n v="480.25" u="1"/>
        <n v="996.38" u="1"/>
        <n v="1568.14" u="1"/>
        <n v="1104" u="1"/>
        <n v="822" u="1"/>
        <n v="549.54" u="1"/>
        <n v="380" u="1"/>
        <n v="4477.8" u="1"/>
        <n v="465" u="1"/>
        <n v="624" u="1"/>
        <n v="1124.3499999999999" u="1"/>
        <n v="1587.6" u="1"/>
        <n v="844.2" u="1"/>
        <n v="787.07" u="1"/>
        <n v="5100.2" u="1"/>
        <n v="254.8" u="1"/>
        <n v="1095.4100000000001" u="1"/>
        <n v="770.5" u="1"/>
        <n v="469" u="1"/>
        <n v="1392.3" u="1"/>
        <n v="930" u="1"/>
        <n v="968" u="1"/>
        <n v="920" u="1"/>
        <n v="1890.55" u="1"/>
        <n v="1740" u="1"/>
        <n v="1909.2" u="1"/>
        <n v="2268.8000000000002" u="1"/>
        <n v="2609.1329999999998" u="1"/>
        <n v="1080" u="1"/>
        <n v="703.09" u="1"/>
        <n v="2402.67" u="1"/>
        <n v="1411.18" u="1"/>
        <n v="1295.26" u="1"/>
        <n v="789.24" u="1"/>
        <n v="2015.9" u="1"/>
        <n v="911.99" u="1"/>
        <n v="1287" u="1"/>
        <n v="930.34" u="1"/>
        <n v="1292.1300000000001" u="1"/>
        <n v="1224.9000000000001" u="1"/>
        <n v="416.1" u="1"/>
        <n v="694" u="1"/>
        <n v="1192.56" u="1"/>
        <n v="1155" u="1"/>
        <n v="727.29" u="1"/>
        <n v="155" u="1"/>
        <n v="800" u="1"/>
        <n v="651" u="1"/>
        <n v="1470" u="1"/>
        <n v="2320" u="1"/>
        <n v="2745" u="1"/>
        <n v="618.17999999999995" u="1"/>
        <n v="875.37" u="1"/>
        <n v="2588.75" u="1"/>
        <n v="1083" u="1"/>
        <n v="2360" u="1"/>
        <n v="7436.0159999999996" u="1"/>
        <n v="595.35" u="1"/>
        <n v="2117.04" u="1"/>
        <n v="304.33999999999997" u="1"/>
        <n v="2310" u="1"/>
        <n v="1236.06" u="1"/>
        <n v="226.59" u="1"/>
        <n v="1920" u="1"/>
        <n v="520.20000000000005" u="1"/>
        <n v="722.4" u="1"/>
        <n v="2039.4" u="1"/>
        <n v="522" u="1"/>
        <n v="619.05999999999995" u="1"/>
        <n v="1043.1300000000001" u="1"/>
        <n v="790.5" u="1"/>
        <n v="2604.3969999999999" u="1"/>
        <n v="3306.15" u="1"/>
        <n v="875.01" u="1"/>
        <n v="309" u="1"/>
        <n v="2140.9899999999998" u="1"/>
        <n v="1576" u="1"/>
        <n v="1890.58" u="1"/>
        <n v="1968" u="1"/>
        <n v="1533.7" u="1"/>
        <n v="751.2" u="1"/>
        <n v="1420.9860000000001" u="1"/>
        <n v="524" u="1"/>
        <n v="95630" u="1"/>
        <n v="259" u="1"/>
        <n v="94535" u="1"/>
        <n v="213" u="1"/>
        <n v="684.39" u="1"/>
        <n v="416" u="1"/>
        <n v="75920" u="1"/>
        <n v="269" u="1"/>
        <n v="962" u="1"/>
        <n v="360" u="1"/>
        <n v="584" u="1"/>
        <n v="253.05" u="1"/>
        <n v="412" u="1"/>
        <n v="5211.6000000000004" u="1"/>
        <n v="390" u="1"/>
        <n v="467.08" u="1"/>
        <n v="6765.4440000000004" u="1"/>
        <n v="250" u="1"/>
        <n v="589.20000000000005" u="1"/>
        <n v="670" u="1"/>
        <n v="702.24" u="1"/>
        <n v="600.48" u="1"/>
        <n v="1344" u="1"/>
        <n v="2838" u="1"/>
        <n v="1565" u="1"/>
        <n v="2015.52" u="1"/>
        <n v="1853.72" u="1"/>
        <n v="1424" u="1"/>
        <n v="901.28" u="1"/>
        <n v="665.8" u="1"/>
        <n v="1320" u="1"/>
        <n v="1715.8" u="1"/>
        <n v="630" u="1"/>
        <n v="895" u="1"/>
        <n v="1804.44" u="1"/>
        <n v="1991.66" u="1"/>
        <n v="2115.1799999999998" u="1"/>
        <n v="691.4" u="1"/>
        <n v="279.3" u="1"/>
        <n v="287.7" u="1"/>
        <n v="2946" u="1"/>
        <n v="952.2" u="1"/>
        <n v="1515.15" u="1"/>
        <n v="837" u="1"/>
        <n v="1984.07" u="1"/>
        <n v="1345" u="1"/>
        <n v="1595.08" u="1"/>
        <n v="1414.98" u="1"/>
        <n v="1096" u="1"/>
        <n v="1653.84" u="1"/>
        <n v="1503.81" u="1"/>
        <n v="302.39999999999998" u="1"/>
        <n v="378.24" u="1"/>
        <n v="2297.2600000000002" u="1"/>
        <n v="4380.97" u="1"/>
        <n v="602.65" u="1"/>
        <n v="941.4" u="1"/>
        <n v="634.20000000000005" u="1"/>
        <n v="580" u="1"/>
        <n v="2887.11" u="1"/>
        <n v="1302" u="1"/>
        <n v="6115.8959999999997" u="1"/>
        <n v="1185.24" u="1"/>
        <n v="1480" u="1"/>
        <n v="2387" u="1"/>
        <n v="1072" u="1"/>
        <n v="780" u="1"/>
        <n v="335.75" u="1"/>
        <n v="1278" u="1"/>
        <n v="2255" u="1"/>
        <n v="2050" u="1"/>
        <n v="832" u="1"/>
        <n v="696.6" u="1"/>
        <n v="1268.21" u="1"/>
        <n v="1072.22" u="1"/>
        <n v="1250" u="1"/>
        <n v="6037.88" u="1"/>
        <n v="434" u="1"/>
        <n v="187" u="1"/>
        <n v="783" u="1"/>
        <n v="426" u="1"/>
        <n v="620" u="1"/>
        <n v="1122" u="1"/>
        <n v="640" u="1"/>
        <n v="389.55" u="1"/>
        <n v="120" u="1"/>
        <n v="1061.9100000000001" u="1"/>
        <n v="218" u="1"/>
        <n v="654" u="1"/>
        <n v="7261.1468999999997" u="1"/>
        <n v="376" u="1"/>
        <n v="1749.15" u="1"/>
        <n v="645" u="1"/>
        <n v="1055.25" u="1"/>
        <n v="206" u="1"/>
        <n v="888.73" u="1"/>
        <n v="6885" u="1"/>
        <n v="645.15" u="1"/>
        <n v="852" u="1"/>
        <n v="568" u="1"/>
        <n v="1966.2" u="1"/>
        <n v="1411.13" u="1"/>
        <n v="154" u="1"/>
        <n v="157.35" u="1"/>
        <n v="6960.4920000000002" u="1"/>
        <n v="1904.32" u="1"/>
        <n v="1280" u="1"/>
        <n v="312" u="1"/>
        <n v="701.8" u="1"/>
        <n v="511.76" u="1"/>
        <n v="173.24" u="1"/>
        <n v="1260.96" u="1"/>
        <n v="363.44" u="1"/>
        <n v="130.07" u="1"/>
        <n v="550" u="1"/>
        <n v="21.88" u="1"/>
        <n v="3480.2460000000001" u="1"/>
        <n v="594.69000000000005" u="1"/>
        <n v="1704" u="1"/>
        <n v="5324.4143999999997" u="1"/>
        <n v="928" u="1"/>
        <n v="17766.7" u="1"/>
        <n v="2430.8000000000002" u="1"/>
        <n v="2938.32" u="1"/>
        <n v="455" u="1"/>
        <n v="714.01" u="1"/>
        <n v="1002" u="1"/>
        <n v="753.01" u="1"/>
        <n v="897.47019999999998" u="1"/>
        <n v="471.74" u="1"/>
        <n v="1158" u="1"/>
        <n v="1263.5999999999999" u="1"/>
        <n v="560" u="1"/>
        <n v="402.27" u="1"/>
        <n v="475.75" u="1"/>
        <n v="2333.5700000000002" u="1"/>
        <n v="1788.3835999999999" u="1"/>
        <n v="881.37639999999999" u="1"/>
        <n v="283.5" u="1"/>
        <n v="940" u="1"/>
        <n v="788.7" u="1"/>
        <n v="2818.8" u="1"/>
        <n v="352" u="1"/>
        <n v="615.6" u="1"/>
        <n v="492.3" u="1"/>
        <n v="201.44" u="1"/>
        <n v="831.72" u="1"/>
        <n v="1853.09" u="1"/>
        <n v="315" u="1"/>
        <n v="2723.01" u="1"/>
        <n v="1124" u="1"/>
        <n v="6840" u="1"/>
        <n v="1030.05" u="1"/>
        <n v="686.7" u="1"/>
        <n v="650.1" u="1"/>
        <n v="353.01" u="1"/>
        <n v="855" u="1"/>
        <n v="126.62" u="1"/>
        <n v="1819.29" u="1"/>
        <n v="564.20000000000005" u="1"/>
        <n v="596" u="1"/>
        <n v="1592" u="1"/>
        <n v="342.4" u="1"/>
        <n v="906.76" u="1"/>
        <n v="387.18" u="1"/>
        <n v="1674" u="1"/>
        <n v="318.86" u="1"/>
        <n v="5853.09" u="1"/>
        <n v="777" u="1"/>
        <n v="1693.24" u="1"/>
        <n v="2245.4499999999998" u="1"/>
        <n v="282.48" u="1"/>
        <n v="2335.7399999999998" u="1"/>
        <n v="1511.73" u="1"/>
        <n v="356.68" u="1"/>
        <n v="22747.08" u="1"/>
        <n v="28474.93" u="1"/>
        <n v="42422.44" u="1"/>
        <n v="42422.8033" u="1"/>
        <n v="380.15" u="1"/>
        <n v="7731.6" u="1"/>
        <n v="1393" u="1"/>
        <n v="253.24" u="1"/>
        <n v="242.5" u="1"/>
        <n v="3666.09" u="1"/>
        <n v="774" u="1"/>
        <n v="435.84" u="1"/>
        <n v="1903.72" u="1"/>
        <n v="2233.77" u="1"/>
        <n v="248.82" u="1"/>
        <n v="151.24" u="1"/>
        <n v="405.36" u="1"/>
        <n v="966" u="1"/>
        <n v="22559.279999999999" u="1"/>
        <n v="1540.2" u="1"/>
        <n v="45079.719100000002" u="1"/>
        <n v="2768.26" u="1"/>
        <n v="678" u="1"/>
        <n v="1485.89" u="1"/>
        <n v="734" u="1"/>
        <n v="142.76" u="1"/>
        <n v="184" u="1"/>
        <n v="368.94" u="1"/>
        <n v="35428.15" u="1"/>
        <n v="645.65" u="1"/>
        <n v="331.68" u="1"/>
        <n v="156.4" u="1"/>
        <n v="900.8" u="1"/>
        <n v="3307.2" u="1"/>
        <n v="742.12" u="1"/>
        <n v="179.55" u="1"/>
        <n v="188.63" u="1"/>
        <n v="19613.849999999999" u="1"/>
        <n v="20031.877799999998" u="1"/>
        <n v="1161.26" u="1"/>
        <n v="21274.812900000001" u="1"/>
        <n v="1448.17" u="1"/>
        <n v="14481.75" u="1"/>
        <n v="1193.6099999999999" u="1"/>
        <n v="1287.6600000000001" u="1"/>
        <n v="1379.55" u="1"/>
        <n v="2166.46" u="1"/>
        <n v="932.62" u="1"/>
        <n v="289.63" u="1"/>
        <n v="27584.83" u="1"/>
        <n v="788.97" u="1"/>
        <n v="6005.01" u="1"/>
        <n v="5940" u="1"/>
        <n v="5460" u="1"/>
        <n v="3614" u="1"/>
        <n v="74.39" u="1"/>
        <n v="477" u="1"/>
        <n v="612.36" u="1"/>
        <n v="2395.7199999999998" u="1"/>
        <n v="1241" u="1"/>
        <n v="93830.15" u="1"/>
        <n v="520.5" u="1"/>
        <n v="17829.11" u="1"/>
        <n v="581.77" u="1"/>
        <n v="1216" u="1"/>
        <n v="369.12" u="1"/>
        <n v="362" u="1"/>
        <n v="724.26" u="1"/>
        <n v="204.46" u="1"/>
        <n v="1236.54" u="1"/>
        <n v="1087.3599999999999" u="1"/>
        <n v="1209.8" u="1"/>
        <n v="1622.32" u="1"/>
        <n v="671.78" u="1"/>
        <n v="1456.83" u="1"/>
        <n v="687.74" u="1"/>
        <n v="1187.06" u="1"/>
        <n v="3499.01" u="1"/>
        <n v="263.63" u="1"/>
        <n v="1567.12" u="1"/>
        <n v="2481.12" u="1"/>
        <n v="1902.4" u="1"/>
        <n v="1035.8" u="1"/>
        <n v="4199.8999999999996" u="1"/>
        <n v="115.22" u="1"/>
        <n v="365.75" u="1"/>
        <n v="424.36" u="1"/>
        <n v="376.93" u="1"/>
        <n v="2071" u="1"/>
        <n v="2168.88" u="1"/>
        <n v="1119.8" u="1"/>
        <n v="2325.4299999999998" u="1"/>
        <n v="2475.19" u="1"/>
        <n v="1449.77" u="1"/>
        <n v="37.58" u="1"/>
        <n v="839.81" u="1"/>
        <n v="2269.52" u="1"/>
        <n v="1420.78" u="1"/>
        <n v="4497.67" u="1"/>
        <n v="7628.98" u="1"/>
        <n v="1034.8399999999999" u="1"/>
        <n v="228.72" u="1"/>
        <n v="684.8" u="1"/>
        <n v="271.12" u="1"/>
        <n v="5135.13" u="1"/>
        <n v="2927.8973999999998" u="1"/>
        <n v="5096.7102000000004" u="1"/>
        <n v="4016.3525" u="1"/>
        <n v="6521.4017999999996" u="1"/>
        <n v="2385.5039999999999" u="1"/>
        <n v="2728.0320000000002" u="1"/>
        <n v="2908.7424000000001" u="1"/>
        <n v="16047.76" u="1"/>
        <n v="540.05999999999995" u="1"/>
        <n v="1392" u="1"/>
        <n v="281.10000000000002" u="1"/>
        <n v="14089.32" u="1"/>
        <n v="417.66" u="1"/>
        <n v="814.72" u="1"/>
        <n v="736.94" u="1"/>
        <n v="2387.02" u="1"/>
        <n v="398.88" u="1"/>
        <n v="211.03" u="1"/>
        <n v="4832.6954999999998" u="1"/>
        <n v="2150.46" u="1"/>
        <n v="73.739999999999995" u="1"/>
        <n v="6111.9" u="1"/>
        <n v="3013.16" u="1"/>
        <n v="1813.11" u="1"/>
        <n v="2710" u="1"/>
        <n v="552.50220000000002" u="1"/>
        <n v="2174.1999999999998" u="1"/>
        <n v="1268.96" u="1"/>
        <n v="2468.4" u="1"/>
        <n v="1096.1279999999999" u="1"/>
        <n v="2415.58" u="1"/>
        <n v="22929.0566" u="1"/>
        <n v="1975.08" u="1"/>
        <n v="3340.88" u="1"/>
        <n v="1517.18" u="1"/>
        <n v="2708.77" u="1"/>
        <n v="66.989999999999995" u="1"/>
        <n v="3399.74" u="1"/>
        <n v="22403.577499999999" u="1"/>
        <n v="710" u="1"/>
        <n v="421.89" u="1"/>
        <n v="1129.04" u="1"/>
        <n v="501.12" u="1"/>
        <n v="590.22" u="1"/>
        <n v="1360.62" u="1"/>
        <n v="3150" u="1"/>
        <n v="197.31" u="1"/>
        <n v="1172.94" u="1"/>
        <n v="560.74" u="1"/>
        <n v="936" u="1"/>
        <n v="860.38" u="1"/>
        <n v="3221.6300999999999" u="1"/>
        <n v="25566.759399999999" u="1"/>
        <n v="3323.7422000000001" u="1"/>
        <n v="670.13" u="1"/>
        <n v="807.57" u="1"/>
        <n v="27734.678400000001" u="1"/>
        <n v="2352.558" u="1"/>
        <n v="2714.49" u="1"/>
        <n v="2394.7833999999998" u="1"/>
        <n v="887.63819999999998" u="1"/>
        <n v="837.08839999999998" u="1"/>
        <n v="34323.218000000001" u="1"/>
        <n v="4439.6992" u="1"/>
        <n v="439.27" u="1"/>
        <n v="717.55" u="1"/>
        <n v="753" u="1"/>
        <n v="16376.55" u="1"/>
        <n v="1069.02" u="1"/>
        <n v="1011.15" u="1"/>
        <n v="1519.86" u="1"/>
        <n v="1277.03" u="1"/>
        <n v="903.34" u="1"/>
        <n v="1447.7280000000001" u="1"/>
        <n v="21779.279999999999" u="1"/>
        <n v="761.45" u="1"/>
        <n v="1022.17" u="1"/>
        <n v="2156" u="1"/>
        <n v="1939.82" u="1"/>
        <n v="341" u="1"/>
        <n v="3091.29" u="1"/>
        <n v="1249.83" u="1"/>
        <n v="606.35" u="1"/>
        <n v="2184" u="1"/>
        <n v="675" u="1"/>
        <n v="1730" u="1"/>
        <n v="26291.4" u="1"/>
        <n v="1220" u="1"/>
        <n v="679.49" u="1"/>
        <n v="2628" u="1"/>
        <n v="2782.98" u="1"/>
        <n v="525.34" u="1"/>
        <n v="2648" u="1"/>
        <n v="2250" u="1"/>
        <n v="2630.25" u="1"/>
        <n v="1576.53" u="1"/>
        <n v="2132.7800000000002" u="1"/>
        <n v="692.58" u="1"/>
        <n v="7099.89" u="1"/>
        <n v="15921.34" u="1"/>
        <n v="3937.47" u="1"/>
        <n v="6526.76" u="1"/>
        <n v="1506.73" u="1"/>
        <n v="297" u="1"/>
        <n v="2406.34" u="1"/>
        <n v="2164" u="1"/>
        <n v="195" u="1"/>
        <n v="3782.4" u="1"/>
        <n v="638" u="1"/>
        <n v="1266" u="1"/>
        <n v="15149.6175" u="1"/>
        <n v="883.15279999999996" u="1"/>
        <n v="510.32" u="1"/>
        <n v="361" u="1"/>
        <n v="3532.05" u="1"/>
        <n v="790" u="1"/>
        <n v="5880.71" u="1"/>
        <n v="5910.17" u="1"/>
        <n v="3181.95" u="1"/>
        <n v="2979.89" u="1"/>
        <n v="5562.52" u="1"/>
        <n v="2275.7800000000002" u="1"/>
        <n v="567.66" u="1"/>
        <n v="557.34" u="1"/>
        <n v="1404.35" u="1"/>
        <n v="238" u="1"/>
        <n v="1532.5" u="1"/>
        <n v="2979.8789999999999" u="1"/>
        <n v="682" u="1"/>
        <n v="1192" u="1"/>
        <n v="927" u="1"/>
        <n v="721.05" u="1"/>
        <n v="1149" u="1"/>
        <n v="1026.81" u="1"/>
        <n v="649" u="1"/>
        <n v="1369.52" u="1"/>
        <n v="861.36" u="1"/>
        <n v="133" u="1"/>
        <n v="400.06" u="1"/>
        <n v="742" u="1"/>
        <n v="1314.72" u="1"/>
        <n v="818" u="1"/>
        <n v="190" u="1"/>
        <n v="1102.5" u="1"/>
        <n v="696" u="1"/>
        <n v="265" u="1"/>
        <n v="385" u="1"/>
        <n v="3449.5140000000001" u="1"/>
        <n v="0.74" u="1"/>
        <n v="885" u="1"/>
        <n v="418.96" u="1"/>
        <n v="1261.75" u="1"/>
        <n v="583" u="1"/>
        <n v="655.04" u="1"/>
        <n v="508" u="1"/>
        <n v="2553.3000000000002" u="1"/>
        <n v="31.9" u="1"/>
        <n v="27.9" u="1"/>
        <n v="5521.84" u="1"/>
        <n v="1512" u="1"/>
        <n v="1727.73" u="1"/>
        <n v="399.92" u="1"/>
        <n v="1680" u="1"/>
        <n v="1130.78" u="1"/>
        <n v="1985.6120000000001" u="1"/>
        <n v="325" u="1"/>
        <n v="412.26" u="1"/>
        <n v="500.44" u="1"/>
        <n v="356" u="1"/>
        <n v="294.45999999999998" u="1"/>
        <n v="766.09" u="1"/>
        <n v="14060.69" u="1"/>
        <n v="2465.16" u="1"/>
        <n v="4897.43" u="1"/>
        <n v="2377.9" u="1"/>
        <n v="1525" u="1"/>
        <n v="1738.8" u="1"/>
        <n v="524.91" u="1"/>
        <n v="802.11" u="1"/>
        <n v="2067.2199999999998" u="1"/>
        <n v="2403.86" u="1"/>
        <n v="866.71" u="1"/>
        <n v="1796.55" u="1"/>
        <n v="2975.67" u="1"/>
        <n v="1861.11" u="1"/>
        <n v="581.30999999999995" u="1"/>
        <n v="3363.55" u="1"/>
        <n v="938.19" u="1"/>
        <n v="1938.96" u="1"/>
        <n v="1883.18" u="1"/>
        <n v="1946.02" u="1"/>
        <n v="1766.45" u="1"/>
        <n v="1501.54" u="1"/>
        <n v="2171.0300000000002" u="1"/>
        <n v="401.5" u="1"/>
        <n v="400.69" u="1"/>
        <n v="1013.63" u="1"/>
        <n v="1020.9" u="1"/>
        <n v="756.69" u="1"/>
        <n v="260.44" u="1"/>
        <n v="1177.18" u="1"/>
        <n v="958.23" u="1"/>
        <n v="707.88" u="1"/>
        <n v="534.78" u="1"/>
        <n v="3929" u="1"/>
        <n v="1113.4100000000001" u="1"/>
        <n v="11947.72" u="1"/>
        <n v="5083.3599999999997" u="1"/>
        <n v="1126.1600000000001" u="1"/>
        <n v="1531" u="1"/>
        <n v="2614.11" u="1"/>
        <n v="2025.23" u="1"/>
        <n v="4372.24" u="1"/>
        <n v="845.96" u="1"/>
        <n v="409.82" u="1"/>
        <n v="654.17999999999995" u="1"/>
        <n v="2542.44" u="1"/>
        <n v="1371" u="1"/>
        <n v="200.06" u="1"/>
        <n v="3615" u="1"/>
        <n v="6463.6" u="1"/>
        <n v="9176.1299999999992" u="1"/>
        <n v="526.32000000000005" u="1"/>
        <n v="882.35" u="1"/>
        <n v="303.48" u="1"/>
        <n v="7350" u="1"/>
        <n v="344.78" u="1"/>
        <n v="1608" u="1"/>
        <n v="1305.1500000000001" u="1"/>
        <n v="1140" u="1"/>
        <n v="511.02" u="1"/>
        <n v="553.55999999999995" u="1"/>
        <n v="2534.84" u="1"/>
        <n v="504.87" u="1"/>
        <n v="1121.4000000000001" u="1"/>
        <n v="219" u="1"/>
        <n v="2027.2" u="1"/>
        <n v="694.09" u="1"/>
        <n v="1444.32" u="1"/>
        <n v="98.6" u="1"/>
        <n v="2498.64" u="1"/>
        <n v="472.8" u="1"/>
        <n v="661.2" u="1"/>
        <n v="735" u="1"/>
        <n v="2000.9105999999999" u="1"/>
        <n v="420.84" u="1"/>
        <n v="1360.2897" u="1"/>
        <n v="476" u="1"/>
        <n v="40.5" u="1"/>
        <n v="1013.79" u="1"/>
        <n v="340.52" u="1"/>
        <n v="185.08" u="1"/>
        <n v="408.15" u="1"/>
        <n v="473.68" u="1"/>
        <n v="950" u="1"/>
        <n v="1444.14" u="1"/>
        <n v="432.12" u="1"/>
        <n v="491.75" u="1"/>
        <n v="4304.3999999999996" u="1"/>
        <n v="2922.7249999999999" u="1"/>
        <n v="828.08" u="1"/>
        <n v="387.72" u="1"/>
        <n v="938.28" u="1"/>
        <n v="3095.3663999999999" u="1"/>
        <n v="227.95359999999999" u="1"/>
        <n v="642.93600000000004" u="1"/>
        <n v="423.80799999999999" u="1"/>
        <n v="208.71199999999999" u="1"/>
        <n v="3090" u="1"/>
        <n v="676.76" u="1"/>
        <n v="1049.8" u="1"/>
        <n v="1091.3699999999999" u="1"/>
        <n v="665.36" u="1"/>
        <n v="362.2" u="1"/>
        <n v="391.88799999999998" u="1"/>
        <n v="8100" u="1"/>
        <n v="3419.98" u="1"/>
        <n v="509.89" u="1"/>
        <n v="421.26" u="1"/>
        <n v="205.38" u="1"/>
        <n v="7598.48" u="1"/>
        <n v="5739.2" u="1"/>
        <n v="685.5" u="1"/>
        <n v="3738.3" u="1"/>
        <n v="24684.98" u="1"/>
        <n v="180.68" u="1"/>
        <n v="1891.86" u="1"/>
        <n v="318.86399999999998" u="1"/>
        <n v="575.06399999999996" u="1"/>
        <n v="735.61599999999999" u="1"/>
        <n v="209" u="1"/>
        <n v="1019.6928" u="1"/>
        <n v="784.89599999999996" u="1"/>
        <n v="136.024" u="1"/>
        <n v="225" u="1"/>
        <n v="542.75199999999995" u="1"/>
        <n v="2999.4" u="1"/>
        <n v="6698.66" u="1"/>
        <n v="3150.22" u="1"/>
        <n v="451.26" u="1"/>
        <n v="7346.85" u="1"/>
        <n v="4853.3999999999996" u="1"/>
        <n v="2146.1401000000001" u="1"/>
        <n v="227.86" u="1"/>
        <n v="8632.8799999999992" u="1"/>
        <n v="567.41999999999996" u="1"/>
        <n v="1014.39" u="1"/>
        <n v="548" u="1"/>
        <n v="705.88" u="1"/>
        <n v="1351.35" u="1"/>
        <n v="340" u="1"/>
        <n v="227.19499999999999" u="1"/>
        <n v="219.52" u="1"/>
        <n v="849.74400000000003" u="1"/>
        <n v="1659.73" u="1"/>
        <n v="3726.62" u="1"/>
        <n v="234.95359999999999" u="1"/>
        <n v="1489.26" u="1"/>
        <n v="813.92" u="1"/>
        <n v="979.64" u="1"/>
        <n v="229.95" u="1"/>
        <n v="310.94659999999999" u="1"/>
        <n v="3248.78" u="1"/>
        <n v="385.20159999999998" u="1"/>
        <n v="367.96480000000003" u="1"/>
        <n v="879.12" u="1"/>
        <n v="11103.94" u="1"/>
        <n v="1791" u="1"/>
        <n v="12892.79" u="1"/>
        <n v="926.5" u="1"/>
        <n v="143.89500000000001" u="1"/>
        <n v="3359.01" u="1"/>
        <n v="231.03" u="1"/>
        <n v="859.75" u="1"/>
        <n v="671.14880000000005" u="1"/>
        <n v="920.46" u="1"/>
        <n v="414.05340000000001" u="1"/>
        <n v="6045.74" u="1"/>
        <n v="6028.53" u="1"/>
        <n v="30381.73" u="1"/>
        <n v="5287.06" u="1"/>
        <n v="215.94720000000001" u="1"/>
        <n v="476.52" u="1"/>
        <n v="863.85599999999999" u="1"/>
        <n v="4625.6099999999997" u="1"/>
        <n v="764.83680000000004" u="1"/>
        <n v="661.9" u="1"/>
        <n v="1888.71" u="1"/>
        <n v="332.65" u="1"/>
        <n v="5603.38" u="1"/>
        <n v="1158.8502000000001" u="1"/>
        <n v="1907.5391999999999" u="1"/>
        <n v="1968.2" u="1"/>
        <n v="440.87" u="1"/>
        <n v="10637.44" u="1"/>
        <n v="27748" u="1"/>
        <n v="647.84159999999997" u="1"/>
        <n v="454.4" u="1"/>
        <n v="322.35000000000002" u="1"/>
        <n v="1282.23" u="1"/>
        <n v="1595.4" u="1"/>
        <n v="342.04" u="1"/>
        <n v="6163.93" u="1"/>
        <n v="363.91039999999998" u="1"/>
        <n v="443.92" u="1"/>
        <n v="516.53" u="1"/>
        <n v="500.72" u="1"/>
        <n v="3989.86" u="1"/>
        <n v="322.14" u="1"/>
        <n v="1475.93" u="1"/>
        <n v="993.72" u="1"/>
        <n v="827.84" u="1"/>
        <n v="1245.43" u="1"/>
        <n v="653" u="1"/>
        <n v="480.61" u="1"/>
        <n v="7794.99" u="1"/>
        <n v="4728" u="1"/>
        <n v="2775.74" u="1"/>
        <n v="9580.7800000000007" u="1"/>
        <n v="547.41999999999996" u="1"/>
        <n v="1385.4443000000001" u="1"/>
        <n v="57.72" u="1"/>
        <n v="4585.2" u="1"/>
        <n v="260.39999999999998" u="1"/>
        <n v="120.36" u="1"/>
        <n v="1337.79" u="1"/>
        <n v="3230.6900999999998" u="1"/>
        <n v="424.78" u="1"/>
        <n v="129.07" u="1"/>
        <n v="79.900000000000006" u="1"/>
        <n v="586.96" u="1"/>
        <n v="38.46" u="1"/>
        <n v="58.56" u="1"/>
        <n v="82.24" u="1"/>
        <n v="71.56" u="1"/>
        <n v="40.450000000000003" u="1"/>
        <n v="163.54" u="1"/>
        <n v="159.30000000000001" u="1"/>
        <n v="1390" u="1"/>
        <n v="828.13499999999999" u="1"/>
        <n v="330.64640000000003" u="1"/>
        <n v="928.8" u="1"/>
        <n v="2102.7600000000002" u="1"/>
        <n v="327.81" u="1"/>
        <n v="851.31" u="1"/>
        <n v="229.99" u="1"/>
        <n v="2700.8" u="1"/>
        <n v="1241.8699999999999" u="1"/>
        <n v="499.2" u="1"/>
        <n v="718.29480000000001" u="1"/>
        <n v="193.14" u="1"/>
        <n v="1349.6" u="1"/>
        <n v="2364.65" u="1"/>
        <n v="4605.1899999999996" u="1"/>
        <n v="312.37" u="1"/>
        <n v="627" u="1"/>
        <n v="727" u="1"/>
        <n v="1074.48" u="1"/>
        <n v="676" u="1"/>
        <n v="3273.53" u="1"/>
        <n v="576.75" u="1"/>
        <n v="194.97" u="1"/>
        <n v="305" u="1"/>
        <n v="1061.58" u="1"/>
        <n v="4271.8" u="1"/>
        <n v="1988" u="1"/>
        <n v="220" u="1"/>
        <n v="816" u="1"/>
        <n v="1290" u="1"/>
        <n v="163" u="1"/>
        <n v="510.72" u="1"/>
        <n v="620.25" u="1"/>
        <n v="856" u="1"/>
        <n v="540.76" u="1"/>
        <n v="934" u="1"/>
        <n v="429" u="1"/>
        <n v="4200" u="1"/>
        <n v="532" u="1"/>
        <n v="500" u="1"/>
        <n v="738.9" u="1"/>
        <n v="1384" u="1"/>
        <n v="1365.94" u="1"/>
        <n v="613" u="1"/>
        <n v="388.8" u="1"/>
        <n v="286.94" u="1"/>
        <n v="3478.55" u="1"/>
        <n v="4957.63" u="1"/>
        <n v="3776.6" u="1"/>
        <n v="3252.06" u="1"/>
        <n v="1347" u="1"/>
        <n v="3234" u="1"/>
        <n v="597.80999999999995" u="1"/>
        <n v="604" u="1"/>
        <n v="474" u="1"/>
        <n v="4043.27" u="1"/>
        <n v="2885.79" u="1"/>
        <n v="1689.63" u="1"/>
        <n v="2478.4499999999998" u="1"/>
        <n v="18427.57" u="1"/>
        <n v="2476.88" u="1"/>
        <n v="1225.32" u="1"/>
        <n v="1488.27" u="1"/>
        <n v="1900" u="1"/>
        <n v="1258" u="1"/>
        <n v="768.4" u="1"/>
        <n v="1836.99" u="1"/>
        <n v="1084" u="1"/>
        <n v="4190" u="1"/>
        <n v="1464.93" u="1"/>
        <n v="1035" u="1"/>
        <n v="1300" u="1"/>
        <n v="1007.25" u="1"/>
        <n v="1410.36" u="1"/>
        <n v="752.8" u="1"/>
        <n v="2446.1999999999998" u="1"/>
        <n v="318.75" u="1"/>
        <n v="156" u="1"/>
        <n v="149" u="1"/>
        <n v="439" u="1"/>
        <n v="242.56" u="1"/>
        <n v="2223.25" u="1"/>
        <n v="1524.31" u="1"/>
        <n v="1102.83" u="1"/>
        <n v="699.28" u="1"/>
        <n v="420.9" u="1"/>
        <n v="241.14" u="1"/>
        <n v="29674.11" u="1"/>
        <n v="1003.49" u="1"/>
        <n v="352.79" u="1"/>
        <n v="352.8" u="1"/>
        <n v="128.05000000000001" u="1"/>
        <n v="122.9" u="1"/>
        <n v="16811.189999999999" u="1"/>
        <n v="2910.83" u="1"/>
        <n v="121.38" u="1"/>
        <n v="3971.1" u="1"/>
        <n v="810.96" u="1"/>
        <n v="184.79" u="1"/>
        <n v="189.29" u="1"/>
        <n v="963.36" u="1"/>
        <n v="20074.900000000001" u="1"/>
        <n v="18866.03" u="1"/>
        <n v="2725.36" u="1"/>
        <n v="581.05999999999995" u="1"/>
        <n v="2240.17" u="1"/>
        <n v="1893.58" u="1"/>
        <n v="606.97" u="1"/>
        <n v="834" u="1"/>
        <n v="559.65" u="1"/>
        <n v="533" u="1"/>
        <n v="1025.4100000000001" u="1"/>
        <n v="4711.04" u="1"/>
        <n v="2343.84" u="1"/>
        <n v="25127.129099999998" u="1"/>
        <n v="3199.36" u="1"/>
        <n v="1578.28" u="1"/>
        <n v="2866.96" u="1"/>
        <n v="1604.61" u="1"/>
        <n v="1303.02" u="1"/>
        <n v="3335.02" u="1"/>
        <n v="2070.7199999999998" u="1"/>
        <n v="1563.12" u="1"/>
        <n v="1182.93" u="1"/>
        <n v="1316" u="1"/>
        <n v="281" u="1"/>
        <n v="185" u="1"/>
        <n v="1085.31" u="1"/>
        <n v="1291.78" u="1"/>
        <n v="2726.03" u="1"/>
        <n v="205" u="1"/>
        <n v="615" u="1"/>
        <n v="1640" u="1"/>
        <n v="2962.86" u="1"/>
        <n v="456.52" u="1"/>
        <n v="6880" u="1"/>
        <n v="236" u="1"/>
        <n v="1413.84" u="1"/>
        <n v="877.02" u="1"/>
        <n v="999.6" u="1"/>
        <n v="385.83" u="1"/>
        <n v="2506" u="1"/>
        <n v="2044.29" u="1"/>
        <n v="1956.42" u="1"/>
        <n v="2972.51" u="1"/>
        <n v="1196.82" u="1"/>
        <n v="1430.82" u="1"/>
        <n v="1817.91" u="1"/>
        <n v="224" u="1"/>
        <n v="3870" u="1"/>
        <n v="4515" u="1"/>
        <n v="7525" u="1"/>
        <n v="1075" u="1"/>
        <n v="1081.4000000000001" u="1"/>
        <n v="4979.6000000000004" u="1"/>
        <n v="2657.52" u="1"/>
        <n v="1196" u="1"/>
        <n v="541.70000000000005" u="1"/>
        <n v="435.62" u="1"/>
        <n v="1994.77" u="1"/>
        <n v="2228" u="1"/>
        <n v="7071" u="1"/>
        <n v="1938.51" u="1"/>
        <n v="3458.52" u="1"/>
        <n v="2943.72" u="1"/>
        <n v="8134.65" u="1"/>
        <n v="552.9" u="1"/>
        <n v="4613.2299999999996" u="1"/>
        <n v="700.38" u="1"/>
        <n v="595.16800000000001" u="1"/>
        <n v="202" u="1"/>
        <n v="901.8" u="1"/>
        <n v="998.5" u="1"/>
        <n v="748.48" u="1"/>
        <n v="1409.62" u="1"/>
        <n v="2256" u="1"/>
        <n v="2028" u="1"/>
        <n v="850" u="1"/>
        <n v="2785.2" u="1"/>
        <n v="605.85" u="1"/>
        <n v="2376" u="1"/>
        <n v="81.849999999999994" u="1"/>
        <n v="843.84" u="1"/>
        <n v="1677.75" u="1"/>
        <n v="123.57" u="1"/>
        <n v="7817.97" u="1"/>
        <n v="4477.6899999999996" u="1"/>
        <n v="1146" u="1"/>
        <n v="437.8" u="1"/>
        <n v="760.8" u="1"/>
        <n v="957.24" u="1"/>
        <n v="1881.56" u="1"/>
        <n v="239.3" u="1"/>
        <n v="959.44" u="1"/>
        <n v="3121.5" u="1"/>
        <n v="638.08000000000004" u="1"/>
        <n v="1707.8" u="1"/>
        <n v="355" u="1"/>
        <n v="3090.36" u="1"/>
        <n v="1327.73" u="1"/>
        <n v="821" u="1"/>
        <n v="825" u="1"/>
        <n v="585" u="1"/>
        <n v="3153.36" u="1"/>
        <n v="2304.98" u="1"/>
        <n v="2948.46" u="1"/>
        <n v="2225.44" u="1"/>
        <n v="215.91" u="1"/>
        <n v="631.58000000000004" u="1"/>
        <n v="635.08000000000004" u="1"/>
        <n v="327.73" u="1"/>
        <n v="1030" u="1"/>
        <n v="698" u="1"/>
        <n v="117.97" u="1"/>
        <n v="1239" u="1"/>
        <n v="6018.14" u="1"/>
        <n v="4929.1406999999999" u="1"/>
        <n v="234.8" u="1"/>
        <n v="6430.8383999999996" u="1"/>
        <n v="2680.48" u="1"/>
        <n v="3286.05" u="1"/>
        <n v="2371.44" u="1"/>
        <n v="922" u="1"/>
        <n v="772.94" u="1"/>
        <n v="776.24" u="1"/>
        <n v="4896" u="1"/>
        <n v="863.31" u="1"/>
        <n v="4112.32" u="1"/>
        <n v="1029.57" u="1"/>
        <n v="2062.8000000000002" u="1"/>
        <n v="13412.06" u="1"/>
        <n v="402" u="1"/>
        <n v="430.54" u="1"/>
        <n v="1070.6600000000001" u="1"/>
        <n v="1699.92" u="1"/>
        <n v="1692.6" u="1"/>
        <n v="448.44" u="1"/>
        <n v="582.62" u="1"/>
        <n v="1872.9" u="1"/>
        <n v="3960.9" u="1"/>
        <n v="1122.07" u="1"/>
        <n v="734.22" u="1"/>
        <n v="2597.2199999999998" u="1"/>
        <n v="6710.44" u="1"/>
        <n v="1396.64" u="1"/>
        <n v="375.44" u="1"/>
        <n v="25221.01" u="1"/>
        <n v="5060" u="1"/>
        <n v="706.16" u="1"/>
        <n v="7090" u="1"/>
        <n v="3341.56" u="1"/>
        <n v="331.04" u="1"/>
        <n v="6425.75" u="1"/>
        <n v="1147.4301" u="1"/>
        <n v="1147.96" u="1"/>
        <n v="8115.48" u="1"/>
        <n v="803.25" u="1"/>
        <n v="2829.9" u="1"/>
        <n v="2157.16" u="1"/>
        <n v="807.5" u="1"/>
        <n v="1260.48" u="1"/>
        <n v="3298.98" u="1"/>
        <n v="3311.42" u="1"/>
        <n v="2268.25" u="1"/>
        <n v="2566.88" u="1"/>
        <n v="373" u="1"/>
        <n v="3779.29" u="1"/>
        <n v="3332" u="1"/>
        <n v="165" u="1"/>
        <n v="1813" u="1"/>
        <n v="11485.29" u="1"/>
        <n v="10552.48" u="1"/>
        <n v="3463.07" u="1"/>
        <n v="5089.67" u="1"/>
        <n v="5882.57" u="1"/>
        <n v="589" u="1"/>
        <n v="1227.75" u="1"/>
        <n v="158.54" u="1"/>
        <n v="380.16" u="1"/>
        <n v="234.82" u="1"/>
        <n v="428.7" u="1"/>
        <n v="1520.35" u="1"/>
        <n v="6798.64" u="1"/>
        <n v="514.79999999999995" u="1"/>
        <n v="1902.7638999999999" u="1"/>
        <n v="1715.58" u="1"/>
        <n v="1199.52" u="1"/>
        <n v="943.11" u="1"/>
        <n v="1606.52" u="1"/>
        <n v="2464.92" u="1"/>
        <n v="1186.5" u="1"/>
        <n v="1699.28" u="1"/>
        <n v="818.01" u="1"/>
        <n v="1951.34" u="1"/>
        <n v="1125.5999999999999" u="1"/>
        <n v="2751.12" u="1"/>
        <n v="4640.51" u="1"/>
        <n v="1052.6400000000001" u="1"/>
        <n v="189.86" u="1"/>
        <n v="1265.8" u="1"/>
        <n v="3331.6" u="1"/>
        <n v="4642" u="1"/>
        <n v="353.44659999999999" u="1"/>
        <n v="1254.6002000000001" u="1"/>
        <n v="1449.06" u="1"/>
        <n v="578.6" u="1"/>
        <n v="566.26" u="1"/>
        <n v="3273.6" u="1"/>
        <n v="1078.68" u="1"/>
        <n v="911.2" u="1"/>
        <n v="347.65" u="1"/>
        <n v="778.61" u="1"/>
        <n v="1036.9000000000001" u="1"/>
        <n v="2799.9" u="1"/>
        <n v="1540.89" u="1"/>
        <n v="1736.34" u="1"/>
        <n v="913.23" u="1"/>
        <n v="567.64" u="1"/>
        <n v="779.42" u="1"/>
        <n v="440.80500000000001" u="1"/>
        <n v="849.68" u="1"/>
        <n v="107.17" u="1"/>
        <n v="507.57" u="1"/>
        <n v="8237.23" u="1"/>
        <n v="23401.77" u="1"/>
        <n v="2440.1999999999998" u="1"/>
        <n v="1195.5999999999999" u="1"/>
        <n v="2914.42" u="1"/>
        <n v="871.31" u="1"/>
        <n v="2793.64" u="1"/>
        <n v="469.04" u="1"/>
        <n v="576.52" u="1"/>
        <n v="2185.41" u="1"/>
        <n v="8296.24" u="1"/>
        <n v="38607.620000000003" u="1"/>
        <n v="520.14" u="1"/>
        <n v="996.92" u="1"/>
        <n v="7427.2" u="1"/>
        <n v="984.25" u="1"/>
        <n v="4078.98" u="1"/>
        <n v="374.88" u="1"/>
        <n v="5064" u="1"/>
        <n v="2532" u="1"/>
        <n v="5802.65" u="1"/>
        <n v="664.82399999999996" u="1"/>
        <n v="2038.3440000000001" u="1"/>
        <n v="463.25439999999998" u="1"/>
        <n v="316" u="1"/>
        <n v="534.34079999999994" u="1"/>
        <n v="732.72" u="1"/>
        <n v="5352" u="1"/>
        <n v="896" u="1"/>
        <n v="5099.3599999999997" u="1"/>
        <n v="591.02" u="1"/>
        <n v="142.9" u="1"/>
        <n v="342.6" u="1"/>
        <n v="4739.87" u="1"/>
        <n v="3568.02" u="1"/>
        <n v="160.01" u="1"/>
        <n v="381.11" u="1"/>
        <n v="603.04" u="1"/>
        <n v="397.86" u="1"/>
        <n v="138.38" u="1"/>
        <n v="1069.18" u="1"/>
        <n v="45.35" u="1"/>
        <n v="47.6" u="1"/>
        <n v="359.73" u="1"/>
        <n v="656.78" u="1"/>
        <n v="3794.07" u="1"/>
        <n v="515.30999999999995" u="1"/>
        <n v="885.88" u="1"/>
        <n v="679.74" u="1"/>
        <n v="487.24" u="1"/>
        <n v="551.08000000000004" u="1"/>
        <n v="276.25" u="1"/>
        <n v="409" u="1"/>
        <n v="1795" u="1"/>
        <n v="3408" u="1"/>
        <n v="1562.75" u="1"/>
        <n v="2180.1999999999998" u="1"/>
        <n v="1136" u="1"/>
        <n v="536.73" u="1"/>
        <n v="758.1" u="1"/>
        <n v="1296" u="1"/>
        <n v="1219.6400000000001" u="1"/>
        <n v="271.25" u="1"/>
        <n v="2720.19" u="1"/>
        <n v="1192.47" u="1"/>
        <n v="298.35000000000002" u="1"/>
        <n v="1120" u="1"/>
        <n v="734.44" u="1"/>
        <n v="2545.933" u="1"/>
        <n v="751.91" u="1"/>
        <n v="2231.12" u="1"/>
        <n v="1423.46" u="1"/>
        <n v="747.81" u="1"/>
        <n v="510.64" u="1"/>
        <n v="1212.99" u="1"/>
        <n v="2159.46" u="1"/>
        <n v="456.22" u="1"/>
        <n v="462.6" u="1"/>
        <n v="1095.1199999999999" u="1"/>
        <n v="2707.12" u="1"/>
        <n v="400.9" u="1"/>
        <n v="1206.99" u="1"/>
        <n v="637.20000000000005" u="1"/>
        <n v="429.53" u="1"/>
        <n v="2679.16" u="1"/>
        <n v="139.9" u="1"/>
        <n v="169.91" u="1"/>
        <n v="47.89" u="1"/>
        <n v="1715.4" u="1"/>
        <n v="2078.2199999999998" u="1"/>
        <n v="649.74" u="1"/>
        <n v="855.61" u="1"/>
        <n v="4243.6899999999996" u="1"/>
        <n v="307.8" u="1"/>
        <n v="746.80200000000002" u="1"/>
        <n v="364" u="1"/>
        <n v="943.5" u="1"/>
        <n v="182.4" u="1"/>
        <n v="1577.8" u="1"/>
        <n v="695.01" u="1"/>
        <n v="6644.8783999999996" u="1"/>
        <n v="1350.93" u="1"/>
        <n v="395.9" u="1"/>
        <n v="417.69" u="1"/>
        <n v="5144.6760000000004" u="1"/>
        <n v="7053.9210000000003" u="1"/>
        <n v="1407" u="1"/>
        <n v="701.9" u="1"/>
        <n v="2950.41" u="1"/>
        <n v="3820.7831999999999" u="1"/>
        <n v="455.9" u="1"/>
        <n v="1385.5968" u="1"/>
        <n v="342.72" u="1"/>
        <n v="299.77999999999997" u="1"/>
        <n v="382.72" u="1"/>
        <n v="1108.4199000000001" u="1"/>
        <n v="312.63" u="1"/>
        <n v="1506.32" u="1"/>
        <n v="369.47" u="1"/>
        <n v="738.95" u="1"/>
        <n v="255" u="1"/>
        <n v="4319.46" u="1"/>
        <n v="300.8544" u="1"/>
        <n v="446.37599999999998" u="1"/>
        <n v="121.12" u="1"/>
        <n v="126.37" u="1"/>
        <n v="174.81" u="1"/>
        <n v="1006.7232" u="1"/>
        <n v="269.67360000000002" u="1"/>
        <n v="300.13" u="1"/>
        <n v="234.83" u="1"/>
        <n v="235.98" u="1"/>
        <n v="205.52" u="1"/>
        <n v="231.26" u="1"/>
        <n v="2207.6999999999998" u="1"/>
        <n v="4895.2" u="1"/>
        <n v="72.8" u="1"/>
        <n v="170.07" u="1"/>
        <n v="1043" u="1"/>
        <n v="447" u="1"/>
        <n v="130" u="1"/>
        <n v="5200" u="1"/>
        <n v="3910" u="1"/>
        <n v="3000" u="1"/>
        <n v="2210" u="1"/>
        <n v="2750" u="1"/>
        <n v="910" u="1"/>
        <n v="1183" u="1"/>
        <n v="4388.8" u="1"/>
        <n v="512.94000000000005" u="1"/>
        <n v="214.03" u="1"/>
        <n v="5298.94" u="1"/>
        <n v="5654.8" u="1"/>
        <n v="5486" u="1"/>
        <n v="141.34" u="1"/>
        <n v="852.74" u="1"/>
        <n v="132" u="1"/>
        <n v="408" u="1"/>
        <n v="166.7792" u="1"/>
        <n v="566.72" u="1"/>
        <n v="675.22559999999999" u="1"/>
        <n v="284.86079999999998" u="1"/>
        <n v="924.40319999999997" u="1"/>
        <n v="1773.4" u="1"/>
        <n v="118.36" u="1"/>
        <n v="186.44" u="1"/>
        <n v="863.7" u="1"/>
        <n v="236.84" u="1"/>
        <n v="544.28" u="1"/>
        <n v="2472.12" u="1"/>
        <n v="462.09" u="1"/>
        <n v="128.41999999999999" u="1"/>
        <n v="2637.81" u="1"/>
        <n v="907.62" u="1"/>
        <n v="788.76" u="1"/>
        <n v="323.08" u="1"/>
        <n v="576.16" u="1"/>
        <n v="378.66" u="1"/>
        <n v="395.92" u="1"/>
        <n v="738.08" u="1"/>
        <n v="684.56" u="1"/>
        <n v="152.04" u="1"/>
        <n v="3767.63" u="1"/>
        <n v="869.2" u="1"/>
        <n v="1951.29" u="1"/>
        <n v="2890.48" u="1"/>
        <n v="2366" u="1"/>
        <n v="538" u="1"/>
        <n v="1086.3599999999999" u="1"/>
        <n v="484.92" u="1"/>
        <n v="937.26" u="1"/>
        <n v="1076" u="1"/>
        <n v="1078.94" u="1"/>
        <n v="650.61" u="1"/>
        <n v="1352.98" u="1"/>
        <n v="1203.8" u="1"/>
        <n v="3177.81" u="1"/>
        <n v="2341.62" u="1"/>
        <n v="1910.99" u="1"/>
        <n v="1080.72" u="1"/>
        <n v="1766.61" u="1"/>
        <n v="3762.72" u="1"/>
        <n v="2162.96" u="1"/>
        <n v="3771.72" u="1"/>
        <n v="2651.62" u="1"/>
        <n v="1913.575" u="1"/>
        <n v="5019.9840000000004" u="1"/>
        <n v="6274.98" u="1"/>
        <n v="1230" u="1"/>
        <n v="1100" u="1"/>
        <n v="753.55" u="1"/>
        <n v="427.06" u="1"/>
        <n v="628.77" u="1"/>
        <n v="695.38199999999995" u="1"/>
        <n v="1768.3119999999999" u="1"/>
        <n v="659.38300000000004" u="1"/>
        <n v="331.42" u="1"/>
        <n v="360.22" u="1"/>
        <n v="1412.473" u="1"/>
        <n v="850.49429999999995" u="1"/>
        <n v="206.88499999999999" u="1"/>
        <n v="796.54399999999998" u="1"/>
        <n v="428.62400000000002" u="1"/>
        <n v="361.13" u="1"/>
        <n v="146.30000000000001" u="1"/>
        <n v="1158.192" u="1"/>
        <n v="1364.16" u="1"/>
        <n v="157.49" u="1"/>
        <n v="39" u="1"/>
        <n v="92.09" u="1"/>
        <n v="25.1" u="1"/>
        <n v="76.349999999999994" u="1"/>
        <n v="105.39" u="1"/>
        <n v="87.99" u="1"/>
        <n v="199.29" u="1"/>
        <n v="165.71" u="1"/>
        <n v="61.43" u="1"/>
        <n v="65.11" u="1"/>
        <n v="149.15" u="1"/>
        <n v="111.79" u="1"/>
        <n v="3057.9479999999999" u="1"/>
        <n v="749.1" u="1"/>
        <n v="737.36" u="1"/>
        <n v="2142.36" u="1"/>
        <n v="884.84" u="1"/>
        <n v="1868.06" u="1"/>
        <n v="607.47" u="1"/>
        <n v="1714.61" u="1"/>
        <n v="2250.9299999999998" u="1"/>
        <n v="881.31399999999996" u="1"/>
        <n v="1289.21" u="1"/>
        <n v="2201.81" u="1"/>
        <n v="379.34" u="1"/>
        <n v="3421.91" u="1"/>
        <n v="5843.9215999999997" u="1"/>
        <n v="1647" u="1"/>
        <n v="6290" u="1"/>
        <n v="1954.47" u="1"/>
        <n v="258.66000000000003" u="1"/>
        <n v="2559.81" u="1"/>
        <n v="570" u="1"/>
        <n v="6120" u="1"/>
        <n v="610" u="1"/>
        <n v="693.88" u="1"/>
        <n v="471.84" u="1"/>
        <n v="189.6" u="1"/>
        <n v="474.44" u="1"/>
        <n v="201.45" u="1"/>
        <n v="1486.3232" u="1"/>
        <n v="24551.72" u="1"/>
        <n v="2992.1705999999999" u="1"/>
        <n v="1414.336" u="1"/>
        <n v="175.03" u="1"/>
        <n v="278.43200000000002" u="1"/>
        <n v="417.64800000000002" u="1"/>
        <n v="284.45999999999998" u="1"/>
        <n v="255.55" u="1"/>
        <n v="325.45999999999998" u="1"/>
        <n v="76.290000000000006" u="1"/>
        <n v="71.760000000000005" u="1"/>
        <n v="162.25" u="1"/>
        <n v="157.29" u="1"/>
        <n v="162.5" u="1"/>
        <n v="371.68" u="1"/>
        <n v="141.6" u="1"/>
        <n v="375.58" u="1"/>
        <n v="414.45600000000002" u="1"/>
        <n v="180.71199999999999" u="1"/>
        <n v="2829.7402000000002" u="1"/>
        <n v="3829.84" u="1"/>
        <n v="366.05340000000001" u="1"/>
        <n v="367.84" u="1"/>
        <n v="26.51" u="1"/>
        <n v="26.14" u="1"/>
        <n v="381.96" u="1"/>
        <n v="3268.5" u="1"/>
        <n v="115.69" u="1"/>
        <n v="2774.19" u="1"/>
        <n v="779.69920000000002" u="1"/>
        <n v="748.16" u="1"/>
        <n v="601.36" u="1"/>
        <n v="1066.1400000000001" u="1"/>
        <n v="1323.84" u="1"/>
        <n v="3295.9" u="1"/>
        <n v="808.9" u="1"/>
        <n v="1641.8" u="1"/>
        <n v="252" u="1"/>
        <n v="2196" u="1"/>
        <n v="1978" u="1"/>
        <n v="3442.5" u="1"/>
        <n v="1176" u="1"/>
        <n v="1466.4" u="1"/>
        <n v="458.64" u="1"/>
        <n v="1443.96" u="1"/>
        <n v="479.71" u="1"/>
        <n v="2754" u="1"/>
        <n v="319" u="1"/>
        <n v="878.24" u="1"/>
        <n v="558.9" u="1"/>
        <n v="311.5" u="1"/>
        <n v="142" u="1"/>
        <n v="1960" u="1"/>
        <n v="1495" u="1"/>
        <n v="422.91" u="1"/>
        <n v="290.79000000000002" u="1"/>
        <n v="345.8" u="1"/>
        <n v="1247.4000000000001" u="1"/>
        <n v="3523.5" u="1"/>
        <n v="249" u="1"/>
        <n v="463.12" u="1"/>
        <n v="158.34" u="1"/>
        <n v="396.9" u="1"/>
        <n v="2625.3719999999998" u="1"/>
        <n v="891.1" u="1"/>
        <n v="3013.2" u="1"/>
        <n v="1562" u="1"/>
        <n v="1068" u="1"/>
        <n v="870.42" u="1"/>
        <n v="1072.8900000000001" u="1"/>
        <n v="481.66" u="1"/>
        <n v="3756.88" u="1"/>
        <n v="1122.79" u="1"/>
        <n v="2198.79" u="1"/>
        <n v="817.13" u="1"/>
        <n v="201.92" u="1"/>
        <n v="569.41" u="1"/>
        <n v="1780.91" u="1"/>
        <n v="60.62" u="1"/>
        <n v="1696.66" u="1"/>
        <n v="3508.9" u="1"/>
        <n v="119.9" u="1"/>
        <n v="58.92" u="1"/>
        <n v="3989.56" u="1"/>
        <n v="444" u="1"/>
        <n v="16045.26" u="1"/>
        <n v="5384" u="1"/>
        <n v="6739.0803999999998" u="1"/>
        <n v="1280.0001" u="1"/>
        <n v="2009.88" u="1"/>
        <n v="178" u="1"/>
        <n v="3556" u="1"/>
        <n v="212.1" u="1"/>
        <n v="397" u="1"/>
        <n v="1380" u="1"/>
        <n v="226.8" u="1"/>
        <n v="907.2" u="1"/>
        <n v="3991.2" u="1"/>
        <n v="6752" u="1"/>
        <n v="6664" u="1"/>
        <n v="980" u="1"/>
        <n v="5950" u="1"/>
        <n v="247" u="1"/>
        <n v="1699.97" u="1"/>
        <n v="845.32" u="1"/>
        <n v="627.64" u="1"/>
        <n v="1098" u="1"/>
        <n v="1012.78" u="1"/>
        <n v="377.27" u="1"/>
        <n v="517.92999999999995" u="1"/>
        <n v="687.91200000000003" u="1"/>
        <n v="1390.85" u="1"/>
        <n v="1173" u="1"/>
        <n v="924.36" u="1"/>
        <n v="474.24" u="1"/>
        <n v="248" u="1"/>
        <n v="253.89" u="1"/>
        <n v="2899.11" u="1"/>
        <n v="26077.53" u="1"/>
        <n v="1541.7" u="1"/>
        <n v="1675.9" u="1"/>
        <n v="1167.2919999999999" u="1"/>
        <n v="2589.1529999999998" u="1"/>
        <n v="1254.2180000000001" u="1"/>
        <n v="2916.53" u="1"/>
        <n v="1071.3699999999999" u="1"/>
        <n v="875.42" u="1"/>
        <n v="2640" u="1"/>
        <n v="4862.1000000000004" u="1"/>
        <n v="425" u="1"/>
        <n v="5204.04" u="1"/>
        <n v="182.07" u="1"/>
        <n v="1485.17" u="1"/>
        <n v="2750.3744000000002" u="1"/>
        <n v="13484.38" u="1"/>
        <n v="1813.72" u="1"/>
        <n v="7806.12" u="1"/>
        <n v="2088.75" u="1"/>
        <n v="3196.8512000000001" u="1"/>
        <n v="3775.62" u="1"/>
        <n v="13018.8" u="1"/>
        <n v="2214" u="1"/>
        <n v="12957.18" u="1"/>
        <n v="2900.39" u="1"/>
        <n v="3546.49" u="1"/>
        <n v="2257.9899999999998" u="1"/>
        <n v="1871.9168" u="1"/>
        <n v="2638.9967999999999" u="1"/>
        <n v="2428.08" u="1"/>
        <n v="8096.55" u="1"/>
        <n v="4000.86" u="1"/>
        <n v="945.50009999999997" u="1"/>
        <n v="43.88" u="1"/>
        <n v="78.92" u="1"/>
        <n v="287.89999999999998" u="1"/>
        <n v="1066.98" u="1"/>
        <n v="639.74" u="1"/>
        <n v="584.64" u="1"/>
        <n v="12109.68" u="1"/>
        <n v="2340.4299999999998" u="1"/>
        <n v="2993.2559999999999" u="1"/>
        <n v="226.67" u="1"/>
        <n v="190.13" u="1"/>
        <n v="16673.689999999999" u="1"/>
        <n v="639.44000000000005" u="1"/>
        <n v="495.86" u="1"/>
        <n v="3509.01" u="1"/>
        <n v="2272.34" u="1"/>
        <n v="738.62" u="1"/>
        <n v="3711.875" u="1"/>
        <n v="3506.03" u="1"/>
        <n v="895.58399999999995" u="1"/>
        <n v="1791.1679999999999" u="1"/>
        <n v="835.42" u="1"/>
        <n v="1802.61" u="1"/>
        <n v="176.8" u="1"/>
        <n v="406" u="1"/>
        <n v="492.43" u="1"/>
        <n v="712.48" u="1"/>
        <n v="491.3" u="1"/>
        <n v="705.68" u="1"/>
        <n v="75" u="1"/>
        <n v="584.04" u="1"/>
        <n v="384.37" u="1"/>
        <n v="1010.64" u="1"/>
        <n v="2338.85" u="1"/>
        <n v="67.69" u="1"/>
        <n v="832.4" u="1"/>
        <n v="978" u="1"/>
        <n v="576.82000000000005" u="1"/>
        <n v="464.16" u="1"/>
        <n v="1882.06" u="1"/>
        <n v="1285.49" u="1"/>
        <n v="836" u="1"/>
        <n v="777.8" u="1"/>
        <n v="3145" u="1"/>
        <n v="678.17" u="1"/>
        <n v="1807.65" u="1"/>
        <n v="1105.9000000000001" u="1"/>
        <n v="1207.9000000000001" u="1"/>
        <n v="2020.43" u="1"/>
        <n v="854.58" u="1"/>
        <n v="1710.78" u="1"/>
        <n v="2016.88" u="1"/>
        <n v="2215.0300000000002" u="1"/>
        <n v="626" u="1"/>
        <n v="1277.1600000000001" u="1"/>
        <n v="471.9" u="1"/>
        <n v="164.61" u="1"/>
        <n v="448.92" u="1"/>
        <n v="422.3" u="1"/>
        <n v="649.88" u="1"/>
        <n v="236.5" u="1"/>
        <n v="2007.8" u="1"/>
        <n v="736.2" u="1"/>
        <n v="353.16" u="1"/>
        <n v="1513.56" u="1"/>
        <n v="586.72" u="1"/>
        <n v="1116" u="1"/>
        <n v="5484.8" u="1"/>
        <n v="816.72" u="1"/>
        <n v="1596" u="1"/>
        <n v="846.38" u="1"/>
        <n v="1692" u="1"/>
        <n v="2784.92" u="1"/>
        <n v="192.91" u="1"/>
        <n v="560.99" u="1"/>
        <n v="1882.4" u="1"/>
        <n v="1782.4" u="1"/>
        <n v="397.32" u="1"/>
        <n v="824.48" u="1"/>
        <n v="2995.84" u="1"/>
        <n v="3665.13" u="1"/>
        <n v="3252.66" u="1"/>
        <n v="6474.62" u="1"/>
        <n v="4357.78" u="1"/>
        <n v="1187.98" u="1"/>
        <n v="3788.7" u="1"/>
        <n v="8378.2000000000007" u="1"/>
        <n v="2864.36" u="1"/>
        <n v="789.49" u="1"/>
        <n v="61" u="1"/>
        <n v="1315.39" u="1"/>
        <n v="552" u="1"/>
        <n v="1472" u="1"/>
        <n v="486" u="1"/>
        <n v="1117.1199999999999" u="1"/>
        <n v="8188" u="1"/>
        <n v="7302.52" u="1"/>
        <n v="8098" u="1"/>
        <n v="19455.099999999999" u="1"/>
        <n v="7132.98" u="1"/>
        <n v="1400.0001" u="1"/>
        <n v="276.30399999999997" u="1"/>
        <n v="681.72799999999995" u="1"/>
        <n v="257.33999999999997" u="1"/>
        <n v="143.47200000000001" u="1"/>
        <n v="3955" u="1"/>
        <n v="349" u="1"/>
        <n v="314.47000000000003" u="1"/>
        <n v="362.88" u="1"/>
        <n v="306" u="1"/>
        <n v="335.57440000000003" u="1"/>
        <n v="2672.3424" u="1"/>
        <n v="536.49120000000005" u="1"/>
        <n v="207.19" u="1"/>
        <n v="119.98" u="1"/>
        <n v="264.98" u="1"/>
        <n v="233.65" u="1"/>
        <n v="513" u="1"/>
        <n v="854.9" u="1"/>
        <n v="547.16" u="1"/>
        <n v="2638.4" u="1"/>
        <n v="1760" u="1"/>
        <n v="255.85" u="1"/>
        <n v="3780" u="1"/>
        <n v="4750" u="1"/>
        <n v="6200" u="1"/>
        <n v="2632" u="1"/>
        <n v="8998.2000000000007" u="1"/>
        <n v="4899.0200000000004" u="1"/>
        <n v="5908" u="1"/>
        <n v="5570.4" u="1"/>
        <n v="15026.98" u="1"/>
        <n v="7596" u="1"/>
        <n v="4530.8999999999996" u="1"/>
        <n v="1041.5999999999999" u="1"/>
        <n v="8058.6" u="1"/>
        <n v="552.61" u="1"/>
        <n v="1194.7998" u="1"/>
        <n v="697.73" u="1"/>
        <n v="348.86660000000001" u="1"/>
        <n v="14469.59" u="1"/>
        <n v="1719.17" u="1"/>
        <n v="483.38" u="1"/>
        <n v="88.99" u="1"/>
        <n v="11" u="1"/>
        <n v="2492" u="1"/>
        <n v="2390.9" u="1"/>
        <n v="5108.3639999999996" u="1"/>
        <n v="1560" u="1"/>
        <n v="1170" u="1"/>
        <n v="400.08" u="1"/>
        <n v="1004" u="1"/>
        <n v="1395" u="1"/>
        <n v="810.07" u="1"/>
        <n v="176.4" u="1"/>
        <n v="616" u="1"/>
        <n v="529.20000000000005" u="1"/>
        <n v="875" u="1"/>
        <n v="706.64" u="1"/>
        <n v="353.9" u="1"/>
        <n v="1178.83" u="1"/>
        <n v="257.69" u="1"/>
        <n v="82.84" u="1"/>
        <n v="260.74" u="1"/>
        <n v="776" u="1"/>
        <n v="2592" u="1"/>
        <n v="1183.4100000000001" u="1"/>
        <n v="742.95" u="1"/>
        <n v="786.52" u="1"/>
        <n v="2.02" u="1"/>
        <n v="670.46" u="1"/>
        <n v="1005.79" u="1"/>
        <n v="345.66" u="1"/>
        <n v="2273.19" u="1"/>
        <n v="478" u="1"/>
        <n v="1684.42" u="1"/>
        <n v="613.03" u="1"/>
        <n v="948.48" u="1"/>
        <n v="818.6" u="1"/>
        <n v="1556" u="1"/>
        <n v="2488.25" u="1"/>
        <n v="622.6" u="1"/>
        <n v="8465.1" u="1"/>
        <n v="630.36" u="1"/>
        <n v="366.45" u="1"/>
        <n v="428" u="1"/>
        <n v="227" u="1"/>
        <n v="1248" u="1"/>
        <n v="3240" u="1"/>
        <n v="426.71" u="1"/>
        <n v="261.91000000000003" u="1"/>
        <n v="14958.9" u="1"/>
        <n v="147.3125" u="1"/>
        <n v="502.40960000000001" u="1"/>
        <n v="1465.4864" u="1"/>
        <n v="455.73919999999998" u="1"/>
        <n v="678.8" u="1"/>
        <n v="1589.4" u="1"/>
        <n v="934.29" u="1"/>
        <n v="125.73" u="1"/>
        <n v="720.64" u="1"/>
        <n v="2363.5500000000002" u="1"/>
        <n v="338.38" u="1"/>
        <n v="1654.07" u="1"/>
        <n v="1458.29" u="1"/>
        <n v="772.12800000000004" u="1"/>
        <n v="1345.568" u="1"/>
        <n v="523.29989999999998" u="1"/>
        <n v="502" u="1"/>
        <n v="494.76" u="1"/>
        <n v="3198.6" u="1"/>
        <n v="201.8" u="1"/>
        <n v="717.12" u="1"/>
        <n v="1840" u="1"/>
        <n v="472.75200000000001" u="1"/>
        <n v="346.40859999999998" u="1"/>
        <n v="557.94000000000005" u="1"/>
        <n v="751.45" u="1"/>
        <n v="1483.2" u="1"/>
        <n v="1754.24" u="1"/>
        <n v="921.68" u="1"/>
        <n v="847.96" u="1"/>
        <n v="2252.096" u="1"/>
        <n v="945" u="1"/>
        <n v="9204.16" u="1"/>
        <n v="4184.7" u="1"/>
        <n v="3294.06" u="1"/>
        <n v="1473.92" u="1"/>
        <n v="318" u="1"/>
        <n v="214.03200000000001" u="1"/>
        <n v="536.76" u="1"/>
        <n v="2284.66" u="1"/>
        <n v="190.38" u="1"/>
        <n v="181.24" u="1"/>
        <n v="387.30720000000002" u="1"/>
        <n v="847.6" u="1"/>
        <n v="585.27840000000003" u="1"/>
        <n v="860.06" u="1"/>
        <n v="604.67999999999995" u="1"/>
        <n v="328" u="1"/>
        <n v="175" u="1"/>
        <n v="8840" u="1"/>
        <n v="724" u="1"/>
        <n v="12646.04" u="1"/>
        <n v="7062.54" u="1"/>
        <n v="688.5" u="1"/>
        <n v="227.8" u="1"/>
        <n v="598.9" u="1"/>
        <n v="447.61" u="1"/>
        <n v="1625.82" u="1"/>
        <n v="6928.15" u="1"/>
        <n v="1219.92" u="1"/>
        <n v="891" u="1"/>
        <n v="3191.4" u="1"/>
        <n v="1953" u="1"/>
        <n v="2604" u="1"/>
        <n v="2100" u="1"/>
        <n v="1002.9" u="1"/>
        <n v="1350.8" u="1"/>
        <n v="545.79999999999995" u="1"/>
        <n v="3395.9" u="1"/>
        <n v="3627.5" u="1"/>
        <n v="981.46" u="1"/>
        <n v="520.79999999999995" u="1"/>
        <n v="976.78" u="1"/>
        <n v="747" u="1"/>
        <n v="809.32" u="1"/>
        <n v="557.78" u="1"/>
        <n v="1433.47" u="1"/>
        <n v="1432.47" u="1"/>
        <n v="172.32" u="1"/>
        <n v="6" u="1"/>
        <n v="706.14" u="1"/>
        <n v="5923.12" u="1"/>
        <n v="753.48" u="1"/>
        <n v="1743.13" u="1"/>
        <n v="196.8" u="1"/>
        <n v="5334.03" u="1"/>
        <n v="854" u="1"/>
        <n v="1514.65" u="1"/>
        <n v="4809.72" u="1"/>
        <n v="352.12" u="1"/>
        <n v="2889.05" u="1"/>
        <n v="17864.919999999998" u="1"/>
        <n v="6495.45" u="1"/>
        <n v="307.64999999999998" u="1"/>
        <n v="3438" u="1"/>
        <n v="514.41999999999996" u="1"/>
        <n v="9189.6200000000008" u="1"/>
        <n v="876.28" u="1"/>
        <n v="745" u="1"/>
        <n v="21601.98" u="1"/>
        <n v="1000.56" u="1"/>
        <n v="11564.98" u="1"/>
        <n v="639" u="1"/>
        <n v="6581.4" u="1"/>
        <n v="5752.57" u="1"/>
        <n v="452.33" u="1"/>
        <n v="794.28" u="1"/>
        <n v="2752.72" u="1"/>
        <n v="154.29" u="1"/>
        <n v="212" u="1"/>
        <n v="810.44" u="1"/>
        <n v="796" u="1"/>
        <n v="3750" u="1"/>
        <n v="85" u="1"/>
        <n v="668" u="1"/>
        <n v="888" u="1"/>
        <n v="1587" u="1"/>
        <n v="1996" u="1"/>
        <n v="1204" u="1"/>
        <n v="3850" u="1"/>
        <n v="253" u="1"/>
        <n v="1800" u="1"/>
        <n v="1479" u="1"/>
        <n v="2368" u="1"/>
        <n v="407.4" u="1"/>
        <n v="3388" u="1"/>
        <n v="2000" u="1"/>
        <n v="1305" u="1"/>
        <n v="1767" u="1"/>
        <n v="1059" u="1"/>
        <n v="3674" u="1"/>
        <n v="1086" u="1"/>
        <n v="1108.8" u="1"/>
        <n v="1420" u="1"/>
        <n v="1096.3800000000001" u="1"/>
        <n v="1163.1963000000001" u="1"/>
        <n v="3085.92" u="1"/>
        <n v="635.33619999999996" u="1"/>
        <n v="902.28420000000006" u="1"/>
        <n v="1074.27" u="1"/>
        <n v="20086.259999999998" u="1"/>
        <n v="1119.82" u="1"/>
        <n v="3920.2703999999999" u="1"/>
        <n v="3595.82" u="1"/>
        <n v="3116.4" u="1"/>
      </sharedItems>
    </cacheField>
    <cacheField name="Taxa" numFmtId="0">
      <sharedItems containsString="0" containsBlank="1" containsNumber="1" minValue="0" maxValue="1994.46"/>
    </cacheField>
    <cacheField name="Outras Taxas" numFmtId="0">
      <sharedItems containsString="0" containsBlank="1" containsNumber="1" minValue="0" maxValue="2185.16"/>
    </cacheField>
    <cacheField name="Taxa DU" numFmtId="0">
      <sharedItems containsString="0" containsBlank="1" containsNumber="1" containsInteger="1" minValue="0" maxValue="0"/>
    </cacheField>
    <cacheField name="Taxa BR" numFmtId="0">
      <sharedItems containsString="0" containsBlank="1" containsNumber="1" minValue="0" maxValue="133.81"/>
    </cacheField>
    <cacheField name="Taxa Extra" numFmtId="0">
      <sharedItems containsString="0" containsBlank="1" containsNumber="1" minValue="0" maxValue="1474.34"/>
    </cacheField>
    <cacheField name="Fee" numFmtId="0">
      <sharedItems containsString="0" containsBlank="1" containsNumber="1" minValue="0" maxValue="424.25"/>
    </cacheField>
    <cacheField name="Observação" numFmtId="0">
      <sharedItems containsBlank="1"/>
    </cacheField>
    <cacheField name="Mensagem Erro" numFmtId="0">
      <sharedItems containsBlank="1"/>
    </cacheField>
    <cacheField name="OBTS" numFmtId="0">
      <sharedItems containsBlank="1" count="8">
        <s v="ZUPPER"/>
        <s v="ARGO(TMS)"/>
        <s v="MANUAL"/>
        <s v="KONTRIP"/>
        <s v="GOVER"/>
        <s v="SABRE"/>
        <s v="LEMONTECH"/>
        <m/>
      </sharedItems>
    </cacheField>
    <cacheField name="CAMPO" numFmtId="0">
      <sharedItems containsBlank="1" count="20">
        <s v="Contrato de fornecedor/cliente"/>
        <s v="Falta de informação Gerencial"/>
        <s v="Não identificado"/>
        <s v="Bilhete duplicado"/>
        <s v="Reprocessar Venda"/>
        <s v="Duplicidade de RLOC"/>
        <s v="Cadastro enviado errado no Benner"/>
        <s v="Conciliação de Cartão"/>
        <s v="Falta de Fornecedor"/>
        <s v="Bilhete conciliado"/>
        <s v="Falha no processo de integração"/>
        <s v="Valores da Tarifa"/>
        <s v="Falta informação nos trechos"/>
        <s v="Bilhete incompleto"/>
        <s v="Forma de Pagamento indevida"/>
        <s v="Pagamento não permitido para cobrança"/>
        <s v="Controle de comissão pós paga"/>
        <m/>
        <s v="Autorização do cartão" u="1"/>
        <s v="Caractere inválido" u="1"/>
      </sharedItems>
    </cacheField>
    <cacheField name="ORIGEM DO ERRO" numFmtId="0">
      <sharedItems containsBlank="1"/>
    </cacheField>
    <cacheField name="TIPO DE ERRO" numFmtId="0">
      <sharedItems containsBlank="1" count="6">
        <s v="Dados do Fornecedor"/>
        <s v="Dados Gerenciais"/>
        <s v="Sistema"/>
        <s v="Duplicidade de Contabilização"/>
        <s v="Edição não Permitida"/>
        <m/>
      </sharedItems>
    </cacheField>
    <cacheField name="CATEGORIA DE ERRO" numFmtId="0">
      <sharedItems containsBlank="1"/>
    </cacheField>
    <cacheField name="EMPRESA" numFmtId="0">
      <sharedItems containsBlank="1"/>
    </cacheField>
    <cacheField name="RESPONSÁVEL" numFmtId="0">
      <sharedItems containsBlank="1" count="11">
        <s v="Operações - ZUPPER"/>
        <s v="Suporte KCS"/>
        <s v="Operações - CORP"/>
        <s v="Conciliação aérea"/>
        <s v="Operações - KONTRIP"/>
        <s v="Suporte Benner"/>
        <s v="Central de Emissão"/>
        <s v="Operações - FCM"/>
        <m/>
        <s v="Operações CORP" u="1"/>
        <s v="INOVENTS" u="1"/>
      </sharedItems>
    </cacheField>
    <cacheField name="Dias (Data Inclusão)" numFmtId="0" databaseField="0">
      <fieldGroup base="3">
        <rangePr groupBy="days" startDate="2024-08-20T00:04:37" endDate="2025-03-07T02:26:35"/>
        <groupItems count="368">
          <s v="&lt;20/08/2024"/>
          <s v="01/jan"/>
          <s v="02/jan"/>
          <s v="03/jan"/>
          <s v="04/jan"/>
          <s v="05/jan"/>
          <s v="06/jan"/>
          <s v="07/jan"/>
          <s v="08/jan"/>
          <s v="09/jan"/>
          <s v="10/jan"/>
          <s v="11/jan"/>
          <s v="12/jan"/>
          <s v="13/jan"/>
          <s v="14/jan"/>
          <s v="15/jan"/>
          <s v="16/jan"/>
          <s v="17/jan"/>
          <s v="18/jan"/>
          <s v="19/jan"/>
          <s v="20/jan"/>
          <s v="21/jan"/>
          <s v="22/jan"/>
          <s v="23/jan"/>
          <s v="24/jan"/>
          <s v="25/jan"/>
          <s v="26/jan"/>
          <s v="27/jan"/>
          <s v="28/jan"/>
          <s v="29/jan"/>
          <s v="30/jan"/>
          <s v="31/jan"/>
          <s v="01/fev"/>
          <s v="02/fev"/>
          <s v="03/fev"/>
          <s v="04/fev"/>
          <s v="05/fev"/>
          <s v="06/fev"/>
          <s v="07/fev"/>
          <s v="08/fev"/>
          <s v="09/fev"/>
          <s v="10/fev"/>
          <s v="11/fev"/>
          <s v="12/fev"/>
          <s v="13/fev"/>
          <s v="14/fev"/>
          <s v="15/fev"/>
          <s v="16/fev"/>
          <s v="17/fev"/>
          <s v="18/fev"/>
          <s v="19/fev"/>
          <s v="20/fev"/>
          <s v="21/fev"/>
          <s v="22/fev"/>
          <s v="23/fev"/>
          <s v="24/fev"/>
          <s v="25/fev"/>
          <s v="26/fev"/>
          <s v="27/fev"/>
          <s v="28/fev"/>
          <s v="29/fev"/>
          <s v="01/mar"/>
          <s v="02/mar"/>
          <s v="03/mar"/>
          <s v="04/mar"/>
          <s v="05/mar"/>
          <s v="06/mar"/>
          <s v="07/mar"/>
          <s v="08/mar"/>
          <s v="09/mar"/>
          <s v="10/mar"/>
          <s v="11/mar"/>
          <s v="12/mar"/>
          <s v="13/mar"/>
          <s v="14/mar"/>
          <s v="15/mar"/>
          <s v="16/mar"/>
          <s v="17/mar"/>
          <s v="18/mar"/>
          <s v="19/mar"/>
          <s v="20/mar"/>
          <s v="21/mar"/>
          <s v="22/mar"/>
          <s v="23/mar"/>
          <s v="24/mar"/>
          <s v="25/mar"/>
          <s v="26/mar"/>
          <s v="27/mar"/>
          <s v="28/mar"/>
          <s v="29/mar"/>
          <s v="30/mar"/>
          <s v="31/mar"/>
          <s v="01/abr"/>
          <s v="02/abr"/>
          <s v="03/abr"/>
          <s v="04/abr"/>
          <s v="05/abr"/>
          <s v="06/abr"/>
          <s v="07/abr"/>
          <s v="08/abr"/>
          <s v="09/abr"/>
          <s v="10/abr"/>
          <s v="11/abr"/>
          <s v="12/abr"/>
          <s v="13/abr"/>
          <s v="14/abr"/>
          <s v="15/abr"/>
          <s v="16/abr"/>
          <s v="17/abr"/>
          <s v="18/abr"/>
          <s v="19/abr"/>
          <s v="20/abr"/>
          <s v="21/abr"/>
          <s v="22/abr"/>
          <s v="23/abr"/>
          <s v="24/abr"/>
          <s v="25/abr"/>
          <s v="26/abr"/>
          <s v="27/abr"/>
          <s v="28/abr"/>
          <s v="29/abr"/>
          <s v="30/abr"/>
          <s v="01/mai"/>
          <s v="02/mai"/>
          <s v="03/mai"/>
          <s v="04/mai"/>
          <s v="05/mai"/>
          <s v="06/mai"/>
          <s v="07/mai"/>
          <s v="08/mai"/>
          <s v="09/mai"/>
          <s v="10/mai"/>
          <s v="11/mai"/>
          <s v="12/mai"/>
          <s v="13/mai"/>
          <s v="14/mai"/>
          <s v="15/mai"/>
          <s v="16/mai"/>
          <s v="17/mai"/>
          <s v="18/mai"/>
          <s v="19/mai"/>
          <s v="20/mai"/>
          <s v="21/mai"/>
          <s v="22/mai"/>
          <s v="23/mai"/>
          <s v="24/mai"/>
          <s v="25/mai"/>
          <s v="26/mai"/>
          <s v="27/mai"/>
          <s v="28/mai"/>
          <s v="29/mai"/>
          <s v="30/mai"/>
          <s v="31/mai"/>
          <s v="01/jun"/>
          <s v="02/jun"/>
          <s v="03/jun"/>
          <s v="04/jun"/>
          <s v="05/jun"/>
          <s v="06/jun"/>
          <s v="07/jun"/>
          <s v="08/jun"/>
          <s v="09/jun"/>
          <s v="10/jun"/>
          <s v="11/jun"/>
          <s v="12/jun"/>
          <s v="13/jun"/>
          <s v="14/jun"/>
          <s v="15/jun"/>
          <s v="16/jun"/>
          <s v="17/jun"/>
          <s v="18/jun"/>
          <s v="19/jun"/>
          <s v="20/jun"/>
          <s v="21/jun"/>
          <s v="22/jun"/>
          <s v="23/jun"/>
          <s v="24/jun"/>
          <s v="25/jun"/>
          <s v="26/jun"/>
          <s v="27/jun"/>
          <s v="28/jun"/>
          <s v="29/jun"/>
          <s v="30/jun"/>
          <s v="01/jul"/>
          <s v="02/jul"/>
          <s v="03/jul"/>
          <s v="04/jul"/>
          <s v="05/jul"/>
          <s v="06/jul"/>
          <s v="07/jul"/>
          <s v="08/jul"/>
          <s v="09/jul"/>
          <s v="10/jul"/>
          <s v="11/jul"/>
          <s v="12/jul"/>
          <s v="13/jul"/>
          <s v="14/jul"/>
          <s v="15/jul"/>
          <s v="16/jul"/>
          <s v="17/jul"/>
          <s v="18/jul"/>
          <s v="19/jul"/>
          <s v="20/jul"/>
          <s v="21/jul"/>
          <s v="22/jul"/>
          <s v="23/jul"/>
          <s v="24/jul"/>
          <s v="25/jul"/>
          <s v="26/jul"/>
          <s v="27/jul"/>
          <s v="28/jul"/>
          <s v="29/jul"/>
          <s v="30/jul"/>
          <s v="31/jul"/>
          <s v="01/ago"/>
          <s v="02/ago"/>
          <s v="03/ago"/>
          <s v="04/ago"/>
          <s v="05/ago"/>
          <s v="06/ago"/>
          <s v="07/ago"/>
          <s v="08/ago"/>
          <s v="09/ago"/>
          <s v="10/ago"/>
          <s v="11/ago"/>
          <s v="12/ago"/>
          <s v="13/ago"/>
          <s v="14/ago"/>
          <s v="15/ago"/>
          <s v="16/ago"/>
          <s v="17/ago"/>
          <s v="18/ago"/>
          <s v="19/ago"/>
          <s v="20/ago"/>
          <s v="21/ago"/>
          <s v="22/ago"/>
          <s v="23/ago"/>
          <s v="24/ago"/>
          <s v="25/ago"/>
          <s v="26/ago"/>
          <s v="27/ago"/>
          <s v="28/ago"/>
          <s v="29/ago"/>
          <s v="30/ago"/>
          <s v="31/ago"/>
          <s v="01/set"/>
          <s v="02/set"/>
          <s v="03/set"/>
          <s v="04/set"/>
          <s v="05/set"/>
          <s v="06/set"/>
          <s v="07/set"/>
          <s v="08/set"/>
          <s v="09/set"/>
          <s v="10/set"/>
          <s v="11/set"/>
          <s v="12/set"/>
          <s v="13/set"/>
          <s v="14/set"/>
          <s v="15/set"/>
          <s v="16/set"/>
          <s v="17/set"/>
          <s v="18/set"/>
          <s v="19/set"/>
          <s v="20/set"/>
          <s v="21/set"/>
          <s v="22/set"/>
          <s v="23/set"/>
          <s v="24/set"/>
          <s v="25/set"/>
          <s v="26/set"/>
          <s v="27/set"/>
          <s v="28/set"/>
          <s v="29/set"/>
          <s v="30/set"/>
          <s v="01/out"/>
          <s v="02/out"/>
          <s v="03/out"/>
          <s v="04/out"/>
          <s v="05/out"/>
          <s v="06/out"/>
          <s v="07/out"/>
          <s v="08/out"/>
          <s v="09/out"/>
          <s v="10/out"/>
          <s v="11/out"/>
          <s v="12/out"/>
          <s v="13/out"/>
          <s v="14/out"/>
          <s v="15/out"/>
          <s v="16/out"/>
          <s v="17/out"/>
          <s v="18/out"/>
          <s v="19/out"/>
          <s v="20/out"/>
          <s v="21/out"/>
          <s v="22/out"/>
          <s v="23/out"/>
          <s v="24/out"/>
          <s v="25/out"/>
          <s v="26/out"/>
          <s v="27/out"/>
          <s v="28/out"/>
          <s v="29/out"/>
          <s v="30/out"/>
          <s v="31/out"/>
          <s v="01/nov"/>
          <s v="02/nov"/>
          <s v="03/nov"/>
          <s v="04/nov"/>
          <s v="05/nov"/>
          <s v="06/nov"/>
          <s v="07/nov"/>
          <s v="08/nov"/>
          <s v="09/nov"/>
          <s v="10/nov"/>
          <s v="11/nov"/>
          <s v="12/nov"/>
          <s v="13/nov"/>
          <s v="14/nov"/>
          <s v="15/nov"/>
          <s v="16/nov"/>
          <s v="17/nov"/>
          <s v="18/nov"/>
          <s v="19/nov"/>
          <s v="20/nov"/>
          <s v="21/nov"/>
          <s v="22/nov"/>
          <s v="23/nov"/>
          <s v="24/nov"/>
          <s v="25/nov"/>
          <s v="26/nov"/>
          <s v="27/nov"/>
          <s v="28/nov"/>
          <s v="29/nov"/>
          <s v="30/nov"/>
          <s v="01/dez"/>
          <s v="02/dez"/>
          <s v="03/dez"/>
          <s v="04/dez"/>
          <s v="05/dez"/>
          <s v="06/dez"/>
          <s v="07/dez"/>
          <s v="08/dez"/>
          <s v="09/dez"/>
          <s v="10/dez"/>
          <s v="11/dez"/>
          <s v="12/dez"/>
          <s v="13/dez"/>
          <s v="14/dez"/>
          <s v="15/dez"/>
          <s v="16/dez"/>
          <s v="17/dez"/>
          <s v="18/dez"/>
          <s v="19/dez"/>
          <s v="20/dez"/>
          <s v="21/dez"/>
          <s v="22/dez"/>
          <s v="23/dez"/>
          <s v="24/dez"/>
          <s v="25/dez"/>
          <s v="26/dez"/>
          <s v="27/dez"/>
          <s v="28/dez"/>
          <s v="29/dez"/>
          <s v="30/dez"/>
          <s v="31/dez"/>
          <s v="&gt;07/03/2025"/>
        </groupItems>
      </fieldGroup>
    </cacheField>
    <cacheField name="Meses (Data Inclusão)" numFmtId="0" databaseField="0">
      <fieldGroup base="3">
        <rangePr groupBy="months" startDate="2024-08-20T00:04:37" endDate="2025-03-07T02:26:35"/>
        <groupItems count="14">
          <s v="&lt;20/08/2024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7/03/20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1">
  <r>
    <n v="21756613"/>
    <n v="22676949"/>
    <s v="ACC01"/>
    <x v="0"/>
    <d v="2025-03-05T09:55:15"/>
    <s v="0 a 02 dias"/>
    <s v="03 a 05 dias"/>
    <s v="RH4WJF"/>
    <s v="EBOOKING"/>
    <s v="MONICA CURVELO"/>
    <s v="Zupper"/>
    <s v="Zupper"/>
    <x v="0"/>
    <n v="6619974"/>
    <s v="-"/>
    <s v="OFF LINE"/>
    <s v="Cartão de crédito"/>
    <s v="Cartão de crédito"/>
    <s v="Aéreo"/>
    <s v="N"/>
    <s v="-"/>
    <s v="Monica Curvelo"/>
    <s v="-"/>
    <s v="Azul Linhas Aereas"/>
    <n v="7554831895"/>
    <s v="ZUPPER"/>
    <s v="-"/>
    <x v="0"/>
    <n v="31.44"/>
    <n v="0"/>
    <n v="0"/>
    <n v="0"/>
    <n v="0"/>
    <n v="48.15"/>
    <s v="-"/>
    <s v="Necessário cadastrar um contrato para o cliente &quot;&quot;"/>
    <s v="ZUPPER"/>
    <s v="Contrato de fornecedor/cliente"/>
    <s v="Análise Cadastro"/>
    <s v="Dados do Fornecedor"/>
    <s v="Qualidade dos dados"/>
    <s v="ZUPPER VIAGENS"/>
  </r>
  <r>
    <n v="21732079"/>
    <n v="22655721"/>
    <s v="ACC01"/>
    <x v="1"/>
    <d v="2025-02-27T18:29:42"/>
    <s v="06 a 08 dias"/>
    <s v="06 a 08 dias"/>
    <s v="YJ84SP"/>
    <s v="EBOOKING"/>
    <s v="FELIPE PEREIRA"/>
    <s v="Zupper"/>
    <s v="Zupper"/>
    <x v="1"/>
    <n v="6608002"/>
    <s v="-"/>
    <s v="OFF LINE"/>
    <s v="Invoice"/>
    <s v="Cartão convênio"/>
    <s v="Aéreo"/>
    <s v="N"/>
    <s v="-"/>
    <s v="Felipe Lima Pereira"/>
    <s v="-"/>
    <s v="Azul Linhas Aereas"/>
    <n v="3868848145"/>
    <s v="ZUPPER"/>
    <s v="-"/>
    <x v="1"/>
    <n v="116.64"/>
    <n v="0"/>
    <n v="0"/>
    <n v="0"/>
    <n v="0"/>
    <n v="0"/>
    <s v="-"/>
    <s v="Necessário cadastrar um contrato para o cliente &quot;&quot;"/>
    <s v="ZUPPER"/>
    <s v="Contrato de fornecedor/cliente"/>
    <s v="Análise Cadastro"/>
    <s v="Dados do Fornecedor"/>
    <s v="Qualidade dos dados"/>
    <s v="ZUPPER VIAGENS"/>
  </r>
  <r>
    <n v="21732079"/>
    <n v="22655724"/>
    <s v="ACC02"/>
    <x v="1"/>
    <d v="2025-02-27T18:29:42"/>
    <s v="06 a 08 dias"/>
    <s v="06 a 08 dias"/>
    <s v="YJ84SP"/>
    <s v="EBOOKING"/>
    <s v="LUANA COSTA"/>
    <s v="Zupper"/>
    <s v="Zupper"/>
    <x v="1"/>
    <n v="6608002"/>
    <s v="-"/>
    <s v="OFF LINE"/>
    <s v="Invoice"/>
    <s v="Cartão convênio"/>
    <s v="Aéreo"/>
    <s v="N"/>
    <s v="-"/>
    <s v="Felipe Lima Pereira"/>
    <s v="-"/>
    <s v="Azul Linhas Aereas"/>
    <n v="8618587721"/>
    <s v="ZUPPER"/>
    <s v="-"/>
    <x v="1"/>
    <n v="116.64"/>
    <n v="0"/>
    <n v="0"/>
    <n v="0"/>
    <n v="0"/>
    <n v="0"/>
    <s v="-"/>
    <s v="Necessário cadastrar um contrato para o cliente &quot;&quot;"/>
    <s v="ZUPPER"/>
    <s v="Contrato de fornecedor/cliente"/>
    <s v="Análise Cadastro"/>
    <s v="Dados do Fornecedor"/>
    <s v="Qualidade dos dados"/>
    <s v="ZUPPER VIAGENS"/>
  </r>
  <r>
    <n v="21730683"/>
    <n v="22654226"/>
    <s v="ACC01"/>
    <x v="2"/>
    <d v="2025-02-27T15:41:11"/>
    <s v="06 a 08 dias"/>
    <s v="06 a 08 dias"/>
    <s v="JTDRQB"/>
    <s v="EBOOKING"/>
    <s v="Ricardo Nogueira"/>
    <s v="Zupper"/>
    <s v="Zupper"/>
    <x v="2"/>
    <n v="6610562"/>
    <s v="-"/>
    <s v="OFF LINE"/>
    <s v="Cartão de crédito"/>
    <s v="Cartão de crédito"/>
    <s v="Aéreo"/>
    <s v="N"/>
    <s v="-"/>
    <s v="Ricardo Nogueira da Rocha Raimundo"/>
    <s v="-"/>
    <s v="Gol Linhas Aereas"/>
    <n v="9878238723"/>
    <s v="ZUPPER"/>
    <s v="-"/>
    <x v="2"/>
    <n v="31.44"/>
    <n v="0"/>
    <n v="0"/>
    <n v="0"/>
    <n v="0"/>
    <n v="58.81"/>
    <s v="-"/>
    <s v="Necessário cadastrar um contrato para o cliente &quot;&quot;"/>
    <s v="ZUPPER"/>
    <s v="Contrato de fornecedor/cliente"/>
    <s v="Análise Cadastro"/>
    <s v="Dados do Fornecedor"/>
    <s v="Qualidade dos dados"/>
    <s v="ZUPPER VIAGENS"/>
  </r>
  <r>
    <n v="21627031"/>
    <n v="22566007"/>
    <s v="ACC01"/>
    <x v="3"/>
    <d v="2025-02-11T07:40:34"/>
    <s v="24 a 31 dias"/>
    <s v="24 a 31 dias"/>
    <s v="4T8GP8"/>
    <s v="TMS"/>
    <s v="LIDIANE ANSELMO"/>
    <s v="Tms"/>
    <s v="Tms"/>
    <x v="3"/>
    <n v="826"/>
    <s v="-"/>
    <s v="OFF LINE"/>
    <s v="Invoice"/>
    <s v="Faturado"/>
    <s v="Serviço"/>
    <s v="N"/>
    <s v="-"/>
    <s v="-"/>
    <s v="-"/>
    <s v="Cometa"/>
    <s v="-"/>
    <s v="-"/>
    <s v="-"/>
    <x v="3"/>
    <n v="6.07"/>
    <n v="0"/>
    <n v="0"/>
    <n v="0"/>
    <n v="0"/>
    <n v="0"/>
    <s v="Reserva importada do Sistema TMS. OS: 826"/>
    <s v="Cliente não preenchido! (ACC01)"/>
    <s v="ARGO(TMS)"/>
    <s v="Falta de informação Gerencial"/>
    <s v="Campo Cliente"/>
    <s v="Dados Gerenciais"/>
    <s v="Qualidade dos dados"/>
    <s v="KONTIK BUSINESS TRAVEL"/>
  </r>
  <r>
    <n v="21627032"/>
    <n v="22566008"/>
    <s v="ACC01"/>
    <x v="4"/>
    <d v="2025-02-11T07:40:36"/>
    <s v="24 a 31 dias"/>
    <s v="24 a 31 dias"/>
    <s v="4TB6MI"/>
    <s v="TMS"/>
    <s v="LIDIANE ANSELMO"/>
    <s v="Tms"/>
    <s v="Tms"/>
    <x v="3"/>
    <n v="826"/>
    <s v="-"/>
    <s v="OFF LINE"/>
    <s v="Invoice"/>
    <s v="Faturado"/>
    <s v="Serviço"/>
    <s v="N"/>
    <s v="-"/>
    <s v="-"/>
    <s v="-"/>
    <s v="Cometa"/>
    <s v="-"/>
    <s v="-"/>
    <s v="-"/>
    <x v="4"/>
    <n v="7.04"/>
    <n v="0"/>
    <n v="0"/>
    <n v="0"/>
    <n v="0"/>
    <n v="0"/>
    <s v="Reserva importada do Sistema TMS. OS: 826"/>
    <s v="Cliente não preenchido! (ACC01)"/>
    <s v="ARGO(TMS)"/>
    <s v="Falta de informação Gerencial"/>
    <s v="Campo Cliente"/>
    <s v="Dados Gerenciais"/>
    <s v="Qualidade dos dados"/>
    <s v="KONTIK BUSINESS TRAVEL"/>
  </r>
  <r>
    <n v="21614748"/>
    <n v="22557353"/>
    <s v="ACC01"/>
    <x v="5"/>
    <d v="2025-02-07T23:25:07"/>
    <s v="24 a 31 dias"/>
    <s v="24 a 31 dias"/>
    <s v="4T6T0Y"/>
    <s v="TMS"/>
    <s v="BRENDA CASTILLO BUCIO"/>
    <s v="Tms"/>
    <s v="Tms"/>
    <x v="4"/>
    <n v="801"/>
    <s v="-"/>
    <s v="OFF LINE"/>
    <s v="Cartão de crédito"/>
    <s v="Cartão de crédito"/>
    <s v="Hotel"/>
    <s v="N"/>
    <s v="-"/>
    <s v="-"/>
    <s v="-"/>
    <s v="Ibis Budget Sao Paulo Paulista"/>
    <s v="-"/>
    <s v="-"/>
    <s v="-"/>
    <x v="5"/>
    <n v="0"/>
    <n v="0"/>
    <n v="0"/>
    <n v="0"/>
    <n v="43.45"/>
    <n v="0"/>
    <s v="Reserva importada do Sistema TMS. OS: 801"/>
    <s v="Cliente não preenchido! (ACC01)"/>
    <s v="ARGO(TMS)"/>
    <s v="Falta de informação Gerencial"/>
    <s v="Campo Cliente"/>
    <s v="Dados Gerenciais"/>
    <s v="Qualidade dos dados"/>
    <s v="KONTIK BUSINESS TRAVEL"/>
  </r>
  <r>
    <n v="21547755"/>
    <n v="22500313"/>
    <s v="ACC01"/>
    <x v="6"/>
    <d v="2025-01-29T21:15:38"/>
    <s v="31 dias ou +"/>
    <s v="31 dias ou +"/>
    <s v="XXXX1"/>
    <s v="TMS"/>
    <s v="BAPTISTA/GUSTAVO"/>
    <s v="Renato Roberto da Silva"/>
    <s v="Renato Roberto da Silva"/>
    <x v="5"/>
    <n v="430"/>
    <s v="-"/>
    <s v="OFF LINE"/>
    <s v="Invoice"/>
    <s v="Faturado"/>
    <s v="Aéreo"/>
    <s v="N"/>
    <s v="-"/>
    <s v="-"/>
    <s v="-"/>
    <s v="Gol Linhas Aereas"/>
    <n v="94481814"/>
    <s v="-"/>
    <s v="-"/>
    <x v="6"/>
    <n v="0.15"/>
    <n v="0"/>
    <n v="0"/>
    <n v="0"/>
    <n v="0"/>
    <n v="0"/>
    <s v="Reserva importada do Sistema TMS. OS: 430"/>
    <s v="Cliente não preenchido! (ACC01)"/>
    <s v="ARGO(TMS)"/>
    <s v="Falta de informação Gerencial"/>
    <s v="Campo Cliente"/>
    <s v="Dados Gerenciais"/>
    <s v="Qualidade dos dados"/>
    <s v="KONTIK BUSINESS TRAVEL"/>
  </r>
  <r>
    <n v="21721409"/>
    <n v="22645250"/>
    <s v="ACC01"/>
    <x v="7"/>
    <d v="2025-02-26T12:10:48"/>
    <s v="09 a 15 dias"/>
    <s v="09 a 15 dias"/>
    <s v="JPNDCO"/>
    <s v="TMS"/>
    <s v="RENATO SILVA AGENK"/>
    <s v="Renato Roberto da Silva"/>
    <s v="Renato Roberto da Silva"/>
    <x v="6"/>
    <n v="280"/>
    <s v="-"/>
    <s v="ON LINE"/>
    <s v="Invoice"/>
    <s v="Faturado"/>
    <s v="Aéreo"/>
    <s v="N"/>
    <s v="-"/>
    <s v="-"/>
    <s v="-"/>
    <s v="Latam Airlines Brasil"/>
    <n v="3529324504"/>
    <s v="-"/>
    <s v="-"/>
    <x v="7"/>
    <n v="54.2"/>
    <n v="0"/>
    <n v="0"/>
    <n v="0"/>
    <n v="0"/>
    <n v="0"/>
    <s v="Reserva importada do Sistema TMS. OS: 280"/>
    <s v="Cliente não preenchido! (ACC01)"/>
    <s v="ARGO(TMS)"/>
    <s v="Falta de informação Gerencial"/>
    <s v="Campo Cliente"/>
    <s v="Dados Gerenciais"/>
    <s v="Qualidade dos dados"/>
    <s v="KONTIK BUSINESS TRAVEL"/>
  </r>
  <r>
    <n v="21721394"/>
    <n v="22645236"/>
    <s v="ACC01"/>
    <x v="8"/>
    <d v="2025-02-26T12:10:35"/>
    <s v="09 a 15 dias"/>
    <s v="09 a 15 dias"/>
    <s v="FJSMGW"/>
    <s v="TMS"/>
    <s v="RENATO SILVA AGENK"/>
    <s v="Renato Roberto da Silva"/>
    <s v="Renato Roberto da Silva"/>
    <x v="7"/>
    <n v="356"/>
    <s v="-"/>
    <s v="ON LINE"/>
    <s v="Invoice"/>
    <s v="Faturado"/>
    <s v="Aéreo"/>
    <s v="N"/>
    <s v="-"/>
    <s v="-"/>
    <s v="-"/>
    <s v="Azul Linhas Aereas"/>
    <n v="3022645236"/>
    <s v="-"/>
    <s v="-"/>
    <x v="8"/>
    <n v="54.2"/>
    <n v="0"/>
    <n v="0"/>
    <n v="0"/>
    <n v="0"/>
    <n v="0"/>
    <s v="Reserva importada do Sistema TMS. OS: 356"/>
    <s v="Cliente não preenchido! (ACC01)"/>
    <s v="ARGO(TMS)"/>
    <s v="Falta de informação Gerencial"/>
    <s v="Campo Cliente"/>
    <s v="Dados Gerenciais"/>
    <s v="Qualidade dos dados"/>
    <s v="KONTIK BUSINESS TRAVEL"/>
  </r>
  <r>
    <n v="21687851"/>
    <n v="22617575"/>
    <s v="ACC01"/>
    <x v="9"/>
    <d v="2025-02-20T17:36:01"/>
    <s v="09 a 15 dias"/>
    <s v="09 a 15 dias"/>
    <s v="4VP8UQ"/>
    <s v="TMS"/>
    <s v="RENATO SILVA AGENK"/>
    <s v="Renato Roberto da Silva"/>
    <s v="Renato Roberto da Silva"/>
    <x v="8"/>
    <n v="439"/>
    <s v="-"/>
    <s v="OFF LINE"/>
    <s v="Invoice"/>
    <s v="Faturado"/>
    <s v="Hotel"/>
    <s v="N"/>
    <s v="-"/>
    <s v="-"/>
    <s v="-"/>
    <s v="Altamira Palace Hotel"/>
    <s v="-"/>
    <s v="-"/>
    <s v="-"/>
    <x v="9"/>
    <n v="0"/>
    <n v="0"/>
    <n v="0"/>
    <n v="0"/>
    <n v="0"/>
    <n v="0"/>
    <s v="Reserva importada do Sistema TMS. OS: 439"/>
    <s v="Cliente não preenchido! (ACC01)"/>
    <s v="ARGO(TMS)"/>
    <s v="Falta de informação Gerencial"/>
    <s v="Campo Cliente"/>
    <s v="Dados Gerenciais"/>
    <s v="Qualidade dos dados"/>
    <s v="KONTIK BUSINESS TRAVEL"/>
  </r>
  <r>
    <n v="21721407"/>
    <n v="22645248"/>
    <s v="ACC01"/>
    <x v="10"/>
    <d v="2025-02-26T12:10:47"/>
    <s v="09 a 15 dias"/>
    <s v="09 a 15 dias"/>
    <s v="4V3S0O"/>
    <s v="TMS"/>
    <s v="SILVA AGENK/RENATO"/>
    <s v="Vanessa Alves Dias"/>
    <s v="Vanessa Alves Dias"/>
    <x v="9"/>
    <n v="323"/>
    <s v="-"/>
    <s v="OFF LINE"/>
    <s v="Invoice"/>
    <s v="Faturado"/>
    <s v="Aéreo"/>
    <s v="N"/>
    <s v="-"/>
    <s v="-"/>
    <s v="-"/>
    <s v="Latam Airlines Brasil"/>
    <n v="1234567891"/>
    <s v="-"/>
    <s v="-"/>
    <x v="9"/>
    <n v="100"/>
    <n v="0"/>
    <n v="0"/>
    <n v="0"/>
    <n v="0"/>
    <n v="0"/>
    <s v="Reserva importada do Sistema TMS. OS: 323"/>
    <s v="Cliente não preenchido! (ACC01)"/>
    <s v="ARGO(TMS)"/>
    <s v="Falta de informação Gerencial"/>
    <s v="Campo Cliente"/>
    <s v="Dados Gerenciais"/>
    <s v="Qualidade dos dados"/>
    <s v="KONTIK BUSINESS TRAVEL"/>
  </r>
  <r>
    <n v="21644781"/>
    <n v="22581406"/>
    <s v="ACC01"/>
    <x v="11"/>
    <d v="2025-02-13T10:40:46"/>
    <s v="16 a 23 dias"/>
    <s v="16 a 23 dias"/>
    <s v="4US51S"/>
    <s v="MANUAL"/>
    <s v="FREITAS/IGOR"/>
    <s v="Igor Freitas dos Santos"/>
    <s v="Igor Freitas dos Santos"/>
    <x v="10"/>
    <s v="4US51S"/>
    <s v="-"/>
    <s v="OFF LINE"/>
    <s v="Invoice"/>
    <s v="Faturado"/>
    <s v="Hotel"/>
    <s v="N"/>
    <s v="Independente"/>
    <s v="Cliente Fake - Suporte Benner"/>
    <s v="-"/>
    <s v="Comfort Hotel e Suites Natal"/>
    <s v="-"/>
    <s v="FAKE-SUPOR-BENNER"/>
    <s v="-"/>
    <x v="10"/>
    <n v="0"/>
    <n v="0"/>
    <n v="0"/>
    <n v="0"/>
    <n v="0"/>
    <n v="0"/>
    <s v="-"/>
    <s v="PNR processado com sucesso. (via agendamento)"/>
    <s v="MANUAL"/>
    <s v="Não identificado"/>
    <s v="Análise Benner"/>
    <s v="Sistema"/>
    <s v="Qualidade dos dados"/>
    <s v="KONTIK BUSINESS TRAVEL"/>
  </r>
  <r>
    <n v="21644827"/>
    <n v="22581411"/>
    <s v="ACC01"/>
    <x v="12"/>
    <d v="2025-02-13T10:40:57"/>
    <s v="16 a 23 dias"/>
    <s v="16 a 23 dias"/>
    <s v="4UUG12"/>
    <s v="MANUAL"/>
    <s v="FREITAS/IGOR"/>
    <s v="Igor Freitas dos Santos"/>
    <s v="Igor Freitas dos Santos"/>
    <x v="10"/>
    <s v="4UUG12"/>
    <s v="-"/>
    <s v="OFF LINE"/>
    <s v="Invoice"/>
    <s v="Faturado"/>
    <s v="Carro"/>
    <s v="N"/>
    <s v="Independente"/>
    <s v="Cliente Fake - Suporte Benner"/>
    <s v="-"/>
    <s v="Alamo - Ca - Mississauga - Aeroporto de Toronto - Canada -yyz"/>
    <s v="-"/>
    <s v="FAKE-SUPOR-BENNER"/>
    <s v="-"/>
    <x v="11"/>
    <n v="0"/>
    <n v="0"/>
    <n v="0"/>
    <n v="0"/>
    <n v="0"/>
    <n v="0"/>
    <s v="-"/>
    <s v="PNR processado com sucesso. (via agendamento)"/>
    <s v="MANUAL"/>
    <s v="Não identificado"/>
    <s v="Análise Benner"/>
    <s v="Sistema"/>
    <s v="Qualidade dos dados"/>
    <s v="KONTIK BUSINESS TRAVEL"/>
  </r>
  <r>
    <n v="21768114"/>
    <n v="22687884"/>
    <s v="ACC01"/>
    <x v="13"/>
    <d v="2025-03-06T13:57:44"/>
    <s v="0 a 02 dias"/>
    <s v="0 a 02 dias"/>
    <s v="LA9577716BKEK"/>
    <s v="EBOOKING"/>
    <s v="Antunes/Carlos"/>
    <s v="Kontrip"/>
    <s v="Kontrip"/>
    <x v="11"/>
    <s v="-"/>
    <s v="-"/>
    <s v="OFF LINE"/>
    <s v="Cartão de crédito"/>
    <s v="Cartão de crédito"/>
    <s v="Aéreo"/>
    <s v="N"/>
    <s v="Independente"/>
    <s v="Tap Air Portugal"/>
    <s v="-"/>
    <s v="Latam Airlines Brasil"/>
    <n v="2222509202"/>
    <s v="KONTRIP"/>
    <s v="-"/>
    <x v="12"/>
    <n v="60.62"/>
    <n v="0"/>
    <n v="0"/>
    <n v="0"/>
    <n v="0"/>
    <n v="12.56"/>
    <s v="obs"/>
    <s v="Verificação de bilhetes: Bilhete 2222509202 já sendo utilizado para este fornecedor."/>
    <s v="KONTRIP"/>
    <s v="Bilhete duplicado"/>
    <s v="Bilhete Já Contabilizado"/>
    <s v="Duplicidade de Contabilização"/>
    <s v="Qualidade dos dados"/>
    <s v="KONTRIP VIAGENS"/>
  </r>
  <r>
    <n v="21768114"/>
    <n v="22687885"/>
    <s v="ACC02"/>
    <x v="13"/>
    <d v="2025-03-06T13:57:44"/>
    <s v="0 a 02 dias"/>
    <s v="0 a 02 dias"/>
    <s v="LA9577716BKEK"/>
    <s v="EBOOKING"/>
    <s v="Carmo/Renata"/>
    <s v="Kontrip"/>
    <s v="Kontrip"/>
    <x v="11"/>
    <s v="-"/>
    <s v="-"/>
    <s v="OFF LINE"/>
    <s v="Cartão de crédito"/>
    <s v="Cartão de crédito"/>
    <s v="Aéreo"/>
    <s v="N"/>
    <s v="Independente"/>
    <s v="Tap Air Portugal"/>
    <s v="-"/>
    <s v="Latam Airlines Brasil"/>
    <n v="2222509202"/>
    <s v="KONTRIP"/>
    <s v="-"/>
    <x v="13"/>
    <n v="60.62"/>
    <n v="0"/>
    <n v="0"/>
    <n v="0"/>
    <n v="0"/>
    <n v="0"/>
    <s v="obs"/>
    <s v="Verificação de bilhetes: Bilhete 2222509202 já sendo utilizado para este fornecedor."/>
    <s v="KONTRIP"/>
    <s v="Bilhete duplicado"/>
    <s v="Bilhete Já Contabilizado"/>
    <s v="Duplicidade de Contabilização"/>
    <s v="Qualidade dos dados"/>
    <s v="KONTRIP VIAGENS"/>
  </r>
  <r>
    <n v="21745148"/>
    <n v="22667272"/>
    <s v="ACC01"/>
    <x v="14"/>
    <d v="2025-03-01T19:00:39"/>
    <s v="06 a 08 dias"/>
    <s v="06 a 08 dias"/>
    <s v="LA9579331OAHU"/>
    <s v="EBOOKING"/>
    <s v="Di Bernardo do Carmo/Renata"/>
    <s v="Kontrip"/>
    <s v="Kontrip"/>
    <x v="12"/>
    <s v="-"/>
    <s v="-"/>
    <s v="OFF LINE"/>
    <s v="Cartão de crédito"/>
    <s v="Cartão de crédito"/>
    <s v="Aéreo"/>
    <s v="N"/>
    <s v="Independente"/>
    <s v="Tap Air Portugal"/>
    <s v="-"/>
    <s v="Latam Airlines Brasil"/>
    <n v="2221972532"/>
    <s v="KONTRIP"/>
    <s v="-"/>
    <x v="14"/>
    <n v="60.62"/>
    <n v="0"/>
    <n v="0"/>
    <n v="0"/>
    <n v="0"/>
    <n v="20.079999999999998"/>
    <s v="obs"/>
    <s v="Centro de custo não preenchido! (ACC01)"/>
    <s v="KONTRIP"/>
    <s v="Falta de informação Gerencial"/>
    <s v="Campo Centro de custo passageiro"/>
    <s v="Dados Gerenciais"/>
    <s v="Qualidade dos dados"/>
    <s v="KONTRIP VIAGENS"/>
  </r>
  <r>
    <n v="21745181"/>
    <n v="22667297"/>
    <s v="ACC01"/>
    <x v="15"/>
    <d v="2025-03-01T19:12:56"/>
    <s v="06 a 08 dias"/>
    <s v="06 a 08 dias"/>
    <s v="GOWABD"/>
    <s v="EBOOKING"/>
    <s v="Di Bernardo do Carmo/Renata"/>
    <s v="Kontrip"/>
    <s v="Kontrip"/>
    <x v="13"/>
    <s v="-"/>
    <s v="-"/>
    <s v="OFF LINE"/>
    <s v="Cartão de crédito"/>
    <s v="Cartão de crédito"/>
    <s v="Aéreo"/>
    <s v="N"/>
    <s v="Independente"/>
    <s v="Tap Air Portugal"/>
    <s v="-"/>
    <s v="Gol Linhas Aereas"/>
    <n v="2133247233"/>
    <s v="KONTRIP"/>
    <s v="-"/>
    <x v="15"/>
    <n v="47.02"/>
    <n v="0"/>
    <n v="0"/>
    <n v="0"/>
    <n v="0"/>
    <n v="47.66"/>
    <s v="obs"/>
    <s v="Centro de custo não preenchido! (ACC01)"/>
    <s v="KONTRIP"/>
    <s v="Falta de informação Gerencial"/>
    <s v="Campo Centro de custo passageiro"/>
    <s v="Dados Gerenciais"/>
    <s v="Qualidade dos dados"/>
    <s v="KONTRIP VIAGENS"/>
  </r>
  <r>
    <n v="21579371"/>
    <n v="22526191"/>
    <s v="ACC01"/>
    <x v="16"/>
    <d v="2025-02-03T16:11:10"/>
    <s v="31 dias ou +"/>
    <s v="31 dias ou +"/>
    <s v="4RO9WI"/>
    <s v="MANUAL"/>
    <s v="GUILHERME ALVES DE LIMA HENN"/>
    <s v="Carlos Henrique da Silva"/>
    <s v="Carlos Henrique da Silva"/>
    <x v="14"/>
    <s v="E-MAIL"/>
    <s v="-"/>
    <s v="OFF LINE"/>
    <s v="Cartão de crédito"/>
    <s v="Cartão AMEX"/>
    <s v="Aéreo"/>
    <s v="N"/>
    <s v="Grupo Biomerieux"/>
    <s v="Biomerieux"/>
    <s v="-"/>
    <s v="Azul Linhas Aereas"/>
    <n v="3022388220"/>
    <s v="KON-OPE-RIO-PVI-BTC-BIOMERIEUX"/>
    <s v="-"/>
    <x v="16"/>
    <n v="103.28"/>
    <n v="0"/>
    <n v="0"/>
    <n v="0"/>
    <n v="0"/>
    <n v="0"/>
    <s v="-"/>
    <s v="Erro ao processar PNR  | Aguarde alguns instantes, esta venda esta sendo processada no momento!"/>
    <s v="MANUAL"/>
    <s v="Reprocessar Venda"/>
    <s v="Processo de integração"/>
    <s v="Sistema"/>
    <s v="Sistêmico"/>
    <s v="KONTIK BUSINESS TRAVEL"/>
  </r>
  <r>
    <n v="21579371"/>
    <n v="22526589"/>
    <s v="ACC02"/>
    <x v="16"/>
    <d v="2025-02-03T16:11:10"/>
    <s v="31 dias ou +"/>
    <s v="31 dias ou +"/>
    <s v="4RO9WI"/>
    <s v="MANUAL"/>
    <s v="GUILEHRE ALVES DE LIMA HENN"/>
    <s v="Carlos Henrique da Silva"/>
    <s v="Carlos Henrique da Silva"/>
    <x v="14"/>
    <n v="16749578"/>
    <s v="-"/>
    <s v="OFF LINE"/>
    <s v="Invoice"/>
    <s v="Faturado"/>
    <s v="Hotel"/>
    <s v="N"/>
    <s v="Grupo Biomerieux"/>
    <s v="Biomerieux"/>
    <s v="-"/>
    <s v="Quality Hotel Aracaju"/>
    <s v="-"/>
    <s v="KON-OPE-RIO-PVI-BTC-BIOMERIEUX"/>
    <s v="-"/>
    <x v="17"/>
    <n v="82.95"/>
    <n v="0"/>
    <n v="0"/>
    <n v="0"/>
    <n v="0"/>
    <n v="0"/>
    <s v="-"/>
    <s v="Erro ao processar PNR  | Aguarde alguns instantes, esta venda esta sendo processada no momento!"/>
    <s v="MANUAL"/>
    <s v="Reprocessar Venda"/>
    <s v="Processo de integração"/>
    <s v="Sistema"/>
    <s v="Sistêmico"/>
    <s v="KONTIK BUSINESS TRAVEL"/>
  </r>
  <r>
    <n v="21717215"/>
    <n v="22641771"/>
    <s v="ACC01"/>
    <x v="17"/>
    <d v="2025-03-07T05:35:22"/>
    <s v="0 a 02 dias"/>
    <s v="09 a 15 dias"/>
    <s v="HE-HTLH"/>
    <s v="GOVER"/>
    <s v="Ruitemberg Mota de Oliveira           "/>
    <s v="Carlos Henrique da Silva"/>
    <s v="Carlos Henrique da Silva"/>
    <x v="15"/>
    <s v="E-HTLH"/>
    <s v="-"/>
    <s v="OFF LINE"/>
    <s v="Invoice"/>
    <s v="Faturado"/>
    <s v="Hotel"/>
    <s v="N"/>
    <s v="Grupo Biomerieux"/>
    <s v="Biomerieux"/>
    <s v="-"/>
    <s v="Jr Hotel - Presidente Prudente"/>
    <s v="-"/>
    <s v="KON-OPE-RIO-PVI-BTC-BIOMERIEUX"/>
    <s v="-"/>
    <x v="18"/>
    <n v="0"/>
    <n v="0"/>
    <n v="0"/>
    <n v="0"/>
    <n v="0"/>
    <n v="0"/>
    <s v="Reserva importada do sistema Gover. Id: 4497513"/>
    <s v="Pnr já existente. A duplicidade de rloc é permitida apenas 6 meses após o último pnr emitido"/>
    <s v="GOVER"/>
    <s v="Duplicidade de RLOC"/>
    <s v="Campo RLOC"/>
    <s v="Duplicidade de Contabilização"/>
    <s v="Qualidade dos dados"/>
    <s v="KONTIK BUSINESS TRAVEL"/>
  </r>
  <r>
    <n v="21686604"/>
    <n v="22616348"/>
    <s v="ACC01"/>
    <x v="18"/>
    <d v="2025-03-07T05:30:49"/>
    <s v="0 a 02 dias"/>
    <s v="09 a 15 dias"/>
    <s v="HB2B"/>
    <s v="GOVER"/>
    <s v="Thiago Roberto Maldonado"/>
    <s v="Alexandre Pereira"/>
    <s v="Alexandre Pereira"/>
    <x v="16"/>
    <s v="B2B"/>
    <s v="-"/>
    <s v="OFF LINE"/>
    <s v="Invoice"/>
    <s v="Faturado"/>
    <s v="Hotel"/>
    <s v="N"/>
    <s v="Grupo Biomerieux"/>
    <s v="Biomerieux"/>
    <s v="-"/>
    <s v="Novotel Rio de Janeiro Parque Olimpico"/>
    <s v="-"/>
    <s v="KON-OPE-RIO-PVI-BTC-BIOMERIEUX"/>
    <s v="-"/>
    <x v="19"/>
    <n v="32"/>
    <n v="0"/>
    <n v="0"/>
    <n v="0"/>
    <n v="0"/>
    <n v="0"/>
    <s v="Reserva importada do sistema Gover. Id: 4494012"/>
    <s v="Pnr já existente. A duplicidade de rloc é permitida apenas 6 meses após o último pnr emitido"/>
    <s v="GOVER"/>
    <s v="Duplicidade de RLOC"/>
    <s v="Campo RLOC"/>
    <s v="Duplicidade de Contabilização"/>
    <s v="Qualidade dos dados"/>
    <s v="KONTIK BUSINESS TRAVEL"/>
  </r>
  <r>
    <n v="21692530"/>
    <n v="22621596"/>
    <s v="ACC01"/>
    <x v="19"/>
    <d v="2025-03-07T05:31:00"/>
    <s v="0 a 02 dias"/>
    <s v="09 a 15 dias"/>
    <s v="HB2B"/>
    <s v="GOVER"/>
    <s v="Marcelo FALCONI"/>
    <s v="Alexandre Pereira"/>
    <s v="Alexandre Pereira"/>
    <x v="17"/>
    <s v="B2B"/>
    <s v="-"/>
    <s v="OFF LINE"/>
    <s v="Invoice"/>
    <s v="Faturado"/>
    <s v="Hotel"/>
    <s v="N"/>
    <s v="Grupo Biomerieux"/>
    <s v="Biomerieux"/>
    <s v="-"/>
    <s v="Novotel Rio de Janeiro Parque Olimpico"/>
    <s v="-"/>
    <s v="KON-OPE-RIO-PVI-BTC-BIOMERIEUX"/>
    <s v="-"/>
    <x v="20"/>
    <n v="186.6"/>
    <n v="0"/>
    <n v="0"/>
    <n v="0"/>
    <n v="0"/>
    <n v="0"/>
    <s v="Reserva importada do sistema Gover. Id: 4494725"/>
    <s v="Pnr já existente. A duplicidade de rloc é permitida apenas 6 meses após o último pnr emitido"/>
    <s v="GOVER"/>
    <s v="Duplicidade de RLOC"/>
    <s v="Campo RLOC"/>
    <s v="Duplicidade de Contabilização"/>
    <s v="Qualidade dos dados"/>
    <s v="KONTIK BUSINESS TRAVEL"/>
  </r>
  <r>
    <n v="21692530"/>
    <n v="22621597"/>
    <s v="ACC02"/>
    <x v="19"/>
    <d v="2025-03-07T05:31:00"/>
    <s v="0 a 02 dias"/>
    <s v="09 a 15 dias"/>
    <s v="HB2B"/>
    <s v="GOVER"/>
    <s v="Marcelo FALCONI"/>
    <s v="Alexandre Pereira"/>
    <s v="Alexandre Pereira"/>
    <x v="17"/>
    <s v="B2B"/>
    <s v="-"/>
    <s v="OFF LINE"/>
    <s v="Invoice"/>
    <s v="Faturado"/>
    <s v="Hotel"/>
    <s v="N"/>
    <s v="Grupo Biomerieux"/>
    <s v="Biomerieux"/>
    <s v="-"/>
    <s v="Novotel Rio de Janeiro Parque Olimpico"/>
    <s v="-"/>
    <s v="KON-OPE-RIO-PVI-BTC-BIOMERIEUX"/>
    <s v="-"/>
    <x v="20"/>
    <n v="186.6"/>
    <n v="0"/>
    <n v="0"/>
    <n v="0"/>
    <n v="0"/>
    <n v="0"/>
    <s v="Reserva importada do sistema Gover. Id: 4494725"/>
    <s v="Pnr já existente. A duplicidade de rloc é permitida apenas 6 meses após o último pnr emitido"/>
    <s v="GOVER"/>
    <s v="Duplicidade de RLOC"/>
    <s v="Campo RLOC"/>
    <s v="Duplicidade de Contabilização"/>
    <s v="Qualidade dos dados"/>
    <s v="KONTIK BUSINESS TRAVEL"/>
  </r>
  <r>
    <n v="21692530"/>
    <n v="22621598"/>
    <s v="ACC03"/>
    <x v="19"/>
    <d v="2025-03-07T05:31:00"/>
    <s v="0 a 02 dias"/>
    <s v="09 a 15 dias"/>
    <s v="HB2B"/>
    <s v="GOVER"/>
    <s v="Marcelo FALCONI"/>
    <s v="Alexandre Pereira"/>
    <s v="Alexandre Pereira"/>
    <x v="17"/>
    <s v="B2B"/>
    <s v="-"/>
    <s v="OFF LINE"/>
    <s v="Invoice"/>
    <s v="Faturado"/>
    <s v="Hotel"/>
    <s v="N"/>
    <s v="Grupo Biomerieux"/>
    <s v="Biomerieux"/>
    <s v="-"/>
    <s v="Novotel Rio de Janeiro Parque Olimpico"/>
    <s v="-"/>
    <s v="KON-OPE-RIO-PVI-BTC-BIOMERIEUX"/>
    <s v="-"/>
    <x v="20"/>
    <n v="186.6"/>
    <n v="0"/>
    <n v="0"/>
    <n v="0"/>
    <n v="0"/>
    <n v="0"/>
    <s v="Reserva importada do sistema Gover. Id: 4494725"/>
    <s v="Pnr já existente. A duplicidade de rloc é permitida apenas 6 meses após o último pnr emitido"/>
    <s v="GOVER"/>
    <s v="Duplicidade de RLOC"/>
    <s v="Campo RLOC"/>
    <s v="Duplicidade de Contabilização"/>
    <s v="Qualidade dos dados"/>
    <s v="KONTIK BUSINESS TRAVEL"/>
  </r>
  <r>
    <n v="21695534"/>
    <n v="22624417"/>
    <s v="ACC01"/>
    <x v="20"/>
    <d v="2025-03-07T05:31:04"/>
    <s v="0 a 02 dias"/>
    <s v="09 a 15 dias"/>
    <s v="HB2B"/>
    <s v="GOVER"/>
    <s v="Felipe Zattar"/>
    <s v="Rafaela Leitao Oliveira"/>
    <s v="Rafaela Leitao Oliveira"/>
    <x v="18"/>
    <s v="B2B"/>
    <s v="-"/>
    <s v="OFF LINE"/>
    <s v="Invoice"/>
    <s v="Faturado"/>
    <s v="Hotel"/>
    <s v="N"/>
    <s v="Grupo Biomerieux"/>
    <s v="Biomerieux"/>
    <s v="-"/>
    <s v="Quality Hotel Pampulha"/>
    <s v="-"/>
    <s v="KON-OPE-RIO-PVI-BTC-BIOMERIEUX"/>
    <s v="-"/>
    <x v="21"/>
    <n v="47.1"/>
    <n v="0"/>
    <n v="0"/>
    <n v="0"/>
    <n v="0"/>
    <n v="0"/>
    <s v="Reserva importada do sistema Gover. Id: 4494343"/>
    <s v="Pnr já existente. A duplicidade de rloc é permitida apenas 6 meses após o último pnr emitido"/>
    <s v="GOVER"/>
    <s v="Duplicidade de RLOC"/>
    <s v="Campo RLOC"/>
    <s v="Duplicidade de Contabilização"/>
    <s v="Qualidade dos dados"/>
    <s v="KONTIK BUSINESS TRAVEL"/>
  </r>
  <r>
    <n v="21695644"/>
    <n v="22624518"/>
    <s v="ACC01"/>
    <x v="21"/>
    <d v="2025-03-07T05:31:05"/>
    <s v="0 a 02 dias"/>
    <s v="09 a 15 dias"/>
    <s v="HB2B"/>
    <s v="GOVER"/>
    <s v="IVO GABRIEL  DA FROTA FRANÇA"/>
    <s v="Rafaela Leitao Oliveira"/>
    <s v="Rafaela Leitao Oliveira"/>
    <x v="18"/>
    <s v="B2B"/>
    <s v="-"/>
    <s v="OFF LINE"/>
    <s v="Invoice"/>
    <s v="Faturado"/>
    <s v="Hotel"/>
    <s v="N"/>
    <s v="Grupo Biomerieux"/>
    <s v="Biomerieux"/>
    <s v="-"/>
    <s v="Goyanna Hotel"/>
    <s v="-"/>
    <s v="KON-OPE-RIO-PVI-BTC-BIOMERIEUX"/>
    <s v="-"/>
    <x v="22"/>
    <n v="0"/>
    <n v="0"/>
    <n v="0"/>
    <n v="0"/>
    <n v="0"/>
    <n v="0"/>
    <s v="Reserva importada do sistema Gover. Id: 4494319"/>
    <s v="Pnr já existente. A duplicidade de rloc é permitida apenas 6 meses após o último pnr emitido"/>
    <s v="GOVER"/>
    <s v="Duplicidade de RLOC"/>
    <s v="Campo RLOC"/>
    <s v="Duplicidade de Contabilização"/>
    <s v="Qualidade dos dados"/>
    <s v="KONTIK BUSINESS TRAVEL"/>
  </r>
  <r>
    <n v="21723738"/>
    <n v="22647379"/>
    <s v="ACC01"/>
    <x v="22"/>
    <d v="2025-02-26T18:25:53"/>
    <s v="09 a 15 dias"/>
    <s v="09 a 15 dias"/>
    <s v="FZEKWB"/>
    <s v="GOVER"/>
    <s v="JULIANA SILVA IZIDORO GOIVINHO"/>
    <s v="Gover"/>
    <s v="Gover"/>
    <x v="19"/>
    <n v="4497646"/>
    <s v="-"/>
    <s v="OFF LINE"/>
    <s v="Cartão de crédito"/>
    <s v="Cartão AMEX"/>
    <s v="Aéreo"/>
    <s v="N"/>
    <s v="Grupo Mover"/>
    <s v="Vexia"/>
    <s v="-"/>
    <s v="Latam Airlines Brasil"/>
    <n v="2872413405"/>
    <s v="KON-OPE-SAO-PVI-MOVER"/>
    <s v="-"/>
    <x v="23"/>
    <n v="0"/>
    <n v="0"/>
    <n v="0"/>
    <n v="0"/>
    <n v="0"/>
    <n v="0"/>
    <s v="Reserva importada do sistema Gover. Id: 4497646"/>
    <s v="Pnr já existente. A duplicidade de rloc é permitida apenas 6 meses após o último pnr emitido"/>
    <s v="GOVER"/>
    <s v="Duplicidade de RLOC"/>
    <s v="Campo RLOC"/>
    <s v="Duplicidade de Contabilização"/>
    <s v="Qualidade dos dados"/>
    <s v="GRUPO KONTIK"/>
  </r>
  <r>
    <n v="21723739"/>
    <n v="22647380"/>
    <s v="ACC01"/>
    <x v="22"/>
    <d v="2025-02-26T18:25:55"/>
    <s v="09 a 15 dias"/>
    <s v="09 a 15 dias"/>
    <s v="LQDIDT"/>
    <s v="GOVER"/>
    <s v="Marcos Antonio Andreoli Filho"/>
    <s v="Gover"/>
    <s v="Gover"/>
    <x v="19"/>
    <n v="4497646"/>
    <s v="-"/>
    <s v="OFF LINE"/>
    <s v="Cartão de crédito"/>
    <s v="Cartão AMEX"/>
    <s v="Aéreo"/>
    <s v="N"/>
    <s v="Grupo Mover"/>
    <s v="Vexia"/>
    <s v="-"/>
    <s v="Latam Airlines Brasil"/>
    <n v="2872413403"/>
    <s v="KON-OPE-SAO-PVI-MOVER"/>
    <s v="-"/>
    <x v="24"/>
    <n v="0"/>
    <n v="0"/>
    <n v="0"/>
    <n v="0"/>
    <n v="0"/>
    <n v="0"/>
    <s v="Reserva importada do sistema Gover. Id: 4497646"/>
    <s v="Pnr já existente. A duplicidade de rloc é permitida apenas 6 meses após o último pnr emitido"/>
    <s v="GOVER"/>
    <s v="Duplicidade de RLOC"/>
    <s v="Campo RLOC"/>
    <s v="Duplicidade de Contabilização"/>
    <s v="Qualidade dos dados"/>
    <s v="GRUPO KONTIK"/>
  </r>
  <r>
    <n v="21723740"/>
    <n v="22647381"/>
    <s v="ACC01"/>
    <x v="23"/>
    <d v="2025-02-27T06:13:16"/>
    <s v="06 a 08 dias"/>
    <s v="09 a 15 dias"/>
    <s v="NXSAUB"/>
    <s v="GOVER"/>
    <s v="Charles Bacanhim Chagas"/>
    <s v="Gover"/>
    <s v="Gover"/>
    <x v="19"/>
    <n v="4497646"/>
    <s v="-"/>
    <s v="OFF LINE"/>
    <s v="Cartão de crédito"/>
    <s v="Cartão AMEX"/>
    <s v="Aéreo"/>
    <s v="N"/>
    <s v="Grupo Mover"/>
    <s v="Vexia"/>
    <s v="-"/>
    <s v="Latam Airlines Brasil"/>
    <n v="2872413402"/>
    <s v="KON-OPE-SAO-PVI-MOVER"/>
    <s v="-"/>
    <x v="24"/>
    <n v="0"/>
    <n v="0"/>
    <n v="0"/>
    <n v="0"/>
    <n v="0"/>
    <n v="0"/>
    <s v="Reserva importada do sistema Gover. Id: 4497646"/>
    <s v="Pnr já existente. A duplicidade de rloc é permitida apenas 6 meses após o último pnr emitido"/>
    <s v="GOVER"/>
    <s v="Duplicidade de RLOC"/>
    <s v="Campo RLOC"/>
    <s v="Duplicidade de Contabilização"/>
    <s v="Qualidade dos dados"/>
    <s v="GRUPO KONTIK"/>
  </r>
  <r>
    <n v="21558552"/>
    <n v="22509263"/>
    <s v="ACC"/>
    <x v="24"/>
    <d v="2025-01-31T11:51:47"/>
    <s v="31 dias ou +"/>
    <s v="31 dias ou +"/>
    <s v="4RAHW5"/>
    <s v="MANUAL"/>
    <s v="ANA BEATRIZ NUNES PINTO"/>
    <s v="Rafaela Leitao Oliveira"/>
    <s v="Rafaela Leitao Oliveira"/>
    <x v="20"/>
    <s v="-"/>
    <s v="-"/>
    <s v="OFF LINE"/>
    <s v="Invoice"/>
    <s v="Cash"/>
    <s v="Aéreo"/>
    <s v="N"/>
    <s v="Grupo Pessoa Fisica"/>
    <s v="Pessoa Fisica - Vendas a Vista"/>
    <s v="-"/>
    <s v="Gol Linhas Aereas"/>
    <n v="2131474997"/>
    <s v="KON-OPE-RIO-PVI-BTC-CBO"/>
    <s v="-"/>
    <x v="25"/>
    <n v="0"/>
    <n v="0"/>
    <n v="0"/>
    <n v="0"/>
    <n v="0"/>
    <n v="50"/>
    <s v="RMK PARTICULAR"/>
    <s v="36Faltou informar rateio de centro de custo/projeto abaixo da accounting"/>
    <s v="MANUAL"/>
    <s v="Falta de informação Gerencial"/>
    <s v="Campo centro de custo"/>
    <s v="Dados Gerenciais"/>
    <s v="Qualidade dos dados"/>
    <s v="KONTIK BUSINESS TRAVEL"/>
  </r>
  <r>
    <n v="21749801"/>
    <n v="22671203"/>
    <s v="ACC01"/>
    <x v="25"/>
    <d v="2025-03-06T15:08:38"/>
    <s v="0 a 02 dias"/>
    <s v="03 a 05 dias"/>
    <s v="FNWLAY"/>
    <s v="EBOOKING"/>
    <s v="Maria Santos"/>
    <s v="Zupper"/>
    <s v="Zupper"/>
    <x v="21"/>
    <n v="6616790"/>
    <s v="-"/>
    <s v="OFF LINE"/>
    <s v="Cartão de crédito"/>
    <s v="Cartão de crédito"/>
    <s v="Aéreo"/>
    <s v="N"/>
    <s v="Grupo Zupper"/>
    <s v="Maria Solange Matias"/>
    <s v="-"/>
    <s v="Gol Linhas Aereas"/>
    <n v="2133292744"/>
    <s v="ZUPPER"/>
    <s v="-"/>
    <x v="26"/>
    <n v="83.11"/>
    <n v="0"/>
    <n v="0"/>
    <n v="0"/>
    <n v="0"/>
    <n v="64.290000000000006"/>
    <s v="-"/>
    <s v="Não foi possível definir o Local de destino!"/>
    <s v="ZUPPER"/>
    <s v="Cadastro enviado errado no Benner"/>
    <s v="Cadastro incompleto"/>
    <s v="Sistema"/>
    <s v="Sistêmico"/>
    <s v="ZUPPER VIAGENS"/>
  </r>
  <r>
    <n v="21750115"/>
    <n v="22671466"/>
    <s v="ACC01"/>
    <x v="26"/>
    <d v="2025-03-06T15:09:01"/>
    <s v="0 a 02 dias"/>
    <s v="03 a 05 dias"/>
    <s v="KWF73X"/>
    <s v="EBOOKING"/>
    <s v="JOSEMAR OLIVEIRA"/>
    <s v="Zupper"/>
    <s v="Zupper"/>
    <x v="22"/>
    <n v="6616949"/>
    <s v="-"/>
    <s v="OFF LINE"/>
    <s v="Invoice"/>
    <s v="Cartão convênio"/>
    <s v="Aéreo"/>
    <s v="N"/>
    <s v="Grupo Zupper"/>
    <s v="Valeria Loureiro Velasques"/>
    <s v="-"/>
    <s v="Azul Linhas Aereas"/>
    <n v="2283416558"/>
    <s v="ZUPPER"/>
    <s v="-"/>
    <x v="27"/>
    <n v="36.67"/>
    <n v="0"/>
    <n v="0"/>
    <n v="0"/>
    <n v="0"/>
    <n v="81.66"/>
    <s v="-"/>
    <s v="Não foi possível definir o Local de destino!"/>
    <s v="ZUPPER"/>
    <s v="Cadastro enviado errado no Benner"/>
    <s v="Cadastro incompleto"/>
    <s v="Sistema"/>
    <s v="Sistêmico"/>
    <s v="ZUPPER VIAGENS"/>
  </r>
  <r>
    <n v="21653126"/>
    <n v="22588858"/>
    <s v="ACC01"/>
    <x v="27"/>
    <d v="2025-02-14T13:20:37"/>
    <s v="16 a 23 dias"/>
    <s v="16 a 23 dias"/>
    <s v="DMYDBR01"/>
    <s v="MANUAL"/>
    <s v="Camila Koga"/>
    <s v="Zupper"/>
    <s v="Zupper"/>
    <x v="23"/>
    <n v="6402616"/>
    <s v="-"/>
    <s v="OFF LINE"/>
    <s v="Invoice"/>
    <s v="Cartão convênio"/>
    <s v="Aéreo"/>
    <s v="S"/>
    <s v="Grupo Zupper"/>
    <s v="Camila Akemi de Lima Koga"/>
    <s v="-"/>
    <s v="Gol Linhas Aereas"/>
    <n v="2126280631"/>
    <s v="ZUPPER"/>
    <s v="-"/>
    <x v="28"/>
    <n v="31.44"/>
    <n v="0"/>
    <n v="0"/>
    <n v="0"/>
    <n v="0"/>
    <n v="424.25"/>
    <s v="-"/>
    <s v="Verificação de bilhetes: Bilhete 2126280631 já sendo utilizado para este fornecedor."/>
    <s v="ZUPPER"/>
    <s v="Bilhete duplicado"/>
    <s v="Bilhete Já Contabilizado"/>
    <s v="Duplicidade de Contabilização"/>
    <s v="Qualidade dos dados"/>
    <s v="GRUPO KONTIK"/>
  </r>
  <r>
    <n v="21653126"/>
    <n v="22588859"/>
    <s v="ACC02"/>
    <x v="27"/>
    <d v="2025-02-14T13:20:37"/>
    <s v="16 a 23 dias"/>
    <s v="16 a 23 dias"/>
    <s v="DMYDBR01"/>
    <s v="MANUAL"/>
    <s v="Felipe Rossi"/>
    <s v="Zupper"/>
    <s v="Zupper"/>
    <x v="23"/>
    <n v="6402616"/>
    <s v="-"/>
    <s v="OFF LINE"/>
    <s v="Invoice"/>
    <s v="Cartão convênio"/>
    <s v="Aéreo"/>
    <s v="S"/>
    <s v="Grupo Zupper"/>
    <s v="Camila Akemi de Lima Koga"/>
    <s v="-"/>
    <s v="Gol Linhas Aereas"/>
    <n v="2126280632"/>
    <s v="ZUPPER"/>
    <s v="-"/>
    <x v="28"/>
    <n v="31.44"/>
    <n v="0"/>
    <n v="0"/>
    <n v="0"/>
    <n v="0"/>
    <n v="0"/>
    <s v="-"/>
    <s v="Verificação de bilhetes: Bilhete 2126280631 já sendo utilizado para este fornecedor."/>
    <s v="ZUPPER"/>
    <s v="Bilhete duplicado"/>
    <s v="Bilhete Já Contabilizado"/>
    <s v="Duplicidade de Contabilização"/>
    <s v="Qualidade dos dados"/>
    <s v="GRUPO KONTIK"/>
  </r>
  <r>
    <n v="21653126"/>
    <n v="22588860"/>
    <s v="ACC03"/>
    <x v="27"/>
    <d v="2025-02-14T13:20:37"/>
    <s v="16 a 23 dias"/>
    <s v="16 a 23 dias"/>
    <s v="DMYDBR01"/>
    <s v="MANUAL"/>
    <s v="Nelson Koga"/>
    <s v="Zupper"/>
    <s v="Zupper"/>
    <x v="23"/>
    <n v="6402616"/>
    <s v="-"/>
    <s v="OFF LINE"/>
    <s v="Invoice"/>
    <s v="Cartão convênio"/>
    <s v="Aéreo"/>
    <s v="S"/>
    <s v="Grupo Zupper"/>
    <s v="Camila Akemi de Lima Koga"/>
    <s v="-"/>
    <s v="Gol Linhas Aereas"/>
    <n v="2126280633"/>
    <s v="ZUPPER"/>
    <s v="-"/>
    <x v="28"/>
    <n v="31.44"/>
    <n v="0"/>
    <n v="0"/>
    <n v="0"/>
    <n v="0"/>
    <n v="0"/>
    <s v="-"/>
    <s v="Verificação de bilhetes: Bilhete 2126280631 já sendo utilizado para este fornecedor."/>
    <s v="ZUPPER"/>
    <s v="Bilhete duplicado"/>
    <s v="Bilhete Já Contabilizado"/>
    <s v="Duplicidade de Contabilização"/>
    <s v="Qualidade dos dados"/>
    <s v="GRUPO KONTIK"/>
  </r>
  <r>
    <n v="21653126"/>
    <n v="22588861"/>
    <s v="ACC04"/>
    <x v="27"/>
    <d v="2025-02-14T13:20:37"/>
    <s v="16 a 23 dias"/>
    <s v="16 a 23 dias"/>
    <s v="DMYDBR01"/>
    <s v="MANUAL"/>
    <s v="Solange Koga"/>
    <s v="Zupper"/>
    <s v="Zupper"/>
    <x v="23"/>
    <n v="6402616"/>
    <s v="-"/>
    <s v="OFF LINE"/>
    <s v="Invoice"/>
    <s v="Cartão convênio"/>
    <s v="Aéreo"/>
    <s v="S"/>
    <s v="Grupo Zupper"/>
    <s v="Camila Akemi de Lima Koga"/>
    <s v="-"/>
    <s v="Gol Linhas Aereas"/>
    <n v="2126280634"/>
    <s v="ZUPPER"/>
    <s v="-"/>
    <x v="28"/>
    <n v="31.44"/>
    <n v="0"/>
    <n v="0"/>
    <n v="0"/>
    <n v="0"/>
    <n v="0"/>
    <s v="-"/>
    <s v="Verificação de bilhetes: Bilhete 2126280631 já sendo utilizado para este fornecedor."/>
    <s v="ZUPPER"/>
    <s v="Bilhete duplicado"/>
    <s v="Bilhete Já Contabilizado"/>
    <s v="Duplicidade de Contabilização"/>
    <s v="Qualidade dos dados"/>
    <s v="GRUPO KONTIK"/>
  </r>
  <r>
    <n v="21653126"/>
    <n v="22588862"/>
    <s v="ACC05"/>
    <x v="27"/>
    <d v="2025-02-14T13:20:37"/>
    <s v="16 a 23 dias"/>
    <s v="16 a 23 dias"/>
    <s v="DMYDBR01"/>
    <s v="MANUAL"/>
    <s v="Leticia Koga"/>
    <s v="Zupper"/>
    <s v="Zupper"/>
    <x v="23"/>
    <n v="6402616"/>
    <s v="-"/>
    <s v="OFF LINE"/>
    <s v="Invoice"/>
    <s v="Cartão convênio"/>
    <s v="Aéreo"/>
    <s v="S"/>
    <s v="Grupo Zupper"/>
    <s v="Camila Akemi de Lima Koga"/>
    <s v="-"/>
    <s v="Gol Linhas Aereas"/>
    <n v="2126280635"/>
    <s v="ZUPPER"/>
    <s v="-"/>
    <x v="28"/>
    <n v="31.44"/>
    <n v="0"/>
    <n v="0"/>
    <n v="0"/>
    <n v="0"/>
    <n v="0"/>
    <s v="-"/>
    <s v="Verificação de bilhetes: Bilhete 2126280631 já sendo utilizado para este fornecedor."/>
    <s v="ZUPPER"/>
    <s v="Bilhete duplicado"/>
    <s v="Bilhete Já Contabilizado"/>
    <s v="Duplicidade de Contabilização"/>
    <s v="Qualidade dos dados"/>
    <s v="GRUPO KONTIK"/>
  </r>
  <r>
    <n v="21541194"/>
    <n v="22493966"/>
    <s v="ACC01"/>
    <x v="28"/>
    <d v="2025-02-04T18:10:17"/>
    <s v="31 dias ou +"/>
    <s v="31 dias ou +"/>
    <s v="2WAY2A"/>
    <s v="EBOOKING"/>
    <s v="Ana Leticia Pereira Ometto"/>
    <s v="Zupper"/>
    <s v="Zupper"/>
    <x v="24"/>
    <n v="6573284"/>
    <s v="-"/>
    <s v="OFF LINE"/>
    <s v="Invoice"/>
    <s v="Cartão convênio"/>
    <s v="Aéreo"/>
    <s v="N"/>
    <s v="Grupo Zupper"/>
    <s v="Ana Leticia Pereira Ometto"/>
    <s v="-"/>
    <s v="Alitalia"/>
    <n v="1409175763"/>
    <s v="ZUPPER"/>
    <s v="-"/>
    <x v="29"/>
    <n v="930.51"/>
    <n v="0"/>
    <n v="0"/>
    <n v="0"/>
    <n v="0"/>
    <n v="182.79"/>
    <s v="-"/>
    <s v="Erro excluindo PNR: Não é possivel excluir a accounting de código: 23990287. A mesma está ligada a conciliação de cartão &quot;PAYMEE 29.01.2025.xls&quot;"/>
    <s v="ZUPPER"/>
    <s v="Conciliação de Cartão"/>
    <s v="Financeiro Conciliado"/>
    <s v="Edição não Permitida"/>
    <s v="Qualidade dos dados"/>
    <s v="ZUPPER VIAGENS"/>
  </r>
  <r>
    <n v="21541194"/>
    <n v="22493967"/>
    <s v="ACC02"/>
    <x v="28"/>
    <d v="2025-02-04T18:10:17"/>
    <s v="31 dias ou +"/>
    <s v="31 dias ou +"/>
    <s v="2WAY2A"/>
    <s v="EBOOKING"/>
    <s v="Caio Augusto Ometto"/>
    <s v="Zupper"/>
    <s v="Zupper"/>
    <x v="24"/>
    <n v="6573284"/>
    <s v="-"/>
    <s v="OFF LINE"/>
    <s v="Invoice"/>
    <s v="Cartão convênio"/>
    <s v="Aéreo"/>
    <s v="N"/>
    <s v="Grupo Zupper"/>
    <s v="Ana Leticia Pereira Ometto"/>
    <s v="-"/>
    <s v="Alitalia"/>
    <n v="1409175765"/>
    <s v="ZUPPER"/>
    <s v="-"/>
    <x v="29"/>
    <n v="930.51"/>
    <n v="0"/>
    <n v="0"/>
    <n v="0"/>
    <n v="0"/>
    <n v="0"/>
    <s v="-"/>
    <s v="Erro excluindo PNR: Não é possivel excluir a accounting de código: 23990287. A mesma está ligada a conciliação de cartão &quot;PAYMEE 29.01.2025.xls&quot;"/>
    <s v="ZUPPER"/>
    <s v="Conciliação de Cartão"/>
    <s v="Financeiro Conciliado"/>
    <s v="Edição não Permitida"/>
    <s v="Qualidade dos dados"/>
    <s v="ZUPPER VIAGENS"/>
  </r>
  <r>
    <n v="21541194"/>
    <n v="22493968"/>
    <s v="ACC03"/>
    <x v="28"/>
    <d v="2025-02-04T18:10:17"/>
    <s v="31 dias ou +"/>
    <s v="31 dias ou +"/>
    <s v="2WAY2A"/>
    <s v="EBOOKING"/>
    <s v="Bianca Carolina Marcos"/>
    <s v="Zupper"/>
    <s v="Zupper"/>
    <x v="24"/>
    <n v="6573284"/>
    <s v="-"/>
    <s v="OFF LINE"/>
    <s v="Invoice"/>
    <s v="Cartão convênio"/>
    <s v="Aéreo"/>
    <s v="N"/>
    <s v="Grupo Zupper"/>
    <s v="Ana Leticia Pereira Ometto"/>
    <s v="-"/>
    <s v="Alitalia"/>
    <n v="1409175767"/>
    <s v="ZUPPER"/>
    <s v="-"/>
    <x v="29"/>
    <n v="930.51"/>
    <n v="0"/>
    <n v="0"/>
    <n v="0"/>
    <n v="0"/>
    <n v="0"/>
    <s v="-"/>
    <s v="Erro excluindo PNR: Não é possivel excluir a accounting de código: 23990287. A mesma está ligada a conciliação de cartão &quot;PAYMEE 29.01.2025.xls&quot;"/>
    <s v="ZUPPER"/>
    <s v="Conciliação de Cartão"/>
    <s v="Financeiro Conciliado"/>
    <s v="Edição não Permitida"/>
    <s v="Qualidade dos dados"/>
    <s v="ZUPPER VIAGENS"/>
  </r>
  <r>
    <n v="21541194"/>
    <n v="22493969"/>
    <s v="ACC04"/>
    <x v="28"/>
    <d v="2025-02-04T18:10:17"/>
    <s v="31 dias ou +"/>
    <s v="31 dias ou +"/>
    <s v="2WAY2A"/>
    <s v="EBOOKING"/>
    <s v="Aurora Maria Pereira Ometto"/>
    <s v="Zupper"/>
    <s v="Zupper"/>
    <x v="24"/>
    <n v="6573284"/>
    <s v="-"/>
    <s v="OFF LINE"/>
    <s v="Invoice"/>
    <s v="Cartão convênio"/>
    <s v="Aéreo"/>
    <s v="N"/>
    <s v="Grupo Zupper"/>
    <s v="Ana Leticia Pereira Ometto"/>
    <s v="-"/>
    <s v="Alitalia"/>
    <n v="917576970"/>
    <s v="ZUPPER"/>
    <s v="-"/>
    <x v="30"/>
    <n v="930.51"/>
    <n v="0"/>
    <n v="0"/>
    <n v="0"/>
    <n v="0"/>
    <n v="0"/>
    <s v="-"/>
    <s v="Erro excluindo PNR: Não é possivel excluir a accounting de código: 23990287. A mesma está ligada a conciliação de cartão &quot;PAYMEE 29.01.2025.xls&quot;"/>
    <s v="ZUPPER"/>
    <s v="Conciliação de Cartão"/>
    <s v="Financeiro Conciliado"/>
    <s v="Edição não Permitida"/>
    <s v="Qualidade dos dados"/>
    <s v="ZUPPER VIAGENS"/>
  </r>
  <r>
    <n v="21541194"/>
    <n v="22493970"/>
    <s v="ACC05"/>
    <x v="28"/>
    <d v="2025-02-04T18:10:17"/>
    <s v="31 dias ou +"/>
    <s v="31 dias ou +"/>
    <s v="2WAY2A"/>
    <s v="EBOOKING"/>
    <s v="SANTIAGO PEREIRA OMETTO"/>
    <s v="Zupper"/>
    <s v="Zupper"/>
    <x v="24"/>
    <n v="6573284"/>
    <s v="-"/>
    <s v="OFF LINE"/>
    <s v="Invoice"/>
    <s v="Cartão convênio"/>
    <s v="Aéreo"/>
    <s v="N"/>
    <s v="Grupo Zupper"/>
    <s v="Ana Leticia Pereira Ometto"/>
    <s v="-"/>
    <s v="Alitalia"/>
    <n v="1409175771"/>
    <s v="ZUPPER"/>
    <s v="-"/>
    <x v="31"/>
    <n v="0"/>
    <n v="0"/>
    <n v="0"/>
    <n v="0"/>
    <n v="0"/>
    <n v="0"/>
    <s v="-"/>
    <s v="Erro excluindo PNR: Não é possivel excluir a accounting de código: 23990287. A mesma está ligada a conciliação de cartão &quot;PAYMEE 29.01.2025.xls&quot;"/>
    <s v="ZUPPER"/>
    <s v="Conciliação de Cartão"/>
    <s v="Financeiro Conciliado"/>
    <s v="Edição não Permitida"/>
    <s v="Qualidade dos dados"/>
    <s v="ZUPPER VIAGENS"/>
  </r>
  <r>
    <n v="21615385"/>
    <n v="22557887"/>
    <s v="ACC01"/>
    <x v="29"/>
    <d v="2025-02-10T17:04:29"/>
    <s v="24 a 31 dias"/>
    <s v="24 a 31 dias"/>
    <s v="JQW4KE"/>
    <s v="EBOOKING"/>
    <s v="Bruno Batista"/>
    <s v="Zupper"/>
    <s v="Zupper"/>
    <x v="25"/>
    <n v="6583156"/>
    <s v="-"/>
    <s v="OFF LINE"/>
    <s v="Invoice"/>
    <s v="Cartão convênio"/>
    <s v="Aéreo"/>
    <s v="S"/>
    <s v="Grupo Zupper"/>
    <s v="Zupper Cartao"/>
    <s v="-"/>
    <s v="Azul Linhas Aereas"/>
    <n v="7553619067"/>
    <s v="ZUPPER"/>
    <s v="-"/>
    <x v="32"/>
    <n v="104.89"/>
    <n v="0"/>
    <n v="0"/>
    <n v="0"/>
    <n v="0"/>
    <n v="208.74"/>
    <s v="-"/>
    <s v="Erro excluindo PNR: Não é possivel excluir a accounting de código: 24042460. A mesma está ligada a conciliação de cartão &quot;PAYMEE 07.02.2025.xls&quot;"/>
    <s v="ZUPPER"/>
    <s v="Conciliação de Cartão"/>
    <s v="Financeiro Conciliado"/>
    <s v="Edição não Permitida"/>
    <s v="Qualidade dos dados"/>
    <s v="ZUPPER VIAGENS"/>
  </r>
  <r>
    <n v="21750117"/>
    <n v="22671468"/>
    <s v="ACC01"/>
    <x v="30"/>
    <d v="2025-03-06T15:08:50"/>
    <s v="0 a 02 dias"/>
    <s v="03 a 05 dias"/>
    <s v="CWXMZO"/>
    <s v="EBOOKING"/>
    <s v="JOSEMAR OLIVEIRA"/>
    <s v="Zupper"/>
    <s v="Zupper"/>
    <x v="26"/>
    <n v="6616950"/>
    <s v="-"/>
    <s v="OFF LINE"/>
    <s v="Invoice"/>
    <s v="Cartão convênio"/>
    <s v="Aéreo"/>
    <s v="N"/>
    <s v="Grupo Zupper"/>
    <s v="Valeria Loureiro Velasques"/>
    <s v="-"/>
    <s v="Latam Airlines Brasil"/>
    <n v="2222077351"/>
    <s v="ZUPPER"/>
    <s v="-"/>
    <x v="33"/>
    <n v="44.27"/>
    <n v="0"/>
    <n v="0"/>
    <n v="0"/>
    <n v="0"/>
    <n v="72.5"/>
    <s v="-"/>
    <s v="Não foi possível definir o Local de destino!"/>
    <s v="ZUPPER"/>
    <s v="Cadastro enviado errado no Benner"/>
    <s v="Cadastro incompleto"/>
    <s v="Sistema"/>
    <s v="Sistêmico"/>
    <s v="ZUPPER VIAGENS"/>
  </r>
  <r>
    <n v="21740997"/>
    <n v="22663720"/>
    <s v="ACC01"/>
    <x v="31"/>
    <d v="2025-02-28T20:36:36"/>
    <s v="06 a 08 dias"/>
    <s v="06 a 08 dias"/>
    <s v="IKQSJQ"/>
    <s v="EBOOKING"/>
    <s v="GABRIEL TURRA"/>
    <s v="Zupper"/>
    <s v="Zupper"/>
    <x v="27"/>
    <n v="6612865"/>
    <s v="-"/>
    <s v="OFF LINE"/>
    <s v="Cartão de crédito"/>
    <s v="Cartão de crédito"/>
    <s v="Aéreo"/>
    <s v="N"/>
    <s v="Grupo Zupper"/>
    <s v="Gabriel Francisco Desconsi Turra"/>
    <s v="-"/>
    <s v="Gol Linhas Aereas"/>
    <n v="2133199840"/>
    <s v="ZUPPER"/>
    <s v="-"/>
    <x v="34"/>
    <n v="106.11"/>
    <n v="0"/>
    <n v="0"/>
    <n v="0"/>
    <n v="0"/>
    <n v="45.7"/>
    <s v="-"/>
    <s v="Pnr já existente. A duplicidade de rloc é permitida apenas 6 meses após o último pnr emitido"/>
    <s v="ZUPPER"/>
    <s v="Duplicidade de RLOC"/>
    <s v="Campo RLOC"/>
    <s v="Duplicidade de Contabilização"/>
    <s v="Qualidade dos dados"/>
    <s v="GRUPO KONTIK"/>
  </r>
  <r>
    <n v="21740997"/>
    <n v="22663721"/>
    <s v="ACC02"/>
    <x v="31"/>
    <d v="2025-02-28T20:36:36"/>
    <s v="06 a 08 dias"/>
    <s v="06 a 08 dias"/>
    <s v="IKQSJQ"/>
    <s v="EBOOKING"/>
    <s v="GABRIELA VIEIRA"/>
    <s v="Zupper"/>
    <s v="Zupper"/>
    <x v="27"/>
    <n v="6612865"/>
    <s v="-"/>
    <s v="OFF LINE"/>
    <s v="Cartão de crédito"/>
    <s v="Cartão de crédito"/>
    <s v="Aéreo"/>
    <s v="N"/>
    <s v="Grupo Zupper"/>
    <s v="Gabriel Francisco Desconsi Turra"/>
    <s v="-"/>
    <s v="Gol Linhas Aereas"/>
    <n v="2133199841"/>
    <s v="ZUPPER"/>
    <s v="-"/>
    <x v="34"/>
    <n v="106.11"/>
    <n v="0"/>
    <n v="0"/>
    <n v="0"/>
    <n v="0"/>
    <n v="0"/>
    <s v="-"/>
    <s v="Pnr já existente. A duplicidade de rloc é permitida apenas 6 meses após o último pnr emitido"/>
    <s v="ZUPPER"/>
    <s v="Duplicidade de RLOC"/>
    <s v="Campo RLOC"/>
    <s v="Duplicidade de Contabilização"/>
    <s v="Qualidade dos dados"/>
    <s v="GRUPO KONTIK"/>
  </r>
  <r>
    <n v="21769419"/>
    <n v="22689195"/>
    <s v="ACC01"/>
    <x v="32"/>
    <d v="2025-03-06T15:49:02"/>
    <s v="0 a 02 dias"/>
    <s v="0 a 02 dias"/>
    <s v="WQ29NK"/>
    <s v="EBOOKING"/>
    <s v="Renan Pinheiro"/>
    <s v="Zupper"/>
    <s v="Zupper"/>
    <x v="28"/>
    <n v="6625147"/>
    <s v="-"/>
    <s v="OFF LINE"/>
    <s v="Cartão de crédito"/>
    <s v="Cartão de crédito"/>
    <s v="Aéreo"/>
    <s v="N"/>
    <s v="Grupo Zupper"/>
    <s v="Maria das Gracas da Silva Pinheiro"/>
    <s v="-"/>
    <s v="Azul Linhas Aereas"/>
    <n v="6743445796"/>
    <s v="ZUPPER"/>
    <s v="-"/>
    <x v="35"/>
    <n v="98.72"/>
    <n v="0"/>
    <n v="0"/>
    <n v="0"/>
    <n v="0"/>
    <n v="53.13"/>
    <s v="-"/>
    <s v="Não foi possível definir o Local de destino!"/>
    <s v="ZUPPER"/>
    <s v="Cadastro enviado errado no Benner"/>
    <s v="Cadastro incompleto"/>
    <s v="Sistema"/>
    <s v="Sistêmico"/>
    <s v="ZUPPER VIAGENS"/>
  </r>
  <r>
    <n v="21763843"/>
    <n v="22683922"/>
    <s v="ACC01"/>
    <x v="33"/>
    <d v="2025-03-06T15:09:36"/>
    <s v="0 a 02 dias"/>
    <s v="0 a 02 dias"/>
    <s v="RFEPPL"/>
    <s v="EBOOKING"/>
    <s v="Edson Silva De Santana"/>
    <s v="Zupper"/>
    <s v="Zupper"/>
    <x v="29"/>
    <n v="6623270"/>
    <s v="-"/>
    <s v="OFF LINE"/>
    <s v="Invoice"/>
    <s v="Cartão convênio"/>
    <s v="Aéreo"/>
    <s v="N"/>
    <s v="Grupo Zupper"/>
    <s v="Carla Beatriz Costa Bacelar"/>
    <s v="-"/>
    <s v="Azul Linhas Aereas"/>
    <n v="6714270627"/>
    <s v="ZUPPER"/>
    <s v="-"/>
    <x v="36"/>
    <n v="44.27"/>
    <n v="0"/>
    <n v="0"/>
    <n v="0"/>
    <n v="0"/>
    <n v="28.94"/>
    <s v="-"/>
    <s v="Erro ao processar PNR  | Aguarde alguns instantes, esta venda esta sendo processada no momento!"/>
    <s v="ZUPPER"/>
    <s v="Reprocessar Venda"/>
    <s v="Processo de integração"/>
    <s v="Sistema"/>
    <s v="Sistêmico"/>
    <s v="ZUPPER VIAGENS"/>
  </r>
  <r>
    <n v="21760385"/>
    <n v="22680216"/>
    <s v="ACC01"/>
    <x v="34"/>
    <d v="2025-03-06T15:08:31"/>
    <s v="0 a 02 dias"/>
    <s v="0 a 02 dias"/>
    <s v="VQSCQH"/>
    <s v="EBOOKING"/>
    <s v="Luziana Soares Pereira"/>
    <s v="Zupper"/>
    <s v="Zupper"/>
    <x v="30"/>
    <n v="6621788"/>
    <s v="-"/>
    <s v="OFF LINE"/>
    <s v="Cartão de crédito"/>
    <s v="Cartão de crédito"/>
    <s v="Aéreo"/>
    <s v="N"/>
    <s v="Grupo Zupper"/>
    <s v="Sandra de Jesus Soares"/>
    <s v="-"/>
    <s v="Azul Linhas Aereas"/>
    <n v="8424176676"/>
    <s v="ZUPPER"/>
    <s v="-"/>
    <x v="37"/>
    <n v="54.45"/>
    <n v="0"/>
    <n v="0"/>
    <n v="0"/>
    <n v="0"/>
    <n v="45.93"/>
    <s v="-"/>
    <s v="Não foi possível definir o Local de destino!"/>
    <s v="ZUPPER"/>
    <s v="Cadastro enviado errado no Benner"/>
    <s v="Cadastro incompleto"/>
    <s v="Sistema"/>
    <s v="Sistêmico"/>
    <s v="ZUPPER VIAGENS"/>
  </r>
  <r>
    <n v="21760613"/>
    <n v="22680444"/>
    <s v="ACC01"/>
    <x v="35"/>
    <d v="2025-03-06T17:35:21"/>
    <s v="0 a 02 dias"/>
    <s v="0 a 02 dias"/>
    <s v="FQPWEK"/>
    <s v="EBOOKING"/>
    <s v="Samanta Milani"/>
    <s v="Zupper"/>
    <s v="Zupper"/>
    <x v="31"/>
    <n v="6621979"/>
    <s v="-"/>
    <s v="OFF LINE"/>
    <s v="Invoice"/>
    <s v="Cartão convênio"/>
    <s v="Aéreo"/>
    <s v="N"/>
    <s v="Grupo Zupper"/>
    <s v="Samanta Margarida Milani"/>
    <s v="-"/>
    <s v="Gol Linhas Aereas"/>
    <n v="2133393469"/>
    <s v="ZUPPER"/>
    <s v="-"/>
    <x v="38"/>
    <n v="52.56"/>
    <n v="0"/>
    <n v="0"/>
    <n v="0"/>
    <n v="0"/>
    <n v="13.6"/>
    <s v="-"/>
    <s v="Não foi possível definir o Local de destino!"/>
    <s v="ZUPPER"/>
    <s v="Cadastro enviado errado no Benner"/>
    <s v="Cadastro incompleto"/>
    <s v="Sistema"/>
    <s v="Sistêmico"/>
    <s v="ZUPPER VIAGENS"/>
  </r>
  <r>
    <n v="21760615"/>
    <n v="22680446"/>
    <s v="ACC01"/>
    <x v="36"/>
    <d v="2025-03-06T17:35:34"/>
    <s v="0 a 02 dias"/>
    <s v="0 a 02 dias"/>
    <s v="NQFRXH"/>
    <s v="EBOOKING"/>
    <s v="Samanta Milani"/>
    <s v="Zupper"/>
    <s v="Zupper"/>
    <x v="32"/>
    <n v="6621978"/>
    <s v="-"/>
    <s v="OFF LINE"/>
    <s v="Invoice"/>
    <s v="Cartão convênio"/>
    <s v="Aéreo"/>
    <s v="N"/>
    <s v="Grupo Zupper"/>
    <s v="Samanta Margarida Milani"/>
    <s v="-"/>
    <s v="Azul Linhas Aereas"/>
    <n v="9082976160"/>
    <s v="ZUPPER"/>
    <s v="-"/>
    <x v="39"/>
    <n v="51.07"/>
    <n v="0"/>
    <n v="0"/>
    <n v="0"/>
    <n v="0"/>
    <n v="10.74"/>
    <s v="-"/>
    <s v="Não foi possível definir o Local de destino!"/>
    <s v="ZUPPER"/>
    <s v="Cadastro enviado errado no Benner"/>
    <s v="Cadastro incompleto"/>
    <s v="Sistema"/>
    <s v="Sistêmico"/>
    <s v="ZUPPER VIAGENS"/>
  </r>
  <r>
    <n v="21751488"/>
    <n v="22672429"/>
    <s v="ACC01"/>
    <x v="37"/>
    <d v="2025-03-06T15:09:08"/>
    <s v="0 a 02 dias"/>
    <s v="03 a 05 dias"/>
    <s v="HQZGSH"/>
    <s v="EBOOKING"/>
    <s v="Maxwel Costa"/>
    <s v="Zupper"/>
    <s v="Zupper"/>
    <x v="33"/>
    <n v="6617433"/>
    <s v="-"/>
    <s v="OFF LINE"/>
    <s v="Cartão de crédito"/>
    <s v="Cartão de crédito"/>
    <s v="Aéreo"/>
    <s v="N"/>
    <s v="Grupo Zupper"/>
    <s v="Maxwel da Silva Costa"/>
    <s v="-"/>
    <s v="Azul Linhas Aereas"/>
    <n v="1777939791"/>
    <s v="ZUPPER"/>
    <s v="-"/>
    <x v="40"/>
    <n v="31.4"/>
    <n v="0"/>
    <n v="0"/>
    <n v="0"/>
    <n v="0"/>
    <n v="35.54"/>
    <s v="-"/>
    <s v="Não foi possível definir o Local de destino!"/>
    <s v="ZUPPER"/>
    <s v="Cadastro enviado errado no Benner"/>
    <s v="Cadastro incompleto"/>
    <s v="Sistema"/>
    <s v="Sistêmico"/>
    <s v="ZUPPER VIAGENS"/>
  </r>
  <r>
    <n v="21771095"/>
    <n v="22690940"/>
    <s v="ACC01"/>
    <x v="38"/>
    <d v="2025-03-06T20:02:37"/>
    <s v="0 a 02 dias"/>
    <s v="0 a 02 dias"/>
    <s v="FLCY2D"/>
    <s v="EBOOKING"/>
    <s v="JOSE CANDIDO NETO"/>
    <s v="Zupper"/>
    <s v="Zupper"/>
    <x v="34"/>
    <n v="6625850"/>
    <s v="-"/>
    <s v="OFF LINE"/>
    <s v="Cartão de crédito"/>
    <s v="Cartão de crédito"/>
    <s v="Aéreo"/>
    <s v="N"/>
    <s v="Grupo Zupper"/>
    <s v="Jose Candido Neto"/>
    <s v="-"/>
    <s v="Azul Linhas Aereas"/>
    <n v="9983207657"/>
    <s v="ZUPPER"/>
    <s v="-"/>
    <x v="41"/>
    <n v="77.64"/>
    <n v="0"/>
    <n v="0"/>
    <n v="0"/>
    <n v="0"/>
    <n v="220.94"/>
    <s v="-"/>
    <s v="Não foi possível definir o Local de destino!"/>
    <s v="ZUPPER"/>
    <s v="Cadastro enviado errado no Benner"/>
    <s v="Cadastro incompleto"/>
    <s v="Sistema"/>
    <s v="Sistêmico"/>
    <s v="ZUPPER VIAGENS"/>
  </r>
  <r>
    <n v="21771095"/>
    <n v="22690941"/>
    <s v="ACC02"/>
    <x v="38"/>
    <d v="2025-03-06T20:02:37"/>
    <s v="0 a 02 dias"/>
    <s v="0 a 02 dias"/>
    <s v="FLCY2D"/>
    <s v="EBOOKING"/>
    <s v="IRACI DIAS DE SALES"/>
    <s v="Zupper"/>
    <s v="Zupper"/>
    <x v="34"/>
    <n v="6625850"/>
    <s v="-"/>
    <s v="OFF LINE"/>
    <s v="Cartão de crédito"/>
    <s v="Cartão de crédito"/>
    <s v="Aéreo"/>
    <s v="N"/>
    <s v="Grupo Zupper"/>
    <s v="Jose Candido Neto"/>
    <s v="-"/>
    <s v="Azul Linhas Aereas"/>
    <n v="1482609082"/>
    <s v="ZUPPER"/>
    <s v="-"/>
    <x v="41"/>
    <n v="77.64"/>
    <n v="0"/>
    <n v="0"/>
    <n v="0"/>
    <n v="0"/>
    <n v="0"/>
    <s v="-"/>
    <s v="Não foi possível definir o Local de destino!"/>
    <s v="ZUPPER"/>
    <s v="Cadastro enviado errado no Benner"/>
    <s v="Cadastro incompleto"/>
    <s v="Sistema"/>
    <s v="Sistêmico"/>
    <s v="ZUPPER VIAGENS"/>
  </r>
  <r>
    <n v="21771095"/>
    <n v="22690942"/>
    <s v="ACC03"/>
    <x v="38"/>
    <d v="2025-03-06T20:02:37"/>
    <s v="0 a 02 dias"/>
    <s v="0 a 02 dias"/>
    <s v="FLCY2D"/>
    <s v="EBOOKING"/>
    <s v="JOSE JARIO CANDIDO"/>
    <s v="Zupper"/>
    <s v="Zupper"/>
    <x v="34"/>
    <n v="6625850"/>
    <s v="-"/>
    <s v="OFF LINE"/>
    <s v="Cartão de crédito"/>
    <s v="Cartão de crédito"/>
    <s v="Aéreo"/>
    <s v="N"/>
    <s v="Grupo Zupper"/>
    <s v="Jose Candido Neto"/>
    <s v="-"/>
    <s v="Azul Linhas Aereas"/>
    <n v="5184828038"/>
    <s v="ZUPPER"/>
    <s v="-"/>
    <x v="41"/>
    <n v="77.64"/>
    <n v="0"/>
    <n v="0"/>
    <n v="0"/>
    <n v="0"/>
    <n v="0"/>
    <s v="-"/>
    <s v="Não foi possível definir o Local de destino!"/>
    <s v="ZUPPER"/>
    <s v="Cadastro enviado errado no Benner"/>
    <s v="Cadastro incompleto"/>
    <s v="Sistema"/>
    <s v="Sistêmico"/>
    <s v="ZUPPER VIAGENS"/>
  </r>
  <r>
    <n v="21771130"/>
    <n v="22690970"/>
    <s v="ACC01"/>
    <x v="39"/>
    <d v="2025-03-06T20:09:54"/>
    <s v="0 a 02 dias"/>
    <s v="0 a 02 dias"/>
    <s v="RI23QS"/>
    <s v="EBOOKING"/>
    <s v="Elinaldo De siqueira"/>
    <s v="Zupper"/>
    <s v="Zupper"/>
    <x v="35"/>
    <n v="6625865"/>
    <s v="-"/>
    <s v="OFF LINE"/>
    <s v="Invoice"/>
    <s v="Cartão convênio"/>
    <s v="Aéreo"/>
    <s v="N"/>
    <s v="Grupo Zupper"/>
    <s v="Pedro Henrique Brasil de Lira"/>
    <s v="-"/>
    <s v="Azul Linhas Aereas"/>
    <n v="3810345572"/>
    <s v="ZUPPER"/>
    <s v="-"/>
    <x v="42"/>
    <n v="58.89"/>
    <n v="0"/>
    <n v="0"/>
    <n v="0"/>
    <n v="0"/>
    <n v="145.68"/>
    <s v="-"/>
    <s v="Não foi possível definir o Local de destino!"/>
    <s v="ZUPPER"/>
    <s v="Cadastro enviado errado no Benner"/>
    <s v="Cadastro incompleto"/>
    <s v="Sistema"/>
    <s v="Sistêmico"/>
    <s v="ZUPPER VIAGENS"/>
  </r>
  <r>
    <n v="21767737"/>
    <n v="22687463"/>
    <s v="ACC01"/>
    <x v="40"/>
    <d v="2025-03-06T15:10:21"/>
    <s v="0 a 02 dias"/>
    <s v="0 a 02 dias"/>
    <s v="SHBVKF"/>
    <s v="EBOOKING"/>
    <s v="Ana Luiza Camara"/>
    <s v="Zupper"/>
    <s v="Zupper"/>
    <x v="36"/>
    <n v="6624617"/>
    <s v="-"/>
    <s v="OFF LINE"/>
    <s v="Cartão de crédito"/>
    <s v="Cartão de crédito"/>
    <s v="Aéreo"/>
    <s v="N"/>
    <s v="Grupo Zupper"/>
    <s v="Ana Luiza da Silva Camara"/>
    <s v="-"/>
    <s v="Azul Linhas Aereas"/>
    <n v="9477197993"/>
    <s v="ZUPPER"/>
    <s v="-"/>
    <x v="43"/>
    <n v="113.34"/>
    <n v="0"/>
    <n v="0"/>
    <n v="0"/>
    <n v="0"/>
    <n v="45.65"/>
    <s v="-"/>
    <s v="Não foi possível definir o Local de destino!"/>
    <s v="ZUPPER"/>
    <s v="Cadastro enviado errado no Benner"/>
    <s v="Cadastro incompleto"/>
    <s v="Sistema"/>
    <s v="Sistêmico"/>
    <s v="ZUPPER VIAGENS"/>
  </r>
  <r>
    <n v="21655388"/>
    <n v="22590927"/>
    <s v="ACC01"/>
    <x v="41"/>
    <d v="2025-02-14T18:25:23"/>
    <s v="16 a 23 dias"/>
    <s v="16 a 23 dias"/>
    <s v="H4469547"/>
    <s v="GOVER"/>
    <s v="JULIA GLEICIANE DE OLIVEIRA FRANKLIN"/>
    <s v="Gover"/>
    <s v="Gover"/>
    <x v="37"/>
    <s v="H44695"/>
    <s v="-"/>
    <s v="OFF LINE"/>
    <s v="Pagamento direto"/>
    <s v="Pagamento direto"/>
    <s v="Hotel"/>
    <s v="N"/>
    <s v="Grupo Hypera"/>
    <s v="Hypera S.a."/>
    <s v="-"/>
    <s v="Hotel Tocantins"/>
    <s v="-"/>
    <s v="KON-OPE-SAO-PVI-HYPERA"/>
    <s v="-"/>
    <x v="44"/>
    <n v="0"/>
    <n v="0"/>
    <n v="0"/>
    <n v="0"/>
    <n v="0"/>
    <n v="0"/>
    <s v="Reserva importada do sistema Gover. Id: 4469547"/>
    <s v="Não foi possível encontrar um contrato válido para o fornecedor 48724 (Código fornecedor) "/>
    <s v="GOVER"/>
    <s v="Contrato de fornecedor/cliente"/>
    <s v="Análise Cadastro"/>
    <s v="Dados do Fornecedor"/>
    <s v="Qualidade dos dados"/>
    <s v="KONTIK BUSINESS TRAVEL"/>
  </r>
  <r>
    <n v="21637312"/>
    <n v="22574765"/>
    <s v="ACC01"/>
    <x v="42"/>
    <d v="2025-02-12T09:35:59"/>
    <s v="16 a 23 dias"/>
    <s v="16 a 23 dias"/>
    <s v="CLIIYU"/>
    <s v="GOVER"/>
    <s v="Leonardo Moreira Santos"/>
    <s v="Gover"/>
    <s v="Gover"/>
    <x v="38"/>
    <s v="CLIIYU"/>
    <s v="IPATINGA Endereço: ROD RODOVIA BR 458"/>
    <s v="ON LINE"/>
    <s v="Invoice"/>
    <s v="Faturado"/>
    <s v="Carro"/>
    <s v="N"/>
    <s v="Grupo Hypera"/>
    <s v="Hypera S.a."/>
    <s v="-"/>
    <s v="Movida - Br - Mg - Ipatinga - Ipatinga Aeroporto - Inativo"/>
    <s v="-"/>
    <s v="KON-OPE-SAO-PVI-HYPERA"/>
    <s v="-"/>
    <x v="45"/>
    <n v="75.650000000000006"/>
    <n v="0"/>
    <n v="0"/>
    <n v="0"/>
    <n v="0"/>
    <n v="0"/>
    <s v="Reserva importada do sistema Gover. Id: 4490218"/>
    <s v="Não foi possível encontrar um contrato válido para o fornecedor 92471 (Código fornecedor) "/>
    <s v="GOVER"/>
    <s v="Contrato de fornecedor/cliente"/>
    <s v="Análise Cadastro"/>
    <s v="Dados do Fornecedor"/>
    <s v="Qualidade dos dados"/>
    <s v="KONTIK BUSINESS TRAVEL"/>
  </r>
  <r>
    <n v="21762987"/>
    <n v="22683061"/>
    <s v="ACC01"/>
    <x v="43"/>
    <d v="2025-03-05T16:32:52"/>
    <s v="0 a 02 dias"/>
    <s v="0 a 02 dias"/>
    <s v="CWLSOB"/>
    <s v="GOVER"/>
    <s v="Jeferson Clayton Silva Da Silva"/>
    <s v="Gover"/>
    <s v="Gover"/>
    <x v="39"/>
    <n v="4500595"/>
    <s v="MARABA Endereço: RUA TRANSAMAZONICA 3054 QUADRA 50"/>
    <s v="ON LINE"/>
    <s v="Invoice"/>
    <s v="Faturado"/>
    <s v="Carro"/>
    <s v="N"/>
    <s v="Grupo Hypera"/>
    <s v="Hypera S.a."/>
    <s v="-"/>
    <s v="-"/>
    <s v="-"/>
    <s v="KON-OPE-SAO-PVI-HYPERA"/>
    <s v="-"/>
    <x v="46"/>
    <n v="77.010000000000005"/>
    <n v="0"/>
    <n v="0"/>
    <n v="0"/>
    <n v="0"/>
    <n v="0"/>
    <s v="Reserva importada do sistema Gover. Id: 4500595"/>
    <s v="Fornecedor não preenchido! (ACC01)"/>
    <s v="GOVER"/>
    <s v="Falta de Fornecedor"/>
    <s v="Campo Fornecedor"/>
    <s v="Dados do Fornecedor"/>
    <s v="Sistêmico"/>
    <s v="GRUPO KONTIK"/>
  </r>
  <r>
    <n v="21486544"/>
    <n v="22446682"/>
    <s v="ACC01"/>
    <x v="44"/>
    <d v="2025-02-24T10:51:04"/>
    <s v="09 a 15 dias"/>
    <s v="09 a 15 dias"/>
    <s v="AFHYWQ"/>
    <s v="GOVER"/>
    <s v="Nilton Rocha Negrao"/>
    <s v="Gover"/>
    <s v="Gover"/>
    <x v="40"/>
    <s v="AFHYWQ"/>
    <s v="-"/>
    <s v="ON LINE"/>
    <s v="Cartão de crédito"/>
    <s v="Cartão AMEX"/>
    <s v="Aéreo"/>
    <s v="S"/>
    <s v="Grupo Hypera"/>
    <s v="Hypera S.a."/>
    <s v="-"/>
    <s v="Latam Airlines Brasil"/>
    <n v="1408980838"/>
    <s v="KON-OPE-SAO-PVI-HYPERA"/>
    <s v="-"/>
    <x v="47"/>
    <n v="99.13"/>
    <n v="0"/>
    <n v="0"/>
    <n v="0"/>
    <n v="0"/>
    <n v="0"/>
    <s v="Reserva importada do sistema Gover. Id: 4476622"/>
    <s v="(ACC Código: 23952362) Esta accounting está conciliada no BSP. Bilhete: 1408980838 *** Venda ficará aguardando intervenção manual. ***"/>
    <s v="GOVER"/>
    <s v="Bilhete conciliado"/>
    <s v="Concilização eletrônica Aérea"/>
    <s v="Edição não Permitida"/>
    <s v="Qualidade dos dados"/>
    <s v="GRUPO KONTIK"/>
  </r>
  <r>
    <n v="21506542"/>
    <n v="22463994"/>
    <s v="ACC01"/>
    <x v="45"/>
    <d v="2025-01-23T16:05:49"/>
    <s v="31 dias ou +"/>
    <s v="31 dias ou +"/>
    <s v="H4469534"/>
    <s v="GOVER"/>
    <s v="JULIA GLEICIANE DE OLIVEIRA FRANKLIN"/>
    <s v="Gover"/>
    <s v="Gover"/>
    <x v="41"/>
    <s v="H44695"/>
    <s v="-"/>
    <s v="OFF LINE"/>
    <s v="Pagamento direto"/>
    <s v="Pagamento direto"/>
    <s v="Hotel"/>
    <s v="N"/>
    <s v="Grupo Hypera"/>
    <s v="Hypera S.a."/>
    <s v="-"/>
    <s v="Hotel Tocantins"/>
    <s v="-"/>
    <s v="KON-OPE-SAO-PVI-HYPERA"/>
    <s v="-"/>
    <x v="48"/>
    <n v="0"/>
    <n v="0"/>
    <n v="0"/>
    <n v="0"/>
    <n v="0"/>
    <n v="0"/>
    <s v="Reserva importada do sistema Gover. Id: 4469534"/>
    <s v="Não foi possível encontrar um contrato válido para o fornecedor 48724 (Código fornecedor) "/>
    <s v="GOVER"/>
    <s v="Contrato de fornecedor/cliente"/>
    <s v="Análise Cadastro"/>
    <s v="Dados do Fornecedor"/>
    <s v="Qualidade dos dados"/>
    <s v="KONTIK BUSINESS TRAVEL"/>
  </r>
  <r>
    <n v="21223317"/>
    <n v="22221433"/>
    <s v="ACC01"/>
    <x v="46"/>
    <d v="2025-02-21T11:33:02"/>
    <s v="09 a 15 dias"/>
    <s v="09 a 15 dias"/>
    <s v="JUWMJV"/>
    <s v="GOVER"/>
    <s v="Yury Costa Barros"/>
    <s v="Gover"/>
    <s v="Gover"/>
    <x v="42"/>
    <s v="JUWMJV"/>
    <s v="-"/>
    <s v="ON LINE"/>
    <s v="Cartão de crédito"/>
    <s v="Cartão AMEX"/>
    <s v="Aéreo"/>
    <s v="S"/>
    <s v="Grupo Hypera"/>
    <s v="Hypera S.a."/>
    <s v="-"/>
    <s v="Gol Linhas Aereas"/>
    <n v="2128345481"/>
    <s v="KON-OPE-SAO-PVI-HYPERA"/>
    <s v="-"/>
    <x v="49"/>
    <n v="105.44"/>
    <n v="0"/>
    <n v="0"/>
    <n v="0"/>
    <n v="0"/>
    <n v="0"/>
    <s v="Reserva importada do sistema Gover. Id: 4458020"/>
    <s v="(ACC Código: 23743014) Esta accounting está conciliada no BSP. Bilhete: 2128345481 *** Venda ficará aguardando intervenção manual. ***"/>
    <s v="GOVER"/>
    <s v="Bilhete conciliado"/>
    <s v="Concilização eletrônica Aérea"/>
    <s v="Edição não Permitida"/>
    <s v="Qualidade dos dados"/>
    <s v="GRUPO KONTIK"/>
  </r>
  <r>
    <n v="21666306"/>
    <n v="22598470"/>
    <s v="ACC01"/>
    <x v="47"/>
    <d v="2025-02-17T11:51:28"/>
    <s v="16 a 23 dias"/>
    <s v="16 a 23 dias"/>
    <s v="FXNLYW"/>
    <s v="SABRE"/>
    <s v="QUIXABA DE OLIVEIRA/ISAIAS"/>
    <s v="Beatrys Ferreira Rocha"/>
    <s v="CT"/>
    <x v="43"/>
    <s v="FXNLYW"/>
    <s v="-"/>
    <s v="ON LINE"/>
    <s v="Cartão de crédito"/>
    <s v="Cartão AMEX"/>
    <s v="Aéreo"/>
    <s v="N"/>
    <s v="Grupo Bosch"/>
    <s v="Cap1 - Planta Campinas Bosch - 9080"/>
    <s v="-"/>
    <s v="Lufthansa"/>
    <n v="1409245113"/>
    <s v="FCM-OPE-SAO-PVI-BOSCH"/>
    <s v="-"/>
    <x v="50"/>
    <n v="55.65"/>
    <n v="978.14"/>
    <n v="0"/>
    <n v="55.65"/>
    <n v="0"/>
    <n v="0"/>
    <s v="Reserva importada por HubTravel"/>
    <s v="Verificação de bilhetes: Bilhete 1409245113 já sendo utilizado para este fornecedor."/>
    <s v="SABRE"/>
    <s v="Bilhete duplicado"/>
    <s v="Bilhete Já Contabilizado"/>
    <s v="Duplicidade de Contabilização"/>
    <s v="Qualidade dos dados"/>
    <s v="GRUPO KONTIK"/>
  </r>
  <r>
    <n v="21667685"/>
    <n v="22599736"/>
    <s v="ACC01"/>
    <x v="48"/>
    <d v="2025-02-17T15:35:10"/>
    <s v="16 a 23 dias"/>
    <s v="16 a 23 dias"/>
    <s v="FWZXBG"/>
    <s v="SABRE"/>
    <s v="KARAS/ALISON APARECIDO"/>
    <s v="Gessiane Santos Silva"/>
    <s v="CT"/>
    <x v="44"/>
    <s v="FWZXBG"/>
    <s v="-"/>
    <s v="ON LINE"/>
    <s v="Cartão de crédito"/>
    <s v="Cartão AMEX"/>
    <s v="Aéreo"/>
    <s v="N"/>
    <s v="Grupo Bosch"/>
    <s v="Cap1 - Planta Campinas Bosch - 9080"/>
    <s v="-"/>
    <s v="United"/>
    <n v="1409245110"/>
    <s v="FCM-OPE-SAO-PVI-BOSCH"/>
    <s v="-"/>
    <x v="51"/>
    <n v="133.81"/>
    <n v="426.5"/>
    <n v="0"/>
    <n v="133.81"/>
    <n v="0"/>
    <n v="0"/>
    <s v="Reserva importada por HubTravel"/>
    <s v="Verificação de bilhetes: Bilhete 1409245110 já sendo utilizado para este fornecedor."/>
    <s v="SABRE"/>
    <s v="Bilhete duplicado"/>
    <s v="Bilhete Já Contabilizado"/>
    <s v="Duplicidade de Contabilização"/>
    <s v="Qualidade dos dados"/>
    <s v="GRUPO KONTIK"/>
  </r>
  <r>
    <n v="21771096"/>
    <n v="22690955"/>
    <s v="ACC"/>
    <x v="49"/>
    <d v="2025-03-06T20:06:04"/>
    <s v="0 a 02 dias"/>
    <s v="0 a 02 dias"/>
    <s v="4WY3H7"/>
    <s v="MANUAL"/>
    <s v="KAYO/RAFAELA STEFFANY DA SILVA"/>
    <s v="Lila Beatriz Medeiros"/>
    <s v="Itamar de Souza"/>
    <x v="45"/>
    <s v="BO0503252003"/>
    <s v="-"/>
    <s v="OFF LINE"/>
    <s v="Invoice"/>
    <s v="Cartão convênio"/>
    <s v="Aéreo"/>
    <s v="N"/>
    <s v="Grupo Bosch"/>
    <s v="Cap1 - Planta Campinas Bosch - 9080"/>
    <s v="-"/>
    <s v="Latam Airlines Brasil"/>
    <n v="2872439212"/>
    <s v="FCM-OPE-SAO-PVI-BOSCH"/>
    <s v="-"/>
    <x v="52"/>
    <n v="108.53"/>
    <n v="0"/>
    <n v="0"/>
    <n v="0"/>
    <n v="0"/>
    <n v="0"/>
    <s v="-"/>
    <s v="36Faltou informar rateio de centro de custo/projeto abaixo da accounting"/>
    <s v="MANUAL"/>
    <s v="Falta de informação Gerencial"/>
    <s v="Campo centro de custo"/>
    <s v="Dados Gerenciais"/>
    <s v="Qualidade dos dados"/>
    <s v="GRUPO KONTIK"/>
  </r>
  <r>
    <n v="21740156"/>
    <n v="22662918"/>
    <s v="ACC01"/>
    <x v="50"/>
    <d v="2025-02-28T19:13:17"/>
    <s v="06 a 08 dias"/>
    <s v="06 a 08 dias"/>
    <s v="KCBDYH"/>
    <s v="SABRE"/>
    <s v="ROCAMORA/GUILHERME"/>
    <s v="Clayton Alves de Rezende"/>
    <s v="CT"/>
    <x v="46"/>
    <s v="KCBDYH"/>
    <s v="-"/>
    <s v="ON LINE"/>
    <s v="Invoice"/>
    <s v="Faturado"/>
    <s v="Aéreo"/>
    <s v="N"/>
    <s v="Grupo Bosch"/>
    <s v="Bosch Solucoes Integradas Brasil Ltda"/>
    <s v="-"/>
    <s v="Lufthansa"/>
    <n v="2872405957"/>
    <s v="FCM-OPE-SAO-PVI-BOSCH"/>
    <s v="-"/>
    <x v="53"/>
    <n v="0"/>
    <n v="2185.16"/>
    <n v="0"/>
    <n v="0"/>
    <n v="0"/>
    <n v="0"/>
    <s v="Reserva importada por HubTravel"/>
    <s v="Verificação de bilhetes: Bilhete 2872405957 já sendo utilizado para este fornecedor."/>
    <s v="SABRE"/>
    <s v="Bilhete duplicado"/>
    <s v="Bilhete Já Contabilizado"/>
    <s v="Duplicidade de Contabilização"/>
    <s v="Qualidade dos dados"/>
    <s v="GRUPO KONTIK"/>
  </r>
  <r>
    <n v="21765183"/>
    <n v="22685306"/>
    <s v="ACC01"/>
    <x v="51"/>
    <d v="2025-03-05T21:36:48"/>
    <s v="0 a 02 dias"/>
    <s v="0 a 02 dias"/>
    <s v="LZAGHZ"/>
    <s v="SABRE"/>
    <s v="CUTINHOLA/JADE LESSA"/>
    <s v="Itamar de Souza"/>
    <s v="CT"/>
    <x v="47"/>
    <s v="LZAGHZ"/>
    <s v="-"/>
    <s v="ON LINE"/>
    <s v="Invoice"/>
    <s v="Faturado"/>
    <s v="Aéreo"/>
    <s v="N"/>
    <s v="Grupo Bosch"/>
    <s v="Bosch Solucoes Integradas Brasil Ltda"/>
    <s v="-"/>
    <s v="Latam Airlines Brasil"/>
    <n v="2872417016"/>
    <s v="FCM-OPE-SAO-PVI-BOSCH"/>
    <s v="-"/>
    <x v="54"/>
    <n v="30.95"/>
    <n v="0"/>
    <n v="0"/>
    <n v="30.95"/>
    <n v="0"/>
    <n v="0"/>
    <s v="Reserva importada por HubTravel"/>
    <s v="Verificação de bilhetes: Bilhete 2872417016 já sendo utilizado para este fornecedor."/>
    <s v="SABRE"/>
    <s v="Bilhete duplicado"/>
    <s v="Bilhete Já Contabilizado"/>
    <s v="Duplicidade de Contabilização"/>
    <s v="Qualidade dos dados"/>
    <s v="GRUPO KONTIK"/>
  </r>
  <r>
    <n v="21770702"/>
    <n v="22690555"/>
    <s v="ACC01"/>
    <x v="52"/>
    <d v="2025-03-06T18:48:10"/>
    <s v="0 a 02 dias"/>
    <s v="0 a 02 dias"/>
    <s v="DHIXPL"/>
    <s v="SABRE"/>
    <s v="FREZZATO SHIMOYAMA/RENATA"/>
    <s v="Clayton Alves de Rezende"/>
    <s v="CT"/>
    <x v="48"/>
    <s v="DHIXPL"/>
    <s v="-"/>
    <s v="ON LINE"/>
    <s v="Cartão de crédito"/>
    <s v="Cartão AMEX"/>
    <s v="Aéreo"/>
    <s v="N"/>
    <s v="Grupo Bosch"/>
    <s v="Ctp - Planta Curitiba"/>
    <s v="-"/>
    <s v="United"/>
    <n v="2872445805"/>
    <s v="FCM-OPE-SAO-PVI-BOSCH"/>
    <s v="-"/>
    <x v="55"/>
    <n v="55.65"/>
    <n v="268.75"/>
    <n v="0"/>
    <n v="55.65"/>
    <n v="0"/>
    <n v="0"/>
    <s v="Reserva importada por HubTravel"/>
    <s v="Empenho/departamento não preenchido! (ACC01) Matrícula não preenchida! (ACC01) Finalidade não preenchida! (ACC01) Nível funcionário não "/>
    <s v="SABRE"/>
    <s v="Falta de informação Gerencial"/>
    <s v="Mais de um campo não preenchido"/>
    <s v="Dados Gerenciais"/>
    <s v="Qualidade dos dados"/>
    <s v="GRUPO KONTIK"/>
  </r>
  <r>
    <n v="21765203"/>
    <n v="22685325"/>
    <s v="ACC01"/>
    <x v="53"/>
    <d v="2025-03-05T21:36:55"/>
    <s v="0 a 02 dias"/>
    <s v="0 a 02 dias"/>
    <s v="FXPFFC"/>
    <s v="SABRE"/>
    <s v="BUFALIERI/DANIELA APARECIDA"/>
    <s v="Clayton Alves de Rezende"/>
    <s v="CT"/>
    <x v="49"/>
    <s v="FXPFFC"/>
    <s v="-"/>
    <s v="ON LINE"/>
    <s v="Cartão de crédito"/>
    <s v="Cartão AMEX"/>
    <s v="Aéreo"/>
    <s v="N"/>
    <s v="Grupo Bosch"/>
    <s v="Cap1 - Planta Campinas Bosch - 9080"/>
    <s v="-"/>
    <s v="Latam Airlines Brasil"/>
    <n v="2872386967"/>
    <s v="FCM-OPE-SAO-PVI-BOSCH"/>
    <s v="-"/>
    <x v="56"/>
    <n v="55.65"/>
    <n v="766.01"/>
    <n v="0"/>
    <n v="55.65"/>
    <n v="0"/>
    <n v="0"/>
    <s v="Reserva importada por HubTravel"/>
    <s v="Verificação de bilhetes: Bilhete 2872386967 já sendo utilizado para este fornecedor."/>
    <s v="SABRE"/>
    <s v="Bilhete duplicado"/>
    <s v="Bilhete Já Contabilizado"/>
    <s v="Duplicidade de Contabilização"/>
    <s v="Qualidade dos dados"/>
    <s v="GRUPO KONTIK"/>
  </r>
  <r>
    <n v="21765185"/>
    <n v="22685308"/>
    <s v="ACC01"/>
    <x v="54"/>
    <d v="2025-03-05T21:36:49"/>
    <s v="0 a 02 dias"/>
    <s v="0 a 02 dias"/>
    <s v="MDULTJ"/>
    <s v="SABRE"/>
    <s v="VILLA GOIS LOBO/SIMONE"/>
    <s v="Gessiane Santos Silva"/>
    <s v="CT"/>
    <x v="50"/>
    <s v="MDULTJ"/>
    <s v="-"/>
    <s v="ON LINE"/>
    <s v="Cartão de crédito"/>
    <s v="Cartão AMEX"/>
    <s v="Aéreo"/>
    <s v="N"/>
    <s v="Grupo Bosch"/>
    <s v="Cap1 - Planta Campinas Bosch - 9080"/>
    <s v="-"/>
    <s v="Lufthansa"/>
    <n v="2872386959"/>
    <s v="FCM-OPE-SAO-PVI-BOSCH"/>
    <s v="-"/>
    <x v="57"/>
    <n v="55.65"/>
    <n v="1236.8900000000001"/>
    <n v="0"/>
    <n v="55.65"/>
    <n v="0"/>
    <n v="0"/>
    <s v="Reserva importada por HubTravel"/>
    <s v="Verificação de bilhetes: Bilhete 2872386959 já sendo utilizado para este fornecedor."/>
    <s v="SABRE"/>
    <s v="Bilhete duplicado"/>
    <s v="Bilhete Já Contabilizado"/>
    <s v="Duplicidade de Contabilização"/>
    <s v="Qualidade dos dados"/>
    <s v="GRUPO KONTIK"/>
  </r>
  <r>
    <n v="21770705"/>
    <n v="22690558"/>
    <s v="ACC01"/>
    <x v="55"/>
    <d v="2025-03-06T18:48:10"/>
    <s v="0 a 02 dias"/>
    <s v="0 a 02 dias"/>
    <s v="SQHIFE"/>
    <s v="SABRE"/>
    <s v="FREZZATO SHIMOYAMA/RENATA"/>
    <s v="Gessiane Santos Silva"/>
    <s v="CT"/>
    <x v="51"/>
    <s v="SQHIFE"/>
    <s v="-"/>
    <s v="ON LINE"/>
    <s v="Cartão de crédito"/>
    <s v="Cartão AMEX"/>
    <s v="Aéreo"/>
    <s v="N"/>
    <s v="Grupo Bosch"/>
    <s v="Ctp - Planta Curitiba"/>
    <s v="-"/>
    <s v="Latam Airlines Brasil"/>
    <n v="2872445806"/>
    <s v="FCM-OPE-SAO-PVI-BOSCH"/>
    <s v="-"/>
    <x v="58"/>
    <n v="46.72"/>
    <n v="0"/>
    <n v="0"/>
    <n v="46.72"/>
    <n v="0"/>
    <n v="0"/>
    <s v="Reserva importada por HubTravel"/>
    <s v="Empenho/departamento não preenchido! (ACC01) Matrícula não preenchida! (ACC01) Finalidade não preenchida! (ACC01) Nível funcionário não "/>
    <s v="SABRE"/>
    <s v="Falta de informação Gerencial"/>
    <s v="Mais de um campo não preenchido"/>
    <s v="Dados Gerenciais"/>
    <s v="Qualidade dos dados"/>
    <s v="GRUPO KONTIK"/>
  </r>
  <r>
    <n v="21765144"/>
    <n v="22685263"/>
    <s v="ACC01"/>
    <x v="56"/>
    <d v="2025-03-05T21:32:27"/>
    <s v="0 a 02 dias"/>
    <s v="0 a 02 dias"/>
    <s v="NDZTAM"/>
    <s v="SABRE"/>
    <s v="SILVA/RAFAEL THIAGO MACHADO D"/>
    <s v="Flavia Constanzi do Nascimento"/>
    <s v="CT"/>
    <x v="52"/>
    <s v="NDZTAM"/>
    <s v="-"/>
    <s v="ON LINE"/>
    <s v="Cartão de crédito"/>
    <s v="Cartão AMEX"/>
    <s v="Aéreo"/>
    <s v="N"/>
    <s v="Grupo Bosch"/>
    <s v="Cap1 - Planta Campinas Bosch - 9080"/>
    <s v="-"/>
    <s v="Latam Airlines Brasil"/>
    <n v="2872386958"/>
    <s v="FCM-OPE-SAO-PVI-BOSCH"/>
    <s v="-"/>
    <x v="59"/>
    <n v="55.65"/>
    <n v="766.01"/>
    <n v="0"/>
    <n v="55.65"/>
    <n v="0"/>
    <n v="0"/>
    <s v="Reserva importada por HubTravel"/>
    <s v="Verificação de bilhetes: Bilhete 2872386958 já sendo utilizado para este fornecedor."/>
    <s v="SABRE"/>
    <s v="Bilhete duplicado"/>
    <s v="Bilhete Já Contabilizado"/>
    <s v="Duplicidade de Contabilização"/>
    <s v="Qualidade dos dados"/>
    <s v="GRUPO KONTIK"/>
  </r>
  <r>
    <n v="21765165"/>
    <n v="22685283"/>
    <s v="ACC01"/>
    <x v="57"/>
    <d v="2025-03-05T21:32:29"/>
    <s v="0 a 02 dias"/>
    <s v="0 a 02 dias"/>
    <s v="ITQYLB"/>
    <s v="SABRE"/>
    <s v="CAVAZZANI/FABIO FERNANDES"/>
    <s v="Flavia Constanzi do Nascimento"/>
    <s v="CT"/>
    <x v="52"/>
    <s v="ITQYLB"/>
    <s v="-"/>
    <s v="ON LINE"/>
    <s v="Cartão de crédito"/>
    <s v="Cartão AMEX"/>
    <s v="Aéreo"/>
    <s v="N"/>
    <s v="Grupo Bosch"/>
    <s v="Cap1 - Planta Campinas Bosch - 9080"/>
    <s v="-"/>
    <s v="Latam Airlines Brasil"/>
    <n v="1409149270"/>
    <s v="FCM-OPE-SAO-PVI-BOSCH"/>
    <s v="-"/>
    <x v="60"/>
    <n v="0"/>
    <n v="0"/>
    <n v="0"/>
    <n v="0"/>
    <n v="0"/>
    <n v="0"/>
    <s v="Reserva importada por HubTravel"/>
    <s v="Verificação de bilhetes: Bilhete 1409149270 já sendo utilizado para este fornecedor."/>
    <s v="SABRE"/>
    <s v="Bilhete duplicado"/>
    <s v="Bilhete Já Contabilizado"/>
    <s v="Duplicidade de Contabilização"/>
    <s v="Qualidade dos dados"/>
    <s v="GRUPO KONTIK"/>
  </r>
  <r>
    <n v="21765165"/>
    <n v="22685284"/>
    <s v="ACC02"/>
    <x v="57"/>
    <d v="2025-03-05T21:32:29"/>
    <s v="0 a 02 dias"/>
    <s v="0 a 02 dias"/>
    <s v="ITQYLB"/>
    <s v="SABRE"/>
    <s v="CAVAZZANI/FABIO FERNANDES"/>
    <s v="Flavia Constanzi do Nascimento"/>
    <s v="CT"/>
    <x v="52"/>
    <s v="ITQYLB"/>
    <s v="-"/>
    <s v="ON LINE"/>
    <s v="Cartão de crédito"/>
    <s v="Cartão AMEX"/>
    <s v="Aéreo"/>
    <s v="N"/>
    <s v="Grupo Bosch"/>
    <s v="Cap1 - Planta Campinas Bosch - 9080"/>
    <s v="-"/>
    <s v="Latam Airlines Brasil"/>
    <n v="1409149270"/>
    <s v="FCM-OPE-SAO-PVI-BOSCH"/>
    <s v="-"/>
    <x v="60"/>
    <n v="0"/>
    <n v="0"/>
    <n v="0"/>
    <n v="0"/>
    <n v="0"/>
    <n v="0"/>
    <s v="Reserva importada por HubTravel"/>
    <s v="Verificação de bilhetes: Bilhete 1409149270 já sendo utilizado para este fornecedor."/>
    <s v="SABRE"/>
    <s v="Bilhete duplicado"/>
    <s v="Bilhete Já Contabilizado"/>
    <s v="Duplicidade de Contabilização"/>
    <s v="Qualidade dos dados"/>
    <s v="GRUPO KONTIK"/>
  </r>
  <r>
    <n v="21770096"/>
    <n v="22689904"/>
    <s v="ACC01"/>
    <x v="58"/>
    <d v="2025-03-06T17:30:35"/>
    <s v="0 a 02 dias"/>
    <s v="0 a 02 dias"/>
    <s v="EJNWLA"/>
    <s v="SABRE"/>
    <s v="CASTAGNA/GUSTAVO"/>
    <s v="CT"/>
    <s v="CT"/>
    <x v="53"/>
    <s v="WIYF3P"/>
    <s v="-"/>
    <s v="ON LINE"/>
    <s v="Cartão de crédito"/>
    <s v="Cartão AMEX"/>
    <s v="Aéreo"/>
    <s v="N"/>
    <s v="Grupo Bosch"/>
    <s v="Ctp - Planta Curitiba"/>
    <s v="-"/>
    <s v="Azul Linhas Aereas"/>
    <n v="7700066690"/>
    <s v="FCM-OPE-SAO-PVI-BOSCH"/>
    <s v="-"/>
    <x v="61"/>
    <n v="77.040000000000006"/>
    <n v="0"/>
    <n v="0"/>
    <n v="0"/>
    <n v="0"/>
    <n v="0"/>
    <s v="Reserva importada por HubTravel"/>
    <s v="Empenho/departamento não preenchido! (ACC01) Finalidade não preenchida! (ACC01) Nível funcionário não preenchido! (ACC01)"/>
    <s v="SABRE"/>
    <s v="Falta de informação Gerencial"/>
    <s v="Mais de um campo não preenchido"/>
    <s v="Dados Gerenciais"/>
    <s v="Qualidade dos dados"/>
    <s v="KONTIK BUSINESS TRAVEL"/>
  </r>
  <r>
    <n v="21770098"/>
    <n v="22689906"/>
    <s v="ACC01"/>
    <x v="59"/>
    <d v="2025-03-06T17:16:00"/>
    <s v="0 a 02 dias"/>
    <s v="0 a 02 dias"/>
    <s v="SPATKP"/>
    <s v="SABRE"/>
    <s v="BIANCHIN/DIEGO MADRUGA"/>
    <s v="CT"/>
    <s v="CT"/>
    <x v="54"/>
    <s v="DDVH2Y"/>
    <s v="-"/>
    <s v="ON LINE"/>
    <s v="Cartão de crédito"/>
    <s v="Cartão AMEX"/>
    <s v="Aéreo"/>
    <s v="N"/>
    <s v="Grupo Bosch"/>
    <s v="Jvl - Planta Joinville"/>
    <s v="-"/>
    <s v="Azul Linhas Aereas"/>
    <n v="7700066692"/>
    <s v="FCM-OPE-SAO-PVI-BOSCH"/>
    <s v="-"/>
    <x v="62"/>
    <n v="78.23"/>
    <n v="0"/>
    <n v="0"/>
    <n v="0"/>
    <n v="0"/>
    <n v="0"/>
    <s v="Reserva importada por HubTravel"/>
    <s v="Finalidade não preenchida! (ACC01)"/>
    <s v="SABRE"/>
    <s v="Falta de informação Gerencial"/>
    <s v="Campo Finalidade"/>
    <s v="Dados Gerenciais"/>
    <s v="Qualidade dos dados"/>
    <s v="KONTIK BUSINESS TRAVEL"/>
  </r>
  <r>
    <n v="21767147"/>
    <n v="22686853"/>
    <s v="ACC01"/>
    <x v="60"/>
    <d v="2025-03-06T10:31:31"/>
    <s v="0 a 02 dias"/>
    <s v="0 a 02 dias"/>
    <n v="17499201"/>
    <s v="GOVER"/>
    <s v="Alan Souza"/>
    <s v="Gover"/>
    <s v="Gover"/>
    <x v="55"/>
    <n v="4500525"/>
    <s v="-"/>
    <s v="ON LINE"/>
    <s v="Cartão de crédito"/>
    <s v="Cartão de crédito"/>
    <s v="Hotel"/>
    <s v="N"/>
    <s v="Grupo Intercement"/>
    <s v="Intercement Nacoes Unidas"/>
    <s v="-"/>
    <s v="-"/>
    <s v="-"/>
    <s v="KON-OPE-SAO-PVI-MOVER"/>
    <s v="-"/>
    <x v="63"/>
    <n v="0"/>
    <n v="0"/>
    <n v="0"/>
    <n v="0"/>
    <n v="0"/>
    <n v="0"/>
    <s v="Reserva importada do sistema Gover. Id: 4500525"/>
    <s v="Fornecedor não preenchido! (ACC01)"/>
    <s v="GOVER"/>
    <s v="Falta de Fornecedor"/>
    <s v="Campo Fornecedor"/>
    <s v="Dados do Fornecedor"/>
    <s v="Sistêmico"/>
    <s v="GRUPO KONTIK"/>
  </r>
  <r>
    <n v="21686606"/>
    <n v="22616350"/>
    <s v="ACC01"/>
    <x v="61"/>
    <d v="2025-03-07T05:30:50"/>
    <s v="0 a 02 dias"/>
    <s v="09 a 15 dias"/>
    <s v="HCOTACA"/>
    <s v="GOVER"/>
    <s v="Robson Goncalves de Araujo"/>
    <s v="Gover"/>
    <s v="Gover"/>
    <x v="56"/>
    <s v="COTACA"/>
    <s v="-"/>
    <s v="OFF LINE"/>
    <s v="Pagamento direto"/>
    <s v="Pagamento direto"/>
    <s v="Hotel"/>
    <s v="N"/>
    <s v="Grupo Intercement"/>
    <s v="Intercement Nacoes Unidas"/>
    <s v="-"/>
    <s v="Ibis Budget Sao Paulo Morumbi - Combo Com Ibis"/>
    <s v="-"/>
    <s v="KON-OPE-SAO-PVI-MOVER"/>
    <s v="-"/>
    <x v="64"/>
    <n v="0"/>
    <n v="0"/>
    <n v="0"/>
    <n v="0"/>
    <n v="0"/>
    <n v="0"/>
    <s v="Reserva importada do sistema Gover. Id: 4494031"/>
    <s v="Pnr já existente. A duplicidade de rloc é permitida apenas 6 meses após o último pnr emitido"/>
    <s v="GOVER"/>
    <s v="Duplicidade de RLOC"/>
    <s v="Campo RLOC"/>
    <s v="Duplicidade de Contabilização"/>
    <s v="Qualidade dos dados"/>
    <s v="KONTIK BUSINESS TRAVEL"/>
  </r>
  <r>
    <n v="21686661"/>
    <n v="22616408"/>
    <s v="ACC01"/>
    <x v="62"/>
    <d v="2025-03-07T05:30:51"/>
    <s v="0 a 02 dias"/>
    <s v="09 a 15 dias"/>
    <s v="HCOTACA"/>
    <s v="GOVER"/>
    <s v="Marcia Adriana de Oliveira"/>
    <s v="Gover"/>
    <s v="Gover"/>
    <x v="56"/>
    <s v="COTACA"/>
    <s v="-"/>
    <s v="OFF LINE"/>
    <s v="Invoice"/>
    <s v="Faturado"/>
    <s v="Hotel"/>
    <s v="N"/>
    <s v="Grupo Intercement"/>
    <s v="Intercement Nacoes Unidas"/>
    <s v="-"/>
    <s v="Chales Porto da Pedra"/>
    <s v="-"/>
    <s v="KON-OPE-SAO-PVI-MOVER"/>
    <s v="-"/>
    <x v="48"/>
    <n v="0"/>
    <n v="0"/>
    <n v="0"/>
    <n v="0"/>
    <n v="0"/>
    <n v="0"/>
    <s v="Reserva importada do sistema Gover. Id: 4494217"/>
    <s v="Pnr já existente. A duplicidade de rloc é permitida apenas 6 meses após o último pnr emitido"/>
    <s v="GOVER"/>
    <s v="Duplicidade de RLOC"/>
    <s v="Campo RLOC"/>
    <s v="Duplicidade de Contabilização"/>
    <s v="Qualidade dos dados"/>
    <s v="KONTIK BUSINESS TRAVEL"/>
  </r>
  <r>
    <n v="21686725"/>
    <n v="22616473"/>
    <s v="ACC01"/>
    <x v="63"/>
    <d v="2025-03-07T05:30:53"/>
    <s v="0 a 02 dias"/>
    <s v="09 a 15 dias"/>
    <s v="HCNF EM"/>
    <s v="GOVER"/>
    <s v="Pedro Antunes"/>
    <s v="Gover"/>
    <s v="Gover"/>
    <x v="56"/>
    <s v="CNF EM"/>
    <s v="-"/>
    <s v="OFF LINE"/>
    <s v="Cartão de crédito"/>
    <s v="Faturado"/>
    <s v="Hotel"/>
    <s v="N"/>
    <s v="Grupo Intercement"/>
    <s v="Intercement Nacoes Unidas"/>
    <s v="-"/>
    <s v="Serema Palace Hotel"/>
    <s v="-"/>
    <s v="KON-OPE-SAO-PVI-MOVER"/>
    <s v="-"/>
    <x v="65"/>
    <n v="0"/>
    <n v="0"/>
    <n v="0"/>
    <n v="0"/>
    <n v="0"/>
    <n v="0"/>
    <s v="Reserva importada do sistema Gover. Id: 4494346"/>
    <s v="Pnr já existente. A duplicidade de rloc é permitida apenas 6 meses após o último pnr emitido"/>
    <s v="GOVER"/>
    <s v="Duplicidade de RLOC"/>
    <s v="Campo RLOC"/>
    <s v="Duplicidade de Contabilização"/>
    <s v="Qualidade dos dados"/>
    <s v="KONTIK BUSINESS TRAVEL"/>
  </r>
  <r>
    <n v="21706951"/>
    <n v="22632660"/>
    <s v="ACC01"/>
    <x v="64"/>
    <d v="2025-02-24T11:47:08"/>
    <s v="09 a 15 dias"/>
    <s v="09 a 15 dias"/>
    <s v="KJAJDI"/>
    <s v="GOVER"/>
    <s v="Felipe Ribeiro Amorim"/>
    <s v="Gover"/>
    <s v="Gover"/>
    <x v="57"/>
    <s v="KJAJDI"/>
    <s v="MACEIO Endereço: "/>
    <s v="OFF LINE"/>
    <s v="Invoice"/>
    <s v="Faturado"/>
    <s v="Carro"/>
    <s v="N"/>
    <s v="Grupo Intercement"/>
    <s v="Intercement Nacoes Unidas"/>
    <s v="-"/>
    <s v="-"/>
    <s v="-"/>
    <s v="KON-OPE-SAO-PVI-MOVER"/>
    <s v="-"/>
    <x v="66"/>
    <n v="68.150000000000006"/>
    <n v="0"/>
    <n v="0"/>
    <n v="0"/>
    <n v="0"/>
    <n v="0"/>
    <s v="Reserva importada do sistema Gover. Id: 4496090"/>
    <s v="Fornecedor não preenchido! (ACC01)"/>
    <s v="GOVER"/>
    <s v="Falta de Fornecedor"/>
    <s v="Campo Fornecedor"/>
    <s v="Dados do Fornecedor"/>
    <s v="Qualidade dos dados"/>
    <s v="KONTIK BUSINESS TRAVEL"/>
  </r>
  <r>
    <n v="21655441"/>
    <n v="22590973"/>
    <s v="ACC01"/>
    <x v="65"/>
    <d v="2025-02-28T14:32:17"/>
    <s v="06 a 08 dias"/>
    <s v="06 a 08 dias"/>
    <s v="ASBNYC"/>
    <s v="GOVER"/>
    <s v="Jason Rodrigues de Albuquerque Netto"/>
    <s v="Gover"/>
    <s v="Gover"/>
    <x v="58"/>
    <s v="ASBNYC"/>
    <s v="-"/>
    <s v="ON LINE"/>
    <s v="Cartão de crédito"/>
    <s v="Cartão AMEX"/>
    <s v="Aéreo"/>
    <s v="N"/>
    <s v="Grupo Intercement"/>
    <s v="Intercement Nacoes Unidas"/>
    <s v="-"/>
    <s v="Latam Airlines Brasil"/>
    <n v="1409092321"/>
    <s v="KON-OPE-SAO-PVI-MOVER"/>
    <s v="-"/>
    <x v="67"/>
    <n v="44.4"/>
    <n v="0"/>
    <n v="0"/>
    <n v="0"/>
    <n v="0"/>
    <n v="0"/>
    <s v="Reserva importada do sistema Gover. Id: 4492027"/>
    <s v="Verificação de bilhetes: Bilhete 1409092321 já sendo utilizado para este fornecedor."/>
    <s v="GOVER"/>
    <s v="Bilhete duplicado"/>
    <s v="Bilhete Já Contabilizado"/>
    <s v="Duplicidade de Contabilização"/>
    <s v="Qualidade dos dados"/>
    <s v="GRUPO KONTIK"/>
  </r>
  <r>
    <n v="21655442"/>
    <n v="22590974"/>
    <s v="ACC01"/>
    <x v="66"/>
    <d v="2025-02-28T14:41:09"/>
    <s v="06 a 08 dias"/>
    <s v="06 a 08 dias"/>
    <s v="NXMOYO"/>
    <s v="GOVER"/>
    <s v="Jason Rodrigues de Albuquerque Netto"/>
    <s v="Gover"/>
    <s v="Gover"/>
    <x v="59"/>
    <n v="4492027"/>
    <s v="-"/>
    <s v="ON LINE"/>
    <s v="Cartão de crédito"/>
    <s v="Cartão AMEX"/>
    <s v="Aéreo"/>
    <s v="S"/>
    <s v="Grupo Intercement"/>
    <s v="Intercement Nacoes Unidas"/>
    <s v="-"/>
    <s v="Latam Airlines Brasil"/>
    <n v="1409092321"/>
    <s v="KON-OPE-SAO-PVI-MOVER"/>
    <s v="-"/>
    <x v="9"/>
    <n v="35.299999999999997"/>
    <n v="0"/>
    <n v="0"/>
    <n v="0"/>
    <n v="0"/>
    <n v="0"/>
    <s v="Reserva importada do sistema Gover. Id: 4492027"/>
    <s v="(ACC Código: 24074184) Esta accounting está conciliada no BSP. Bilhete: 1409092321 *** Venda ficará aguardando intervenção manual. ***"/>
    <s v="GOVER"/>
    <s v="Bilhete conciliado"/>
    <s v="Concilização eletrônica Aérea"/>
    <s v="Edição não Permitida"/>
    <s v="Qualidade dos dados"/>
    <s v="GRUPO KONTIK"/>
  </r>
  <r>
    <n v="21604178"/>
    <n v="22548175"/>
    <s v="ACC01"/>
    <x v="67"/>
    <d v="2025-02-28T15:21:18"/>
    <s v="06 a 08 dias"/>
    <s v="24 a 31 dias"/>
    <s v="JI77RP"/>
    <s v="GOVER"/>
    <s v="RODRIGO MAURICIO CARRIEL DE OLIVEIRA"/>
    <s v="Gover"/>
    <s v="Gover"/>
    <x v="60"/>
    <n v="4480492"/>
    <s v="-"/>
    <s v="OFF LINE"/>
    <s v="Cartão de crédito"/>
    <s v="Cartão AMEX"/>
    <s v="Aéreo"/>
    <s v="N"/>
    <s v="Grupo Intercement"/>
    <s v="Intercement Nacoes Unidas"/>
    <s v="-"/>
    <s v="Azul Linhas Aereas"/>
    <n v="3022548172"/>
    <s v="KON-OPE-SAO-PVI-MOVER"/>
    <s v="-"/>
    <x v="68"/>
    <n v="0"/>
    <n v="0"/>
    <n v="0"/>
    <n v="0"/>
    <n v="0"/>
    <n v="0"/>
    <s v="Reserva importada do sistema Gover. Id: 4480492"/>
    <s v="Pnr já existente. A duplicidade de rloc é permitida apenas 6 meses após o último pnr emitido"/>
    <s v="GOVER"/>
    <s v="Duplicidade de RLOC"/>
    <s v="Campo RLOC"/>
    <s v="Duplicidade de Contabilização"/>
    <s v="Qualidade dos dados"/>
    <s v="GRUPO KONTIK"/>
  </r>
  <r>
    <n v="21599648"/>
    <n v="22544507"/>
    <s v="ACC01"/>
    <x v="68"/>
    <d v="2025-02-28T14:56:29"/>
    <s v="06 a 08 dias"/>
    <s v="24 a 31 dias"/>
    <s v="AQIFEG"/>
    <s v="GOVER"/>
    <s v="Alessandro Ramos Martins"/>
    <s v="Gover"/>
    <s v="Gover"/>
    <x v="61"/>
    <n v="4486617"/>
    <s v="-"/>
    <s v="OFF LINE"/>
    <s v="Invoice"/>
    <s v="Faturado"/>
    <s v="Aéreo"/>
    <s v="N"/>
    <s v="Grupo Intercement"/>
    <s v="Intercement Nacoes Unidas"/>
    <s v="-"/>
    <s v="Latam Airlines Brasil"/>
    <n v="1409092299"/>
    <s v="KON-OPE-SAO-PVI-MOVER"/>
    <s v="-"/>
    <x v="69"/>
    <n v="0"/>
    <n v="0"/>
    <n v="0"/>
    <n v="0"/>
    <n v="0"/>
    <n v="0"/>
    <s v="Reserva importada do sistema Gover. Id: 4486617"/>
    <s v="Pnr já existente. A duplicidade de rloc é permitida apenas 6 meses após o último pnr emitido"/>
    <s v="GOVER"/>
    <s v="Duplicidade de RLOC"/>
    <s v="Campo RLOC"/>
    <s v="Duplicidade de Contabilização"/>
    <s v="Qualidade dos dados"/>
    <s v="GRUPO KONTIK"/>
  </r>
  <r>
    <n v="21715681"/>
    <n v="22640327"/>
    <s v="ACC01"/>
    <x v="69"/>
    <d v="2025-02-25T15:35:28"/>
    <s v="09 a 15 dias"/>
    <s v="09 a 15 dias"/>
    <s v="LVBCPZ"/>
    <s v="GOVER"/>
    <s v="Mariana Pestana de Carvalho Ribeiro"/>
    <s v="Gover"/>
    <s v="Gover"/>
    <x v="62"/>
    <s v="LVBCPZ"/>
    <s v="PORTO ALEGRE Endereço: AV SEVERO DULIUS 9010"/>
    <s v="OFF LINE"/>
    <s v="Invoice"/>
    <s v="Faturado"/>
    <s v="Carro"/>
    <s v="N"/>
    <s v="Grupo Intercement"/>
    <s v="Intercement Nacoes Unidas"/>
    <s v="-"/>
    <s v="Unidas - Br - Rs - Porto Alegre - Sao Joao - Inativo"/>
    <s v="-"/>
    <s v="KON-OPE-SAO-PVI-MOVER"/>
    <s v="-"/>
    <x v="66"/>
    <n v="68.150000000000006"/>
    <n v="0"/>
    <n v="0"/>
    <n v="0"/>
    <n v="0"/>
    <n v="0"/>
    <s v="Reserva importada do sistema Gover. Id: 4496549"/>
    <s v="Não foi possível encontrar um contrato válido para o fornecedor 69781 (Código fornecedor) "/>
    <s v="GOVER"/>
    <s v="Contrato de fornecedor/cliente"/>
    <s v="Análise Cadastro"/>
    <s v="Dados do Fornecedor"/>
    <s v="Qualidade dos dados"/>
    <s v="KONTIK BUSINESS TRAVEL"/>
  </r>
  <r>
    <n v="21587685"/>
    <n v="22533472"/>
    <s v="ACC01"/>
    <x v="70"/>
    <d v="2025-02-04T13:05:46"/>
    <s v="31 dias ou +"/>
    <s v="31 dias ou +"/>
    <s v="OKHWFM"/>
    <s v="GOVER"/>
    <s v="Carlos Alberto Pereira de Moraes"/>
    <s v="Gover"/>
    <s v="Gover"/>
    <x v="63"/>
    <s v="OKHWFM"/>
    <s v="IPATINGA Endereço: ROD RODOVIA BR 458"/>
    <s v="OFF LINE"/>
    <s v="Invoice"/>
    <s v="Faturado"/>
    <s v="Carro"/>
    <s v="N"/>
    <s v="Grupo Intercement"/>
    <s v="Intercement Nacoes Unidas"/>
    <s v="-"/>
    <s v="Movida - Br - Mg - Ipatinga - Ipatinga Aeroporto - Inativo"/>
    <s v="-"/>
    <s v="KON-OPE-SAO-PVI-MOVER"/>
    <s v="-"/>
    <x v="70"/>
    <n v="90.78"/>
    <n v="0"/>
    <n v="0"/>
    <n v="0"/>
    <n v="0"/>
    <n v="0"/>
    <s v="Reserva importada do sistema Gover. Id: 4485732"/>
    <s v="Não foi possível encontrar um contrato válido para o fornecedor 92471 (Código fornecedor) "/>
    <s v="GOVER"/>
    <s v="Contrato de fornecedor/cliente"/>
    <s v="Análise Cadastro"/>
    <s v="Dados do Fornecedor"/>
    <s v="Qualidade dos dados"/>
    <s v="KONTIK BUSINESS TRAVEL"/>
  </r>
  <r>
    <n v="21687092"/>
    <n v="22616844"/>
    <s v="ACC01"/>
    <x v="71"/>
    <d v="2025-03-07T05:30:56"/>
    <s v="0 a 02 dias"/>
    <s v="09 a 15 dias"/>
    <s v="HCOTACA"/>
    <s v="GOVER"/>
    <s v="Rodrigo Vasconcelos de Faria"/>
    <s v="Gover"/>
    <s v="Gover"/>
    <x v="56"/>
    <s v="COTACA"/>
    <s v="-"/>
    <s v="OFF LINE"/>
    <s v="Invoice"/>
    <s v="Faturado"/>
    <s v="Hotel"/>
    <s v="N"/>
    <s v="Grupo Intercement"/>
    <s v="Intercement Nacoes Unidas"/>
    <s v="-"/>
    <s v="Hotel Joli"/>
    <s v="-"/>
    <s v="KON-OPE-SAO-PVI-MOVER"/>
    <s v="-"/>
    <x v="71"/>
    <n v="0"/>
    <n v="0"/>
    <n v="0"/>
    <n v="0"/>
    <n v="0"/>
    <n v="0"/>
    <s v="Reserva importada do sistema Gover. Id: 4492658"/>
    <s v="Pnr já existente. A duplicidade de rloc é permitida apenas 6 meses após o último pnr emitido"/>
    <s v="GOVER"/>
    <s v="Duplicidade de RLOC"/>
    <s v="Campo RLOC"/>
    <s v="Duplicidade de Contabilização"/>
    <s v="Qualidade dos dados"/>
    <s v="KONTIK BUSINESS TRAVEL"/>
  </r>
  <r>
    <n v="21692197"/>
    <n v="22621286"/>
    <s v="ACC01"/>
    <x v="72"/>
    <d v="2025-03-07T05:30:58"/>
    <s v="0 a 02 dias"/>
    <s v="09 a 15 dias"/>
    <s v="HCOTACA"/>
    <s v="GOVER"/>
    <s v="Ricardo Nishioka"/>
    <s v="Gover"/>
    <s v="Gover"/>
    <x v="18"/>
    <s v="COTACA"/>
    <s v="-"/>
    <s v="OFF LINE"/>
    <s v="Invoice"/>
    <s v="Faturado"/>
    <s v="Hotel"/>
    <s v="N"/>
    <s v="Grupo Intercement"/>
    <s v="Intercement Nacoes Unidas"/>
    <s v="-"/>
    <s v="Lito Palace Hotel"/>
    <s v="-"/>
    <s v="KON-OPE-SAO-PVI-MOVER"/>
    <s v="-"/>
    <x v="72"/>
    <n v="0"/>
    <n v="0"/>
    <n v="0"/>
    <n v="0"/>
    <n v="0"/>
    <n v="0"/>
    <s v="Reserva importada do sistema Gover. Id: 4492262"/>
    <s v="Pnr já existente. A duplicidade de rloc é permitida apenas 6 meses após o último pnr emitido"/>
    <s v="GOVER"/>
    <s v="Duplicidade de RLOC"/>
    <s v="Campo RLOC"/>
    <s v="Duplicidade de Contabilização"/>
    <s v="Qualidade dos dados"/>
    <s v="KONTIK BUSINESS TRAVEL"/>
  </r>
  <r>
    <n v="21728407"/>
    <n v="22651821"/>
    <s v="ACC01"/>
    <x v="73"/>
    <d v="2025-02-27T11:14:12"/>
    <s v="06 a 08 dias"/>
    <s v="06 a 08 dias"/>
    <s v="AEI8TL"/>
    <s v="GOVER"/>
    <s v="Valter Campozano Goncalves Junior"/>
    <s v="Gover"/>
    <s v="Gover"/>
    <x v="64"/>
    <n v="4498364"/>
    <s v="-"/>
    <s v="OFF LINE"/>
    <s v="Cartão de crédito"/>
    <s v="Cartão AMEX"/>
    <s v="Aéreo"/>
    <s v="N"/>
    <s v="Grupo Intercement"/>
    <s v="Intercement Nacoes Unidas"/>
    <s v="-"/>
    <s v="Azul Linhas Aereas"/>
    <n v="3022651819"/>
    <s v="KON-OPE-SAO-PVI-MOVER"/>
    <s v="-"/>
    <x v="73"/>
    <n v="0"/>
    <n v="0"/>
    <n v="0"/>
    <n v="0"/>
    <n v="0"/>
    <n v="0"/>
    <s v="Reserva importada do sistema Gover. Id: 4498364"/>
    <s v="Pnr já existente. A duplicidade de rloc é permitida apenas 6 meses após o último pnr emitido"/>
    <s v="GOVER"/>
    <s v="Duplicidade de RLOC"/>
    <s v="Campo RLOC"/>
    <s v="Duplicidade de Contabilização"/>
    <s v="Qualidade dos dados"/>
    <s v="GRUPO KONTIK"/>
  </r>
  <r>
    <n v="21728592"/>
    <n v="22652029"/>
    <s v="ACC01"/>
    <x v="74"/>
    <d v="2025-02-27T11:41:13"/>
    <s v="06 a 08 dias"/>
    <s v="06 a 08 dias"/>
    <s v="FGIIDK"/>
    <s v="GOVER"/>
    <s v="Fabiana Ramos Wiertel"/>
    <s v="Gover"/>
    <s v="Gover"/>
    <x v="65"/>
    <n v="4498502"/>
    <s v="PORTO ALEGRE Endereço: AV SEVERO DULIUS 9010"/>
    <s v="OFF LINE"/>
    <s v="Invoice"/>
    <s v="Faturado"/>
    <s v="Carro"/>
    <s v="N"/>
    <s v="Grupo Intercement"/>
    <s v="Intercement Nacoes Unidas"/>
    <s v="-"/>
    <s v="Unidas - Br - Rs - Porto Alegre - Sao Joao - Inativo"/>
    <s v="-"/>
    <s v="KON-OPE-SAO-PVI-MOVER"/>
    <s v="-"/>
    <x v="74"/>
    <n v="68.150000000000006"/>
    <n v="0"/>
    <n v="0"/>
    <n v="0"/>
    <n v="0"/>
    <n v="0"/>
    <s v="Reserva importada do sistema Gover. Id: 4498502"/>
    <s v="Não foi possível encontrar um contrato válido para o fornecedor 69781 (Código fornecedor) "/>
    <s v="GOVER"/>
    <s v="Contrato de fornecedor/cliente"/>
    <s v="Análise Cadastro"/>
    <s v="Dados do Fornecedor"/>
    <s v="Qualidade dos dados"/>
    <s v="KONTIK BUSINESS TRAVEL"/>
  </r>
  <r>
    <n v="21738581"/>
    <n v="22661423"/>
    <s v="ACC01"/>
    <x v="75"/>
    <d v="2025-02-28T16:56:38"/>
    <s v="06 a 08 dias"/>
    <s v="06 a 08 dias"/>
    <s v="MRIWPG"/>
    <s v="GOVER"/>
    <s v="Felipe  Furini Soares"/>
    <s v="Gover"/>
    <s v="Gover"/>
    <x v="66"/>
    <n v="4497978"/>
    <s v="-"/>
    <s v="OFF LINE"/>
    <s v="Cartão de crédito"/>
    <s v="Cartão AMEX"/>
    <s v="Aéreo"/>
    <s v="N"/>
    <s v="Grupo Intercement"/>
    <s v="Iic - Instituto Intercement"/>
    <s v="-"/>
    <s v="Latam Airlines Brasil"/>
    <n v="2872413416"/>
    <s v="KON-OPE-SAO-PVI-MOVER"/>
    <s v="-"/>
    <x v="75"/>
    <n v="0"/>
    <n v="0"/>
    <n v="0"/>
    <n v="0"/>
    <n v="0"/>
    <n v="0"/>
    <s v="Reserva importada do sistema Gover. Id: 4497978"/>
    <s v="Pnr já existente. A duplicidade de rloc é permitida apenas 6 meses após o último pnr emitido"/>
    <s v="GOVER"/>
    <s v="Duplicidade de RLOC"/>
    <s v="Campo RLOC"/>
    <s v="Duplicidade de Contabilização"/>
    <s v="Qualidade dos dados"/>
    <s v="GRUPO KONTIK"/>
  </r>
  <r>
    <n v="21646681"/>
    <n v="22583228"/>
    <s v="ACC01"/>
    <x v="76"/>
    <d v="2025-02-13T14:25:23"/>
    <s v="16 a 23 dias"/>
    <s v="16 a 23 dias"/>
    <s v="2JQR9M"/>
    <s v="GOVER"/>
    <s v="Sandra Oliveira"/>
    <s v="Wilson Jose Araujo de Gusmao Junior"/>
    <s v="Wilson Jose Araujo de Gusmao Junior"/>
    <x v="67"/>
    <s v="2JQR9M"/>
    <s v="Mobility - De - Frankfurt - Todos Aeroportos Endereço: Frankfurt  Todos Aeroportos da Cidade Alemanh"/>
    <s v="OFF LINE"/>
    <s v="Pagamento direto"/>
    <s v="Pagamento direto"/>
    <s v="Carro"/>
    <s v="N"/>
    <s v="Grupo Zf"/>
    <s v="Zf do Brasil - Divisao Z"/>
    <s v="-"/>
    <s v="-"/>
    <s v="-"/>
    <s v="KON-OPE-RIO-PVI-BTC"/>
    <s v="-"/>
    <x v="76"/>
    <n v="0"/>
    <n v="0"/>
    <n v="0"/>
    <n v="0"/>
    <n v="0"/>
    <n v="0"/>
    <s v="Reserva importada do sistema Gover. Id: 4489955"/>
    <s v="Fornecedor não preenchido! (ACC01)"/>
    <s v="GOVER"/>
    <s v="Falta de Fornecedor"/>
    <s v="Campo Fornecedor"/>
    <s v="Dados do Fornecedor"/>
    <s v="Qualidade dos dados"/>
    <s v="KONTIK BUSINESS TRAVEL"/>
  </r>
  <r>
    <n v="21652949"/>
    <n v="22588714"/>
    <s v="ACC01"/>
    <x v="77"/>
    <d v="2025-02-14T12:36:29"/>
    <s v="16 a 23 dias"/>
    <s v="16 a 23 dias"/>
    <s v="AVD5T45YY6A"/>
    <s v="GOVER"/>
    <s v="Lucas de Oliveira"/>
    <s v="Alexandre Pereira"/>
    <s v="Alexandre Pereira"/>
    <x v="68"/>
    <s v="AVD5T4"/>
    <s v="Localiza - Br - Pr - Cascavel - Aeroporto de Cascavel Endereço: Br 277 1 Aeroporto"/>
    <s v="OFF LINE"/>
    <s v="Pagamento direto"/>
    <s v="Pagamento direto"/>
    <s v="Carro"/>
    <s v="N"/>
    <s v="Grupo Zf"/>
    <s v="Zf do Brasil - Divisao Ma"/>
    <s v="-"/>
    <s v="Fipal Locadora de Veiculos Ltda - Inativo"/>
    <s v="-"/>
    <s v="KON-OPE-RIO-PVI-BTC"/>
    <s v="-"/>
    <x v="77"/>
    <n v="0"/>
    <n v="0"/>
    <n v="0"/>
    <n v="0"/>
    <n v="0"/>
    <n v="0"/>
    <s v="Reserva importada do sistema Gover. Id: 4491680"/>
    <s v="Inativo&quot; está inativo(a) Ajuste o cadastro da Pessoa\Cliente para prosseguir com o processo"/>
    <s v="GOVER"/>
    <s v="Não identificado"/>
    <s v="Análise Benner"/>
    <s v="Sistema"/>
    <s v="Qualidade dos dados"/>
    <s v="KONTIK BUSINESS TRAVEL"/>
  </r>
  <r>
    <n v="21647526"/>
    <n v="22584044"/>
    <s v="ACC01"/>
    <x v="78"/>
    <d v="2025-02-14T07:01:42"/>
    <s v="16 a 23 dias"/>
    <s v="16 a 23 dias"/>
    <n v="17301481"/>
    <s v="GOVER"/>
    <s v="Henrique Leonardo Rosa"/>
    <s v="Alexandre Pereira"/>
    <s v="Alexandre Pereira"/>
    <x v="69"/>
    <n v="173014"/>
    <s v="-"/>
    <s v="OFF LINE"/>
    <s v="Pagamento direto"/>
    <s v="Pagamento direto"/>
    <s v="Hotel"/>
    <s v="N"/>
    <s v="Grupo Zf"/>
    <s v="Zf do Brasil - Divisao Z"/>
    <s v="-"/>
    <s v="Zarzuela - Gastronomia e Eventos"/>
    <s v="-"/>
    <s v="KON-OPE-RIO-PVI-BTC"/>
    <s v="-"/>
    <x v="78"/>
    <n v="20.7"/>
    <n v="0"/>
    <n v="0"/>
    <n v="0"/>
    <n v="0"/>
    <n v="0"/>
    <s v="Reserva importada do sistema Gover. Id: 4490317"/>
    <s v="Não foi possível encontrar um contrato válido para o fornecedor 42684 (Código fornecedor) "/>
    <s v="GOVER"/>
    <s v="Contrato de fornecedor/cliente"/>
    <s v="Análise Cadastro"/>
    <s v="Dados do Fornecedor"/>
    <s v="Qualidade dos dados"/>
    <s v="KONTIK BUSINESS TRAVEL"/>
  </r>
  <r>
    <n v="21687389"/>
    <n v="22617136"/>
    <s v="ACC01"/>
    <x v="79"/>
    <d v="2025-02-20T15:55:29"/>
    <s v="09 a 15 dias"/>
    <s v="09 a 15 dias"/>
    <s v="MV1P8686XWBR02"/>
    <s v="MANUAL"/>
    <s v="ALDO TAVARES LUNA JUNIOR"/>
    <s v="Catia Leite Oliveira"/>
    <s v="Catia Leite Oliveira"/>
    <x v="70"/>
    <n v="4415960"/>
    <s v="Movida - Br - Sp - Santo Andre - Campestre Endereço: Avenida Dom Pedro Ii, 1910 1910 Campestre"/>
    <s v="OFF LINE"/>
    <s v="Invoice"/>
    <s v="Faturado"/>
    <s v="Carro"/>
    <s v="N"/>
    <s v="Grupo Braskem"/>
    <s v="Braskem - Camacari"/>
    <s v="-"/>
    <s v="Movida - Br - Sp - Santo Andre - Centro"/>
    <s v="-"/>
    <s v="KON-OPE-SAO-PVI-BRASKEM"/>
    <s v="-"/>
    <x v="79"/>
    <n v="0"/>
    <n v="0"/>
    <n v="0"/>
    <n v="0"/>
    <n v="0"/>
    <n v="0"/>
    <s v="Reserva importada do sistema Gover. Id: 4415960"/>
    <s v="Pnr já existente. A duplicidade de rloc é permitida apenas 6 meses após o último pnr emitido"/>
    <s v="MANUAL"/>
    <s v="Duplicidade de RLOC"/>
    <s v="Campo RLOC"/>
    <s v="Duplicidade de Contabilização"/>
    <s v="Qualidade dos dados"/>
    <s v="KONTIK BUSINESS TRAVEL"/>
  </r>
  <r>
    <n v="21706053"/>
    <n v="22631791"/>
    <s v="ACC01"/>
    <x v="80"/>
    <d v="2025-02-24T22:33:24"/>
    <s v="09 a 15 dias"/>
    <s v="09 a 15 dias"/>
    <s v="OQQGMP"/>
    <s v="TMS"/>
    <s v="MILENE ROCHA"/>
    <s v="ADRIANA MIRANDA COUTINHO"/>
    <s v="ADRIANA MIRANDA COUTINHO"/>
    <x v="71"/>
    <n v="2654"/>
    <s v="-"/>
    <s v="ON LINE"/>
    <s v="Cartão de crédito"/>
    <s v="Cartão de crédito"/>
    <s v="Aéreo"/>
    <s v="N"/>
    <s v="Grupo Braskem"/>
    <s v="Braskem - Camacari"/>
    <s v="-"/>
    <s v="Latam Airlines Brasil"/>
    <n v="1409260245"/>
    <s v="KON-OPE-SAO-PVI-BRASKEM"/>
    <s v="-"/>
    <x v="80"/>
    <n v="100.29"/>
    <n v="0"/>
    <n v="0"/>
    <n v="0"/>
    <n v="0"/>
    <n v="0"/>
    <s v="Reserva importada do Sistema TMS. OS: 2654"/>
    <s v="23Ocorreu o erro 'The INSERT statement conflicted with the FOREIGN KEY constraint &quot;FK_1416_10421&quot;. The conflict occurred in database &quot;Corporativo&quot;, "/>
    <s v="ARGO(TMS)"/>
    <s v="Falha no processo de integração"/>
    <s v="Análise Benner"/>
    <s v="Sistema"/>
    <s v="Sistêmico"/>
    <s v="KONTIK BUSINESS TRAVEL"/>
  </r>
  <r>
    <n v="21722551"/>
    <n v="22646276"/>
    <s v="ACC01"/>
    <x v="81"/>
    <d v="2025-02-26T16:01:23"/>
    <s v="09 a 15 dias"/>
    <s v="09 a 15 dias"/>
    <s v="NDCV"/>
    <s v="MANUAL"/>
    <s v="ROBERTO RAMOS"/>
    <s v="Renan Garib Pacheco do Amaral"/>
    <s v="Andressa de Aguilar Sena Silva"/>
    <x v="72"/>
    <n v="2567"/>
    <s v="-"/>
    <s v="OFF LINE"/>
    <s v="Invoice"/>
    <s v="Cartão convênio"/>
    <s v="Aéreo"/>
    <s v="N"/>
    <s v="Grupo Braskem"/>
    <s v="Braskem - Camacari"/>
    <s v="-"/>
    <s v="United"/>
    <n v="1409252133"/>
    <s v="KON-OPE-SAO-PVI-BRASKEM"/>
    <s v="-"/>
    <x v="81"/>
    <n v="482.77"/>
    <n v="0"/>
    <n v="0"/>
    <n v="0"/>
    <n v="0"/>
    <n v="0"/>
    <s v="Reserva importada do Sistema TMS. OS: 2567"/>
    <s v="Verificação de bilhetes: Bilhete 1409252133 já sendo utilizado para este fornecedor."/>
    <s v="MANUAL"/>
    <s v="Bilhete duplicado"/>
    <s v="Bilhete Já Contabilizado"/>
    <s v="Duplicidade de Contabilização"/>
    <s v="Qualidade dos dados"/>
    <s v="GRUPO KONTIK"/>
  </r>
  <r>
    <n v="21736070"/>
    <n v="22659173"/>
    <s v="ACC01"/>
    <x v="82"/>
    <d v="2025-03-07T06:10:42"/>
    <s v="0 a 02 dias"/>
    <s v="06 a 08 dias"/>
    <s v="4WTT2X"/>
    <s v="TMS"/>
    <s v="FABIO MELLO"/>
    <s v="Marcia Cristina Soares Moreira"/>
    <s v="Marcia Cristina Soares Moreira"/>
    <x v="73"/>
    <n v="3112"/>
    <s v="-"/>
    <s v="OFF LINE"/>
    <s v="Cartão de crédito"/>
    <s v="Cartão de crédito"/>
    <s v="Hotel"/>
    <s v="N"/>
    <s v="Grupo Braskem"/>
    <s v="Braskem - Camacari"/>
    <s v="-"/>
    <s v="-"/>
    <s v="-"/>
    <s v="KON-OPE-SAO-PVI-BRASKEM"/>
    <s v="-"/>
    <x v="82"/>
    <n v="0"/>
    <n v="0"/>
    <n v="0"/>
    <n v="0"/>
    <n v="1474.34"/>
    <n v="0"/>
    <s v="Reserva importada do Sistema TMS. OS: 3112"/>
    <s v="Fornecedor não preenchido! (ACC01)"/>
    <s v="ARGO(TMS)"/>
    <s v="Falta de Fornecedor"/>
    <s v="Campo Fornecedor"/>
    <s v="Dados do Fornecedor"/>
    <s v="Qualidade dos dados"/>
    <s v="KONTIK BUSINESS TRAVEL"/>
  </r>
  <r>
    <n v="21736081"/>
    <n v="22659185"/>
    <s v="ACC01"/>
    <x v="83"/>
    <d v="2025-02-28T10:15:05"/>
    <s v="06 a 08 dias"/>
    <s v="06 a 08 dias"/>
    <s v="4WRYSS"/>
    <s v="TMS"/>
    <s v="ANA LOBO"/>
    <s v="Marcia Cristina Soares Moreira"/>
    <s v="Marcia Cristina Soares Moreira"/>
    <x v="74"/>
    <n v="3023"/>
    <s v="-"/>
    <s v="OFF LINE"/>
    <s v="Invoice"/>
    <s v="Faturado"/>
    <s v="Serviço"/>
    <s v="N"/>
    <s v="Grupo Braskem"/>
    <s v="Braskem - Camacari"/>
    <s v="-"/>
    <s v="-"/>
    <s v="-"/>
    <s v="KON-OPE-SAO-PVI-BRASKEM"/>
    <s v="-"/>
    <x v="83"/>
    <n v="0"/>
    <n v="0"/>
    <n v="0"/>
    <n v="0"/>
    <n v="0"/>
    <n v="0"/>
    <s v="Reserva importada do Sistema TMS. OS: 3023"/>
    <s v="Fornecedor não preenchido! (ACC01)"/>
    <s v="ARGO(TMS)"/>
    <s v="Falta de Fornecedor"/>
    <s v="Campo Fornecedor"/>
    <s v="Dados do Fornecedor"/>
    <s v="Qualidade dos dados"/>
    <s v="KONTIK BUSINESS TRAVEL"/>
  </r>
  <r>
    <n v="21713591"/>
    <n v="22638417"/>
    <s v="ACC01"/>
    <x v="84"/>
    <d v="2025-02-25T22:25:51"/>
    <s v="09 a 15 dias"/>
    <s v="09 a 15 dias"/>
    <s v="UJTQET"/>
    <s v="TMS"/>
    <s v="DANIEL JACINTHO"/>
    <s v="Marcia Cristina Soares Moreira"/>
    <s v="Marcia Cristina Soares Moreira"/>
    <x v="75"/>
    <n v="1932"/>
    <s v="-"/>
    <s v="OFF LINE"/>
    <s v="Cartão de crédito"/>
    <s v="Cartão de crédito"/>
    <s v="Aéreo"/>
    <s v="N"/>
    <s v="Grupo Braskem"/>
    <s v="Braskem - Camacari"/>
    <s v="-"/>
    <s v="Latam Airlines Brasil"/>
    <n v="1409141520"/>
    <s v="KON-OPE-SAO-PVI-BRASKEM"/>
    <s v="-"/>
    <x v="84"/>
    <n v="566.28"/>
    <n v="0"/>
    <n v="0"/>
    <n v="0"/>
    <n v="0"/>
    <n v="0"/>
    <s v="Reserva importada do Sistema TMS. OS: 1932"/>
    <s v="Verificação de bilhetes: Bilhete 1409141520 já sendo utilizado para este fornecedor."/>
    <s v="ARGO(TMS)"/>
    <s v="Bilhete duplicado"/>
    <s v="Bilhete Já Contabilizado"/>
    <s v="Duplicidade de Contabilização"/>
    <s v="Qualidade dos dados"/>
    <s v="GRUPO KONTIK"/>
  </r>
  <r>
    <n v="21652473"/>
    <n v="22588273"/>
    <s v="ACC01"/>
    <x v="85"/>
    <d v="2025-03-07T06:07:07"/>
    <s v="0 a 02 dias"/>
    <s v="16 a 23 dias"/>
    <s v="4UZRKC"/>
    <s v="TMS"/>
    <s v="JOSEMAR JESUS"/>
    <s v="Marcia Cristina Soares Moreira"/>
    <s v="Marcia Cristina Soares Moreira"/>
    <x v="76"/>
    <n v="2522"/>
    <s v="-"/>
    <s v="OFF LINE"/>
    <s v="Cartão de crédito"/>
    <s v="Cartão de crédito"/>
    <s v="Hotel"/>
    <s v="N"/>
    <s v="Grupo Braskem"/>
    <s v="Braskem - Camacari"/>
    <s v="-"/>
    <s v="-"/>
    <s v="-"/>
    <s v="KON-OPE-SAO-PVI-BRASKEM"/>
    <s v="-"/>
    <x v="85"/>
    <n v="0"/>
    <n v="0"/>
    <n v="0"/>
    <n v="0"/>
    <n v="0"/>
    <n v="0"/>
    <s v="Reserva importada do Sistema TMS. OS: 2522"/>
    <s v="Fornecedor não preenchido! (ACC01)"/>
    <s v="ARGO(TMS)"/>
    <s v="Falta de Fornecedor"/>
    <s v="Campo Fornecedor"/>
    <s v="Dados do Fornecedor"/>
    <s v="Qualidade dos dados"/>
    <s v="KONTIK BUSINESS TRAVEL"/>
  </r>
  <r>
    <n v="21652633"/>
    <n v="22588432"/>
    <s v="ACC01"/>
    <x v="86"/>
    <d v="2025-02-14T11:42:23"/>
    <s v="16 a 23 dias"/>
    <s v="16 a 23 dias"/>
    <s v="OHFSCM"/>
    <s v="TMS"/>
    <s v="DIRCEU FERREIRA"/>
    <s v="Marcia Cristina Soares Moreira"/>
    <s v="Marcia Cristina Soares Moreira"/>
    <x v="77"/>
    <n v="2435"/>
    <s v="-"/>
    <s v="OFF LINE"/>
    <s v="Cartão de crédito"/>
    <s v="Cartão de crédito"/>
    <s v="Aéreo"/>
    <s v="N"/>
    <s v="Grupo Braskem"/>
    <s v="Braskem - Camacari"/>
    <s v="-"/>
    <s v="American Airlines"/>
    <n v="1111111111"/>
    <s v="KON-OPE-SAO-PVI-BRASKEM"/>
    <s v="-"/>
    <x v="86"/>
    <n v="0"/>
    <n v="0"/>
    <n v="0"/>
    <n v="0"/>
    <n v="0"/>
    <n v="0"/>
    <s v="Reserva importada do Sistema TMS. OS: 2435"/>
    <s v="Verificação de bilhetes: Bilhete 1111111111 já sendo utilizado para este fornecedor."/>
    <s v="ARGO(TMS)"/>
    <s v="Bilhete duplicado"/>
    <s v="Bilhete Já Contabilizado"/>
    <s v="Duplicidade de Contabilização"/>
    <s v="Qualidade dos dados"/>
    <s v="GRUPO KONTIK"/>
  </r>
  <r>
    <n v="21652652"/>
    <n v="22588451"/>
    <s v="ACC01"/>
    <x v="87"/>
    <d v="2025-02-14T11:42:05"/>
    <s v="16 a 23 dias"/>
    <s v="16 a 23 dias"/>
    <s v="4UXPNC"/>
    <s v="TMS"/>
    <s v="GUILHERME BRANCO"/>
    <s v="Marcia Cristina Soares Moreira"/>
    <s v="Marcia Cristina Soares Moreira"/>
    <x v="78"/>
    <n v="2414"/>
    <s v="San Antonio / TX, Estados Unidos (SAT)"/>
    <s v="OFF LINE"/>
    <s v="Invoice"/>
    <s v="Faturado"/>
    <s v="Carro"/>
    <s v="N"/>
    <s v="Grupo Braskem"/>
    <s v="Braskem - Camacari"/>
    <s v="-"/>
    <s v="-"/>
    <s v="-"/>
    <s v="KON-OPE-SAO-PVI-BRASKEM"/>
    <s v="-"/>
    <x v="87"/>
    <n v="0"/>
    <n v="0"/>
    <n v="0"/>
    <n v="0"/>
    <n v="0"/>
    <n v="0"/>
    <s v="Reserva importada do Sistema TMS. OS: 2414"/>
    <s v="Fornecedor não preenchido! (ACC01)"/>
    <s v="ARGO(TMS)"/>
    <s v="Falta de Fornecedor"/>
    <s v="Campo Fornecedor"/>
    <s v="Dados do Fornecedor"/>
    <s v="Qualidade dos dados"/>
    <s v="KONTIK BUSINESS TRAVEL"/>
  </r>
  <r>
    <n v="21652664"/>
    <n v="22588467"/>
    <s v="ACC01"/>
    <x v="88"/>
    <d v="2025-02-14T11:46:30"/>
    <s v="16 a 23 dias"/>
    <s v="16 a 23 dias"/>
    <s v="4UPZOE"/>
    <s v="TMS"/>
    <s v="JORGE DELGADO"/>
    <s v="Marcia Cristina Soares Moreira"/>
    <s v="Marcia Cristina Soares Moreira"/>
    <x v="79"/>
    <n v="2361"/>
    <s v="-"/>
    <s v="OFF LINE"/>
    <s v="Invoice"/>
    <s v="Faturado"/>
    <s v="Serviço"/>
    <s v="N"/>
    <s v="Grupo Braskem"/>
    <s v="Braskem - Camacari"/>
    <s v="-"/>
    <s v="-"/>
    <s v="-"/>
    <s v="KON-OPE-SAO-PVI-BRASKEM"/>
    <s v="-"/>
    <x v="88"/>
    <n v="0"/>
    <n v="0"/>
    <n v="0"/>
    <n v="0"/>
    <n v="0"/>
    <n v="0"/>
    <s v="Reserva importada do Sistema TMS. OS: 2361"/>
    <s v="Fornecedor não preenchido! (ACC01)"/>
    <s v="ARGO(TMS)"/>
    <s v="Falta de Fornecedor"/>
    <s v="Campo Fornecedor"/>
    <s v="Dados do Fornecedor"/>
    <s v="Qualidade dos dados"/>
    <s v="KONTIK BUSINESS TRAVEL"/>
  </r>
  <r>
    <n v="21671784"/>
    <n v="22603281"/>
    <s v="ACC01"/>
    <x v="89"/>
    <d v="2025-02-18T09:43:15"/>
    <s v="16 a 23 dias"/>
    <s v="16 a 23 dias"/>
    <s v="4UO7J7"/>
    <s v="TMS"/>
    <s v="JULIANO MULLER"/>
    <s v="Marcia Cristina Soares Moreira"/>
    <s v="Marcia Cristina Soares Moreira"/>
    <x v="80"/>
    <n v="2644"/>
    <s v="Saint Louis / MO, Estados Unidos - St. Louis (STL)"/>
    <s v="OFF LINE"/>
    <s v="Invoice"/>
    <s v="Faturado"/>
    <s v="Carro"/>
    <s v="N"/>
    <s v="Grupo Braskem"/>
    <s v="Braskem - Camacari"/>
    <s v="-"/>
    <s v="-"/>
    <s v="-"/>
    <s v="KON-OPE-SAO-PVI-BRASKEM"/>
    <s v="-"/>
    <x v="89"/>
    <n v="0"/>
    <n v="0"/>
    <n v="0"/>
    <n v="0"/>
    <n v="0"/>
    <n v="0"/>
    <s v="Reserva importada do Sistema TMS. OS: 2644"/>
    <s v="Fornecedor não preenchido! (ACC01)"/>
    <s v="ARGO(TMS)"/>
    <s v="Falta de Fornecedor"/>
    <s v="Campo Fornecedor"/>
    <s v="Dados do Fornecedor"/>
    <s v="Qualidade dos dados"/>
    <s v="KONTIK BUSINESS TRAVEL"/>
  </r>
  <r>
    <n v="21671786"/>
    <n v="22603283"/>
    <s v="ACC01"/>
    <x v="90"/>
    <d v="2025-02-18T09:43:37"/>
    <s v="16 a 23 dias"/>
    <s v="16 a 23 dias"/>
    <s v="FXHPXZ"/>
    <s v="TMS"/>
    <s v="JULIANO MULLER"/>
    <s v="Marcia Cristina Soares Moreira"/>
    <s v="Marcia Cristina Soares Moreira"/>
    <x v="81"/>
    <n v="2642"/>
    <s v="-"/>
    <s v="ON LINE"/>
    <s v="Cartão de crédito"/>
    <s v="Cartão de crédito"/>
    <s v="Aéreo"/>
    <s v="N"/>
    <s v="Grupo Braskem"/>
    <s v="Braskem - Camacari"/>
    <s v="-"/>
    <s v="United"/>
    <n v="1409276102"/>
    <s v="KON-OPE-SAO-PVI-BRASKEM"/>
    <s v="-"/>
    <x v="90"/>
    <n v="601.97"/>
    <n v="0"/>
    <n v="0"/>
    <n v="0"/>
    <n v="0"/>
    <n v="0"/>
    <s v="Reserva importada do Sistema TMS. OS: 2642"/>
    <s v="Verificação de bilhetes: Bilhete 1409276102 já sendo utilizado para este fornecedor."/>
    <s v="ARGO(TMS)"/>
    <s v="Bilhete duplicado"/>
    <s v="Bilhete Já Contabilizado"/>
    <s v="Duplicidade de Contabilização"/>
    <s v="Qualidade dos dados"/>
    <s v="GRUPO KONTIK"/>
  </r>
  <r>
    <n v="21766884"/>
    <n v="22686613"/>
    <s v="ACC01"/>
    <x v="91"/>
    <d v="2025-03-06T22:21:44"/>
    <s v="0 a 02 dias"/>
    <s v="0 a 02 dias"/>
    <s v="4WOPHH"/>
    <s v="TMS"/>
    <s v="FABIO MELLO"/>
    <s v="Marcia Cristina Soares Moreira"/>
    <s v="Marcia Cristina Soares Moreira"/>
    <x v="82"/>
    <n v="3195"/>
    <s v="Houston / TX, Estados Unidos - Aeroporto Internacional George Bush (IAH)"/>
    <s v="OFF LINE"/>
    <s v="Invoice"/>
    <s v="Faturado"/>
    <s v="Carro"/>
    <s v="N"/>
    <s v="Grupo Braskem"/>
    <s v="Braskem - Camacari"/>
    <s v="-"/>
    <s v="-"/>
    <s v="-"/>
    <s v="KON-OPE-SAO-PVI-BRASKEM"/>
    <s v="-"/>
    <x v="91"/>
    <n v="0"/>
    <n v="0"/>
    <n v="0"/>
    <n v="0"/>
    <n v="0"/>
    <n v="0"/>
    <s v="Reserva importada do Sistema TMS. OS: 3195"/>
    <s v="Fornecedor não preenchido! (ACC01)"/>
    <s v="ARGO(TMS)"/>
    <s v="Falta de Fornecedor"/>
    <s v="Campo Fornecedor"/>
    <s v="Dados do Fornecedor"/>
    <s v="Qualidade dos dados"/>
    <s v="KONTIK BUSINESS TRAVEL"/>
  </r>
  <r>
    <n v="21761347"/>
    <n v="22681266"/>
    <s v="ACC01"/>
    <x v="92"/>
    <d v="2025-03-05T12:52:40"/>
    <s v="0 a 02 dias"/>
    <s v="0 a 02 dias"/>
    <s v="4WWBE5"/>
    <s v="TMS"/>
    <s v="ALESSANDRO LIMA"/>
    <s v="Marcia Cristina Soares Moreira"/>
    <s v="Marcia Cristina Soares Moreira"/>
    <x v="83"/>
    <n v="3055"/>
    <s v="Frankfurt am Main / HE, Alemanha - Frankfurt-Main Hauptbahnhof Airport (ZRB)"/>
    <s v="OFF LINE"/>
    <s v="Invoice"/>
    <s v="Faturado"/>
    <s v="Carro"/>
    <s v="N"/>
    <s v="Grupo Braskem"/>
    <s v="Braskem - Camacari"/>
    <s v="-"/>
    <s v="-"/>
    <s v="-"/>
    <s v="KON-OPE-SAO-PVI-BRASKEM"/>
    <s v="-"/>
    <x v="92"/>
    <n v="0"/>
    <n v="0"/>
    <n v="0"/>
    <n v="0"/>
    <n v="0"/>
    <n v="0"/>
    <s v="Reserva importada do Sistema TMS. OS: 3055"/>
    <s v="Fornecedor não preenchido! (ACC01)"/>
    <s v="ARGO(TMS)"/>
    <s v="Falta de Fornecedor"/>
    <s v="Campo Fornecedor"/>
    <s v="Dados do Fornecedor"/>
    <s v="Qualidade dos dados"/>
    <s v="KONTIK BUSINESS TRAVEL"/>
  </r>
  <r>
    <n v="21652464"/>
    <n v="22588260"/>
    <s v="ACC01"/>
    <x v="93"/>
    <d v="2025-02-14T11:27:59"/>
    <s v="16 a 23 dias"/>
    <s v="16 a 23 dias"/>
    <s v="HQLLPR"/>
    <s v="TMS"/>
    <s v="ALESSANDRO LIMA"/>
    <s v="Marcia Cristina Soares Moreira"/>
    <s v="Tms"/>
    <x v="84"/>
    <n v="2530"/>
    <s v="-"/>
    <s v="ON LINE"/>
    <s v="Cartão de crédito"/>
    <s v="Cartão de crédito"/>
    <s v="Aéreo"/>
    <s v="N"/>
    <s v="Grupo Braskem"/>
    <s v="Braskem - Camacari"/>
    <s v="-"/>
    <s v="Latam Airlines Brasil"/>
    <n v="1409253277"/>
    <s v="KON-OPE-SAO-PVI-BRASKEM"/>
    <s v="-"/>
    <x v="93"/>
    <n v="896.71"/>
    <n v="0"/>
    <n v="0"/>
    <n v="0"/>
    <n v="0"/>
    <n v="0"/>
    <s v="Reserva importada do Sistema TMS. OS: 2530"/>
    <s v="Verificação de bilhetes: Bilhete 1409253277 já sendo utilizado para este fornecedor."/>
    <s v="ARGO(TMS)"/>
    <s v="Bilhete duplicado"/>
    <s v="Bilhete Já Contabilizado"/>
    <s v="Duplicidade de Contabilização"/>
    <s v="Qualidade dos dados"/>
    <s v="GRUPO KONTIK"/>
  </r>
  <r>
    <n v="21676198"/>
    <n v="22607430"/>
    <s v="ACC01"/>
    <x v="94"/>
    <d v="2025-02-24T12:01:25"/>
    <s v="09 a 15 dias"/>
    <s v="16 a 23 dias"/>
    <s v="4U3KIK"/>
    <s v="TMS"/>
    <s v="BRUNO AINSA"/>
    <s v="ADRIANA MIRANDA COUTINHO"/>
    <s v="ADRIANA MIRANDA COUTINHO"/>
    <x v="85"/>
    <n v="2453"/>
    <s v="Porto Alegre / POA"/>
    <s v="ON LINE"/>
    <s v="Invoice"/>
    <s v="Faturado"/>
    <s v="Carro"/>
    <s v="N"/>
    <s v="Grupo Braskem"/>
    <s v="Braskem - Camacari"/>
    <s v="-"/>
    <s v="Localiza - Br - Rs - Porto Alegre - Sao Joao"/>
    <s v="-"/>
    <s v="KON-OPE-SAO-PVI-BRASKEM"/>
    <s v="-"/>
    <x v="94"/>
    <n v="0"/>
    <n v="0"/>
    <n v="0"/>
    <n v="0"/>
    <n v="0"/>
    <n v="0"/>
    <s v="Reserva importada do Sistema TMS. OS: 2453"/>
    <s v="23Ocorreu o erro 'The INSERT statement conflicted with the FOREIGN KEY constraint &quot;FK_1416_10421&quot;. The conflict occurred in database &quot;Corporativo&quot;, "/>
    <s v="ARGO(TMS)"/>
    <s v="Falha no processo de integração"/>
    <s v="Análise Benner"/>
    <s v="Sistema"/>
    <s v="Sistêmico"/>
    <s v="KONTIK BUSINESS TRAVEL"/>
  </r>
  <r>
    <n v="21738313"/>
    <n v="22661200"/>
    <s v="ACC01"/>
    <x v="95"/>
    <d v="2025-02-28T16:01:28"/>
    <s v="06 a 08 dias"/>
    <s v="06 a 08 dias"/>
    <s v="STEFAN02FEB25"/>
    <s v="MANUAL"/>
    <s v="STEFAN LEPECKI"/>
    <s v="Renan Garib Pacheco do Amaral"/>
    <s v="Renan Garib Pacheco do Amaral"/>
    <x v="86"/>
    <s v="EMAIL"/>
    <s v="-"/>
    <s v="OFF LINE"/>
    <s v="Invoice"/>
    <s v="Faturado"/>
    <s v="Hotel"/>
    <s v="N"/>
    <s v="Grupo Braskem"/>
    <s v="Braskem - Camacari"/>
    <s v="-"/>
    <s v="Spe Ii Jfl 125"/>
    <s v="-"/>
    <s v="POSTO KONCEPT"/>
    <s v="-"/>
    <x v="95"/>
    <n v="0"/>
    <n v="0"/>
    <n v="0"/>
    <n v="0"/>
    <n v="0"/>
    <n v="0"/>
    <s v="-"/>
    <s v="Pnr já existente. A duplicidade de rloc é permitida apenas 6 meses após o último pnr emitido"/>
    <s v="MANUAL"/>
    <s v="Duplicidade de RLOC"/>
    <s v="Campo RLOC"/>
    <s v="Duplicidade de Contabilização"/>
    <s v="Qualidade dos dados"/>
    <s v="KONTIK BUSINESS TRAVEL"/>
  </r>
  <r>
    <n v="21713471"/>
    <n v="22638308"/>
    <s v="ACC01"/>
    <x v="96"/>
    <d v="2025-02-25T22:15:42"/>
    <s v="09 a 15 dias"/>
    <s v="09 a 15 dias"/>
    <s v="UKNOXO1"/>
    <s v="TMS"/>
    <s v="ROBERTO RAMOS"/>
    <s v="Renan Garib Pacheco do Amaral"/>
    <s v="Renan Garib Pacheco do Amaral"/>
    <x v="87"/>
    <n v="2990"/>
    <s v="-"/>
    <s v="OFF LINE"/>
    <s v="Invoice"/>
    <s v="Faturado"/>
    <s v="Aéreo"/>
    <s v="N"/>
    <s v="Grupo Braskem"/>
    <s v="Braskem - Camacari"/>
    <s v="-"/>
    <s v="Gol Linhas Aereas"/>
    <n v="2132936776"/>
    <s v="KON-OPE-SAO-PVI-BRASKEM"/>
    <s v="-"/>
    <x v="9"/>
    <n v="0"/>
    <n v="0"/>
    <n v="0"/>
    <n v="0"/>
    <n v="0"/>
    <n v="0"/>
    <s v="Reserva importada do Sistema TMS. OS: 2990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728937"/>
    <n v="22652398"/>
    <s v="ACC01"/>
    <x v="97"/>
    <d v="2025-02-27T22:21:04"/>
    <s v="06 a 08 dias"/>
    <s v="06 a 08 dias"/>
    <s v="SQYZMV1"/>
    <s v="TMS"/>
    <s v="ANA CERQUEYRA"/>
    <s v="Renan Garib Pacheco do Amaral"/>
    <s v="Renan Garib Pacheco do Amaral"/>
    <x v="88"/>
    <n v="3086"/>
    <s v="-"/>
    <s v="OFF LINE"/>
    <s v="Invoice"/>
    <s v="Faturado"/>
    <s v="Aéreo"/>
    <s v="N"/>
    <s v="Grupo Braskem"/>
    <s v="Braskem - Camacari"/>
    <s v="-"/>
    <s v="Gol Linhas Aereas"/>
    <n v="2133052294"/>
    <s v="KON-OPE-SAO-PVI-BRASKEM"/>
    <s v="-"/>
    <x v="9"/>
    <n v="0"/>
    <n v="0"/>
    <n v="0"/>
    <n v="0"/>
    <n v="0"/>
    <n v="0"/>
    <s v="Reserva importada do Sistema TMS. OS: 3086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713491"/>
    <n v="22638328"/>
    <s v="ACC01"/>
    <x v="98"/>
    <d v="2025-02-25T22:17:10"/>
    <s v="09 a 15 dias"/>
    <s v="09 a 15 dias"/>
    <s v="NDCVTK"/>
    <s v="TMS"/>
    <s v="ROBERTO RAMOS"/>
    <s v="Renan Garib Pacheco do Amaral"/>
    <s v="Renan Garib Pacheco do Amaral"/>
    <x v="89"/>
    <n v="2976"/>
    <s v="-"/>
    <s v="OFF LINE"/>
    <s v="Invoice"/>
    <s v="Faturado"/>
    <s v="Aéreo"/>
    <s v="N"/>
    <s v="Grupo Braskem"/>
    <s v="Braskem - Camacari"/>
    <s v="-"/>
    <s v="United"/>
    <n v="2872389918"/>
    <s v="KON-OPE-SAO-PVI-BRASKEM"/>
    <s v="-"/>
    <x v="9"/>
    <n v="0"/>
    <n v="0"/>
    <n v="0"/>
    <n v="0"/>
    <n v="0"/>
    <n v="0"/>
    <s v="Reserva importada do Sistema TMS. OS: 2976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680595"/>
    <n v="22611131"/>
    <s v="ACC01"/>
    <x v="99"/>
    <d v="2025-02-19T22:23:55"/>
    <s v="16 a 23 dias"/>
    <s v="16 a 23 dias"/>
    <s v="4U6BK9"/>
    <s v="TMS"/>
    <s v="NIR LANDER"/>
    <s v="Renan Garib Pacheco do Amaral"/>
    <s v="Renan Garib Pacheco do Amaral"/>
    <x v="90"/>
    <n v="2698"/>
    <s v="-"/>
    <s v="OFF LINE"/>
    <s v="Cartão de crédito"/>
    <s v="Cartão de crédito"/>
    <s v="Hotel"/>
    <s v="N"/>
    <s v="Grupo Braskem"/>
    <s v="Braskem - Camacari"/>
    <s v="-"/>
    <s v="Hilton Garden Inn Reboucas"/>
    <s v="-"/>
    <s v="KON-OPE-SAO-PVI-BRASKEM"/>
    <s v="-"/>
    <x v="96"/>
    <n v="0"/>
    <n v="0"/>
    <n v="0"/>
    <n v="0"/>
    <n v="0"/>
    <n v="0"/>
    <s v="Reserva importada do Sistema TMS. OS: 2698"/>
    <s v="23Ocorreu o erro 'The INSERT statement conflicted with the FOREIGN KEY constraint &quot;FK_1416_10421&quot;. The conflict occurred in database &quot;Corporativo&quot;, "/>
    <s v="ARGO(TMS)"/>
    <s v="Falha no processo de integração"/>
    <s v="Análise Benner"/>
    <s v="Sistema"/>
    <s v="Sistêmico"/>
    <s v="KONTIK BUSINESS TRAVEL"/>
  </r>
  <r>
    <n v="21683991"/>
    <n v="22613941"/>
    <s v="ACC01"/>
    <x v="100"/>
    <d v="2025-02-20T22:22:51"/>
    <s v="09 a 15 dias"/>
    <s v="09 a 15 dias"/>
    <s v="4VNME0"/>
    <s v="TMS"/>
    <s v="NIR LANDER"/>
    <s v="Renan Garib Pacheco do Amaral"/>
    <s v="Renan Garib Pacheco do Amaral"/>
    <x v="91"/>
    <n v="2702"/>
    <s v="-"/>
    <s v="OFF LINE"/>
    <s v="Cartão de crédito"/>
    <s v="Cartão de crédito"/>
    <s v="Hotel"/>
    <s v="N"/>
    <s v="Grupo Braskem"/>
    <s v="Braskem - Camacari"/>
    <s v="-"/>
    <s v="Hilton Garden Inn Reboucas"/>
    <s v="-"/>
    <s v="KON-OPE-SAO-PVI-BRASKEM"/>
    <s v="-"/>
    <x v="96"/>
    <n v="0"/>
    <n v="0"/>
    <n v="0"/>
    <n v="0"/>
    <n v="0"/>
    <n v="0"/>
    <s v="Reserva importada do Sistema TMS. OS: 2702"/>
    <s v="23Ocorreu o erro 'The INSERT statement conflicted with the FOREIGN KEY constraint &quot;FK_1416_10421&quot;. The conflict occurred in database &quot;Corporativo&quot;, "/>
    <s v="ARGO(TMS)"/>
    <s v="Falha no processo de integração"/>
    <s v="Análise Benner"/>
    <s v="Sistema"/>
    <s v="Sistêmico"/>
    <s v="KONTIK BUSINESS TRAVEL"/>
  </r>
  <r>
    <n v="21472708"/>
    <n v="22436754"/>
    <s v="ACC01"/>
    <x v="101"/>
    <d v="2025-02-12T12:20:38"/>
    <s v="16 a 23 dias"/>
    <s v="31 dias ou +"/>
    <s v="JNQFGR"/>
    <s v="TMS"/>
    <s v="VILACA NETTO/GERALDO"/>
    <s v="Renan Garib Pacheco do Amaral"/>
    <s v="Renan Garib Pacheco do Amaral"/>
    <x v="92"/>
    <n v="1533"/>
    <s v="-"/>
    <s v="OFF LINE"/>
    <s v="Cartão de crédito"/>
    <s v="Cartão de crédito"/>
    <s v="Aéreo"/>
    <s v="N"/>
    <s v="Grupo Braskem"/>
    <s v="Braskem - Camacari"/>
    <s v="-"/>
    <s v="Latam Airlines Brasil"/>
    <n v="1409000926"/>
    <s v="KON-OPE-SAO-PVI-BRASKEM"/>
    <s v="-"/>
    <x v="97"/>
    <n v="49.14"/>
    <n v="0"/>
    <n v="0"/>
    <n v="0"/>
    <n v="0"/>
    <n v="0"/>
    <s v="Reserva importada do Sistema TMS. OS: 1533"/>
    <s v="Matrícula não preenchida! (ACC01)"/>
    <s v="ARGO(TMS)"/>
    <s v="Falta de informação Gerencial"/>
    <s v="Campo Matricula"/>
    <s v="Dados Gerenciais"/>
    <s v="Qualidade dos dados"/>
    <s v="KONTIK BUSINESS TRAVEL"/>
  </r>
  <r>
    <n v="21652535"/>
    <n v="22588332"/>
    <s v="ACC01"/>
    <x v="102"/>
    <d v="2025-02-14T11:32:00"/>
    <s v="16 a 23 dias"/>
    <s v="16 a 23 dias"/>
    <s v="DUAAYU"/>
    <s v="TMS"/>
    <s v="ANTONIO QUEIROZ"/>
    <s v="Renan Garib Pacheco do Amaral"/>
    <s v="Renan Garib Pacheco do Amaral"/>
    <x v="93"/>
    <n v="2496"/>
    <s v="-"/>
    <s v="OFF LINE"/>
    <s v="Cartão de crédito"/>
    <s v="Cartão de crédito"/>
    <s v="Aéreo"/>
    <s v="N"/>
    <s v="Grupo Braskem"/>
    <s v="Braskem - Camacari"/>
    <s v="-"/>
    <s v="Lufthansa"/>
    <n v="1409105381"/>
    <s v="KON-OPE-SAO-PVI-BRASKEM"/>
    <s v="-"/>
    <x v="98"/>
    <n v="1485.81"/>
    <n v="0"/>
    <n v="0"/>
    <n v="0"/>
    <n v="0"/>
    <n v="0"/>
    <s v="Reserva importada do Sistema TMS. OS: 2496"/>
    <s v="Verificação de bilhetes: Bilhete 1409105381 já sendo utilizado para este fornecedor."/>
    <s v="ARGO(TMS)"/>
    <s v="Bilhete duplicado"/>
    <s v="Bilhete Já Contabilizado"/>
    <s v="Duplicidade de Contabilização"/>
    <s v="Qualidade dos dados"/>
    <s v="GRUPO KONTIK"/>
  </r>
  <r>
    <n v="21671740"/>
    <n v="22603230"/>
    <s v="ACC01"/>
    <x v="103"/>
    <d v="2025-02-18T22:24:44"/>
    <s v="16 a 23 dias"/>
    <s v="16 a 23 dias"/>
    <s v="4UDY7U"/>
    <s v="TMS"/>
    <s v="ANTONIO QUEIROZ"/>
    <s v="Renan Garib Pacheco do Amaral"/>
    <s v="Renan Garib Pacheco do Amaral"/>
    <x v="94"/>
    <n v="2678"/>
    <s v="Frankfurt am Main / HE, Alemanha - Frankfurt (FRA)"/>
    <s v="OFF LINE"/>
    <s v="Invoice"/>
    <s v="Faturado"/>
    <s v="Carro"/>
    <s v="N"/>
    <s v="Grupo Braskem"/>
    <s v="Braskem - Camacari"/>
    <s v="-"/>
    <s v="-"/>
    <s v="-"/>
    <s v="KON-OPE-SAO-PVI-BRASKEM"/>
    <s v="-"/>
    <x v="99"/>
    <n v="0"/>
    <n v="0"/>
    <n v="0"/>
    <n v="0"/>
    <n v="0"/>
    <n v="0"/>
    <s v="Reserva importada do Sistema TMS. OS: 2678"/>
    <s v="Fornecedor não preenchido! (ACC01)"/>
    <s v="ARGO(TMS)"/>
    <s v="Falta de Fornecedor"/>
    <s v="Campo Fornecedor"/>
    <s v="Dados do Fornecedor"/>
    <s v="Qualidade dos dados"/>
    <s v="KONTIK BUSINESS TRAVEL"/>
  </r>
  <r>
    <n v="21761070"/>
    <n v="22680974"/>
    <s v="ACC01"/>
    <x v="104"/>
    <d v="2025-03-05T12:28:15"/>
    <s v="0 a 02 dias"/>
    <s v="0 a 02 dias"/>
    <s v="JLXSOZ1"/>
    <s v="TMS"/>
    <s v="NIR LANDER"/>
    <s v="Renan Garib Pacheco do Amaral"/>
    <s v="Renan Garib Pacheco do Amaral"/>
    <x v="95"/>
    <n v="3257"/>
    <s v="-"/>
    <s v="OFF LINE"/>
    <s v="Invoice"/>
    <s v="Faturado"/>
    <s v="Aéreo"/>
    <s v="N"/>
    <s v="Grupo Braskem"/>
    <s v="Braskem - Camacari"/>
    <s v="-"/>
    <s v="Gol Linhas Aereas"/>
    <n v="2133193756"/>
    <s v="KON-OPE-SAO-PVI-BRASKEM"/>
    <s v="-"/>
    <x v="9"/>
    <n v="0"/>
    <n v="0"/>
    <n v="0"/>
    <n v="0"/>
    <n v="0"/>
    <n v="0"/>
    <s v="Reserva importada do Sistema TMS. OS: 3257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596373"/>
    <n v="22541253"/>
    <s v="ACC01"/>
    <x v="105"/>
    <d v="2025-02-05T10:56:23"/>
    <s v="24 a 31 dias"/>
    <s v="24 a 31 dias"/>
    <s v="4TPCD1"/>
    <s v="TMS"/>
    <s v="LEVY LIMA"/>
    <s v="Alexander Perez Alves"/>
    <s v="Alexander Perez Alves"/>
    <x v="96"/>
    <n v="1994"/>
    <s v="Paulínia / SP, Brasil (VCP)"/>
    <s v="OFF LINE"/>
    <s v="Invoice"/>
    <s v="Faturado"/>
    <s v="Carro"/>
    <s v="N"/>
    <s v="Grupo Braskem"/>
    <s v="Braskem - Camacari"/>
    <s v="-"/>
    <s v="-"/>
    <s v="-"/>
    <s v="KON-OPE-SAO-PVI-BRASKEM"/>
    <s v="-"/>
    <x v="100"/>
    <n v="0"/>
    <n v="0"/>
    <n v="0"/>
    <n v="0"/>
    <n v="0"/>
    <n v="0"/>
    <s v="Reserva importada do Sistema TMS. OS: 1994"/>
    <s v="Fornecedor não preenchido! (ACC01)"/>
    <s v="ARGO(TMS)"/>
    <s v="Falta de Fornecedor"/>
    <s v="Campo Fornecedor"/>
    <s v="Dados do Fornecedor"/>
    <s v="Qualidade dos dados"/>
    <s v="KONTIK BUSINESS TRAVEL"/>
  </r>
  <r>
    <n v="21596686"/>
    <n v="22541553"/>
    <s v="ACC01"/>
    <x v="106"/>
    <d v="2025-02-05T11:32:49"/>
    <s v="24 a 31 dias"/>
    <s v="24 a 31 dias"/>
    <s v="4TETFQ"/>
    <s v="TMS"/>
    <s v="ALDO MACHADO"/>
    <s v="Alexander Perez Alves"/>
    <s v="Alexander Perez Alves"/>
    <x v="97"/>
    <n v="1899"/>
    <s v="Rio de Janeiro / RJ, Brasil - Galeão (GIG)"/>
    <s v="OFF LINE"/>
    <s v="Invoice"/>
    <s v="Faturado"/>
    <s v="Carro"/>
    <s v="N"/>
    <s v="Grupo Braskem"/>
    <s v="Braskem - Camacari"/>
    <s v="-"/>
    <s v="-"/>
    <s v="-"/>
    <s v="KON-OPE-SAO-PVI-BRASKEM"/>
    <s v="-"/>
    <x v="101"/>
    <n v="0"/>
    <n v="0"/>
    <n v="0"/>
    <n v="0"/>
    <n v="0"/>
    <n v="0"/>
    <s v="Reserva importada do Sistema TMS. OS: 1899"/>
    <s v="Fornecedor não preenchido! (ACC01)"/>
    <s v="ARGO(TMS)"/>
    <s v="Falta de Fornecedor"/>
    <s v="Campo Fornecedor"/>
    <s v="Dados do Fornecedor"/>
    <s v="Qualidade dos dados"/>
    <s v="KONTIK BUSINESS TRAVEL"/>
  </r>
  <r>
    <n v="21596115"/>
    <n v="22540876"/>
    <s v="ACC01"/>
    <x v="107"/>
    <d v="2025-02-05T10:22:46"/>
    <s v="24 a 31 dias"/>
    <s v="24 a 31 dias"/>
    <s v="4TPX21"/>
    <s v="TMS"/>
    <s v="EMIR GRAVE"/>
    <s v="Alexander Perez Alves"/>
    <s v="Alexander Perez Alves"/>
    <x v="98"/>
    <n v="2131"/>
    <s v="Recife / REC"/>
    <s v="OFF LINE"/>
    <s v="Invoice"/>
    <s v="Faturado"/>
    <s v="Carro"/>
    <s v="N"/>
    <s v="Grupo Braskem"/>
    <s v="Braskem - Camacari"/>
    <s v="-"/>
    <s v="-"/>
    <s v="-"/>
    <s v="KON-OPE-SAO-PVI-BRASKEM"/>
    <s v="-"/>
    <x v="102"/>
    <n v="0"/>
    <n v="0"/>
    <n v="0"/>
    <n v="0"/>
    <n v="0"/>
    <n v="0"/>
    <s v="Reserva importada do Sistema TMS. OS: 2131"/>
    <s v="Fornecedor não preenchido! (ACC01)"/>
    <s v="ARGO(TMS)"/>
    <s v="Falta de Fornecedor"/>
    <s v="Campo Fornecedor"/>
    <s v="Dados do Fornecedor"/>
    <s v="Qualidade dos dados"/>
    <s v="KONTIK BUSINESS TRAVEL"/>
  </r>
  <r>
    <n v="21610079"/>
    <n v="22553027"/>
    <s v="ACC01"/>
    <x v="108"/>
    <d v="2025-02-07T11:18:01"/>
    <s v="24 a 31 dias"/>
    <s v="24 a 31 dias"/>
    <s v="4TMKRV"/>
    <s v="TMS"/>
    <s v="DIOGO VAZ"/>
    <s v="Alexander Perez Alves"/>
    <s v="Alexander Perez Alves"/>
    <x v="99"/>
    <n v="2347"/>
    <s v="Praia Grande / SP, Brasil (SAO)"/>
    <s v="OFF LINE"/>
    <s v="Invoice"/>
    <s v="Faturado"/>
    <s v="Carro"/>
    <s v="N"/>
    <s v="Grupo Braskem"/>
    <s v="Braskem - Camacari"/>
    <s v="-"/>
    <s v="-"/>
    <s v="-"/>
    <s v="KON-OPE-SAO-PVI-BRASKEM"/>
    <s v="-"/>
    <x v="103"/>
    <n v="0"/>
    <n v="0"/>
    <n v="0"/>
    <n v="0"/>
    <n v="0"/>
    <n v="0"/>
    <s v="Reserva importada do Sistema TMS. OS: 2347"/>
    <s v="Fornecedor não preenchido! (ACC01)"/>
    <s v="ARGO(TMS)"/>
    <s v="Falta de Fornecedor"/>
    <s v="Campo Fornecedor"/>
    <s v="Dados do Fornecedor"/>
    <s v="Qualidade dos dados"/>
    <s v="KONTIK BUSINESS TRAVEL"/>
  </r>
  <r>
    <n v="21671769"/>
    <n v="22603268"/>
    <s v="ACC01"/>
    <x v="109"/>
    <d v="2025-02-19T09:55:59"/>
    <s v="16 a 23 dias"/>
    <s v="16 a 23 dias"/>
    <s v="AAAWKJ1"/>
    <s v="TMS"/>
    <s v="BERNARDO RIBEIRO"/>
    <s v="Alexander Perez Alves"/>
    <s v="Alexander Perez Alves"/>
    <x v="100"/>
    <n v="2655"/>
    <s v="-"/>
    <s v="OFF LINE"/>
    <s v="Cartão de crédito"/>
    <s v="Cartão de crédito"/>
    <s v="Aéreo"/>
    <s v="N"/>
    <s v="Grupo Braskem"/>
    <s v="Braskem - Camacari"/>
    <s v="-"/>
    <s v="Latam Airlines Brasil"/>
    <n v="1409260208"/>
    <s v="KON-OPE-SAO-PVI-BRASKEM"/>
    <s v="-"/>
    <x v="104"/>
    <n v="0"/>
    <n v="0"/>
    <n v="0"/>
    <n v="0"/>
    <n v="0"/>
    <n v="0"/>
    <s v="Reserva importada do Sistema TMS. OS: 2655"/>
    <s v="23Ocorreu o erro 'The INSERT statement conflicted with the FOREIGN KEY constraint &quot;FK_1416_10421&quot;. The conflict occurred in database &quot;Corporativo&quot;, "/>
    <s v="ARGO(TMS)"/>
    <s v="Falha no processo de integração"/>
    <s v="Análise Benner"/>
    <s v="Sistema"/>
    <s v="Sistêmico"/>
    <s v="KONTIK BUSINESS TRAVEL"/>
  </r>
  <r>
    <n v="21596036"/>
    <n v="22540801"/>
    <s v="ACC01"/>
    <x v="110"/>
    <d v="2025-02-17T12:08:29"/>
    <s v="16 a 23 dias"/>
    <s v="24 a 31 dias"/>
    <s v="4T19ZA"/>
    <s v="TMS"/>
    <s v="RODRIGO KLEIN"/>
    <s v="Tms"/>
    <s v="Tms"/>
    <x v="101"/>
    <n v="2165"/>
    <s v="Novo Hamburgo / QHV"/>
    <s v="ON LINE"/>
    <s v="Invoice"/>
    <s v="Faturado"/>
    <s v="Carro"/>
    <s v="N"/>
    <s v="Grupo Braskem"/>
    <s v="Braskem - Camacari"/>
    <s v="-"/>
    <s v="Orchid House Mexico City"/>
    <s v="-"/>
    <s v="KON-OPE-SAO-PVI-BRASKEM"/>
    <s v="-"/>
    <x v="105"/>
    <n v="0"/>
    <n v="0"/>
    <n v="0"/>
    <n v="0"/>
    <n v="0"/>
    <n v="0"/>
    <s v="Reserva importada do Sistema TMS. OS: 2165"/>
    <s v="Não foi possível encontrar um contrato válido para o fornecedor 398021 (Código fornecedor) "/>
    <s v="ARGO(TMS)"/>
    <s v="Contrato de fornecedor/cliente"/>
    <s v="Análise Cadastro"/>
    <s v="Dados do Fornecedor"/>
    <s v="Qualidade dos dados"/>
    <s v="KONTIK BUSINESS TRAVEL"/>
  </r>
  <r>
    <n v="21596715"/>
    <n v="22541582"/>
    <s v="ACC01"/>
    <x v="111"/>
    <d v="2025-02-05T11:33:19"/>
    <s v="24 a 31 dias"/>
    <s v="24 a 31 dias"/>
    <s v="XH66JV"/>
    <s v="TMS"/>
    <s v="VITOR VOGEL"/>
    <s v="Tms"/>
    <s v="Tms"/>
    <x v="102"/>
    <n v="1886"/>
    <s v="-"/>
    <s v="ON LINE"/>
    <s v="Cartão de crédito"/>
    <s v="Cartão de crédito"/>
    <s v="Aéreo"/>
    <s v="N"/>
    <s v="Grupo Braskem"/>
    <s v="Voqen Energia Ltda"/>
    <s v="-"/>
    <s v="Azul Linhas Aereas"/>
    <n v="3022541581"/>
    <s v="KON-OPE-SAO-PVI-BRASKEM"/>
    <s v="-"/>
    <x v="106"/>
    <n v="74.59"/>
    <n v="0"/>
    <n v="0"/>
    <n v="0"/>
    <n v="0"/>
    <n v="0"/>
    <s v="Reserva importada do Sistema TMS. OS: 1886"/>
    <s v="Nível funcionário não preenchido! (ACC01) OS não preenchido! (ACC01)"/>
    <s v="ARGO(TMS)"/>
    <s v="Falta de informação Gerencial"/>
    <s v="Mais de um campo não preenchido"/>
    <s v="Dados Gerenciais"/>
    <s v="Qualidade dos dados"/>
    <s v="KONTIK BUSINESS TRAVEL"/>
  </r>
  <r>
    <n v="21596864"/>
    <n v="22541724"/>
    <s v="ACC01"/>
    <x v="112"/>
    <d v="2025-02-12T15:52:14"/>
    <s v="16 a 23 dias"/>
    <s v="24 a 31 dias"/>
    <s v="4TO3TZ"/>
    <s v="TMS"/>
    <s v="ANAILTON ALMIRANTE"/>
    <s v="Tms"/>
    <s v="Tms"/>
    <x v="103"/>
    <n v="2268"/>
    <s v="Duque de Caxias / QDQ"/>
    <s v="ON LINE"/>
    <s v="Invoice"/>
    <s v="Faturado"/>
    <s v="Carro"/>
    <s v="N"/>
    <s v="Grupo Braskem"/>
    <s v="Braskem - Camacari"/>
    <s v="-"/>
    <s v="Movida - Br - Rj - Duque de Caxias - Centro"/>
    <s v="-"/>
    <s v="KON-OPE-SAO-PVI-BRASKEM"/>
    <s v="-"/>
    <x v="107"/>
    <n v="0"/>
    <n v="0"/>
    <n v="0"/>
    <n v="0"/>
    <n v="0"/>
    <n v="0"/>
    <s v="Reserva importada do Sistema TMS. OS: 2268"/>
    <s v="Matrícula não preenchida! (ACC01)"/>
    <s v="ARGO(TMS)"/>
    <s v="Falta de informação Gerencial"/>
    <s v="Campo Matricula"/>
    <s v="Dados Gerenciais"/>
    <s v="Qualidade dos dados"/>
    <s v="KONTIK BUSINESS TRAVEL"/>
  </r>
  <r>
    <n v="21671701"/>
    <n v="22603190"/>
    <s v="ACC01"/>
    <x v="113"/>
    <d v="2025-02-19T13:25:30"/>
    <s v="16 a 23 dias"/>
    <s v="16 a 23 dias"/>
    <s v="4U5RUJ"/>
    <s v="TMS"/>
    <s v="MARCO NASCIMENTO"/>
    <s v="Tms"/>
    <s v="Tms"/>
    <x v="104"/>
    <n v="2710"/>
    <s v="São Paulo / SAO"/>
    <s v="ON LINE"/>
    <s v="Invoice"/>
    <s v="Faturado"/>
    <s v="Carro"/>
    <s v="N"/>
    <s v="Grupo Braskem"/>
    <s v="Braskem - Camacari"/>
    <s v="-"/>
    <s v="Localiza - Br - Sp - Sao Paulo - Jardim Paulistano"/>
    <s v="-"/>
    <s v="KON-OPE-SAO-PVI-BRASKEM"/>
    <s v="-"/>
    <x v="108"/>
    <n v="0"/>
    <n v="0"/>
    <n v="0"/>
    <n v="0"/>
    <n v="0"/>
    <n v="0"/>
    <s v="Reserva importada do Sistema TMS. OS: 2710"/>
    <s v="23Ocorreu o erro 'The INSERT statement conflicted with the FOREIGN KEY constraint &quot;FK_1416_10421&quot;. The conflict occurred in database &quot;Corporativo&quot;, "/>
    <s v="ARGO(TMS)"/>
    <s v="Falha no processo de integração"/>
    <s v="Análise Benner"/>
    <s v="Sistema"/>
    <s v="Sistêmico"/>
    <s v="KONTIK BUSINESS TRAVEL"/>
  </r>
  <r>
    <n v="21671715"/>
    <n v="22603207"/>
    <s v="ACC01"/>
    <x v="114"/>
    <d v="2025-02-24T10:50:48"/>
    <s v="09 a 15 dias"/>
    <s v="16 a 23 dias"/>
    <s v="4UB5UJ"/>
    <s v="TMS"/>
    <s v="ROBERTO COSTA"/>
    <s v="Tms"/>
    <s v="Tms"/>
    <x v="105"/>
    <n v="2696"/>
    <s v="São Paulo / SAO"/>
    <s v="ON LINE"/>
    <s v="Invoice"/>
    <s v="Faturado"/>
    <s v="Carro"/>
    <s v="N"/>
    <s v="Grupo Braskem"/>
    <s v="Braskem - Camacari"/>
    <s v="-"/>
    <s v="Movida - Br - Sp - Sao Paulo - Guarulhos"/>
    <s v="-"/>
    <s v="KON-OPE-SAO-PVI-BRASKEM"/>
    <s v="-"/>
    <x v="109"/>
    <n v="0"/>
    <n v="0"/>
    <n v="0"/>
    <n v="0"/>
    <n v="0"/>
    <n v="0"/>
    <s v="Reserva importada do Sistema TMS. OS: 2696"/>
    <s v="23Ocorreu o erro 'The INSERT statement conflicted with the FOREIGN KEY constraint &quot;FK_1416_10421&quot;. The conflict occurred in database &quot;Corporativo&quot;, "/>
    <s v="ARGO(TMS)"/>
    <s v="Falha no processo de integração"/>
    <s v="Análise Benner"/>
    <s v="Sistema"/>
    <s v="Sistêmico"/>
    <s v="KONTIK BUSINESS TRAVEL"/>
  </r>
  <r>
    <n v="21671721"/>
    <n v="22603211"/>
    <s v="ACC01"/>
    <x v="115"/>
    <d v="2025-02-24T11:57:13"/>
    <s v="09 a 15 dias"/>
    <s v="16 a 23 dias"/>
    <s v="4UV57U"/>
    <s v="TMS"/>
    <s v="WALTER SALVA JUNIOR"/>
    <s v="Tms"/>
    <s v="Tms"/>
    <x v="106"/>
    <n v="2691"/>
    <s v="Porto Alegre / POA"/>
    <s v="ON LINE"/>
    <s v="Invoice"/>
    <s v="Faturado"/>
    <s v="Carro"/>
    <s v="N"/>
    <s v="Grupo Braskem"/>
    <s v="Braskem - Camacari"/>
    <s v="-"/>
    <s v="Localiza - Br - Rs - Porto Alegre - Sao Joao"/>
    <s v="-"/>
    <s v="KON-OPE-SAO-PVI-BRASKEM"/>
    <s v="-"/>
    <x v="110"/>
    <n v="0"/>
    <n v="0"/>
    <n v="0"/>
    <n v="0"/>
    <n v="0"/>
    <n v="0"/>
    <s v="Reserva importada do Sistema TMS. OS: 2691"/>
    <s v="23Ocorreu o erro 'The INSERT statement conflicted with the FOREIGN KEY constraint &quot;FK_1416_10421&quot;. The conflict occurred in database &quot;Corporativo&quot;, "/>
    <s v="ARGO(TMS)"/>
    <s v="Falha no processo de integração"/>
    <s v="Análise Benner"/>
    <s v="Sistema"/>
    <s v="Sistêmico"/>
    <s v="KONTIK BUSINESS TRAVEL"/>
  </r>
  <r>
    <n v="21671736"/>
    <n v="22603226"/>
    <s v="ACC01"/>
    <x v="116"/>
    <d v="2025-02-24T10:50:56"/>
    <s v="09 a 15 dias"/>
    <s v="16 a 23 dias"/>
    <s v="4UAY7U"/>
    <s v="TMS"/>
    <s v="RAFAEL MATOS"/>
    <s v="Tms"/>
    <s v="Tms"/>
    <x v="107"/>
    <n v="2681"/>
    <s v="Salvador / SSA"/>
    <s v="ON LINE"/>
    <s v="Invoice"/>
    <s v="Faturado"/>
    <s v="Carro"/>
    <s v="N"/>
    <s v="Grupo Braskem"/>
    <s v="Braskem - Camacari"/>
    <s v="-"/>
    <s v="Movida - Br - Ba - Salvador - Sao Cristovao"/>
    <s v="-"/>
    <s v="KON-OPE-SAO-PVI-BRASKEM"/>
    <s v="-"/>
    <x v="111"/>
    <n v="0"/>
    <n v="0"/>
    <n v="0"/>
    <n v="0"/>
    <n v="0"/>
    <n v="0"/>
    <s v="Reserva importada do Sistema TMS. OS: 2681"/>
    <s v="23Ocorreu o erro 'The INSERT statement conflicted with the FOREIGN KEY constraint &quot;FK_1416_10421&quot;. The conflict occurred in database &quot;Corporativo&quot;, "/>
    <s v="ARGO(TMS)"/>
    <s v="Falha no processo de integração"/>
    <s v="Análise Benner"/>
    <s v="Sistema"/>
    <s v="Sistêmico"/>
    <s v="KONTIK BUSINESS TRAVEL"/>
  </r>
  <r>
    <n v="21671746"/>
    <n v="22603238"/>
    <s v="ACC01"/>
    <x v="117"/>
    <d v="2025-02-18T22:26:13"/>
    <s v="16 a 23 dias"/>
    <s v="16 a 23 dias"/>
    <s v="4UYYJJ"/>
    <s v="TMS"/>
    <s v="LUIS OLIVEIRA"/>
    <s v="Tms"/>
    <s v="Tms"/>
    <x v="108"/>
    <n v="2669"/>
    <s v="-"/>
    <s v="ON LINE"/>
    <s v="Cartão de crédito"/>
    <s v="Cartão de crédito"/>
    <s v="Hotel"/>
    <s v="N"/>
    <s v="Grupo Braskem"/>
    <s v="Braskem - Camacari"/>
    <s v="-"/>
    <s v="Ibis Rio de Janeiro Copacabana Posto 5"/>
    <s v="-"/>
    <s v="KON-OPE-SAO-PVI-BRASKEM"/>
    <s v="-"/>
    <x v="112"/>
    <n v="0"/>
    <n v="0"/>
    <n v="0"/>
    <n v="0"/>
    <n v="61.8"/>
    <n v="0"/>
    <s v="Reserva importada do Sistema TMS. OS: 2669"/>
    <s v="Erro excluindo PNR: Ocorrência no método TBSistemaWrapper.Rollback. Mensagem: This SqlTransaction has completed; it is no longer usable"/>
    <s v="ARGO(TMS)"/>
    <s v="Não identificado"/>
    <s v="Análise Benner"/>
    <s v="Sistema"/>
    <s v="Qualidade dos dados"/>
    <s v="KONTIK BUSINESS TRAVEL"/>
  </r>
  <r>
    <n v="21671777"/>
    <n v="22603274"/>
    <s v="ACC01"/>
    <x v="118"/>
    <d v="2025-02-24T10:51:01"/>
    <s v="09 a 15 dias"/>
    <s v="16 a 23 dias"/>
    <s v="4UR7UU"/>
    <s v="TMS"/>
    <s v="MELINA RAMALHO"/>
    <s v="Tms"/>
    <s v="Tms"/>
    <x v="109"/>
    <n v="2650"/>
    <s v="Maceio / MCZ"/>
    <s v="ON LINE"/>
    <s v="Invoice"/>
    <s v="Faturado"/>
    <s v="Carro"/>
    <s v="N"/>
    <s v="Grupo Braskem"/>
    <s v="Braskem - Camacari"/>
    <s v="-"/>
    <s v="Movida - Br - Al - Maceio - Tabuleiro do Pinto"/>
    <s v="-"/>
    <s v="KON-OPE-SAO-PVI-BRASKEM"/>
    <s v="-"/>
    <x v="113"/>
    <n v="0"/>
    <n v="0"/>
    <n v="0"/>
    <n v="0"/>
    <n v="0"/>
    <n v="0"/>
    <s v="Reserva importada do Sistema TMS. OS: 2650"/>
    <s v="23Ocorreu o erro 'The INSERT statement conflicted with the FOREIGN KEY constraint &quot;FK_1416_10421&quot;. The conflict occurred in database &quot;Corporativo&quot;, "/>
    <s v="ARGO(TMS)"/>
    <s v="Falha no processo de integração"/>
    <s v="Análise Benner"/>
    <s v="Sistema"/>
    <s v="Sistêmico"/>
    <s v="KONTIK BUSINESS TRAVEL"/>
  </r>
  <r>
    <n v="21600257"/>
    <n v="22545130"/>
    <s v="ACC01"/>
    <x v="119"/>
    <d v="2025-02-12T12:20:40"/>
    <s v="16 a 23 dias"/>
    <s v="24 a 31 dias"/>
    <s v="QRTNTF"/>
    <s v="TMS"/>
    <s v="RENATA MONTAGNINI"/>
    <s v="Tms"/>
    <s v="Tms"/>
    <x v="110"/>
    <n v="2317"/>
    <s v="-"/>
    <s v="ON LINE"/>
    <s v="Cartão de crédito"/>
    <s v="Cartão de crédito"/>
    <s v="Aéreo"/>
    <s v="N"/>
    <s v="Grupo Braskem"/>
    <s v="Braskem - Camacari"/>
    <s v="-"/>
    <s v="Gol Linhas Aereas"/>
    <n v="2131793610"/>
    <s v="KON-OPE-SAO-PVI-BRASKEM"/>
    <s v="-"/>
    <x v="114"/>
    <n v="105.61"/>
    <n v="0"/>
    <n v="0"/>
    <n v="0"/>
    <n v="0"/>
    <n v="0"/>
    <s v="Reserva importada do Sistema TMS. OS: 2317"/>
    <s v="Matrícula não preenchida! (ACC01)"/>
    <s v="ARGO(TMS)"/>
    <s v="Falta de informação Gerencial"/>
    <s v="Campo Matricula"/>
    <s v="Dados Gerenciais"/>
    <s v="Qualidade dos dados"/>
    <s v="KONTIK BUSINESS TRAVEL"/>
  </r>
  <r>
    <n v="21600260"/>
    <n v="22545133"/>
    <s v="ACC01"/>
    <x v="120"/>
    <d v="2025-02-12T12:20:40"/>
    <s v="16 a 23 dias"/>
    <s v="24 a 31 dias"/>
    <s v="AGPELT"/>
    <s v="TMS"/>
    <s v="TASSIANA CUSTODIO"/>
    <s v="Tms"/>
    <s v="Tms"/>
    <x v="111"/>
    <n v="2316"/>
    <s v="-"/>
    <s v="ON LINE"/>
    <s v="Cartão de crédito"/>
    <s v="Cartão de crédito"/>
    <s v="Aéreo"/>
    <s v="N"/>
    <s v="Grupo Braskem"/>
    <s v="Braskem - Camacari"/>
    <s v="-"/>
    <s v="Gol Linhas Aereas"/>
    <n v="2131794660"/>
    <s v="KON-OPE-SAO-PVI-BRASKEM"/>
    <s v="-"/>
    <x v="114"/>
    <n v="105.61"/>
    <n v="0"/>
    <n v="0"/>
    <n v="0"/>
    <n v="0"/>
    <n v="0"/>
    <s v="Reserva importada do Sistema TMS. OS: 2316"/>
    <s v="Matrícula não preenchida! (ACC01)"/>
    <s v="ARGO(TMS)"/>
    <s v="Falta de informação Gerencial"/>
    <s v="Campo Matricula"/>
    <s v="Dados Gerenciais"/>
    <s v="Qualidade dos dados"/>
    <s v="KONTIK BUSINESS TRAVEL"/>
  </r>
  <r>
    <n v="21600267"/>
    <n v="22545137"/>
    <s v="ACC01"/>
    <x v="121"/>
    <d v="2025-02-12T15:56:33"/>
    <s v="16 a 23 dias"/>
    <s v="24 a 31 dias"/>
    <s v="4T9ZFW"/>
    <s v="TMS"/>
    <s v="GLAYTON BASSO JUNIOR"/>
    <s v="Tms"/>
    <s v="Tms"/>
    <x v="112"/>
    <n v="2311"/>
    <s v="Salvador / SSA"/>
    <s v="ON LINE"/>
    <s v="Invoice"/>
    <s v="Faturado"/>
    <s v="Carro"/>
    <s v="N"/>
    <s v="Grupo Braskem"/>
    <s v="Braskem - Camacari"/>
    <s v="-"/>
    <s v="Movida - Br - Ba - Salvador - Sao Cristovao"/>
    <s v="-"/>
    <s v="KON-OPE-SAO-PVI-BRASKEM"/>
    <s v="-"/>
    <x v="115"/>
    <n v="0"/>
    <n v="0"/>
    <n v="0"/>
    <n v="0"/>
    <n v="0"/>
    <n v="0"/>
    <s v="Reserva importada do Sistema TMS. OS: 2311"/>
    <s v="Matrícula não preenchida! (ACC01)"/>
    <s v="ARGO(TMS)"/>
    <s v="Falta de informação Gerencial"/>
    <s v="Campo Matricula"/>
    <s v="Dados Gerenciais"/>
    <s v="Qualidade dos dados"/>
    <s v="KONTIK BUSINESS TRAVEL"/>
  </r>
  <r>
    <n v="21600270"/>
    <n v="22545139"/>
    <s v="ACC01"/>
    <x v="122"/>
    <d v="2025-02-12T12:20:41"/>
    <s v="16 a 23 dias"/>
    <s v="24 a 31 dias"/>
    <s v="SMWTAQ"/>
    <s v="TMS"/>
    <s v="MAYARA VIRARDI"/>
    <s v="Tms"/>
    <s v="Tms"/>
    <x v="113"/>
    <n v="2308"/>
    <s v="-"/>
    <s v="ON LINE"/>
    <s v="Cartão de crédito"/>
    <s v="Cartão de crédito"/>
    <s v="Aéreo"/>
    <s v="N"/>
    <s v="Grupo Braskem"/>
    <s v="Braskem - Camacari"/>
    <s v="-"/>
    <s v="Gol Linhas Aereas"/>
    <n v="2131788644"/>
    <s v="KON-OPE-SAO-PVI-BRASKEM"/>
    <s v="-"/>
    <x v="116"/>
    <n v="56.02"/>
    <n v="0"/>
    <n v="0"/>
    <n v="0"/>
    <n v="0"/>
    <n v="0"/>
    <s v="Reserva importada do Sistema TMS. OS: 2308"/>
    <s v="Matrícula não preenchida! (ACC01)"/>
    <s v="ARGO(TMS)"/>
    <s v="Falta de informação Gerencial"/>
    <s v="Campo Matricula"/>
    <s v="Dados Gerenciais"/>
    <s v="Qualidade dos dados"/>
    <s v="KONTIK BUSINESS TRAVEL"/>
  </r>
  <r>
    <n v="21600271"/>
    <n v="22545140"/>
    <s v="ACC01"/>
    <x v="123"/>
    <d v="2025-02-12T12:20:41"/>
    <s v="16 a 23 dias"/>
    <s v="24 a 31 dias"/>
    <s v="QPPQRX"/>
    <s v="TMS"/>
    <s v="MAYARA VIRARDI"/>
    <s v="Tms"/>
    <s v="Tms"/>
    <x v="113"/>
    <n v="2308"/>
    <s v="-"/>
    <s v="ON LINE"/>
    <s v="Cartão de crédito"/>
    <s v="Cartão de crédito"/>
    <s v="Aéreo"/>
    <s v="N"/>
    <s v="Grupo Braskem"/>
    <s v="Braskem - Camacari"/>
    <s v="-"/>
    <s v="Azul Linhas Aereas"/>
    <n v="3022545138"/>
    <s v="KON-OPE-SAO-PVI-BRASKEM"/>
    <s v="-"/>
    <x v="117"/>
    <n v="60.62"/>
    <n v="0"/>
    <n v="0"/>
    <n v="0"/>
    <n v="0"/>
    <n v="0"/>
    <s v="Reserva importada do Sistema TMS. OS: 2308"/>
    <s v="Matrícula não preenchida! (ACC01)"/>
    <s v="ARGO(TMS)"/>
    <s v="Falta de informação Gerencial"/>
    <s v="Campo Matricula"/>
    <s v="Dados Gerenciais"/>
    <s v="Qualidade dos dados"/>
    <s v="KONTIK BUSINESS TRAVEL"/>
  </r>
  <r>
    <n v="21483374"/>
    <n v="22443810"/>
    <s v="ACC01"/>
    <x v="124"/>
    <d v="2025-02-12T13:31:58"/>
    <s v="16 a 23 dias"/>
    <s v="31 dias ou +"/>
    <s v="4Q3UC1"/>
    <s v="TMS"/>
    <s v="DITOMASO/RENATO"/>
    <s v="Tms"/>
    <s v="Tms"/>
    <x v="114"/>
    <n v="1587"/>
    <s v="-"/>
    <s v="ON LINE"/>
    <s v="Cartão de crédito"/>
    <s v="Cartão de crédito"/>
    <s v="Hotel"/>
    <s v="N"/>
    <s v="Grupo Braskem"/>
    <s v="Braskem - Camacari"/>
    <s v="-"/>
    <s v="Vila Gale Fortaleza"/>
    <s v="-"/>
    <s v="KON-OPE-SAO-PVI-BRASKEM"/>
    <s v="-"/>
    <x v="118"/>
    <n v="0"/>
    <n v="0"/>
    <n v="0"/>
    <n v="0"/>
    <n v="47.25"/>
    <n v="0"/>
    <s v="Reserva importada do Sistema TMS. OS: 1587"/>
    <s v="Matrícula não preenchida! (ACC01)"/>
    <s v="ARGO(TMS)"/>
    <s v="Falta de informação Gerencial"/>
    <s v="Campo Matricula"/>
    <s v="Dados Gerenciais"/>
    <s v="Qualidade dos dados"/>
    <s v="KONTIK BUSINESS TRAVEL"/>
  </r>
  <r>
    <n v="21604002"/>
    <n v="22548033"/>
    <s v="ACC01"/>
    <x v="125"/>
    <d v="2025-02-12T12:20:43"/>
    <s v="16 a 23 dias"/>
    <s v="24 a 31 dias"/>
    <s v="ADTKWA"/>
    <s v="TMS"/>
    <s v="GUSTAVO CHECCUCCI"/>
    <s v="Tms"/>
    <s v="Tms"/>
    <x v="115"/>
    <n v="2337"/>
    <s v="-"/>
    <s v="ON LINE"/>
    <s v="Cartão de crédito"/>
    <s v="Cartão de crédito"/>
    <s v="Aéreo"/>
    <s v="N"/>
    <s v="Grupo Braskem"/>
    <s v="Braskem - Camacari"/>
    <s v="-"/>
    <s v="Gol Linhas Aereas"/>
    <n v="2131835414"/>
    <s v="KON-OPE-SAO-PVI-BRASKEM"/>
    <s v="-"/>
    <x v="119"/>
    <n v="44.27"/>
    <n v="0"/>
    <n v="0"/>
    <n v="0"/>
    <n v="0"/>
    <n v="0"/>
    <s v="Reserva importada do Sistema TMS. OS: 2337"/>
    <s v="Matrícula não preenchida! (ACC01)"/>
    <s v="ARGO(TMS)"/>
    <s v="Falta de informação Gerencial"/>
    <s v="Campo Matricula"/>
    <s v="Dados Gerenciais"/>
    <s v="Qualidade dos dados"/>
    <s v="KONTIK BUSINESS TRAVEL"/>
  </r>
  <r>
    <n v="21604016"/>
    <n v="22548047"/>
    <s v="ACC01"/>
    <x v="126"/>
    <d v="2025-02-12T12:20:43"/>
    <s v="16 a 23 dias"/>
    <s v="24 a 31 dias"/>
    <s v="EJ2V7J"/>
    <s v="TMS"/>
    <s v="VINICIUS GRASSI"/>
    <s v="Tms"/>
    <s v="Tms"/>
    <x v="116"/>
    <n v="2331"/>
    <s v="-"/>
    <s v="ON LINE"/>
    <s v="Cartão de crédito"/>
    <s v="Cartão de crédito"/>
    <s v="Aéreo"/>
    <s v="N"/>
    <s v="Grupo Braskem"/>
    <s v="Braskem - Camacari"/>
    <s v="-"/>
    <s v="Azul Linhas Aereas"/>
    <n v="3022548047"/>
    <s v="KON-OPE-SAO-PVI-BRASKEM"/>
    <s v="-"/>
    <x v="120"/>
    <n v="101.01"/>
    <n v="0"/>
    <n v="0"/>
    <n v="0"/>
    <n v="0"/>
    <n v="0"/>
    <s v="Reserva importada do Sistema TMS. OS: 2331"/>
    <s v="Matrícula não preenchida! (ACC01)"/>
    <s v="ARGO(TMS)"/>
    <s v="Falta de informação Gerencial"/>
    <s v="Campo Matricula"/>
    <s v="Dados Gerenciais"/>
    <s v="Qualidade dos dados"/>
    <s v="KONTIK BUSINESS TRAVEL"/>
  </r>
  <r>
    <n v="21691604"/>
    <n v="22620680"/>
    <s v="ACC01"/>
    <x v="127"/>
    <d v="2025-02-24T12:05:37"/>
    <s v="09 a 15 dias"/>
    <s v="09 a 15 dias"/>
    <s v="4VO75S"/>
    <s v="TMS"/>
    <s v="GUSTAVO LUSA"/>
    <s v="Tms"/>
    <s v="Tms"/>
    <x v="117"/>
    <n v="2829"/>
    <s v="Porto Alegre / POA"/>
    <s v="ON LINE"/>
    <s v="Invoice"/>
    <s v="Faturado"/>
    <s v="Carro"/>
    <s v="N"/>
    <s v="Grupo Braskem"/>
    <s v="Braskem - Camacari"/>
    <s v="-"/>
    <s v="Localiza - Br - Rs - Porto Alegre - Sao Joao"/>
    <s v="-"/>
    <s v="KON-OPE-SAO-PVI-BRASKEM"/>
    <s v="-"/>
    <x v="121"/>
    <n v="0"/>
    <n v="0"/>
    <n v="0"/>
    <n v="0"/>
    <n v="0"/>
    <n v="0"/>
    <s v="Reserva importada do Sistema TMS. OS: 2829"/>
    <s v="23Ocorreu o erro 'The INSERT statement conflicted with the FOREIGN KEY constraint &quot;FK_1416_10421&quot;. The conflict occurred in database &quot;Corporativo&quot;, "/>
    <s v="ARGO(TMS)"/>
    <s v="Falha no processo de integração"/>
    <s v="Análise Benner"/>
    <s v="Sistema"/>
    <s v="Sistêmico"/>
    <s v="KONTIK BUSINESS TRAVEL"/>
  </r>
  <r>
    <n v="21691576"/>
    <n v="22620650"/>
    <s v="ACC01"/>
    <x v="128"/>
    <d v="2025-02-24T07:10:11"/>
    <s v="09 a 15 dias"/>
    <s v="09 a 15 dias"/>
    <s v="4VEYTW"/>
    <s v="TMS"/>
    <s v="FERNANDO SILVEIRA"/>
    <s v="Tms"/>
    <s v="Tms"/>
    <x v="118"/>
    <n v="2840"/>
    <s v="-"/>
    <s v="ON LINE"/>
    <s v="Cartão de crédito"/>
    <s v="Cartão de crédito"/>
    <s v="Hotel"/>
    <s v="N"/>
    <s v="Grupo Braskem"/>
    <s v="Braskem - Camacari"/>
    <s v="-"/>
    <s v="Holiday Inn Naples"/>
    <s v="-"/>
    <s v="KON-OPE-SAO-PVI-BRASKEM"/>
    <s v="-"/>
    <x v="122"/>
    <n v="0"/>
    <n v="0"/>
    <n v="0"/>
    <n v="0"/>
    <n v="53.62"/>
    <n v="0"/>
    <s v="Reserva importada do Sistema TMS. OS: 2840"/>
    <s v="23Ocorreu o erro 'The INSERT statement conflicted with the FOREIGN KEY constraint &quot;FK_1416_10421&quot;. The conflict occurred in database &quot;Corporativo&quot;, "/>
    <s v="ARGO(TMS)"/>
    <s v="Falha no processo de integração"/>
    <s v="Análise Benner"/>
    <s v="Sistema"/>
    <s v="Sistêmico"/>
    <s v="KONTIK BUSINESS TRAVEL"/>
  </r>
  <r>
    <n v="21691609"/>
    <n v="22620685"/>
    <s v="ACC01"/>
    <x v="129"/>
    <d v="2025-02-24T12:05:42"/>
    <s v="09 a 15 dias"/>
    <s v="09 a 15 dias"/>
    <s v="4VFK5X"/>
    <s v="TMS"/>
    <s v="MAURO MACHADO JUNIOR"/>
    <s v="Tms"/>
    <s v="Tms"/>
    <x v="119"/>
    <n v="2826"/>
    <s v="Maceio / MCZ"/>
    <s v="ON LINE"/>
    <s v="Invoice"/>
    <s v="Faturado"/>
    <s v="Carro"/>
    <s v="N"/>
    <s v="Grupo Braskem"/>
    <s v="Braskem - Camacari"/>
    <s v="-"/>
    <s v="Localiza - Br - Al - Maceio - Tabuleiro do Pinto"/>
    <s v="-"/>
    <s v="KON-OPE-SAO-PVI-BRASKEM"/>
    <s v="-"/>
    <x v="123"/>
    <n v="0"/>
    <n v="0"/>
    <n v="0"/>
    <n v="0"/>
    <n v="0"/>
    <n v="0"/>
    <s v="Reserva importada do Sistema TMS. OS: 2826"/>
    <s v="23Ocorreu o erro 'The INSERT statement conflicted with the FOREIGN KEY constraint &quot;FK_1416_10421&quot;. The conflict occurred in database &quot;Corporativo&quot;, "/>
    <s v="ARGO(TMS)"/>
    <s v="Falha no processo de integração"/>
    <s v="Análise Benner"/>
    <s v="Sistema"/>
    <s v="Sistêmico"/>
    <s v="KONTIK BUSINESS TRAVEL"/>
  </r>
  <r>
    <n v="21691669"/>
    <n v="22620740"/>
    <s v="ACC01"/>
    <x v="130"/>
    <d v="2025-02-24T12:05:47"/>
    <s v="09 a 15 dias"/>
    <s v="09 a 15 dias"/>
    <s v="4VES62"/>
    <s v="TMS"/>
    <s v="GUSTAVO LUSA"/>
    <s v="Tms"/>
    <s v="Tms"/>
    <x v="120"/>
    <n v="2763"/>
    <s v="Curitiba / CWB"/>
    <s v="ON LINE"/>
    <s v="Invoice"/>
    <s v="Faturado"/>
    <s v="Carro"/>
    <s v="N"/>
    <s v="Grupo Braskem"/>
    <s v="Braskem - Camacari"/>
    <s v="-"/>
    <s v="Localiza - Br - Pr - Curitiba - Sao Jose dos Pinhais"/>
    <s v="-"/>
    <s v="KON-OPE-SAO-PVI-BRASKEM"/>
    <s v="-"/>
    <x v="102"/>
    <n v="0"/>
    <n v="0"/>
    <n v="0"/>
    <n v="0"/>
    <n v="0"/>
    <n v="0"/>
    <s v="Reserva importada do Sistema TMS. OS: 2763"/>
    <s v="23Ocorreu o erro 'The INSERT statement conflicted with the FOREIGN KEY constraint &quot;FK_1416_10421&quot;. The conflict occurred in database &quot;Corporativo&quot;, "/>
    <s v="ARGO(TMS)"/>
    <s v="Falha no processo de integração"/>
    <s v="Análise Benner"/>
    <s v="Sistema"/>
    <s v="Sistêmico"/>
    <s v="KONTIK BUSINESS TRAVEL"/>
  </r>
  <r>
    <n v="21691674"/>
    <n v="22620744"/>
    <s v="ACC01"/>
    <x v="131"/>
    <d v="2025-02-21T22:27:04"/>
    <s v="09 a 15 dias"/>
    <s v="09 a 15 dias"/>
    <s v="WSKHQK"/>
    <s v="TMS"/>
    <s v="ANA CLAUDIA LINS"/>
    <s v="Tms"/>
    <s v="Tms"/>
    <x v="121"/>
    <n v="2734"/>
    <s v="-"/>
    <s v="ON LINE"/>
    <s v="Cartão de crédito"/>
    <s v="Cartão de crédito"/>
    <s v="Aéreo"/>
    <s v="N"/>
    <s v="Grupo Braskem"/>
    <s v="Braskem - Camacari"/>
    <s v="-"/>
    <s v="Gol Linhas Aereas"/>
    <n v="2132675976"/>
    <s v="KON-OPE-SAO-PVI-BRASKEM"/>
    <s v="-"/>
    <x v="124"/>
    <n v="109.76"/>
    <n v="0"/>
    <n v="0"/>
    <n v="0"/>
    <n v="0"/>
    <n v="0"/>
    <s v="Reserva importada do Sistema TMS. OS: 2734"/>
    <s v="23Ocorreu o erro 'The INSERT statement conflicted with the FOREIGN KEY constraint &quot;FK_1416_10421&quot;. The conflict occurred in database &quot;Corporativo&quot;, "/>
    <s v="ARGO(TMS)"/>
    <s v="Falha no processo de integração"/>
    <s v="Análise Benner"/>
    <s v="Sistema"/>
    <s v="Sistêmico"/>
    <s v="KONTIK BUSINESS TRAVEL"/>
  </r>
  <r>
    <n v="21720399"/>
    <n v="22644346"/>
    <s v="ACC01"/>
    <x v="132"/>
    <d v="2025-02-26T22:25:05"/>
    <s v="09 a 15 dias"/>
    <s v="09 a 15 dias"/>
    <s v="DDWP8L"/>
    <s v="TMS"/>
    <s v="VITOR VOGEL"/>
    <s v="Tms"/>
    <s v="Tms"/>
    <x v="122"/>
    <n v="3058"/>
    <s v="-"/>
    <s v="ON LINE"/>
    <s v="Cartão de crédito"/>
    <s v="Cartão de crédito"/>
    <s v="Aéreo"/>
    <s v="N"/>
    <s v="Grupo Braskem"/>
    <s v="Voqen Energia Ltda"/>
    <s v="-"/>
    <s v="Azul Linhas Aereas"/>
    <n v="3022644346"/>
    <s v="KON-OPE-SAO-PVI-BRASKEM"/>
    <s v="-"/>
    <x v="125"/>
    <n v="74.59"/>
    <n v="0"/>
    <n v="0"/>
    <n v="0"/>
    <n v="0"/>
    <n v="0"/>
    <s v="Reserva importada do Sistema TMS. OS: 3058"/>
    <s v="23Ocorreu o erro 'The INSERT statement conflicted with the FOREIGN KEY constraint &quot;FK_1416_10421&quot;. The conflict occurred in database &quot;Corporativo&quot;, "/>
    <s v="ARGO(TMS)"/>
    <s v="Falha no processo de integração"/>
    <s v="Análise Benner"/>
    <s v="Sistema"/>
    <s v="Sistêmico"/>
    <s v="KONTIK BUSINESS TRAVEL"/>
  </r>
  <r>
    <n v="21720318"/>
    <n v="22644272"/>
    <s v="ACC01"/>
    <x v="133"/>
    <d v="2025-02-28T16:46:11"/>
    <s v="06 a 08 dias"/>
    <s v="09 a 15 dias"/>
    <s v="4VU4Y8"/>
    <s v="TMS"/>
    <s v="RONALDO GOMES"/>
    <s v="Tms"/>
    <s v="Tms"/>
    <x v="123"/>
    <n v="3057"/>
    <s v="Porto Alegre / POA"/>
    <s v="ON LINE"/>
    <s v="Invoice"/>
    <s v="Faturado"/>
    <s v="Carro"/>
    <s v="N"/>
    <s v="Grupo Braskem"/>
    <s v="Braskem - Camacari"/>
    <s v="-"/>
    <s v="Localiza - Br - Rs - Porto Alegre - Sao Joao"/>
    <s v="-"/>
    <s v="KON-OPE-SAO-PVI-BRASKEM"/>
    <s v="-"/>
    <x v="121"/>
    <n v="0"/>
    <n v="0"/>
    <n v="0"/>
    <n v="0"/>
    <n v="0"/>
    <n v="0"/>
    <s v="Reserva importada do Sistema TMS. OS: 3057"/>
    <s v="23Ocorreu o erro 'The INSERT statement conflicted with the FOREIGN KEY constraint &quot;FK_1416_10421&quot;. The conflict occurred in database &quot;Corporativo&quot;, "/>
    <s v="ARGO(TMS)"/>
    <s v="Falha no processo de integração"/>
    <s v="Análise Benner"/>
    <s v="Sistema"/>
    <s v="Sistêmico"/>
    <s v="KONTIK BUSINESS TRAVEL"/>
  </r>
  <r>
    <n v="21720363"/>
    <n v="22644309"/>
    <s v="ACC01"/>
    <x v="134"/>
    <d v="2025-02-28T16:11:01"/>
    <s v="06 a 08 dias"/>
    <s v="09 a 15 dias"/>
    <s v="4VJGH8"/>
    <s v="TMS"/>
    <s v="FELIPE OLIVEIRA"/>
    <s v="Tms"/>
    <s v="Tms"/>
    <x v="124"/>
    <n v="3021"/>
    <s v="Navegantes / NVT"/>
    <s v="ON LINE"/>
    <s v="Invoice"/>
    <s v="Faturado"/>
    <s v="Carro"/>
    <s v="N"/>
    <s v="Grupo Braskem"/>
    <s v="Braskem - Camacari"/>
    <s v="-"/>
    <s v="Movida - Br - Sc - Navegantes - Centro"/>
    <s v="-"/>
    <s v="KON-OPE-SAO-PVI-BRASKEM"/>
    <s v="-"/>
    <x v="126"/>
    <n v="0"/>
    <n v="0"/>
    <n v="0"/>
    <n v="0"/>
    <n v="0"/>
    <n v="0"/>
    <s v="Reserva importada do Sistema TMS. OS: 3021"/>
    <s v="23Ocorreu o erro 'The INSERT statement conflicted with the FOREIGN KEY constraint &quot;FK_1416_10421&quot;. The conflict occurred in database &quot;Corporativo&quot;, "/>
    <s v="ARGO(TMS)"/>
    <s v="Falha no processo de integração"/>
    <s v="Análise Benner"/>
    <s v="Sistema"/>
    <s v="Sistêmico"/>
    <s v="KONTIK BUSINESS TRAVEL"/>
  </r>
  <r>
    <n v="21728812"/>
    <n v="22652267"/>
    <s v="ACC01"/>
    <x v="135"/>
    <d v="2025-02-28T16:46:41"/>
    <s v="06 a 08 dias"/>
    <s v="06 a 08 dias"/>
    <s v="4W4ZT0"/>
    <s v="TMS"/>
    <s v="GABRIEL LEMOS"/>
    <s v="Tms"/>
    <s v="Tms"/>
    <x v="125"/>
    <n v="3130"/>
    <s v="Porto Alegre / POA"/>
    <s v="ON LINE"/>
    <s v="Invoice"/>
    <s v="Faturado"/>
    <s v="Carro"/>
    <s v="N"/>
    <s v="Grupo Braskem"/>
    <s v="Braskem - Camacari"/>
    <s v="-"/>
    <s v="Localiza - Br - Rs - Porto Alegre - Sao Joao"/>
    <s v="-"/>
    <s v="KON-OPE-SAO-PVI-BRASKEM"/>
    <s v="-"/>
    <x v="127"/>
    <n v="0"/>
    <n v="0"/>
    <n v="0"/>
    <n v="0"/>
    <n v="0"/>
    <n v="0"/>
    <s v="Reserva importada do Sistema TMS. OS: 3130"/>
    <s v="23Ocorreu o erro 'The INSERT statement conflicted with the FOREIGN KEY constraint &quot;FK_1416_10421&quot;. The conflict occurred in database &quot;Corporativo&quot;, "/>
    <s v="ARGO(TMS)"/>
    <s v="Falha no processo de integração"/>
    <s v="Análise Benner"/>
    <s v="Sistema"/>
    <s v="Sistêmico"/>
    <s v="KONTIK BUSINESS TRAVEL"/>
  </r>
  <r>
    <n v="21728820"/>
    <n v="22652276"/>
    <s v="ACC01"/>
    <x v="136"/>
    <d v="2025-02-28T16:46:44"/>
    <s v="06 a 08 dias"/>
    <s v="06 a 08 dias"/>
    <s v="4WASTB"/>
    <s v="TMS"/>
    <s v="FRANCISCO RUIZ"/>
    <s v="Tms"/>
    <s v="Tms"/>
    <x v="126"/>
    <n v="3127"/>
    <s v="Natal / NAT"/>
    <s v="ON LINE"/>
    <s v="Invoice"/>
    <s v="Faturado"/>
    <s v="Carro"/>
    <s v="N"/>
    <s v="Grupo Braskem"/>
    <s v="Braskem - Camacari"/>
    <s v="-"/>
    <s v="Localiza - Br - Rn - Natal - Augusto Severo"/>
    <s v="-"/>
    <s v="KON-OPE-SAO-PVI-BRASKEM"/>
    <s v="-"/>
    <x v="128"/>
    <n v="0"/>
    <n v="0"/>
    <n v="0"/>
    <n v="0"/>
    <n v="0"/>
    <n v="0"/>
    <s v="Reserva importada do Sistema TMS. OS: 3127"/>
    <s v="23Ocorreu o erro 'The INSERT statement conflicted with the FOREIGN KEY constraint &quot;FK_1416_10421&quot;. The conflict occurred in database &quot;Corporativo&quot;, "/>
    <s v="ARGO(TMS)"/>
    <s v="Falha no processo de integração"/>
    <s v="Análise Benner"/>
    <s v="Sistema"/>
    <s v="Sistêmico"/>
    <s v="KONTIK BUSINESS TRAVEL"/>
  </r>
  <r>
    <n v="21728927"/>
    <n v="22652386"/>
    <s v="ACC01"/>
    <x v="137"/>
    <d v="2025-02-28T16:46:48"/>
    <s v="06 a 08 dias"/>
    <s v="06 a 08 dias"/>
    <s v="4WVUTM"/>
    <s v="TMS"/>
    <s v="ALDO MACHADO"/>
    <s v="Tms"/>
    <s v="Tms"/>
    <x v="127"/>
    <n v="3092"/>
    <s v="Maceio / MCZ"/>
    <s v="ON LINE"/>
    <s v="Invoice"/>
    <s v="Faturado"/>
    <s v="Carro"/>
    <s v="N"/>
    <s v="Grupo Braskem"/>
    <s v="Braskem - Camacari"/>
    <s v="-"/>
    <s v="Localiza - Br - Al - Maceio - Tabuleiro do Pinto"/>
    <s v="-"/>
    <s v="KON-OPE-SAO-PVI-BRASKEM"/>
    <s v="-"/>
    <x v="129"/>
    <n v="0"/>
    <n v="0"/>
    <n v="0"/>
    <n v="0"/>
    <n v="0"/>
    <n v="0"/>
    <s v="Reserva importada do Sistema TMS. OS: 3092"/>
    <s v="23Ocorreu o erro 'The INSERT statement conflicted with the FOREIGN KEY constraint &quot;FK_1416_10421&quot;. The conflict occurred in database &quot;Corporativo&quot;, "/>
    <s v="ARGO(TMS)"/>
    <s v="Falha no processo de integração"/>
    <s v="Análise Benner"/>
    <s v="Sistema"/>
    <s v="Sistêmico"/>
    <s v="KONTIK BUSINESS TRAVEL"/>
  </r>
  <r>
    <n v="21736090"/>
    <n v="22659196"/>
    <s v="ACC01"/>
    <x v="138"/>
    <d v="2025-02-28T22:23:38"/>
    <s v="06 a 08 dias"/>
    <s v="06 a 08 dias"/>
    <s v="4WQ72W"/>
    <s v="TMS"/>
    <s v="RODRIGO QUIREZA"/>
    <s v="Tms"/>
    <s v="Tms"/>
    <x v="128"/>
    <n v="2939"/>
    <s v="-"/>
    <s v="ON LINE"/>
    <s v="Cartão de crédito"/>
    <s v="Cartão de crédito"/>
    <s v="Hotel"/>
    <s v="N"/>
    <s v="Grupo Braskem"/>
    <s v="Braskem - Camacari"/>
    <s v="-"/>
    <s v="Hilton Garden Inn Santo Andre"/>
    <s v="-"/>
    <s v="KON-OPE-SAO-PVI-BRASKEM"/>
    <s v="-"/>
    <x v="130"/>
    <n v="0"/>
    <n v="0"/>
    <n v="0"/>
    <n v="0"/>
    <n v="13.3"/>
    <n v="0"/>
    <s v="Reserva importada do Sistema TMS. OS: 2939"/>
    <s v="23Ocorreu o erro 'The INSERT statement conflicted with the FOREIGN KEY constraint &quot;FK_1416_10421&quot;. The conflict occurred in database &quot;Corporativo&quot;, "/>
    <s v="ARGO(TMS)"/>
    <s v="Falha no processo de integração"/>
    <s v="Análise Benner"/>
    <s v="Sistema"/>
    <s v="Sistêmico"/>
    <s v="KONTIK BUSINESS TRAVEL"/>
  </r>
  <r>
    <n v="21671767"/>
    <n v="22603266"/>
    <s v="ACC01"/>
    <x v="139"/>
    <d v="2025-02-18T09:42:43"/>
    <s v="16 a 23 dias"/>
    <s v="16 a 23 dias"/>
    <s v="UTJAJO"/>
    <s v="TMS"/>
    <s v="CRISTIANE REGO"/>
    <s v="Patricia Pinato Ferreira Lima"/>
    <s v="Patricia Pinato Ferreira Lima"/>
    <x v="129"/>
    <n v="2657"/>
    <s v="-"/>
    <s v="OFF LINE"/>
    <s v="Cartão de crédito"/>
    <s v="Cartão de crédito"/>
    <s v="Aéreo"/>
    <s v="N"/>
    <s v="Grupo Braskem"/>
    <s v="Braskem - Camacari"/>
    <s v="-"/>
    <s v="Klm"/>
    <n v="1409260202"/>
    <s v="KON-OPE-SAO-PVI-BRASKEM"/>
    <s v="-"/>
    <x v="131"/>
    <n v="0"/>
    <n v="0"/>
    <n v="0"/>
    <n v="0"/>
    <n v="0"/>
    <n v="0"/>
    <s v="Reserva importada do Sistema TMS. OS: 2657"/>
    <s v="Verificação de bilhetes: Bilhete 1409260202 já sendo utilizado para este fornecedor."/>
    <s v="ARGO(TMS)"/>
    <s v="Bilhete duplicado"/>
    <s v="Bilhete Já Contabilizado"/>
    <s v="Duplicidade de Contabilização"/>
    <s v="Qualidade dos dados"/>
    <s v="GRUPO KONTIK"/>
  </r>
  <r>
    <n v="21425205"/>
    <n v="22396052"/>
    <s v="ACC01"/>
    <x v="140"/>
    <d v="2025-01-09T17:34:07"/>
    <s v="31 dias ou +"/>
    <s v="31 dias ou +"/>
    <s v="UGEQPB01"/>
    <s v="MANUAL"/>
    <s v="EMMERICH/JULIA"/>
    <s v="Vanessa Pereira Ribeiro Carlos"/>
    <s v="Flavia Constanzi do Nascimento"/>
    <x v="130"/>
    <s v="UGEQPB"/>
    <s v="-"/>
    <s v="OFF LINE"/>
    <s v="Invoice"/>
    <s v="Múltiplos"/>
    <s v="Aéreo"/>
    <s v="N"/>
    <s v="Kontik"/>
    <s v="Kontik (debitos Acatados)"/>
    <s v="-"/>
    <s v="Latam Airlines Brasil"/>
    <n v="11111115"/>
    <s v="FCM-OPE-SAO-PVI-SHELL"/>
    <s v="-"/>
    <x v="132"/>
    <n v="0"/>
    <n v="0"/>
    <n v="0"/>
    <n v="0"/>
    <n v="0"/>
    <n v="0"/>
    <s v="Reserva importada por HubTravel"/>
    <s v="A soma das taxas dos registros múltiplos ultrapassa a taxa da accounting"/>
    <s v="MANUAL"/>
    <s v="Valores da Tarifa"/>
    <s v="Campo Tarifa"/>
    <s v="Dados do Fornecedor"/>
    <s v="Qualidade dos dados"/>
    <s v="GRUPO KONTIK"/>
  </r>
  <r>
    <n v="21672830"/>
    <n v="22604304"/>
    <s v="ACC01"/>
    <x v="141"/>
    <d v="2025-03-05T07:30:54"/>
    <s v="0 a 02 dias"/>
    <s v="16 a 23 dias"/>
    <s v="4UJ9KU"/>
    <s v="TMS"/>
    <s v="RENATO SILVA AGENK"/>
    <s v="Renato Roberto da Silva"/>
    <s v="Renato Roberto da Silva"/>
    <x v="131"/>
    <n v="425"/>
    <s v="-"/>
    <s v="OFF LINE"/>
    <s v="Invoice"/>
    <s v="Faturado"/>
    <s v="Serviço"/>
    <s v="N"/>
    <s v="Kontik"/>
    <s v="Kontik Franstur - Sao Paulo"/>
    <s v="-"/>
    <s v="-"/>
    <s v="-"/>
    <s v="HOT LINE - SAO PAULO"/>
    <s v="-"/>
    <x v="133"/>
    <n v="10"/>
    <n v="0"/>
    <n v="0"/>
    <n v="0"/>
    <n v="0"/>
    <n v="0"/>
    <s v="Reserva importada do Sistema TMS. OS: 425"/>
    <s v="Fornecedor não preenchido! (ACC01)"/>
    <s v="ARGO(TMS)"/>
    <s v="Falta de Fornecedor"/>
    <s v="Campo Fornecedor"/>
    <s v="Dados do Fornecedor"/>
    <s v="Qualidade dos dados"/>
    <s v="KONTIK BUSINESS TRAVEL"/>
  </r>
  <r>
    <n v="21681464"/>
    <n v="22611910"/>
    <s v="ACC"/>
    <x v="142"/>
    <d v="2025-02-19T18:31:31"/>
    <s v="16 a 23 dias"/>
    <s v="16 a 23 dias"/>
    <s v="4VLDBB-1"/>
    <s v="MANUAL"/>
    <s v="SERGIO MALUF"/>
    <s v="Deise Fernanda Franca de Souza"/>
    <s v="Deise Fernanda Franca de Souza"/>
    <x v="132"/>
    <s v="-"/>
    <s v="-"/>
    <s v="OFF LINE"/>
    <s v="Invoice"/>
    <s v="Faturado"/>
    <s v="Aéreo"/>
    <s v="N"/>
    <s v="Kontik"/>
    <s v="Kontik (debitos Acatados)"/>
    <s v="-"/>
    <s v="Latam Airlines Brasil"/>
    <n v="8800000547"/>
    <s v="KON-OPE-RIO-PVI-BTC-PETRORECONCAVO"/>
    <s v="-"/>
    <x v="9"/>
    <n v="0"/>
    <n v="0"/>
    <n v="0"/>
    <n v="0"/>
    <n v="0"/>
    <n v="0"/>
    <s v="-"/>
    <s v="Accouting aérea não possui trechos (Bilhete: 8800000547)"/>
    <s v="MANUAL"/>
    <s v="Falta informação nos trechos"/>
    <s v="Falta Trecho"/>
    <s v="Dados do Fornecedor"/>
    <s v="Qualidade dos dados"/>
    <s v="KONTIK BUSINESS TRAVEL"/>
  </r>
  <r>
    <n v="21612791"/>
    <n v="22555607"/>
    <s v="ACC01"/>
    <x v="143"/>
    <d v="2025-02-07T18:26:53"/>
    <s v="24 a 31 dias"/>
    <s v="24 a 31 dias"/>
    <s v="3ECT5R"/>
    <s v="MANUAL"/>
    <s v="LAZZAROTTI REZENDE FRANCO/IGOR"/>
    <s v="Joao Paulo Villar Sales de Araujo"/>
    <s v="Joao Paulo Villar Sales de Araujo"/>
    <x v="133"/>
    <s v="3ECT5R"/>
    <s v="-"/>
    <s v="OFF LINE"/>
    <s v="Cartão de crédito"/>
    <s v="Cartão AMEX"/>
    <s v="Aéreo"/>
    <s v="N"/>
    <s v="Grupo Amadeus"/>
    <s v="Amadeus Brasil"/>
    <s v="-"/>
    <s v="Latam Airlines Brasil"/>
    <n v="1408078397"/>
    <s v="FCM-OPE-SAO-PVI-BTC"/>
    <s v="-"/>
    <x v="134"/>
    <n v="426.82"/>
    <n v="0"/>
    <n v="0"/>
    <n v="0"/>
    <n v="0"/>
    <n v="0"/>
    <s v="-"/>
    <s v="Erro ao processar PNR  | Aguarde alguns instantes, esta venda esta sendo processada no momento!"/>
    <s v="MANUAL"/>
    <s v="Reprocessar Venda"/>
    <s v="Processo de integração"/>
    <s v="Sistema"/>
    <s v="Sistêmico"/>
    <s v="KONTIK BUSINESS TRAVEL"/>
  </r>
  <r>
    <n v="21612791"/>
    <n v="22555664"/>
    <s v="ACC02"/>
    <x v="143"/>
    <d v="2025-02-07T18:26:53"/>
    <s v="24 a 31 dias"/>
    <s v="24 a 31 dias"/>
    <s v="3ECT5R"/>
    <s v="MANUAL"/>
    <s v="LAZZAROTTI REZENDE FRANCO/IGOR"/>
    <s v="Joao Paulo Villar Sales de Araujo"/>
    <s v="Joao Paulo Villar Sales de Araujo"/>
    <x v="133"/>
    <s v="3ECT5R"/>
    <s v="-"/>
    <s v="OFF LINE"/>
    <s v="Pagamento direto"/>
    <s v="Pagamento direto"/>
    <s v="Hotel"/>
    <s v="N"/>
    <s v="Grupo Amadeus"/>
    <s v="Amadeus Brasil"/>
    <s v="-"/>
    <s v="Sheraton Bogota Hotel"/>
    <s v="-"/>
    <s v="FCM-OPE-SAO-PVI-BTC"/>
    <s v="-"/>
    <x v="135"/>
    <n v="0"/>
    <n v="0"/>
    <n v="0"/>
    <n v="0"/>
    <n v="0"/>
    <n v="0"/>
    <s v="-"/>
    <s v="Erro ao processar PNR  | Aguarde alguns instantes, esta venda esta sendo processada no momento!"/>
    <s v="MANUAL"/>
    <s v="Reprocessar Venda"/>
    <s v="Processo de integração"/>
    <s v="Sistema"/>
    <s v="Sistêmico"/>
    <s v="KONTIK BUSINESS TRAVEL"/>
  </r>
  <r>
    <n v="21665849"/>
    <n v="22598072"/>
    <s v="ACC01"/>
    <x v="144"/>
    <d v="2025-02-17T09:56:19"/>
    <s v="16 a 23 dias"/>
    <s v="16 a 23 dias"/>
    <s v="4UEO8G"/>
    <s v="MANUAL"/>
    <s v="MANIACI/DOMINIQUE"/>
    <s v="Joao Paulo Villar Sales de Araujo"/>
    <s v="Joao Paulo Villar Sales de Araujo"/>
    <x v="134"/>
    <s v="EMAIL"/>
    <s v="-"/>
    <s v="OFF LINE"/>
    <s v="Outros"/>
    <s v="TKT"/>
    <s v="Aéreo"/>
    <s v="S"/>
    <s v="Grupo Amadeus"/>
    <s v="Amadeus Brasil"/>
    <s v="-"/>
    <s v="Avianca Internacional"/>
    <n v="1408078381"/>
    <s v="FCM-OPE-SAO-PVI-BTC"/>
    <s v="-"/>
    <x v="9"/>
    <n v="0"/>
    <n v="0"/>
    <n v="0"/>
    <n v="0"/>
    <n v="0"/>
    <n v="0"/>
    <s v="ALTERAÇÃO SOLICITADA VIA E-MAIL POR DOMINIQUE MANIACI"/>
    <s v="Verificação de bilhetes: Bilhete 1408078381 já sendo utilizado para este fornecedor."/>
    <s v="MANUAL"/>
    <s v="Bilhete duplicado"/>
    <s v="Bilhete Já Contabilizado"/>
    <s v="Duplicidade de Contabilização"/>
    <s v="Qualidade dos dados"/>
    <s v="GRUPO KONTIK"/>
  </r>
  <r>
    <n v="21665849"/>
    <n v="22598073"/>
    <s v="ACC02"/>
    <x v="144"/>
    <d v="2025-02-17T09:56:19"/>
    <s v="16 a 23 dias"/>
    <s v="16 a 23 dias"/>
    <s v="4UEO8G"/>
    <s v="MANUAL"/>
    <s v="MANIACI/DOMINIQUE"/>
    <s v="Joao Paulo Villar Sales de Araujo"/>
    <s v="Joao Paulo Villar Sales de Araujo"/>
    <x v="134"/>
    <s v="3EQN3F01"/>
    <s v="-"/>
    <s v="OFF LINE"/>
    <s v="Pagamento direto"/>
    <s v="Pagamento direto"/>
    <s v="Hotel"/>
    <s v="S"/>
    <s v="Grupo Amadeus"/>
    <s v="Amadeus Brasil"/>
    <s v="-"/>
    <s v="Sheraton Presidente"/>
    <s v="-"/>
    <s v="FCM-OPE-SAO-PVI-BTC"/>
    <s v="-"/>
    <x v="136"/>
    <n v="0"/>
    <n v="0"/>
    <n v="0"/>
    <n v="0"/>
    <n v="0"/>
    <n v="0"/>
    <s v="ALTERAÇÃO SOLICITADA VIA E-MAIL POR DOMINIQUE MANIACI"/>
    <s v="Verificação de bilhetes: Bilhete 1408078381 já sendo utilizado para este fornecedor."/>
    <s v="MANUAL"/>
    <s v="Bilhete duplicado"/>
    <s v="Bilhete Já Contabilizado"/>
    <s v="Duplicidade de Contabilização"/>
    <s v="Qualidade dos dados"/>
    <s v="KONTIK BUSINESS TRAVEL"/>
  </r>
  <r>
    <n v="21665849"/>
    <n v="22598074"/>
    <s v="ACC03"/>
    <x v="144"/>
    <d v="2025-02-17T09:56:19"/>
    <s v="16 a 23 dias"/>
    <s v="16 a 23 dias"/>
    <s v="4UEO8G"/>
    <s v="MANUAL"/>
    <s v="-"/>
    <s v="Joao Paulo Villar Sales de Araujo"/>
    <s v="Joao Paulo Villar Sales de Araujo"/>
    <x v="134"/>
    <s v="EMAIL"/>
    <s v="-"/>
    <s v="OFF LINE"/>
    <s v="Outros"/>
    <s v="TKT"/>
    <s v="Aéreo"/>
    <s v="S"/>
    <s v="Grupo Amadeus"/>
    <s v="Amadeus Brasil"/>
    <s v="-"/>
    <s v="Avianca Internacional"/>
    <n v="1408078381"/>
    <s v="FCM-OPE-SAO-PVI-BTC"/>
    <s v="-"/>
    <x v="9"/>
    <n v="0"/>
    <n v="0"/>
    <n v="0"/>
    <n v="0"/>
    <n v="0"/>
    <n v="0"/>
    <s v="ALTERAÇÃO SOLICITADA VIA E-MAIL POR DOMINIQUE MANIACI"/>
    <s v="Verificação de bilhetes: Bilhete 1408078381 já sendo utilizado para este fornecedor."/>
    <s v="MANUAL"/>
    <s v="Bilhete duplicado"/>
    <s v="Bilhete Já Contabilizado"/>
    <s v="Duplicidade de Contabilização"/>
    <s v="Qualidade dos dados"/>
    <s v="GRUPO KONTIK"/>
  </r>
  <r>
    <n v="21715651"/>
    <n v="22640307"/>
    <s v="ACC01"/>
    <x v="145"/>
    <d v="2025-02-26T10:05:29"/>
    <s v="09 a 15 dias"/>
    <s v="09 a 15 dias"/>
    <s v="4VK1Y7"/>
    <s v="MANUAL"/>
    <s v="BUENO/ALINE CRISTINA"/>
    <s v="Poliana Cardoso da Silva"/>
    <s v="Elisete Ferraz de Almeida"/>
    <x v="135"/>
    <n v="386"/>
    <s v="-"/>
    <s v="OFF LINE"/>
    <s v="Invoice"/>
    <s v="Faturado"/>
    <s v="Aéreo"/>
    <s v="S"/>
    <s v="Grupo Amadeus"/>
    <s v="Argo It"/>
    <s v="-"/>
    <s v="Iberia"/>
    <n v="1409087376"/>
    <s v="POSTO KONCEPT"/>
    <s v="-"/>
    <x v="137"/>
    <n v="0"/>
    <n v="0"/>
    <n v="0"/>
    <n v="0"/>
    <n v="0"/>
    <n v="0"/>
    <s v="Reserva importada do Sistema TMS. OS: 386"/>
    <s v="Verificação de bilhetes: Bilhete 1409087376 já sendo utilizado para este fornecedor."/>
    <s v="MANUAL"/>
    <s v="Bilhete duplicado"/>
    <s v="Bilhete Já Contabilizado"/>
    <s v="Duplicidade de Contabilização"/>
    <s v="Qualidade dos dados"/>
    <s v="GRUPO KONTIK"/>
  </r>
  <r>
    <n v="21639705"/>
    <n v="22576963"/>
    <s v="ACC01"/>
    <x v="146"/>
    <d v="2025-03-06T15:35:31"/>
    <s v="0 a 02 dias"/>
    <s v="16 a 23 dias"/>
    <s v="UJCJBM"/>
    <s v="MANUAL"/>
    <s v="MATTOS/NATASHA SANTIAGO CARDO"/>
    <s v="Nathalia dos Santos Batista"/>
    <s v="Nathalia dos Santos Batista"/>
    <x v="136"/>
    <s v="UJCJBM"/>
    <s v="-"/>
    <s v="OFF LINE"/>
    <s v="Invoice"/>
    <s v="Cartão de crédito"/>
    <s v="Aéreo"/>
    <s v="N"/>
    <s v="Grupo Parexel"/>
    <s v="Parexel International Pesquisas Clinicas Ltda"/>
    <s v="-"/>
    <s v="Latam Airlines Brasil"/>
    <n v="1409106076"/>
    <s v="FCM-OPE-SAO-PVI-BTC-CONCUR"/>
    <s v="-"/>
    <x v="138"/>
    <n v="0"/>
    <n v="0"/>
    <n v="0"/>
    <n v="0"/>
    <n v="0"/>
    <n v="0"/>
    <s v="Reserva importada por HubTravel"/>
    <s v="Pnr já existente. A duplicidade de rloc é permitida apenas 6 meses após o último pnr emitido"/>
    <s v="MANUAL"/>
    <s v="Duplicidade de RLOC"/>
    <s v="Campo RLOC"/>
    <s v="Duplicidade de Contabilização"/>
    <s v="Qualidade dos dados"/>
    <s v="GRUPO KONTIK"/>
  </r>
  <r>
    <n v="21771046"/>
    <n v="22690887"/>
    <s v="ACC01"/>
    <x v="147"/>
    <d v="2025-03-06T19:57:19"/>
    <s v="0 a 02 dias"/>
    <s v="0 a 02 dias"/>
    <s v="QPQBAPT"/>
    <s v="SABRE"/>
    <s v="LEITE/JOAO VITOR PEREIRA"/>
    <s v="WS"/>
    <s v="WS"/>
    <x v="137"/>
    <s v="QPQBAP"/>
    <s v="-"/>
    <s v="ON LINE"/>
    <s v="Cartão de crédito"/>
    <s v="Cartão de crédito"/>
    <s v="Hotel"/>
    <s v="N"/>
    <s v="Grupo Parexel"/>
    <s v="Parexel International Pesquisas Clinicas Ltda"/>
    <s v="-"/>
    <s v="Intercity Premium Caxias do Sul"/>
    <s v="-"/>
    <s v="FCM-OPE-SAO-PVI-BTC-CONCUR"/>
    <s v="-"/>
    <x v="139"/>
    <n v="0"/>
    <n v="0"/>
    <n v="0"/>
    <n v="0"/>
    <n v="0"/>
    <n v="0"/>
    <s v="Reserva importada por HubTravel"/>
    <s v="Matrícula não preenchida! (ACC01)"/>
    <s v="SABRE"/>
    <s v="Falta de informação Gerencial"/>
    <s v="Campo Matricula"/>
    <s v="Dados Gerenciais"/>
    <s v="Qualidade dos dados"/>
    <s v="KONTIK BUSINESS TRAVEL"/>
  </r>
  <r>
    <n v="21769467"/>
    <n v="22689235"/>
    <s v="ACC01"/>
    <x v="148"/>
    <d v="2025-03-06T15:54:13"/>
    <s v="0 a 02 dias"/>
    <s v="0 a 02 dias"/>
    <s v="WBPMSTT"/>
    <s v="SABRE"/>
    <s v="TEIXEIRA/VANESSA MS"/>
    <s v="WS"/>
    <s v="WS"/>
    <x v="138"/>
    <s v="WBPMST"/>
    <s v="-"/>
    <s v="ON LINE"/>
    <s v="Cartão de crédito"/>
    <s v="Cartão de crédito"/>
    <s v="Hotel"/>
    <s v="N"/>
    <s v="Grupo Parexel"/>
    <s v="Parexel International Pesquisas Clinicas Ltda"/>
    <s v="-"/>
    <s v="Hilton Garden Inn Sao Jose do Rio Preto"/>
    <s v="-"/>
    <s v="FCM-OPE-SAO-PVI-BTC-CONCUR"/>
    <s v="-"/>
    <x v="140"/>
    <n v="0"/>
    <n v="0"/>
    <n v="0"/>
    <n v="0"/>
    <n v="0"/>
    <n v="0"/>
    <s v="Reserva importada por HubTravel"/>
    <s v="Matrícula não preenchida! (ACC01)"/>
    <s v="SABRE"/>
    <s v="Falta de informação Gerencial"/>
    <s v="Campo Matricula"/>
    <s v="Dados Gerenciais"/>
    <s v="Qualidade dos dados"/>
    <s v="KONTIK BUSINESS TRAVEL"/>
  </r>
  <r>
    <n v="21769466"/>
    <n v="22689234"/>
    <s v="ACC01"/>
    <x v="149"/>
    <d v="2025-03-06T15:54:13"/>
    <s v="0 a 02 dias"/>
    <s v="0 a 02 dias"/>
    <s v="WBPMST"/>
    <s v="SABRE"/>
    <s v="TEIXEIRA/VANESSA MS"/>
    <s v="Nathalia dos Santos Batista"/>
    <s v="WS"/>
    <x v="138"/>
    <s v="WBPMST"/>
    <s v="-"/>
    <s v="ON LINE"/>
    <s v="Cartão de crédito"/>
    <s v="Cartão de crédito"/>
    <s v="Aéreo"/>
    <s v="N"/>
    <s v="Grupo Parexel"/>
    <s v="Parexel International Pesquisas Clinicas Ltda"/>
    <s v="-"/>
    <s v="Latam Airlines Brasil"/>
    <n v="2872397877"/>
    <s v="FCM-OPE-SAO-PVI-BTC-CONCUR"/>
    <s v="-"/>
    <x v="141"/>
    <n v="66.040000000000006"/>
    <n v="0"/>
    <n v="0"/>
    <n v="66.040000000000006"/>
    <n v="0"/>
    <n v="0"/>
    <s v="Reserva importada por HubTravel"/>
    <s v="Matrícula não preenchida! (ACC01)"/>
    <s v="SABRE"/>
    <s v="Falta de informação Gerencial"/>
    <s v="Campo Matricula"/>
    <s v="Dados Gerenciais"/>
    <s v="Qualidade dos dados"/>
    <s v="KONTIK BUSINESS TRAVEL"/>
  </r>
  <r>
    <n v="21769572"/>
    <n v="22689354"/>
    <s v="ACC01"/>
    <x v="150"/>
    <d v="2025-03-06T16:22:00"/>
    <s v="0 a 02 dias"/>
    <s v="0 a 02 dias"/>
    <s v="YXWOYM"/>
    <s v="SABRE"/>
    <s v="TEIXEIRA/VANESSA MS"/>
    <s v="Nathalia dos Santos Batista"/>
    <s v="WS"/>
    <x v="139"/>
    <s v="YXWOYM"/>
    <s v="-"/>
    <s v="ON LINE"/>
    <s v="Cartão de crédito"/>
    <s v="Cartão de crédito"/>
    <s v="Aéreo"/>
    <s v="N"/>
    <s v="Grupo Parexel"/>
    <s v="Parexel International Pesquisas Clinicas Ltda"/>
    <s v="-"/>
    <s v="Latam Airlines Brasil"/>
    <n v="2872397878"/>
    <s v="FCM-OPE-SAO-PVI-BTC-CONCUR"/>
    <s v="-"/>
    <x v="142"/>
    <n v="75.709999999999994"/>
    <n v="0"/>
    <n v="0"/>
    <n v="75.709999999999994"/>
    <n v="0"/>
    <n v="0"/>
    <s v="Reserva importada por HubTravel"/>
    <s v="Matrícula não preenchida! (ACC01)"/>
    <s v="SABRE"/>
    <s v="Falta de informação Gerencial"/>
    <s v="Campo Matricula"/>
    <s v="Dados Gerenciais"/>
    <s v="Qualidade dos dados"/>
    <s v="KONTIK BUSINESS TRAVEL"/>
  </r>
  <r>
    <n v="21769574"/>
    <n v="22689356"/>
    <s v="ACC01"/>
    <x v="151"/>
    <d v="2025-03-06T16:22:01"/>
    <s v="0 a 02 dias"/>
    <s v="0 a 02 dias"/>
    <s v="YINRXR"/>
    <s v="SABRE"/>
    <s v="TEIXEIRA/VANESSA MS"/>
    <s v="Nathalia dos Santos Batista"/>
    <s v="WS"/>
    <x v="140"/>
    <s v="YINRXR"/>
    <s v="-"/>
    <s v="ON LINE"/>
    <s v="Cartão de crédito"/>
    <s v="Cartão de crédito"/>
    <s v="Aéreo"/>
    <s v="N"/>
    <s v="Grupo Parexel"/>
    <s v="Parexel International Pesquisas Clinicas Ltda"/>
    <s v="-"/>
    <s v="Latam Airlines Brasil"/>
    <n v="2872397879"/>
    <s v="FCM-OPE-SAO-PVI-BTC-CONCUR"/>
    <s v="-"/>
    <x v="143"/>
    <n v="85.01"/>
    <n v="0"/>
    <n v="0"/>
    <n v="85.01"/>
    <n v="0"/>
    <n v="0"/>
    <s v="Reserva importada por HubTravel"/>
    <s v="Matrícula não preenchida! (ACC01)"/>
    <s v="SABRE"/>
    <s v="Falta de informação Gerencial"/>
    <s v="Campo Matricula"/>
    <s v="Dados Gerenciais"/>
    <s v="Qualidade dos dados"/>
    <s v="KONTIK BUSINESS TRAVEL"/>
  </r>
  <r>
    <n v="21769465"/>
    <n v="22689233"/>
    <s v="ACC01"/>
    <x v="152"/>
    <d v="2025-03-06T15:54:12"/>
    <s v="0 a 02 dias"/>
    <s v="0 a 02 dias"/>
    <s v="QSWAMJ"/>
    <s v="SABRE"/>
    <s v="TEIXEIRA/VANESSA MS"/>
    <s v="Nathalia dos Santos Batista"/>
    <s v="WS"/>
    <x v="141"/>
    <s v="QSWAMJ"/>
    <s v="-"/>
    <s v="ON LINE"/>
    <s v="Cartão de crédito"/>
    <s v="Cartão de crédito"/>
    <s v="Aéreo"/>
    <s v="N"/>
    <s v="Grupo Parexel"/>
    <s v="Parexel International Pesquisas Clinicas Ltda"/>
    <s v="-"/>
    <s v="Latam Airlines Brasil"/>
    <n v="2872397876"/>
    <s v="FCM-OPE-SAO-PVI-BTC-CONCUR"/>
    <s v="-"/>
    <x v="144"/>
    <n v="56.02"/>
    <n v="0"/>
    <n v="0"/>
    <n v="56.02"/>
    <n v="0"/>
    <n v="0"/>
    <s v="Reserva importada por HubTravel"/>
    <s v="Matrícula não preenchida! (ACC01)"/>
    <s v="SABRE"/>
    <s v="Falta de informação Gerencial"/>
    <s v="Campo Matricula"/>
    <s v="Dados Gerenciais"/>
    <s v="Qualidade dos dados"/>
    <s v="KONTIK BUSINESS TRAVEL"/>
  </r>
  <r>
    <n v="21770599"/>
    <n v="22690449"/>
    <s v="ACC01"/>
    <x v="153"/>
    <d v="2025-03-06T18:27:10"/>
    <s v="0 a 02 dias"/>
    <s v="0 a 02 dias"/>
    <s v="LFERXS"/>
    <s v="SABRE"/>
    <s v="LEITE/JOAO VITOR PEREIRA"/>
    <s v="Nathalia dos Santos Batista"/>
    <s v="WS"/>
    <x v="142"/>
    <s v="LFERXS"/>
    <s v="-"/>
    <s v="ON LINE"/>
    <s v="Cartão de crédito"/>
    <s v="Cartão de crédito"/>
    <s v="Aéreo"/>
    <s v="N"/>
    <s v="Grupo Parexel"/>
    <s v="Parexel International Pesquisas Clinicas Ltda"/>
    <s v="-"/>
    <s v="Latam Airlines Brasil"/>
    <n v="2872397881"/>
    <s v="FCM-OPE-SAO-PVI-BTC-CONCUR"/>
    <s v="-"/>
    <x v="145"/>
    <n v="32.1"/>
    <n v="0"/>
    <n v="0"/>
    <n v="32.1"/>
    <n v="0"/>
    <n v="0"/>
    <s v="Reserva importada por HubTravel"/>
    <s v="Matrícula não preenchida! (ACC01)"/>
    <s v="SABRE"/>
    <s v="Falta de informação Gerencial"/>
    <s v="Campo Matricula"/>
    <s v="Dados Gerenciais"/>
    <s v="Qualidade dos dados"/>
    <s v="KONTIK BUSINESS TRAVEL"/>
  </r>
  <r>
    <n v="21771045"/>
    <n v="22690886"/>
    <s v="ACC01"/>
    <x v="154"/>
    <d v="2025-03-06T19:57:18"/>
    <s v="0 a 02 dias"/>
    <s v="0 a 02 dias"/>
    <s v="QPQBAP"/>
    <s v="SABRE"/>
    <s v="LEITE/JOAO VITOR PEREIRA"/>
    <s v="Paulo Roberto Mendes da Silva"/>
    <s v="WS"/>
    <x v="137"/>
    <s v="QPQBAP"/>
    <s v="-"/>
    <s v="ON LINE"/>
    <s v="Cartão de crédito"/>
    <s v="Cartão de crédito"/>
    <s v="Aéreo"/>
    <s v="N"/>
    <s v="Grupo Parexel"/>
    <s v="Parexel International Pesquisas Clinicas Ltda"/>
    <s v="-"/>
    <s v="Latam Airlines Brasil"/>
    <n v="2872397883"/>
    <s v="FCM-OPE-SAO-PVI-BTC-CONCUR"/>
    <s v="-"/>
    <x v="146"/>
    <n v="61.44"/>
    <n v="0"/>
    <n v="0"/>
    <n v="61.44"/>
    <n v="0"/>
    <n v="0"/>
    <s v="Reserva importada por HubTravel"/>
    <s v="Matrícula não preenchida! (ACC01)"/>
    <s v="SABRE"/>
    <s v="Falta de informação Gerencial"/>
    <s v="Campo Matricula"/>
    <s v="Dados Gerenciais"/>
    <s v="Qualidade dos dados"/>
    <s v="KONTIK BUSINESS TRAVEL"/>
  </r>
  <r>
    <n v="21769575"/>
    <n v="22689357"/>
    <s v="ACC01"/>
    <x v="155"/>
    <d v="2025-03-06T16:12:10"/>
    <s v="0 a 02 dias"/>
    <s v="0 a 02 dias"/>
    <s v="YINRXRT"/>
    <s v="SABRE"/>
    <s v="TEIXEIRA/VANESSA MS"/>
    <s v="WS"/>
    <s v="WS"/>
    <x v="140"/>
    <s v="YINRXR"/>
    <s v="-"/>
    <s v="ON LINE"/>
    <s v="Cartão de crédito"/>
    <s v="Cartão de crédito"/>
    <s v="Hotel"/>
    <s v="N"/>
    <s v="Grupo Parexel"/>
    <s v="Parexel International Pesquisas Clinicas Ltda"/>
    <s v="-"/>
    <s v="Hotel Beira Mar - Fortaleza"/>
    <s v="-"/>
    <s v="FCM-OPE-SAO-PVI-BTC-CONCUR"/>
    <s v="-"/>
    <x v="147"/>
    <n v="0"/>
    <n v="0"/>
    <n v="0"/>
    <n v="0"/>
    <n v="0"/>
    <n v="0"/>
    <s v="Reserva importada por HubTravel"/>
    <s v="Matrícula não preenchida! (ACC01)"/>
    <s v="SABRE"/>
    <s v="Falta de informação Gerencial"/>
    <s v="Campo Matricula"/>
    <s v="Dados Gerenciais"/>
    <s v="Qualidade dos dados"/>
    <s v="KONTIK BUSINESS TRAVEL"/>
  </r>
  <r>
    <n v="21769573"/>
    <n v="22689355"/>
    <s v="ACC01"/>
    <x v="156"/>
    <d v="2025-03-06T16:12:10"/>
    <s v="0 a 02 dias"/>
    <s v="0 a 02 dias"/>
    <s v="YXWOYMT"/>
    <s v="SABRE"/>
    <s v="TEIXEIRA/VANESSA MS"/>
    <s v="WS"/>
    <s v="WS"/>
    <x v="139"/>
    <s v="YXWOYM"/>
    <s v="-"/>
    <s v="ON LINE"/>
    <s v="Cartão de crédito"/>
    <s v="Cartão de crédito"/>
    <s v="Hotel"/>
    <s v="N"/>
    <s v="Grupo Parexel"/>
    <s v="Parexel International Pesquisas Clinicas Ltda"/>
    <s v="-"/>
    <s v="Mercure Salvador Rio Vermelho"/>
    <s v="-"/>
    <s v="FCM-OPE-SAO-PVI-BTC-CONCUR"/>
    <s v="-"/>
    <x v="148"/>
    <n v="0"/>
    <n v="0"/>
    <n v="0"/>
    <n v="0"/>
    <n v="0"/>
    <n v="0"/>
    <s v="Reserva importada por HubTravel"/>
    <s v="Matrícula não preenchida! (ACC01)"/>
    <s v="SABRE"/>
    <s v="Falta de informação Gerencial"/>
    <s v="Campo Matricula"/>
    <s v="Dados Gerenciais"/>
    <s v="Qualidade dos dados"/>
    <s v="KONTIK BUSINESS TRAVEL"/>
  </r>
  <r>
    <n v="21732570"/>
    <n v="22656202"/>
    <s v="ACC01"/>
    <x v="157"/>
    <d v="2025-03-05T13:48:33"/>
    <s v="0 a 02 dias"/>
    <s v="06 a 08 dias"/>
    <s v="YUNMFYT"/>
    <s v="SABRE"/>
    <s v="BARREIRA/ARTHUR BRAMBILLA"/>
    <s v="WS"/>
    <s v="WS"/>
    <x v="143"/>
    <s v="YUNMFY"/>
    <s v="-"/>
    <s v="ON LINE"/>
    <s v="Cartão de crédito"/>
    <s v="Cartão de crédito"/>
    <s v="Hotel"/>
    <s v="N"/>
    <s v="Grupo Wallenius"/>
    <s v="Wallenius"/>
    <s v="-"/>
    <s v="-"/>
    <s v="-"/>
    <s v="FCM-OPE-SAO-PVI-BTC"/>
    <s v="-"/>
    <x v="149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Sistêmico"/>
    <s v="GRUPO KONTIK"/>
  </r>
  <r>
    <n v="21732572"/>
    <n v="22656204"/>
    <s v="ACC01"/>
    <x v="158"/>
    <d v="2025-03-05T13:48:34"/>
    <s v="0 a 02 dias"/>
    <s v="06 a 08 dias"/>
    <s v="EZOHTJT"/>
    <s v="SABRE"/>
    <s v="BARREIRA/ARTHUR BRAMBILLA"/>
    <s v="WS"/>
    <s v="WS"/>
    <x v="144"/>
    <s v="EZOHTJ"/>
    <s v="-"/>
    <s v="ON LINE"/>
    <s v="Cartão de crédito"/>
    <s v="Cartão de crédito"/>
    <s v="Hotel"/>
    <s v="N"/>
    <s v="Grupo Wallenius"/>
    <s v="Wallenius"/>
    <s v="-"/>
    <s v="-"/>
    <s v="-"/>
    <s v="FCM-OPE-SAO-PVI-BTC"/>
    <s v="-"/>
    <x v="150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Sistêmico"/>
    <s v="GRUPO KONTIK"/>
  </r>
  <r>
    <n v="21705867"/>
    <n v="22631633"/>
    <s v="ACC01"/>
    <x v="159"/>
    <d v="2025-02-24T10:36:48"/>
    <s v="09 a 15 dias"/>
    <s v="09 a 15 dias"/>
    <s v="OMLLDXT"/>
    <s v="SABRE"/>
    <s v="BARREIRA/ARTHUR BRAMBILLA"/>
    <s v="WS"/>
    <s v="WS"/>
    <x v="145"/>
    <s v="OMLLDX"/>
    <s v="-"/>
    <s v="ON LINE"/>
    <s v="Cartão de crédito"/>
    <s v="Cartão de crédito"/>
    <s v="Hotel"/>
    <s v="N"/>
    <s v="Grupo Wallenius"/>
    <s v="Wallenius"/>
    <s v="-"/>
    <s v="-"/>
    <s v="-"/>
    <s v="FCM-OPE-SAO-PVI-BTC"/>
    <s v="-"/>
    <x v="151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Sistêmico"/>
    <s v="GRUPO KONTIK"/>
  </r>
  <r>
    <n v="21693559"/>
    <n v="22622523"/>
    <s v="ACC01"/>
    <x v="160"/>
    <d v="2025-02-21T15:20:30"/>
    <s v="09 a 15 dias"/>
    <s v="09 a 15 dias"/>
    <s v="JCTSLX01"/>
    <s v="MANUAL"/>
    <s v="FURLANETO/JOAO PAULO"/>
    <s v="WS"/>
    <s v="Reinildo das Virgens Santos"/>
    <x v="146"/>
    <s v="JCTSLX"/>
    <s v="-"/>
    <s v="OFF LINE"/>
    <s v="Cartão de crédito"/>
    <s v="Cartão de crédito"/>
    <s v="Aéreo"/>
    <s v="N"/>
    <s v="Grupo Iron Mountain"/>
    <s v="Iron Mountain"/>
    <s v="-"/>
    <s v="Gol Linhas Aereas"/>
    <n v="2132622996"/>
    <s v="FCM-OPE-SAO-PVI-BTC-CONCUR-IRON "/>
    <s v="-"/>
    <x v="152"/>
    <n v="60.62"/>
    <n v="0"/>
    <n v="0"/>
    <n v="0"/>
    <n v="0"/>
    <n v="0"/>
    <s v="-"/>
    <s v="Verificação de bilhetes: Bilhete 2132622996 já sendo utilizado para este fornecedor."/>
    <s v="MANUAL"/>
    <s v="Bilhete duplicado"/>
    <s v="Bilhete Já Contabilizado"/>
    <s v="Duplicidade de Contabilização"/>
    <s v="Qualidade dos dados"/>
    <s v="GRUPO KONTIK"/>
  </r>
  <r>
    <n v="21732357"/>
    <n v="22655999"/>
    <s v="ACC01"/>
    <x v="161"/>
    <d v="2025-03-05T13:48:31"/>
    <s v="0 a 02 dias"/>
    <s v="06 a 08 dias"/>
    <s v="OBTIOQT"/>
    <s v="SABRE"/>
    <s v="DOS SANTOS/RENATO CLEITON"/>
    <s v="Paulo Roberto Mendes da Silva"/>
    <s v="Paulo Roberto Mendes da Silva"/>
    <x v="147"/>
    <s v="OBTIOQ"/>
    <s v="-"/>
    <s v="OFF LINE"/>
    <s v="Invoice"/>
    <s v="Faturado"/>
    <s v="Hotel"/>
    <s v="N"/>
    <s v="Grupo Iron Mountain"/>
    <s v="Iron Mountain"/>
    <s v="-"/>
    <s v="-"/>
    <s v="-"/>
    <s v="FCM-OPE-SAO-PVI-BTC-CONCUR-IRON "/>
    <s v="-"/>
    <x v="153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771043"/>
    <n v="22690878"/>
    <s v="ACC01"/>
    <x v="162"/>
    <d v="2025-03-06T19:49:00"/>
    <s v="0 a 02 dias"/>
    <s v="0 a 02 dias"/>
    <s v="LEJTFDT"/>
    <s v="SABRE"/>
    <s v="DE SOUZA/ORLANDO"/>
    <s v="Paulo Roberto Mendes da Silva"/>
    <s v="Paulo Roberto Mendes da Silva"/>
    <x v="148"/>
    <s v="NUMBER"/>
    <s v="-"/>
    <s v="OFF LINE"/>
    <s v="Invoice"/>
    <s v="Faturado"/>
    <s v="Hotel"/>
    <s v="N"/>
    <s v="Grupo Iron Mountain"/>
    <s v="Iron Mountain"/>
    <s v="-"/>
    <s v="-"/>
    <s v="-"/>
    <s v="FCM-OPE-SAO-PVI-BTC-CONCUR-IRON "/>
    <s v="-"/>
    <x v="154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691826"/>
    <n v="22620880"/>
    <s v="ACC01"/>
    <x v="163"/>
    <d v="2025-03-05T07:30:56"/>
    <s v="0 a 02 dias"/>
    <s v="09 a 15 dias"/>
    <s v="4VS1J2"/>
    <s v="TMS"/>
    <s v="RENATO AGENK"/>
    <s v="Renato Roberto da Silva"/>
    <s v="Renato Roberto da Silva"/>
    <x v="149"/>
    <n v="208"/>
    <s v="-"/>
    <s v="OFF LINE"/>
    <s v="Invoice"/>
    <s v="Faturado"/>
    <s v="Serviço"/>
    <s v="N"/>
    <s v="Grupo Benner"/>
    <s v="Benner Sistemas - Blumenau"/>
    <s v="-"/>
    <s v="-"/>
    <s v="-"/>
    <s v="-"/>
    <s v="-"/>
    <x v="6"/>
    <n v="0"/>
    <n v="0"/>
    <n v="0"/>
    <n v="0"/>
    <n v="0"/>
    <n v="0"/>
    <s v="Reserva importada do Sistema TMS. OS: 208"/>
    <s v="Empenho/departamento não preenchido! (ACC01) Matrícula não preenchida! (ACC01) Canal de venda não preenchido! (ACC01)"/>
    <s v="ARGO(TMS)"/>
    <s v="Falta de informação Gerencial"/>
    <s v="Mais de um campo não preenchido"/>
    <s v="Dados Gerenciais"/>
    <s v="Qualidade dos dados"/>
    <s v="KONTIK BUSINESS TRAVEL"/>
  </r>
  <r>
    <n v="21499966"/>
    <n v="22458073"/>
    <s v="ACC01"/>
    <x v="164"/>
    <d v="2025-02-13T12:25:26"/>
    <s v="16 a 23 dias"/>
    <s v="31 dias ou +"/>
    <s v="VLE6GW"/>
    <s v="GOVER"/>
    <s v="Renato Roberto da Silva"/>
    <s v="Karla de Araujo Barbosa"/>
    <s v="Karla de Araujo Barbosa"/>
    <x v="150"/>
    <s v="VLE6GW"/>
    <s v="-"/>
    <s v="OFF LINE"/>
    <s v="Cartão de crédito"/>
    <s v="Cartão de crédito"/>
    <s v="Aéreo"/>
    <s v="N"/>
    <s v="Grupo Benner"/>
    <s v="Benner Sistemas - Blumenau"/>
    <s v="-"/>
    <s v="Azul Linhas Aereas"/>
    <n v="3022458072"/>
    <s v="KON-OPE-RIO-PVI-BTC RJ"/>
    <s v="-"/>
    <x v="155"/>
    <n v="60.62"/>
    <n v="0"/>
    <n v="0"/>
    <n v="0"/>
    <n v="0"/>
    <n v="0"/>
    <s v="Reserva importada do sistema Gover. Id: 4479543"/>
    <s v="23.1.1Ocorreu o seguinte erro ao calcular o FEE Tipo origem pedido deve ser Preenchido"/>
    <s v="GOVER"/>
    <s v="Não identificado"/>
    <s v="Análise Benner"/>
    <s v="Sistema"/>
    <s v="Qualidade dos dados"/>
    <s v="KONTIK BUSINESS TRAVEL"/>
  </r>
  <r>
    <n v="21691358"/>
    <n v="22620464"/>
    <s v="ACC01"/>
    <x v="165"/>
    <d v="2025-02-21T09:30:49"/>
    <s v="09 a 15 dias"/>
    <s v="09 a 15 dias"/>
    <s v="4VAQTS"/>
    <s v="TMS"/>
    <s v="RENATO AGENK"/>
    <s v="Tms"/>
    <s v="Tms"/>
    <x v="151"/>
    <n v="209"/>
    <s v="-"/>
    <s v="OFF LINE"/>
    <s v="Invoice"/>
    <s v="Faturado"/>
    <s v="Serviço"/>
    <s v="N"/>
    <s v="Grupo Benner"/>
    <s v="Benner Sistemas - Blumenau"/>
    <s v="-"/>
    <s v="Aguiar Locacao e Turismo"/>
    <s v="-"/>
    <s v="-"/>
    <s v="-"/>
    <x v="156"/>
    <n v="0"/>
    <n v="0"/>
    <n v="0"/>
    <n v="0"/>
    <n v="0"/>
    <n v="0"/>
    <s v="Reserva importada do Sistema TMS. OS: 209"/>
    <s v="Empenho/departamento não preenchido! (ACC01) Matrícula não preenchida! (ACC01) Canal de venda não preenchido! (ACC01)"/>
    <s v="ARGO(TMS)"/>
    <s v="Falta de informação Gerencial"/>
    <s v="Mais de um campo não preenchido"/>
    <s v="Dados Gerenciais"/>
    <s v="Qualidade dos dados"/>
    <s v="KONTIK BUSINESS TRAVEL"/>
  </r>
  <r>
    <n v="21771958"/>
    <n v="22691801"/>
    <s v="ACC01"/>
    <x v="166"/>
    <d v="2025-03-06T21:12:11"/>
    <s v="0 a 02 dias"/>
    <s v="0 a 02 dias"/>
    <s v="4WWDP8"/>
    <s v="TMS"/>
    <s v="Oliveira/Iure"/>
    <s v="Deise Fernanda Franca de Souza"/>
    <s v="Deise Fernanda Franca de Souza"/>
    <x v="152"/>
    <n v="13613"/>
    <s v="-"/>
    <s v="OFF LINE"/>
    <s v="Cartão de crédito"/>
    <s v="Cartão de crédito"/>
    <s v="Aéreo"/>
    <s v="N"/>
    <s v="Grupo Petroreconcavo"/>
    <s v="Petroreconcavo"/>
    <s v="-"/>
    <s v="Azul Linhas Aereas"/>
    <n v="3022691801"/>
    <s v="KON-OPE-RIO-PVI-BTC-PETRORECONCAVO"/>
    <s v="-"/>
    <x v="9"/>
    <n v="180"/>
    <n v="0"/>
    <n v="0"/>
    <n v="0"/>
    <n v="0"/>
    <n v="0"/>
    <s v="Reserva importada do Sistema TMS. OS: 13613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721417"/>
    <n v="22645258"/>
    <s v="ACC01"/>
    <x v="167"/>
    <d v="2025-02-26T12:10:49"/>
    <s v="09 a 15 dias"/>
    <s v="09 a 15 dias"/>
    <s v="4VDEML"/>
    <s v="TMS"/>
    <s v="CAMPOS/DENNYS"/>
    <s v="Deise Fernanda Franca de Souza"/>
    <s v="Deise Fernanda Franca de Souza"/>
    <x v="153"/>
    <n v="11994"/>
    <s v="-"/>
    <s v="OFF LINE"/>
    <s v="Cartão de crédito"/>
    <s v="Cartão de crédito"/>
    <s v="Aéreo"/>
    <s v="N"/>
    <s v="Grupo Petroreconcavo"/>
    <s v="Petroreconcavo"/>
    <s v="-"/>
    <s v="Latam Airlines Brasil"/>
    <n v="3022645256"/>
    <s v="KON-OPE-RIO-PVI-BTC-PETRORECONCAVO"/>
    <s v="-"/>
    <x v="9"/>
    <n v="54"/>
    <n v="0"/>
    <n v="0"/>
    <n v="0"/>
    <n v="0"/>
    <n v="0"/>
    <s v="Reserva importada do Sistema TMS. OS: 11994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711704"/>
    <n v="22637154"/>
    <s v="ACC01"/>
    <x v="168"/>
    <d v="2025-02-24T23:25:46"/>
    <s v="09 a 15 dias"/>
    <s v="09 a 15 dias"/>
    <s v="4VEE8Y"/>
    <s v="TMS"/>
    <s v="CUNHA/ANA PAULA"/>
    <s v="Deise Fernanda Franca de Souza"/>
    <s v="Deise Fernanda Franca de Souza"/>
    <x v="154"/>
    <n v="13414"/>
    <s v="-"/>
    <s v="OFF LINE"/>
    <s v="Cartão de crédito"/>
    <s v="Cartão de crédito"/>
    <s v="Aéreo"/>
    <s v="N"/>
    <s v="Grupo Petroreconcavo"/>
    <s v="Petroreconcavo"/>
    <s v="-"/>
    <s v="Latam Airlines Brasil"/>
    <n v="1825968497"/>
    <s v="KON-OPE-RIO-PVI-BTC-PETRORECONCAVO"/>
    <s v="-"/>
    <x v="9"/>
    <n v="140"/>
    <n v="0"/>
    <n v="0"/>
    <n v="0"/>
    <n v="0"/>
    <n v="0"/>
    <s v="Reserva importada do Sistema TMS. OS: 13414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711705"/>
    <n v="22637155"/>
    <s v="ACC01"/>
    <x v="169"/>
    <d v="2025-02-24T23:25:46"/>
    <s v="09 a 15 dias"/>
    <s v="09 a 15 dias"/>
    <s v="4V4E86"/>
    <s v="TMS"/>
    <s v="CUNHA/ANA PAULA"/>
    <s v="Deise Fernanda Franca de Souza"/>
    <s v="Deise Fernanda Franca de Souza"/>
    <x v="154"/>
    <n v="13414"/>
    <s v="-"/>
    <s v="OFF LINE"/>
    <s v="Cartão de crédito"/>
    <s v="Cartão de crédito"/>
    <s v="Aéreo"/>
    <s v="N"/>
    <s v="Grupo Petroreconcavo"/>
    <s v="Petroreconcavo"/>
    <s v="-"/>
    <s v="Gol Linhas Aereas"/>
    <n v="4427034509"/>
    <s v="KON-OPE-RIO-PVI-BTC-PETRORECONCAVO"/>
    <s v="-"/>
    <x v="9"/>
    <n v="130"/>
    <n v="0"/>
    <n v="0"/>
    <n v="0"/>
    <n v="0"/>
    <n v="0"/>
    <s v="Reserva importada do Sistema TMS. OS: 13414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769026"/>
    <n v="22688789"/>
    <s v="ACC01"/>
    <x v="170"/>
    <d v="2025-03-06T15:57:13"/>
    <s v="0 a 02 dias"/>
    <s v="0 a 02 dias"/>
    <s v="4W1HSU"/>
    <s v="TMS"/>
    <s v="GUSTAVO CARDOSO"/>
    <s v="Tms"/>
    <s v="Tms"/>
    <x v="155"/>
    <n v="13615"/>
    <s v="Campinas / CPQ"/>
    <s v="ON LINE"/>
    <s v="Invoice"/>
    <s v="Faturado"/>
    <s v="Carro"/>
    <s v="N"/>
    <s v="Grupo Petroreconcavo"/>
    <s v="Petroreconcavo"/>
    <s v="-"/>
    <s v="-"/>
    <s v="-"/>
    <s v="KON-OPE-RIO-PVI-BTC-PETRORECONCAVO"/>
    <s v="-"/>
    <x v="157"/>
    <n v="0"/>
    <n v="0"/>
    <n v="0"/>
    <n v="0"/>
    <n v="0"/>
    <n v="0"/>
    <s v="Reserva importada do Sistema TMS. OS: 13615"/>
    <s v="Fornecedor não preenchido! (ACC01)"/>
    <s v="ARGO(TMS)"/>
    <s v="Falta de Fornecedor"/>
    <s v="Campo Fornecedor"/>
    <s v="Dados do Fornecedor"/>
    <s v="Qualidade dos dados"/>
    <s v="KONTIK BUSINESS TRAVEL"/>
  </r>
  <r>
    <n v="21768995"/>
    <n v="22688755"/>
    <s v="ACC01"/>
    <x v="171"/>
    <d v="2025-03-06T15:52:16"/>
    <s v="0 a 02 dias"/>
    <s v="0 a 02 dias"/>
    <s v="4W7RSJ"/>
    <s v="TMS"/>
    <s v="CASSIO GOMES"/>
    <s v="Tms"/>
    <s v="Tms"/>
    <x v="156"/>
    <n v="13631"/>
    <s v="Fortaleza / FOR"/>
    <s v="ON LINE"/>
    <s v="Invoice"/>
    <s v="Faturado"/>
    <s v="Carro"/>
    <s v="N"/>
    <s v="Grupo Petroreconcavo"/>
    <s v="Petroreconcavo"/>
    <s v="-"/>
    <s v="-"/>
    <s v="-"/>
    <s v="KON-OPE-RIO-PVI-BTC-PETRORECONCAVO"/>
    <s v="-"/>
    <x v="158"/>
    <n v="0"/>
    <n v="0"/>
    <n v="0"/>
    <n v="0"/>
    <n v="0"/>
    <n v="0"/>
    <s v="Reserva importada do Sistema TMS. OS: 13631"/>
    <s v="Fornecedor não preenchido! (ACC01)"/>
    <s v="ARGO(TMS)"/>
    <s v="Falta de Fornecedor"/>
    <s v="Campo Fornecedor"/>
    <s v="Dados do Fornecedor"/>
    <s v="Qualidade dos dados"/>
    <s v="KONTIK BUSINESS TRAVEL"/>
  </r>
  <r>
    <n v="21768998"/>
    <n v="22688758"/>
    <s v="ACC01"/>
    <x v="172"/>
    <d v="2025-03-06T15:52:25"/>
    <s v="0 a 02 dias"/>
    <s v="0 a 02 dias"/>
    <s v="4WLRS7"/>
    <s v="TMS"/>
    <s v="ENEAS VASCONCELLOS"/>
    <s v="Tms"/>
    <s v="Tms"/>
    <x v="157"/>
    <n v="13628"/>
    <s v="Fortaleza / FOR"/>
    <s v="ON LINE"/>
    <s v="Invoice"/>
    <s v="Faturado"/>
    <s v="Carro"/>
    <s v="N"/>
    <s v="Grupo Petroreconcavo"/>
    <s v="Petroreconcavo"/>
    <s v="-"/>
    <s v="-"/>
    <s v="-"/>
    <s v="KON-OPE-RIO-PVI-BTC-PETRORECONCAVO"/>
    <s v="-"/>
    <x v="159"/>
    <n v="0"/>
    <n v="0"/>
    <n v="0"/>
    <n v="0"/>
    <n v="0"/>
    <n v="0"/>
    <s v="Reserva importada do Sistema TMS. OS: 13628"/>
    <s v="Fornecedor não preenchido! (ACC01)"/>
    <s v="ARGO(TMS)"/>
    <s v="Falta de Fornecedor"/>
    <s v="Campo Fornecedor"/>
    <s v="Dados do Fornecedor"/>
    <s v="Qualidade dos dados"/>
    <s v="KONTIK BUSINESS TRAVEL"/>
  </r>
  <r>
    <n v="21769004"/>
    <n v="22688765"/>
    <s v="ACC01"/>
    <x v="173"/>
    <d v="2025-03-06T15:52:37"/>
    <s v="0 a 02 dias"/>
    <s v="0 a 02 dias"/>
    <s v="4WSTWJ"/>
    <s v="TMS"/>
    <s v="AMAURI MASCARENHAS"/>
    <s v="Tms"/>
    <s v="Tms"/>
    <x v="158"/>
    <n v="13624"/>
    <s v="Manaus / MAO"/>
    <s v="ON LINE"/>
    <s v="Invoice"/>
    <s v="Faturado"/>
    <s v="Carro"/>
    <s v="N"/>
    <s v="Grupo Petroreconcavo"/>
    <s v="Petroreconcavo"/>
    <s v="-"/>
    <s v="-"/>
    <s v="-"/>
    <s v="KON-OPE-RIO-PVI-BTC-PETRORECONCAVO"/>
    <s v="-"/>
    <x v="160"/>
    <n v="0"/>
    <n v="0"/>
    <n v="0"/>
    <n v="0"/>
    <n v="0"/>
    <n v="0"/>
    <s v="Reserva importada do Sistema TMS. OS: 13624"/>
    <s v="Fornecedor não preenchido! (ACC01)"/>
    <s v="ARGO(TMS)"/>
    <s v="Falta de Fornecedor"/>
    <s v="Campo Fornecedor"/>
    <s v="Dados do Fornecedor"/>
    <s v="Qualidade dos dados"/>
    <s v="KONTIK BUSINESS TRAVEL"/>
  </r>
  <r>
    <n v="21769007"/>
    <n v="22688768"/>
    <s v="ACC01"/>
    <x v="174"/>
    <d v="2025-03-06T15:57:06"/>
    <s v="0 a 02 dias"/>
    <s v="0 a 02 dias"/>
    <s v="4WV5WJ"/>
    <s v="TMS"/>
    <s v="REMIO PAZ"/>
    <s v="Tms"/>
    <s v="Tms"/>
    <x v="159"/>
    <n v="13619"/>
    <s v="Salvador / SSA"/>
    <s v="ON LINE"/>
    <s v="Invoice"/>
    <s v="Faturado"/>
    <s v="Carro"/>
    <s v="N"/>
    <s v="Grupo Petroreconcavo"/>
    <s v="Petroreconcavo"/>
    <s v="-"/>
    <s v="-"/>
    <s v="-"/>
    <s v="KON-OPE-RIO-PVI-BTC-PETRORECONCAVO"/>
    <s v="-"/>
    <x v="161"/>
    <n v="0"/>
    <n v="0"/>
    <n v="0"/>
    <n v="0"/>
    <n v="0"/>
    <n v="0"/>
    <s v="Reserva importada do Sistema TMS. OS: 13619"/>
    <s v="Fornecedor não preenchido! (ACC01)"/>
    <s v="ARGO(TMS)"/>
    <s v="Falta de Fornecedor"/>
    <s v="Campo Fornecedor"/>
    <s v="Dados do Fornecedor"/>
    <s v="Qualidade dos dados"/>
    <s v="KONTIK BUSINESS TRAVEL"/>
  </r>
  <r>
    <n v="21681279"/>
    <n v="22611756"/>
    <s v="ACC01"/>
    <x v="175"/>
    <d v="2025-02-20T12:31:26"/>
    <s v="09 a 15 dias"/>
    <s v="16 a 23 dias"/>
    <s v="72457D"/>
    <s v="MANUAL"/>
    <s v="FRANCIELLE CARVALHO"/>
    <s v="Ercy Iwamoto"/>
    <s v="Flavia Constanzi do Nascimento"/>
    <x v="160"/>
    <s v="FM0302251545"/>
    <s v="-"/>
    <s v="OFF LINE"/>
    <s v="Cartão de crédito"/>
    <s v="Cartão de crédito"/>
    <s v="Aéreo"/>
    <s v="N"/>
    <s v="Grupo Fm Global"/>
    <s v="Fm Global - Servicos"/>
    <s v="Cliente FEE no POS"/>
    <s v="Latam Airlines Brasil"/>
    <n v="3456593846"/>
    <s v="FCM-OPE-SAO-PVI-BTC-FM GLOBAL"/>
    <s v="-"/>
    <x v="162"/>
    <n v="188.02"/>
    <n v="0"/>
    <n v="0"/>
    <n v="0"/>
    <n v="0"/>
    <n v="72"/>
    <s v="-"/>
    <s v="7723886/5631226&quot; possui uma transação de cartão efetivada"/>
    <s v="MANUAL"/>
    <s v="Conciliação de Cartão"/>
    <s v="Financeiro Conciliado"/>
    <s v="Sistema"/>
    <s v="Qualidade dos dados"/>
    <s v="GRUPO KONTIK"/>
  </r>
  <r>
    <n v="21681246"/>
    <n v="22611708"/>
    <s v="ACC01"/>
    <x v="176"/>
    <d v="2025-02-24T10:31:01"/>
    <s v="09 a 15 dias"/>
    <s v="16 a 23 dias"/>
    <s v="FOOZCCT"/>
    <s v="SABRE"/>
    <s v="BECKLAS GONCALVES/WILLIAM MR"/>
    <s v="Ercy Iwamoto"/>
    <s v="Ercy Iwamoto"/>
    <x v="161"/>
    <s v="FOOZCC"/>
    <s v="-"/>
    <s v="OFF LINE"/>
    <s v="Cartão de crédito"/>
    <s v="Cartão de crédito"/>
    <s v="Hotel"/>
    <s v="S"/>
    <s v="Grupo Fm Global"/>
    <s v="Fm Global - Servicos"/>
    <s v="Cliente FEE no POS"/>
    <s v="-"/>
    <s v="-"/>
    <s v="-"/>
    <s v="-"/>
    <x v="163"/>
    <n v="0"/>
    <n v="0"/>
    <n v="0"/>
    <n v="0"/>
    <n v="0"/>
    <n v="72"/>
    <s v="Reserva importada por HubTravel"/>
    <s v="Canal de venda não preenchido! (ACC01)"/>
    <s v="SABRE"/>
    <s v="Falta de informação Gerencial"/>
    <s v="Campo Canal de venda"/>
    <s v="Dados Gerenciais"/>
    <s v="Qualidade dos dados"/>
    <s v="KONTIK BUSINESS TRAVEL"/>
  </r>
  <r>
    <n v="21632856"/>
    <n v="22571023"/>
    <s v="ACC01"/>
    <x v="177"/>
    <d v="2025-02-13T12:25:39"/>
    <s v="16 a 23 dias"/>
    <s v="24 a 31 dias"/>
    <s v="KFS3PI01"/>
    <s v="GOVER"/>
    <s v="Milan Wollinger "/>
    <s v="Wilson Jose Araujo de Gusmao Junior"/>
    <s v="Wilson Jose Araujo de Gusmao Junior"/>
    <x v="162"/>
    <s v="KFS3PI"/>
    <s v="-"/>
    <s v="OFF LINE"/>
    <s v="Invoice"/>
    <s v="Faturado"/>
    <s v="Aéreo"/>
    <s v="N"/>
    <s v="Grupo Falcon Active"/>
    <s v="Active Senador Canedo"/>
    <s v="-"/>
    <s v="Azul Linhas Aereas"/>
    <n v="3022571022"/>
    <s v="KON-OPE-RIO-PVI-BTC-FALCON ACTIVE"/>
    <s v="-"/>
    <x v="9"/>
    <n v="0"/>
    <n v="0"/>
    <n v="0"/>
    <n v="0"/>
    <n v="0"/>
    <n v="0"/>
    <s v="Reserva importada do sistema Gover. Id: 4489980"/>
    <s v="Tarifa máxima não preenchida! (ACC01)"/>
    <s v="GOVER"/>
    <s v="Falta de informação Gerencial"/>
    <s v="Campo tarifa maxima"/>
    <s v="Dados Gerenciais"/>
    <s v="Qualidade dos dados"/>
    <s v="KONTIK BUSINESS TRAVEL"/>
  </r>
  <r>
    <n v="21706358"/>
    <n v="22632055"/>
    <s v="ACC01"/>
    <x v="178"/>
    <d v="2025-03-01T23:18:43"/>
    <s v="06 a 08 dias"/>
    <s v="06 a 08 dias"/>
    <s v="KOOVGY"/>
    <s v="SABRE"/>
    <s v="NIEDZELSKI/STELLA CHD"/>
    <s v="Wellington Ribeiro da Silva"/>
    <s v="Wellington Ribeiro da Silva"/>
    <x v="163"/>
    <s v="KOOVGY"/>
    <s v="-"/>
    <s v="ON LINE"/>
    <s v="Cartão de crédito"/>
    <s v="Cartão de crédito"/>
    <s v="Aéreo"/>
    <s v="N"/>
    <s v="Grupo Nyasa Empreendimentos"/>
    <s v="Nyasa Empreendimentos"/>
    <s v="-"/>
    <s v="Alitalia"/>
    <n v="1409130613"/>
    <s v="EMF DIRETORIA"/>
    <s v="-"/>
    <x v="164"/>
    <n v="0"/>
    <n v="365.62"/>
    <n v="0"/>
    <n v="56.85"/>
    <n v="0"/>
    <n v="0"/>
    <s v="Reserva importada por HubTravel"/>
    <s v="Verificação de bilhetes: Bilhete 1409130613 já sendo utilizado para este fornecedor."/>
    <s v="SABRE"/>
    <s v="Bilhete duplicado"/>
    <s v="Bilhete Já Contabilizado"/>
    <s v="Duplicidade de Contabilização"/>
    <s v="Qualidade dos dados"/>
    <s v="GRUPO KONTIK"/>
  </r>
  <r>
    <n v="21706358"/>
    <n v="22632056"/>
    <s v="ACC02"/>
    <x v="178"/>
    <d v="2025-03-01T23:18:43"/>
    <s v="06 a 08 dias"/>
    <s v="06 a 08 dias"/>
    <s v="KOOVGY"/>
    <s v="SABRE"/>
    <s v="NIEDZELSKI/BIANCA CHD"/>
    <s v="Wellington Ribeiro da Silva"/>
    <s v="Wellington Ribeiro da Silva"/>
    <x v="163"/>
    <s v="KOOVGY"/>
    <s v="-"/>
    <s v="ON LINE"/>
    <s v="Cartão de crédito"/>
    <s v="Cartão de crédito"/>
    <s v="Aéreo"/>
    <s v="N"/>
    <s v="Grupo Nyasa Empreendimentos"/>
    <s v="Nyasa Empreendimentos"/>
    <s v="-"/>
    <s v="Alitalia"/>
    <n v="1409130615"/>
    <s v="EMF DIRETORIA"/>
    <s v="-"/>
    <x v="164"/>
    <n v="0"/>
    <n v="365.62"/>
    <n v="0"/>
    <n v="56.85"/>
    <n v="0"/>
    <n v="0"/>
    <s v="Reserva importada por HubTravel"/>
    <s v="Verificação de bilhetes: Bilhete 1409130613 já sendo utilizado para este fornecedor."/>
    <s v="SABRE"/>
    <s v="Bilhete duplicado"/>
    <s v="Bilhete Já Contabilizado"/>
    <s v="Duplicidade de Contabilização"/>
    <s v="Qualidade dos dados"/>
    <s v="GRUPO KONTIK"/>
  </r>
  <r>
    <n v="21706358"/>
    <n v="22661625"/>
    <s v="ACC03"/>
    <x v="178"/>
    <d v="2025-03-01T23:18:43"/>
    <s v="06 a 08 dias"/>
    <s v="06 a 08 dias"/>
    <s v="KOOVGY"/>
    <s v="SABRE"/>
    <s v="NIEDZIELSKI/STELLA MARIA  CHD"/>
    <s v="Wellington Ribeiro da Silva"/>
    <s v="Wellington Ribeiro da Silva"/>
    <x v="163"/>
    <s v="KOOVGY"/>
    <s v="-"/>
    <s v="ON LINE"/>
    <s v="Invoice"/>
    <s v="Faturado"/>
    <s v="Aéreo"/>
    <s v="N"/>
    <s v="Grupo Nyasa Empreendimentos"/>
    <s v="Nyasa Empreendimentos"/>
    <s v="-"/>
    <s v="Alitalia"/>
    <n v="2872417060"/>
    <s v="EMF DIRETORIA"/>
    <s v="-"/>
    <x v="164"/>
    <n v="0"/>
    <n v="0"/>
    <n v="0"/>
    <n v="0"/>
    <n v="0"/>
    <n v="0"/>
    <s v="Reserva importada por HubTravel"/>
    <s v="Verificação de bilhetes: Bilhete 1409130613 já sendo utilizado para este fornecedor."/>
    <s v="SABRE"/>
    <s v="Bilhete duplicado"/>
    <s v="Bilhete Já Contabilizado"/>
    <s v="Duplicidade de Contabilização"/>
    <s v="Qualidade dos dados"/>
    <s v="GRUPO KONTIK"/>
  </r>
  <r>
    <n v="21706358"/>
    <n v="22661626"/>
    <s v="ACC04"/>
    <x v="178"/>
    <d v="2025-03-01T23:18:43"/>
    <s v="06 a 08 dias"/>
    <s v="06 a 08 dias"/>
    <s v="KOOVGY"/>
    <s v="SABRE"/>
    <s v="NIEDZIELSKI/BIANCA LAIS"/>
    <s v="Wellington Ribeiro da Silva"/>
    <s v="Wellington Ribeiro da Silva"/>
    <x v="163"/>
    <s v="KOOVGY"/>
    <s v="-"/>
    <s v="ON LINE"/>
    <s v="Invoice"/>
    <s v="Faturado"/>
    <s v="Aéreo"/>
    <s v="N"/>
    <s v="Grupo Nyasa Empreendimentos"/>
    <s v="Nyasa Empreendimentos"/>
    <s v="-"/>
    <s v="Alitalia"/>
    <n v="2872417062"/>
    <s v="EMF DIRETORIA"/>
    <s v="-"/>
    <x v="164"/>
    <n v="0"/>
    <n v="0"/>
    <n v="0"/>
    <n v="0"/>
    <n v="0"/>
    <n v="0"/>
    <s v="Reserva importada por HubTravel"/>
    <s v="Verificação de bilhetes: Bilhete 1409130613 já sendo utilizado para este fornecedor."/>
    <s v="SABRE"/>
    <s v="Bilhete duplicado"/>
    <s v="Bilhete Já Contabilizado"/>
    <s v="Duplicidade de Contabilização"/>
    <s v="Qualidade dos dados"/>
    <s v="GRUPO KONTIK"/>
  </r>
  <r>
    <n v="21531272"/>
    <n v="22485086"/>
    <s v="ACC01"/>
    <x v="179"/>
    <d v="2025-03-05T23:18:25"/>
    <s v="0 a 02 dias"/>
    <s v="0 a 02 dias"/>
    <s v="CLTUVR"/>
    <s v="SABRE"/>
    <s v="VILLELA/THOMAZ"/>
    <s v="Wellington Ribeiro da Silva"/>
    <s v="Wellington Ribeiro da Silva"/>
    <x v="163"/>
    <s v="CLTUVR"/>
    <s v="-"/>
    <s v="ON LINE"/>
    <s v="Cartão de crédito"/>
    <s v="Cartão de crédito"/>
    <s v="Aéreo"/>
    <s v="N"/>
    <s v="Grupo Nyasa Empreendimentos"/>
    <s v="Nyasa Empreendimentos"/>
    <s v="-"/>
    <s v="Alitalia"/>
    <n v="1409130605"/>
    <s v="EMF DIRETORIA"/>
    <s v="-"/>
    <x v="165"/>
    <n v="0"/>
    <n v="456.77"/>
    <n v="0"/>
    <n v="56.85"/>
    <n v="0"/>
    <n v="0"/>
    <s v="Reserva importada por HubTravel"/>
    <s v="Verificação de bilhetes: Bilhete 1409130605 já sendo utilizado para este fornecedor."/>
    <s v="SABRE"/>
    <s v="Bilhete duplicado"/>
    <s v="Bilhete Já Contabilizado"/>
    <s v="Duplicidade de Contabilização"/>
    <s v="Qualidade dos dados"/>
    <s v="GRUPO KONTIK"/>
  </r>
  <r>
    <n v="21531272"/>
    <n v="22485087"/>
    <s v="ACC02"/>
    <x v="179"/>
    <d v="2025-03-05T23:18:25"/>
    <s v="0 a 02 dias"/>
    <s v="0 a 02 dias"/>
    <s v="CLTUVR"/>
    <s v="SABRE"/>
    <s v="VILLELA/CECILIA"/>
    <s v="Wellington Ribeiro da Silva"/>
    <s v="Wellington Ribeiro da Silva"/>
    <x v="163"/>
    <s v="CLTUVR"/>
    <s v="-"/>
    <s v="ON LINE"/>
    <s v="Cartão de crédito"/>
    <s v="Cartão de crédito"/>
    <s v="Aéreo"/>
    <s v="N"/>
    <s v="Grupo Nyasa Empreendimentos"/>
    <s v="Nyasa Empreendimentos"/>
    <s v="-"/>
    <s v="Alitalia"/>
    <n v="1409130607"/>
    <s v="EMF DIRETORIA"/>
    <s v="-"/>
    <x v="165"/>
    <n v="0"/>
    <n v="456.77"/>
    <n v="0"/>
    <n v="56.85"/>
    <n v="0"/>
    <n v="0"/>
    <s v="Reserva importada por HubTravel"/>
    <s v="Verificação de bilhetes: Bilhete 1409130605 já sendo utilizado para este fornecedor."/>
    <s v="SABRE"/>
    <s v="Bilhete duplicado"/>
    <s v="Bilhete Já Contabilizado"/>
    <s v="Duplicidade de Contabilização"/>
    <s v="Qualidade dos dados"/>
    <s v="GRUPO KONTIK"/>
  </r>
  <r>
    <n v="21531272"/>
    <n v="22485088"/>
    <s v="ACC03"/>
    <x v="179"/>
    <d v="2025-03-05T23:18:25"/>
    <s v="0 a 02 dias"/>
    <s v="0 a 02 dias"/>
    <s v="CLTUVR"/>
    <s v="SABRE"/>
    <s v="RODENBURG/ANTONIO JOAQUI"/>
    <s v="Wellington Ribeiro da Silva"/>
    <s v="Wellington Ribeiro da Silva"/>
    <x v="163"/>
    <s v="CLTUVR"/>
    <s v="-"/>
    <s v="ON LINE"/>
    <s v="Cartão de crédito"/>
    <s v="Cartão de crédito"/>
    <s v="Aéreo"/>
    <s v="N"/>
    <s v="Grupo Nyasa Empreendimentos"/>
    <s v="Nyasa Empreendimentos"/>
    <s v="-"/>
    <s v="Alitalia"/>
    <n v="1409130609"/>
    <s v="EMF DIRETORIA"/>
    <s v="-"/>
    <x v="164"/>
    <n v="0"/>
    <n v="365.62"/>
    <n v="0"/>
    <n v="56.85"/>
    <n v="0"/>
    <n v="0"/>
    <s v="Reserva importada por HubTravel"/>
    <s v="Verificação de bilhetes: Bilhete 1409130605 já sendo utilizado para este fornecedor."/>
    <s v="SABRE"/>
    <s v="Bilhete duplicado"/>
    <s v="Bilhete Já Contabilizado"/>
    <s v="Duplicidade de Contabilização"/>
    <s v="Qualidade dos dados"/>
    <s v="GRUPO KONTIK"/>
  </r>
  <r>
    <n v="21531272"/>
    <n v="22485089"/>
    <s v="ACC04"/>
    <x v="179"/>
    <d v="2025-03-05T23:18:25"/>
    <s v="0 a 02 dias"/>
    <s v="0 a 02 dias"/>
    <s v="CLTUVR"/>
    <s v="SABRE"/>
    <s v="RODENBURG/MARIA HELENA CHD"/>
    <s v="Wellington Ribeiro da Silva"/>
    <s v="Wellington Ribeiro da Silva"/>
    <x v="163"/>
    <s v="CLTUVR"/>
    <s v="-"/>
    <s v="ON LINE"/>
    <s v="Cartão de crédito"/>
    <s v="Cartão de crédito"/>
    <s v="Aéreo"/>
    <s v="N"/>
    <s v="Grupo Nyasa Empreendimentos"/>
    <s v="Nyasa Empreendimentos"/>
    <s v="-"/>
    <s v="Alitalia"/>
    <n v="1409130611"/>
    <s v="EMF DIRETORIA"/>
    <s v="-"/>
    <x v="164"/>
    <n v="0"/>
    <n v="365.62"/>
    <n v="0"/>
    <n v="56.85"/>
    <n v="0"/>
    <n v="0"/>
    <s v="Reserva importada por HubTravel"/>
    <s v="Verificação de bilhetes: Bilhete 1409130605 já sendo utilizado para este fornecedor."/>
    <s v="SABRE"/>
    <s v="Bilhete duplicado"/>
    <s v="Bilhete Já Contabilizado"/>
    <s v="Duplicidade de Contabilização"/>
    <s v="Qualidade dos dados"/>
    <s v="GRUPO KONTIK"/>
  </r>
  <r>
    <n v="21531272"/>
    <n v="22485090"/>
    <s v="ACC05"/>
    <x v="179"/>
    <d v="2025-03-05T23:18:25"/>
    <s v="0 a 02 dias"/>
    <s v="0 a 02 dias"/>
    <s v="CLTUVR"/>
    <s v="SABRE"/>
    <s v="NIEDZELSKI/STELLA CHD"/>
    <s v="Wellington Ribeiro da Silva"/>
    <s v="Wellington Ribeiro da Silva"/>
    <x v="163"/>
    <s v="CLTUVR"/>
    <s v="-"/>
    <s v="ON LINE"/>
    <s v="Cartão de crédito"/>
    <s v="Cartão de crédito"/>
    <s v="Aéreo"/>
    <s v="N"/>
    <s v="Grupo Nyasa Empreendimentos"/>
    <s v="Nyasa Empreendimentos"/>
    <s v="-"/>
    <s v="Alitalia"/>
    <n v="1409130613"/>
    <s v="EMF DIRETORIA"/>
    <s v="-"/>
    <x v="164"/>
    <n v="0"/>
    <n v="365.62"/>
    <n v="0"/>
    <n v="56.85"/>
    <n v="0"/>
    <n v="0"/>
    <s v="Reserva importada por HubTravel"/>
    <s v="Verificação de bilhetes: Bilhete 1409130605 já sendo utilizado para este fornecedor."/>
    <s v="SABRE"/>
    <s v="Bilhete duplicado"/>
    <s v="Bilhete Já Contabilizado"/>
    <s v="Duplicidade de Contabilização"/>
    <s v="Qualidade dos dados"/>
    <s v="GRUPO KONTIK"/>
  </r>
  <r>
    <n v="21531272"/>
    <n v="22485091"/>
    <s v="ACC06"/>
    <x v="179"/>
    <d v="2025-03-05T23:18:25"/>
    <s v="0 a 02 dias"/>
    <s v="0 a 02 dias"/>
    <s v="CLTUVR"/>
    <s v="SABRE"/>
    <s v="NIEDZELSKI/BIANCA CHD"/>
    <s v="Wellington Ribeiro da Silva"/>
    <s v="Wellington Ribeiro da Silva"/>
    <x v="163"/>
    <s v="CLTUVR"/>
    <s v="-"/>
    <s v="ON LINE"/>
    <s v="Cartão de crédito"/>
    <s v="Cartão de crédito"/>
    <s v="Aéreo"/>
    <s v="N"/>
    <s v="Grupo Nyasa Empreendimentos"/>
    <s v="Nyasa Empreendimentos"/>
    <s v="-"/>
    <s v="Alitalia"/>
    <n v="1409130615"/>
    <s v="EMF DIRETORIA"/>
    <s v="-"/>
    <x v="164"/>
    <n v="0"/>
    <n v="365.62"/>
    <n v="0"/>
    <n v="56.85"/>
    <n v="0"/>
    <n v="0"/>
    <s v="Reserva importada por HubTravel"/>
    <s v="Verificação de bilhetes: Bilhete 1409130605 já sendo utilizado para este fornecedor."/>
    <s v="SABRE"/>
    <s v="Bilhete duplicado"/>
    <s v="Bilhete Já Contabilizado"/>
    <s v="Duplicidade de Contabilização"/>
    <s v="Qualidade dos dados"/>
    <s v="GRUPO KONTIK"/>
  </r>
  <r>
    <n v="21668733"/>
    <n v="22600680"/>
    <s v="ACC01"/>
    <x v="180"/>
    <d v="2025-02-19T07:07:40"/>
    <s v="16 a 23 dias"/>
    <s v="16 a 23 dias"/>
    <s v="IBHXTKT"/>
    <s v="SABRE"/>
    <s v="OLIVA/ROBERTO"/>
    <s v="Wellington Ribeiro da Silva"/>
    <s v="Wellington Ribeiro da Silva"/>
    <x v="164"/>
    <s v="IBHXTK"/>
    <s v="-"/>
    <s v="ON LINE"/>
    <s v="Cartão de crédito"/>
    <s v="Cartão de crédito"/>
    <s v="Hotel"/>
    <s v="N"/>
    <s v="Grupo Nyasa Empreendimentos"/>
    <s v="Nyasa Empreendimentos"/>
    <s v="-"/>
    <s v="Intercontinental Paris Le Grand"/>
    <s v="-"/>
    <s v="EMF DIRETORIA"/>
    <s v="-"/>
    <x v="166"/>
    <n v="0"/>
    <n v="0"/>
    <n v="0"/>
    <n v="0"/>
    <n v="0"/>
    <n v="0"/>
    <s v="Reserva importada por HubTravel"/>
    <s v="Fornecedor não preenchido! (ACC02)"/>
    <s v="SABRE"/>
    <s v="Falta de Fornecedor"/>
    <s v="Campo Fornecedor"/>
    <s v="Dados do Fornecedor"/>
    <s v="Qualidade dos dados"/>
    <s v="GRUPO KONTIK"/>
  </r>
  <r>
    <n v="21668733"/>
    <n v="22600681"/>
    <s v="ACC02"/>
    <x v="180"/>
    <d v="2025-02-19T07:07:40"/>
    <s v="16 a 23 dias"/>
    <s v="16 a 23 dias"/>
    <s v="IBHXTKT"/>
    <s v="SABRE"/>
    <s v="OLIVA/ROBERTO"/>
    <s v="Wellington Ribeiro da Silva"/>
    <s v="Wellington Ribeiro da Silva"/>
    <x v="164"/>
    <s v="IBHXTK"/>
    <s v="-"/>
    <s v="ON LINE"/>
    <s v="Cartão de crédito"/>
    <s v="Cartão de crédito"/>
    <s v="Hotel"/>
    <s v="N"/>
    <s v="Grupo Nyasa Empreendimentos"/>
    <s v="Nyasa Empreendimentos"/>
    <s v="-"/>
    <s v="-"/>
    <s v="-"/>
    <s v="EMF DIRETORIA"/>
    <s v="-"/>
    <x v="167"/>
    <n v="0"/>
    <n v="0"/>
    <n v="0"/>
    <n v="0"/>
    <n v="0"/>
    <n v="0"/>
    <s v="Reserva importada por HubTravel"/>
    <s v="Fornecedor não preenchido! (ACC02)"/>
    <s v="SABRE"/>
    <s v="Falta de Fornecedor"/>
    <s v="Campo Fornecedor"/>
    <s v="Dados do Fornecedor"/>
    <s v="Qualidade dos dados"/>
    <s v="GRUPO KONTIK"/>
  </r>
  <r>
    <n v="21667715"/>
    <n v="22599765"/>
    <s v="ACC01"/>
    <x v="181"/>
    <d v="2025-02-17T23:18:37"/>
    <s v="16 a 23 dias"/>
    <s v="16 a 23 dias"/>
    <s v="SHHBZD"/>
    <s v="SABRE"/>
    <s v="DE ALENCAR CARVALHO SANTOS/LE"/>
    <s v="Wellington Ribeiro da Silva"/>
    <s v="Wellington Ribeiro da Silva"/>
    <x v="165"/>
    <s v="SHHBZD"/>
    <s v="-"/>
    <s v="ON LINE"/>
    <s v="Cartão de crédito"/>
    <s v="Cartão de crédito"/>
    <s v="Aéreo"/>
    <s v="N"/>
    <s v="Grupo Nyasa Empreendimentos"/>
    <s v="Nyasa Empreendimentos"/>
    <s v="-"/>
    <s v="Latam Airlines Brasil"/>
    <n v="1409260203"/>
    <s v="EMF DIRETORIA"/>
    <s v="-"/>
    <x v="168"/>
    <n v="0"/>
    <n v="0"/>
    <n v="0"/>
    <n v="55.65"/>
    <n v="0"/>
    <n v="0"/>
    <s v="Reserva importada por HubTravel"/>
    <s v="Verificação de bilhetes: Bilhete 1409260203 já sendo utilizado para este fornecedor."/>
    <s v="SABRE"/>
    <s v="Bilhete duplicado"/>
    <s v="Bilhete Já Contabilizado"/>
    <s v="Duplicidade de Contabilização"/>
    <s v="Qualidade dos dados"/>
    <s v="GRUPO KONTIK"/>
  </r>
  <r>
    <n v="21667715"/>
    <n v="22599766"/>
    <s v="ACC02"/>
    <x v="181"/>
    <d v="2025-02-17T23:18:37"/>
    <s v="16 a 23 dias"/>
    <s v="16 a 23 dias"/>
    <s v="SHHBZD"/>
    <s v="SABRE"/>
    <s v="DE SOUSA PESSOA/MAURICIO"/>
    <s v="Wellington Ribeiro da Silva"/>
    <s v="Wellington Ribeiro da Silva"/>
    <x v="165"/>
    <s v="SHHBZD"/>
    <s v="-"/>
    <s v="ON LINE"/>
    <s v="Cartão de crédito"/>
    <s v="Cartão de crédito"/>
    <s v="Aéreo"/>
    <s v="N"/>
    <s v="Grupo Nyasa Empreendimentos"/>
    <s v="Nyasa Empreendimentos"/>
    <s v="-"/>
    <s v="Latam Airlines Brasil"/>
    <n v="1409260204"/>
    <s v="EMF DIRETORIA"/>
    <s v="-"/>
    <x v="168"/>
    <n v="0"/>
    <n v="0"/>
    <n v="0"/>
    <n v="55.65"/>
    <n v="0"/>
    <n v="0"/>
    <s v="Reserva importada por HubTravel"/>
    <s v="Verificação de bilhetes: Bilhete 1409260203 já sendo utilizado para este fornecedor."/>
    <s v="SABRE"/>
    <s v="Bilhete duplicado"/>
    <s v="Bilhete Já Contabilizado"/>
    <s v="Duplicidade de Contabilização"/>
    <s v="Qualidade dos dados"/>
    <s v="GRUPO KONTIK"/>
  </r>
  <r>
    <n v="21649299"/>
    <n v="22585729"/>
    <s v="ACC01"/>
    <x v="182"/>
    <d v="2025-02-13T20:35:57"/>
    <s v="16 a 23 dias"/>
    <s v="16 a 23 dias"/>
    <s v="4UK64C"/>
    <s v="MANUAL"/>
    <s v="VASCONCELLOS/RENATA MRS"/>
    <s v="Wellington Ribeiro da Silva"/>
    <s v="Wellington Ribeiro da Silva"/>
    <x v="166"/>
    <s v="-"/>
    <s v="-"/>
    <s v="OFF LINE"/>
    <s v="Invoice"/>
    <s v="Faturado"/>
    <s v="Aéreo"/>
    <s v="N"/>
    <s v="Grupo Nyasa Empreendimentos"/>
    <s v="Nyasa Empreendimentos"/>
    <s v="-"/>
    <s v="Latam Airlines Brasil"/>
    <n v="1408943632"/>
    <s v="KON-OPE-SAO-SUP-CENTRAL DE EMISSAO"/>
    <s v="-"/>
    <x v="169"/>
    <n v="136.33000000000001"/>
    <n v="0"/>
    <n v="0"/>
    <n v="0"/>
    <n v="0"/>
    <n v="0"/>
    <s v="-"/>
    <s v="Verificação de bilhetes: Bilhete 1408943632 já sendo utilizado para este fornecedor."/>
    <s v="MANUAL"/>
    <s v="Bilhete duplicado"/>
    <s v="Bilhete Já Contabilizado"/>
    <s v="Duplicidade de Contabilização"/>
    <s v="Qualidade dos dados"/>
    <s v="GRUPO KONTIK"/>
  </r>
  <r>
    <n v="21729267"/>
    <n v="22652747"/>
    <s v="ACC01"/>
    <x v="183"/>
    <d v="2025-02-27T12:34:05"/>
    <s v="06 a 08 dias"/>
    <s v="06 a 08 dias"/>
    <s v="IBPBFR"/>
    <s v="GOVER"/>
    <s v="GUSTAVO MOURA"/>
    <s v="Gover"/>
    <s v="Gover"/>
    <x v="167"/>
    <n v="4498677"/>
    <s v="-"/>
    <s v="ON LINE"/>
    <s v="Cartão de crédito"/>
    <s v="Cartão de crédito"/>
    <s v="Aéreo"/>
    <s v="N"/>
    <s v="Grupo Rm Cursos Medicos"/>
    <s v="Rm Cursos Medicos"/>
    <s v="-"/>
    <s v="Gol Linhas Aereas"/>
    <n v="2133106456"/>
    <s v="KON-OPE-RIO-PVI-BTC"/>
    <s v="-"/>
    <x v="170"/>
    <n v="152.74"/>
    <n v="0"/>
    <n v="0"/>
    <n v="0"/>
    <n v="0"/>
    <n v="0"/>
    <s v="Reserva importada do sistema Gover. Id: 4498677"/>
    <s v="Tarifa máxima não preenchida! (ACC01)"/>
    <s v="GOVER"/>
    <s v="Falta de informação Gerencial"/>
    <s v="Campo tarifa maxima"/>
    <s v="Dados Gerenciais"/>
    <s v="Qualidade dos dados"/>
    <s v="KONTIK BUSINESS TRAVEL"/>
  </r>
  <r>
    <n v="21724050"/>
    <n v="22647698"/>
    <s v="ACC01"/>
    <x v="184"/>
    <d v="2025-02-26T18:40:32"/>
    <s v="09 a 15 dias"/>
    <s v="09 a 15 dias"/>
    <s v="ISSGLQ"/>
    <s v="GOVER"/>
    <s v="Rodrigo brulher mendonca "/>
    <s v="Gover"/>
    <s v="Gover"/>
    <x v="168"/>
    <n v="4498261"/>
    <s v="-"/>
    <s v="ON LINE"/>
    <s v="Invoice"/>
    <s v="Faturado"/>
    <s v="Aéreo"/>
    <s v="N"/>
    <s v="Grupo Light"/>
    <s v="Light Servicos de Eletricidade S/a"/>
    <s v="-"/>
    <s v="Latam Airlines Brasil"/>
    <s v="-"/>
    <s v="KON-OPE-RIO-PVI-BTC-LIGHT"/>
    <s v="-"/>
    <x v="9"/>
    <n v="44.27"/>
    <n v="0"/>
    <n v="0"/>
    <n v="0"/>
    <n v="0"/>
    <n v="0"/>
    <s v="Reserva importada do sistema Gover. Id: 4498261"/>
    <s v="Necessário informar o bilhete"/>
    <s v="GOVER"/>
    <s v="Bilhete incompleto"/>
    <s v="Campo Bilhete"/>
    <s v="Dados Gerenciais"/>
    <s v="Qualidade dos dados"/>
    <s v="KONTIK BUSINESS TRAVEL"/>
  </r>
  <r>
    <n v="21705793"/>
    <n v="22631575"/>
    <s v="ACC"/>
    <x v="185"/>
    <d v="2025-02-24T08:46:01"/>
    <s v="09 a 15 dias"/>
    <s v="09 a 15 dias"/>
    <s v="4VXSB5"/>
    <s v="MANUAL"/>
    <s v="PEDRO DE MORAES BORBA"/>
    <s v="Wilson Jose Araujo de Gusmao Junior"/>
    <s v="Wilson Jose Araujo de Gusmao Junior"/>
    <x v="169"/>
    <s v="E-MAIL"/>
    <s v="-"/>
    <s v="OFF LINE"/>
    <s v="Invoice"/>
    <s v="Faturado"/>
    <s v="Aéreo"/>
    <s v="N"/>
    <s v="Grupo Light"/>
    <s v="Light S/a- Holding"/>
    <s v="-"/>
    <s v="Tap Air Portugal"/>
    <n v="2872380744"/>
    <s v="KON-OPE-RIO-PVI-BTC-LIGHT"/>
    <s v="-"/>
    <x v="171"/>
    <n v="1064.47"/>
    <n v="0"/>
    <n v="0"/>
    <n v="0"/>
    <n v="0"/>
    <n v="0"/>
    <s v="-"/>
    <s v="Verificação de bilhetes: Bilhete 2872380744 já sendo utilizado para este fornecedor."/>
    <s v="MANUAL"/>
    <s v="Bilhete duplicado"/>
    <s v="Bilhete Já Contabilizado"/>
    <s v="Duplicidade de Contabilização"/>
    <s v="Qualidade dos dados"/>
    <s v="GRUPO KONTIK"/>
  </r>
  <r>
    <n v="21764138"/>
    <n v="22684221"/>
    <s v="ACC01"/>
    <x v="186"/>
    <d v="2025-03-05T19:48:56"/>
    <s v="0 a 02 dias"/>
    <s v="0 a 02 dias"/>
    <s v="KCVWIW"/>
    <s v="GOVER"/>
    <s v="Felipe Tenorio Vicente "/>
    <s v="Juliana dos Santos Pinto"/>
    <s v="Juliana dos Santos Pinto"/>
    <x v="170"/>
    <n v="4500198"/>
    <s v="-"/>
    <s v="OFF LINE"/>
    <s v="Cartão de crédito"/>
    <s v="Cartão de crédito"/>
    <s v="Aéreo"/>
    <s v="N"/>
    <s v="Grupo Light"/>
    <s v="Light Servicos de Eletricidade S/a"/>
    <s v="-"/>
    <s v="Latam Airlines Brasil"/>
    <n v="2872438901"/>
    <s v="KON-OPE-RIO-PVI-BTC-LIGHT"/>
    <s v="-"/>
    <x v="172"/>
    <n v="0"/>
    <n v="0"/>
    <n v="0"/>
    <n v="0"/>
    <n v="0"/>
    <n v="0"/>
    <s v="Reserva importada do sistema Gover. Id: 4500198"/>
    <s v="Pnr já existente. A duplicidade de rloc é permitida apenas 6 meses após o último pnr emitido"/>
    <s v="GOVER"/>
    <s v="Duplicidade de RLOC"/>
    <s v="Campo RLOC"/>
    <s v="Duplicidade de Contabilização"/>
    <s v="Qualidade dos dados"/>
    <s v="GRUPO KONTIK"/>
  </r>
  <r>
    <n v="21709883"/>
    <n v="22635422"/>
    <s v="ACC01"/>
    <x v="187"/>
    <d v="2025-03-07T05:31:08"/>
    <s v="0 a 02 dias"/>
    <s v="09 a 15 dias"/>
    <s v="Hcotaca"/>
    <s v="GOVER"/>
    <s v="Richard Silva Costa"/>
    <s v="Priscilla Andrade Sobrinho"/>
    <s v="Priscilla Andrade Sobrinho"/>
    <x v="171"/>
    <s v="cotaca"/>
    <s v="-"/>
    <s v="OFF LINE"/>
    <s v="Invoice"/>
    <s v="Faturado"/>
    <s v="Hotel"/>
    <s v="N"/>
    <s v="Grupo Light"/>
    <s v="Light Energia S/a"/>
    <s v="-"/>
    <s v="Monreale Plus Sao Jose dos Campos"/>
    <s v="-"/>
    <s v="KON-OPE-RIO-PVI-BTC-LIGHT"/>
    <s v="-"/>
    <x v="173"/>
    <n v="77.5"/>
    <n v="0"/>
    <n v="0"/>
    <n v="0"/>
    <n v="0"/>
    <n v="0"/>
    <s v="Reserva importada do sistema Gover. Id: 4496162"/>
    <s v="Pnr já existente. A duplicidade de rloc é permitida apenas 6 meses após o último pnr emitido"/>
    <s v="GOVER"/>
    <s v="Duplicidade de RLOC"/>
    <s v="Campo RLOC"/>
    <s v="Duplicidade de Contabilização"/>
    <s v="Qualidade dos dados"/>
    <s v="KONTIK BUSINESS TRAVEL"/>
  </r>
  <r>
    <n v="21685007"/>
    <n v="22614918"/>
    <s v="ACC01"/>
    <x v="188"/>
    <d v="2025-03-07T06:10:27"/>
    <s v="0 a 02 dias"/>
    <s v="09 a 15 dias"/>
    <s v="4V36KB"/>
    <s v="TMS"/>
    <s v="MARCELO JOSE CARDOSO VARELA"/>
    <s v="Claudia Lucia Stella"/>
    <s v="Claudia Lucia Stella"/>
    <x v="172"/>
    <n v="42702"/>
    <s v="-"/>
    <s v="OFF LINE"/>
    <s v="Cartão de crédito"/>
    <s v="Cartão de crédito"/>
    <s v="Hotel"/>
    <s v="N"/>
    <s v="Grupo Htb"/>
    <s v="Htb Engenharia e Construcao"/>
    <s v="-"/>
    <s v="-"/>
    <s v="-"/>
    <s v="KON-OPE-SAO-PVI-BTC-ARGO-HTB"/>
    <s v="-"/>
    <x v="174"/>
    <n v="0"/>
    <n v="0"/>
    <n v="0"/>
    <n v="0"/>
    <n v="0"/>
    <n v="0"/>
    <s v="Reserva importada do Sistema TMS. OS: 42702"/>
    <s v="Fornecedor não preenchido! (ACC01)"/>
    <s v="ARGO(TMS)"/>
    <s v="Falta de Fornecedor"/>
    <s v="Campo Fornecedor"/>
    <s v="Dados do Fornecedor"/>
    <s v="Qualidade dos dados"/>
    <s v="KONTIK BUSINESS TRAVEL"/>
  </r>
  <r>
    <n v="21771853"/>
    <n v="22691698"/>
    <s v="ACC01"/>
    <x v="189"/>
    <d v="2025-03-06T21:07:58"/>
    <s v="0 a 02 dias"/>
    <s v="0 a 02 dias"/>
    <s v="4W87L7"/>
    <s v="TMS"/>
    <s v="DE ANDRADE NETO/APENIANO INACIO"/>
    <s v="Claudia Lucia Stella"/>
    <s v="Claudia Lucia Stella"/>
    <x v="173"/>
    <n v="42987"/>
    <s v="-"/>
    <s v="OFF LINE"/>
    <s v="Cartão de crédito"/>
    <s v="Cartão AMEX"/>
    <s v="Aéreo"/>
    <s v="N"/>
    <s v="Grupo Htb"/>
    <s v="Htb Engenharia e Construcao"/>
    <s v="-"/>
    <s v="Gol Linhas Aereas"/>
    <n v="4427289574"/>
    <s v="KON-OPE-SAO-PVI-BTC-ARGO-HTB"/>
    <s v="-"/>
    <x v="9"/>
    <n v="130"/>
    <n v="0"/>
    <n v="0"/>
    <n v="0"/>
    <n v="0"/>
    <n v="0"/>
    <s v="Reserva importada do Sistema TMS. OS: 42987"/>
    <s v="Tarifa máxima não preenchida! (ACC01)"/>
    <s v="ARGO(TMS)"/>
    <s v="Falta de informação Gerencial"/>
    <s v="Campo tarifa maxima"/>
    <s v="Dados Gerenciais"/>
    <s v="Qualidade dos dados"/>
    <s v="KONTIK BUSINESS TRAVEL"/>
  </r>
  <r>
    <n v="21732505"/>
    <n v="22656140"/>
    <s v="ACC01"/>
    <x v="190"/>
    <d v="2025-03-05T07:30:57"/>
    <s v="0 a 02 dias"/>
    <s v="06 a 08 dias"/>
    <s v="4WGTGQ"/>
    <s v="TMS"/>
    <s v="LISIANE MULLER TORRES"/>
    <s v="Marcelo Soares de Azevedo"/>
    <s v="Claudia Lucia Stella"/>
    <x v="174"/>
    <n v="42781"/>
    <s v="-"/>
    <s v="OFF LINE"/>
    <s v="Invoice"/>
    <s v="Faturado"/>
    <s v="Serviço"/>
    <s v="N"/>
    <s v="Grupo Htb"/>
    <s v="Tedesco"/>
    <s v="-"/>
    <s v="-"/>
    <s v="-"/>
    <s v="KON-OPE-SAO-PVI-BTC-ARGO-HTB"/>
    <s v="-"/>
    <x v="175"/>
    <n v="0"/>
    <n v="0"/>
    <n v="0"/>
    <n v="0"/>
    <n v="0"/>
    <n v="0"/>
    <s v="Reserva importada do Sistema TMS. OS: 42781"/>
    <s v="Fornecedor não preenchido! (ACC01)"/>
    <s v="ARGO(TMS)"/>
    <s v="Falta de Fornecedor"/>
    <s v="Campo Fornecedor"/>
    <s v="Dados do Fornecedor"/>
    <s v="Qualidade dos dados"/>
    <s v="KONTIK BUSINESS TRAVEL"/>
  </r>
  <r>
    <n v="21706854"/>
    <n v="22632571"/>
    <s v="ACC01"/>
    <x v="191"/>
    <d v="2025-02-24T11:33:03"/>
    <s v="09 a 15 dias"/>
    <s v="09 a 15 dias"/>
    <s v="4VXEEG"/>
    <s v="TMS"/>
    <s v="LOPES DA SILVA/VALTER"/>
    <s v="Claudia Lucia Stella"/>
    <s v="Claudia Lucia Stella"/>
    <x v="175"/>
    <n v="42750"/>
    <s v="-"/>
    <s v="OFF LINE"/>
    <s v="Cartão de crédito"/>
    <s v="Cartão de crédito"/>
    <s v="Aéreo"/>
    <s v="N"/>
    <s v="Grupo Htb"/>
    <s v="Htb Engenharia e Construcao"/>
    <s v="-"/>
    <s v="Latam Airlines Brasil"/>
    <n v="1818206633"/>
    <s v="KON-OPE-SAO-PVI-BTC-ARGO-HTB"/>
    <s v="-"/>
    <x v="9"/>
    <n v="420"/>
    <n v="0"/>
    <n v="0"/>
    <n v="0"/>
    <n v="0"/>
    <n v="0"/>
    <s v="Reserva importada do Sistema TMS. OS: 42750"/>
    <s v="Tarifa máxima não preenchida! (ACC01)"/>
    <s v="ARGO(TMS)"/>
    <s v="Falta de informação Gerencial"/>
    <s v="Campo tarifa maxima"/>
    <s v="Dados Gerenciais"/>
    <s v="Qualidade dos dados"/>
    <s v="KONTIK BUSINESS TRAVEL"/>
  </r>
  <r>
    <n v="21723811"/>
    <n v="22647460"/>
    <s v="ACC01"/>
    <x v="192"/>
    <d v="2025-02-26T18:25:27"/>
    <s v="09 a 15 dias"/>
    <s v="09 a 15 dias"/>
    <s v="4V3OHN"/>
    <s v="TMS"/>
    <s v="NETO/ROMAO"/>
    <s v="Cintya Cocco Figueiredo"/>
    <s v="Cintya Cocco Figueiredo"/>
    <x v="176"/>
    <n v="42836"/>
    <s v="-"/>
    <s v="OFF LINE"/>
    <s v="Cartão de crédito"/>
    <s v="Cartão AMEX"/>
    <s v="Aéreo"/>
    <s v="N"/>
    <s v="Grupo Htb"/>
    <s v="Htb Engenharia e Construcao"/>
    <s v="-"/>
    <s v="Latam Airlines Brasil"/>
    <n v="1911633529"/>
    <s v="KON-OPE-SAO-PVI-BTC-ARGO-HTB"/>
    <s v="-"/>
    <x v="9"/>
    <n v="140"/>
    <n v="0"/>
    <n v="0"/>
    <n v="0"/>
    <n v="0"/>
    <n v="0"/>
    <s v="Reserva importada do Sistema TMS. OS: 42836"/>
    <s v="Tarifa máxima não preenchida! (ACC01)"/>
    <s v="ARGO(TMS)"/>
    <s v="Falta de informação Gerencial"/>
    <s v="Campo tarifa maxima"/>
    <s v="Dados Gerenciais"/>
    <s v="Qualidade dos dados"/>
    <s v="KONTIK BUSINESS TRAVEL"/>
  </r>
  <r>
    <n v="21714213"/>
    <n v="22638986"/>
    <s v="ACC01"/>
    <x v="193"/>
    <d v="2025-02-25T11:45:41"/>
    <s v="09 a 15 dias"/>
    <s v="09 a 15 dias"/>
    <s v="4VO82U"/>
    <s v="TMS"/>
    <s v="CECÍLIA DE ASSUNÇÃO SILVA"/>
    <s v="Marcelo Soares de Azevedo"/>
    <s v="Marcelo Soares de Azevedo"/>
    <x v="177"/>
    <n v="42775"/>
    <s v="-"/>
    <s v="OFF LINE"/>
    <s v="Cartão de crédito"/>
    <s v="Cartão de crédito"/>
    <s v="Serviço"/>
    <s v="N"/>
    <s v="Grupo Htb"/>
    <s v="Htb Engenharia e Construcao"/>
    <s v="-"/>
    <s v="-"/>
    <s v="-"/>
    <s v="KON-OPE-SAO-PVI-BTC-ARGO-HTB"/>
    <s v="-"/>
    <x v="176"/>
    <n v="0"/>
    <n v="0"/>
    <n v="0"/>
    <n v="0"/>
    <n v="0"/>
    <n v="0"/>
    <s v="Reserva importada do Sistema TMS. OS: 42775"/>
    <s v="Fornecedor não preenchido! (ACC01)"/>
    <s v="ARGO(TMS)"/>
    <s v="Falta de Fornecedor"/>
    <s v="Campo Fornecedor"/>
    <s v="Dados do Fornecedor"/>
    <s v="Qualidade dos dados"/>
    <s v="KONTIK BUSINESS TRAVEL"/>
  </r>
  <r>
    <n v="21709441"/>
    <n v="22634992"/>
    <s v="ACC01"/>
    <x v="194"/>
    <d v="2025-02-24T18:15:54"/>
    <s v="09 a 15 dias"/>
    <s v="09 a 15 dias"/>
    <s v="4VTM1H"/>
    <s v="TMS"/>
    <s v="BARBARA AMANDA DE ASSUNCAO"/>
    <s v="Marcelo Soares de Azevedo"/>
    <s v="Marcelo Soares de Azevedo"/>
    <x v="178"/>
    <n v="42773"/>
    <s v="-"/>
    <s v="OFF LINE"/>
    <s v="Cartão de crédito"/>
    <s v="Cartão de crédito"/>
    <s v="Serviço"/>
    <s v="N"/>
    <s v="Grupo Htb"/>
    <s v="Htb Engenharia e Construcao"/>
    <s v="-"/>
    <s v="-"/>
    <s v="-"/>
    <s v="KON-OPE-SAO-PVI-BTC-ARGO-HTB"/>
    <s v="-"/>
    <x v="176"/>
    <n v="0"/>
    <n v="0"/>
    <n v="0"/>
    <n v="0"/>
    <n v="0"/>
    <n v="0"/>
    <s v="Reserva importada do Sistema TMS. OS: 42773"/>
    <s v="Fornecedor não preenchido! (ACC01)"/>
    <s v="ARGO(TMS)"/>
    <s v="Falta de Fornecedor"/>
    <s v="Campo Fornecedor"/>
    <s v="Dados do Fornecedor"/>
    <s v="Qualidade dos dados"/>
    <s v="KONTIK BUSINESS TRAVEL"/>
  </r>
  <r>
    <n v="21709442"/>
    <n v="22634993"/>
    <s v="ACC01"/>
    <x v="195"/>
    <d v="2025-02-24T18:15:54"/>
    <s v="09 a 15 dias"/>
    <s v="09 a 15 dias"/>
    <s v="4VJ0Q6"/>
    <s v="TMS"/>
    <s v="LEANDRO MURAKAMI DE SOUZA"/>
    <s v="Marcelo Soares de Azevedo"/>
    <s v="Marcelo Soares de Azevedo"/>
    <x v="179"/>
    <n v="42772"/>
    <s v="-"/>
    <s v="OFF LINE"/>
    <s v="Cartão de crédito"/>
    <s v="Cartão de crédito"/>
    <s v="Serviço"/>
    <s v="N"/>
    <s v="Grupo Htb"/>
    <s v="Htb Engenharia e Construcao"/>
    <s v="-"/>
    <s v="-"/>
    <s v="-"/>
    <s v="KON-OPE-SAO-PVI-BTC-ARGO-HTB"/>
    <s v="-"/>
    <x v="176"/>
    <n v="0"/>
    <n v="0"/>
    <n v="0"/>
    <n v="0"/>
    <n v="0"/>
    <n v="0"/>
    <s v="Reserva importada do Sistema TMS. OS: 42772"/>
    <s v="Fornecedor não preenchido! (ACC01)"/>
    <s v="ARGO(TMS)"/>
    <s v="Falta de Fornecedor"/>
    <s v="Campo Fornecedor"/>
    <s v="Dados do Fornecedor"/>
    <s v="Qualidade dos dados"/>
    <s v="KONTIK BUSINESS TRAVEL"/>
  </r>
  <r>
    <n v="21762233"/>
    <n v="22682220"/>
    <s v="ACC01"/>
    <x v="196"/>
    <d v="2025-03-05T16:41:02"/>
    <s v="0 a 02 dias"/>
    <s v="0 a 02 dias"/>
    <s v="4WONHT"/>
    <s v="TMS"/>
    <s v="GONZAGA FELISMINO DA SILVA"/>
    <s v="Marcelo Soares de Azevedo"/>
    <s v="Marcelo Soares de Azevedo"/>
    <x v="180"/>
    <n v="42966"/>
    <s v="-"/>
    <s v="OFF LINE"/>
    <s v="Invoice"/>
    <s v="Faturado"/>
    <s v="Serviço"/>
    <s v="N"/>
    <s v="Grupo Htb"/>
    <s v="Htb Construcoes"/>
    <s v="-"/>
    <s v="-"/>
    <s v="-"/>
    <s v="KON-OPE-SAO-PVI-BTC-ARGO-HTB"/>
    <s v="-"/>
    <x v="177"/>
    <n v="10.95"/>
    <n v="0"/>
    <n v="0"/>
    <n v="0"/>
    <n v="0"/>
    <n v="0"/>
    <s v="Reserva importada do Sistema TMS. OS: 42966"/>
    <s v="Fornecedor não preenchido! (ACC01)"/>
    <s v="ARGO(TMS)"/>
    <s v="Falta de Fornecedor"/>
    <s v="Campo Fornecedor"/>
    <s v="Dados do Fornecedor"/>
    <s v="Qualidade dos dados"/>
    <s v="KONTIK BUSINESS TRAVEL"/>
  </r>
  <r>
    <n v="21762235"/>
    <n v="22682222"/>
    <s v="ACC01"/>
    <x v="197"/>
    <d v="2025-03-05T16:41:02"/>
    <s v="0 a 02 dias"/>
    <s v="0 a 02 dias"/>
    <s v="4WBP75"/>
    <s v="TMS"/>
    <s v="ANTONIO FRANCISCO VIANA DA SILVA"/>
    <s v="Marcelo Soares de Azevedo"/>
    <s v="Marcelo Soares de Azevedo"/>
    <x v="181"/>
    <n v="42965"/>
    <s v="-"/>
    <s v="OFF LINE"/>
    <s v="Invoice"/>
    <s v="Faturado"/>
    <s v="Serviço"/>
    <s v="N"/>
    <s v="Grupo Htb"/>
    <s v="Htb Construcoes"/>
    <s v="-"/>
    <s v="-"/>
    <s v="-"/>
    <s v="KON-OPE-SAO-PVI-BTC-ARGO-HTB"/>
    <s v="-"/>
    <x v="177"/>
    <n v="10.95"/>
    <n v="0"/>
    <n v="0"/>
    <n v="0"/>
    <n v="0"/>
    <n v="0"/>
    <s v="Reserva importada do Sistema TMS. OS: 42965"/>
    <s v="Fornecedor não preenchido! (ACC01)"/>
    <s v="ARGO(TMS)"/>
    <s v="Falta de Fornecedor"/>
    <s v="Campo Fornecedor"/>
    <s v="Dados do Fornecedor"/>
    <s v="Qualidade dos dados"/>
    <s v="KONTIK BUSINESS TRAVEL"/>
  </r>
  <r>
    <n v="21762240"/>
    <n v="22682226"/>
    <s v="ACC01"/>
    <x v="198"/>
    <d v="2025-03-05T16:47:38"/>
    <s v="0 a 02 dias"/>
    <s v="0 a 02 dias"/>
    <s v="4WXMJ5"/>
    <s v="TMS"/>
    <s v="PEDRO RICARDO LOPES CARVALHO"/>
    <s v="Marcelo Soares de Azevedo"/>
    <s v="Marcelo Soares de Azevedo"/>
    <x v="182"/>
    <n v="42964"/>
    <s v="-"/>
    <s v="OFF LINE"/>
    <s v="Invoice"/>
    <s v="Faturado"/>
    <s v="Serviço"/>
    <s v="N"/>
    <s v="Grupo Htb"/>
    <s v="Htb Construcoes"/>
    <s v="-"/>
    <s v="-"/>
    <s v="-"/>
    <s v="KON-OPE-SAO-PVI-BTC-ARGO-HTB"/>
    <s v="-"/>
    <x v="177"/>
    <n v="9.9499999999999993"/>
    <n v="0"/>
    <n v="0"/>
    <n v="0"/>
    <n v="0"/>
    <n v="0"/>
    <s v="Reserva importada do Sistema TMS. OS: 42964"/>
    <s v="Fornecedor não preenchido! (ACC01)"/>
    <s v="ARGO(TMS)"/>
    <s v="Falta de Fornecedor"/>
    <s v="Campo Fornecedor"/>
    <s v="Dados do Fornecedor"/>
    <s v="Qualidade dos dados"/>
    <s v="KONTIK BUSINESS TRAVEL"/>
  </r>
  <r>
    <n v="21762242"/>
    <n v="22682233"/>
    <s v="ACC01"/>
    <x v="199"/>
    <d v="2025-03-05T16:47:39"/>
    <s v="0 a 02 dias"/>
    <s v="0 a 02 dias"/>
    <s v="4W4PUG"/>
    <s v="TMS"/>
    <s v="BRUNO PONTES ROSA"/>
    <s v="Marcelo Soares de Azevedo"/>
    <s v="Marcelo Soares de Azevedo"/>
    <x v="183"/>
    <n v="42963"/>
    <s v="-"/>
    <s v="OFF LINE"/>
    <s v="Invoice"/>
    <s v="Faturado"/>
    <s v="Serviço"/>
    <s v="N"/>
    <s v="Grupo Htb"/>
    <s v="Htb Construcoes"/>
    <s v="-"/>
    <s v="-"/>
    <s v="-"/>
    <s v="KON-OPE-SAO-PVI-BTC-ARGO-HTB"/>
    <s v="-"/>
    <x v="177"/>
    <n v="10.95"/>
    <n v="0"/>
    <n v="0"/>
    <n v="0"/>
    <n v="0"/>
    <n v="0"/>
    <s v="Reserva importada do Sistema TMS. OS: 42963"/>
    <s v="Fornecedor não preenchido! (ACC01)"/>
    <s v="ARGO(TMS)"/>
    <s v="Falta de Fornecedor"/>
    <s v="Campo Fornecedor"/>
    <s v="Dados do Fornecedor"/>
    <s v="Qualidade dos dados"/>
    <s v="KONTIK BUSINESS TRAVEL"/>
  </r>
  <r>
    <n v="21762244"/>
    <n v="22682235"/>
    <s v="ACC01"/>
    <x v="200"/>
    <d v="2025-03-05T16:47:40"/>
    <s v="0 a 02 dias"/>
    <s v="0 a 02 dias"/>
    <s v="4W6BU5"/>
    <s v="TMS"/>
    <s v="JOSIMAR REZENDE SILVA"/>
    <s v="Marcelo Soares de Azevedo"/>
    <s v="Marcelo Soares de Azevedo"/>
    <x v="184"/>
    <n v="42954"/>
    <s v="-"/>
    <s v="OFF LINE"/>
    <s v="Invoice"/>
    <s v="Faturado"/>
    <s v="Serviço"/>
    <s v="N"/>
    <s v="Grupo Htb"/>
    <s v="Htb Construcoes"/>
    <s v="-"/>
    <s v="-"/>
    <s v="-"/>
    <s v="KON-OPE-SAO-PVI-BTC-ARGO-HTB"/>
    <s v="-"/>
    <x v="178"/>
    <n v="10.95"/>
    <n v="0"/>
    <n v="0"/>
    <n v="0"/>
    <n v="0"/>
    <n v="0"/>
    <s v="Reserva importada do Sistema TMS. OS: 42954"/>
    <s v="Fornecedor não preenchido! (ACC01)"/>
    <s v="ARGO(TMS)"/>
    <s v="Falta de Fornecedor"/>
    <s v="Campo Fornecedor"/>
    <s v="Dados do Fornecedor"/>
    <s v="Qualidade dos dados"/>
    <s v="KONTIK BUSINESS TRAVEL"/>
  </r>
  <r>
    <n v="21762246"/>
    <n v="22682237"/>
    <s v="ACC01"/>
    <x v="201"/>
    <d v="2025-03-05T16:47:41"/>
    <s v="0 a 02 dias"/>
    <s v="0 a 02 dias"/>
    <s v="4W8PJG"/>
    <s v="TMS"/>
    <s v="JOÃO LENÍLSON SANTOS SILVA"/>
    <s v="Marcelo Soares de Azevedo"/>
    <s v="Marcelo Soares de Azevedo"/>
    <x v="185"/>
    <n v="42953"/>
    <s v="-"/>
    <s v="OFF LINE"/>
    <s v="Invoice"/>
    <s v="Faturado"/>
    <s v="Serviço"/>
    <s v="N"/>
    <s v="Grupo Htb"/>
    <s v="Htb Construcoes"/>
    <s v="-"/>
    <s v="-"/>
    <s v="-"/>
    <s v="KON-OPE-SAO-PVI-BTC-ARGO-HTB"/>
    <s v="-"/>
    <x v="178"/>
    <n v="10.95"/>
    <n v="0"/>
    <n v="0"/>
    <n v="0"/>
    <n v="0"/>
    <n v="0"/>
    <s v="Reserva importada do Sistema TMS. OS: 42953"/>
    <s v="Fornecedor não preenchido! (ACC01)"/>
    <s v="ARGO(TMS)"/>
    <s v="Falta de Fornecedor"/>
    <s v="Campo Fornecedor"/>
    <s v="Dados do Fornecedor"/>
    <s v="Qualidade dos dados"/>
    <s v="KONTIK BUSINESS TRAVEL"/>
  </r>
  <r>
    <n v="21762252"/>
    <n v="22682239"/>
    <s v="ACC01"/>
    <x v="202"/>
    <d v="2025-03-05T16:47:42"/>
    <s v="0 a 02 dias"/>
    <s v="0 a 02 dias"/>
    <s v="4W0QUT"/>
    <s v="TMS"/>
    <s v="FRANCISCO DAS CHAGAS NASCIMENTO RIBEIRO"/>
    <s v="Marcelo Soares de Azevedo"/>
    <s v="Marcelo Soares de Azevedo"/>
    <x v="186"/>
    <n v="42952"/>
    <s v="-"/>
    <s v="OFF LINE"/>
    <s v="Invoice"/>
    <s v="Faturado"/>
    <s v="Serviço"/>
    <s v="N"/>
    <s v="Grupo Htb"/>
    <s v="Htb Construcoes"/>
    <s v="-"/>
    <s v="-"/>
    <s v="-"/>
    <s v="KON-OPE-SAO-PVI-BTC-ARGO-HTB"/>
    <s v="-"/>
    <x v="178"/>
    <n v="10.95"/>
    <n v="0"/>
    <n v="0"/>
    <n v="0"/>
    <n v="0"/>
    <n v="0"/>
    <s v="Reserva importada do Sistema TMS. OS: 42952"/>
    <s v="Fornecedor não preenchido! (ACC01)"/>
    <s v="ARGO(TMS)"/>
    <s v="Falta de Fornecedor"/>
    <s v="Campo Fornecedor"/>
    <s v="Dados do Fornecedor"/>
    <s v="Qualidade dos dados"/>
    <s v="KONTIK BUSINESS TRAVEL"/>
  </r>
  <r>
    <n v="21762258"/>
    <n v="22682242"/>
    <s v="ACC01"/>
    <x v="203"/>
    <d v="2025-03-05T16:47:43"/>
    <s v="0 a 02 dias"/>
    <s v="0 a 02 dias"/>
    <s v="4WW1J5"/>
    <s v="TMS"/>
    <s v="ANTÔNIO DOMINGOS FERREIRA DA SILVA"/>
    <s v="Marcelo Soares de Azevedo"/>
    <s v="Marcelo Soares de Azevedo"/>
    <x v="187"/>
    <n v="42951"/>
    <s v="-"/>
    <s v="OFF LINE"/>
    <s v="Invoice"/>
    <s v="Faturado"/>
    <s v="Serviço"/>
    <s v="N"/>
    <s v="Grupo Htb"/>
    <s v="Htb Construcoes"/>
    <s v="-"/>
    <s v="-"/>
    <s v="-"/>
    <s v="KON-OPE-SAO-PVI-BTC-ARGO-HTB"/>
    <s v="-"/>
    <x v="178"/>
    <n v="10.95"/>
    <n v="0"/>
    <n v="0"/>
    <n v="0"/>
    <n v="0"/>
    <n v="0"/>
    <s v="Reserva importada do Sistema TMS. OS: 42951"/>
    <s v="Fornecedor não preenchido! (ACC01)"/>
    <s v="ARGO(TMS)"/>
    <s v="Falta de Fornecedor"/>
    <s v="Campo Fornecedor"/>
    <s v="Dados do Fornecedor"/>
    <s v="Qualidade dos dados"/>
    <s v="KONTIK BUSINESS TRAVEL"/>
  </r>
  <r>
    <n v="21762229"/>
    <n v="22682217"/>
    <s v="ACC01"/>
    <x v="204"/>
    <d v="2025-03-05T16:41:00"/>
    <s v="0 a 02 dias"/>
    <s v="0 a 02 dias"/>
    <s v="4WY9H5"/>
    <s v="TMS"/>
    <s v="JANILSON MARTINS LINO SHIMADA"/>
    <s v="Marcelo Soares de Azevedo"/>
    <s v="Marcelo Soares de Azevedo"/>
    <x v="188"/>
    <n v="42971"/>
    <s v="-"/>
    <s v="OFF LINE"/>
    <s v="Invoice"/>
    <s v="Faturado"/>
    <s v="Serviço"/>
    <s v="N"/>
    <s v="Grupo Htb"/>
    <s v="Htb Construcoes"/>
    <s v="-"/>
    <s v="-"/>
    <s v="-"/>
    <s v="KON-OPE-SAO-PVI-BTC-ARGO-HTB"/>
    <s v="-"/>
    <x v="177"/>
    <n v="9.9499999999999993"/>
    <n v="0"/>
    <n v="0"/>
    <n v="0"/>
    <n v="0"/>
    <n v="0"/>
    <s v="Reserva importada do Sistema TMS. OS: 42971"/>
    <s v="Fornecedor não preenchido! (ACC01)"/>
    <s v="ARGO(TMS)"/>
    <s v="Falta de Fornecedor"/>
    <s v="Campo Fornecedor"/>
    <s v="Dados do Fornecedor"/>
    <s v="Qualidade dos dados"/>
    <s v="KONTIK BUSINESS TRAVEL"/>
  </r>
  <r>
    <n v="21762231"/>
    <n v="22682219"/>
    <s v="ACC01"/>
    <x v="205"/>
    <d v="2025-03-05T16:41:01"/>
    <s v="0 a 02 dias"/>
    <s v="0 a 02 dias"/>
    <s v="4W7NH5"/>
    <s v="TMS"/>
    <s v="WILLIAM LIMA DOS SANTOS"/>
    <s v="Marcelo Soares de Azevedo"/>
    <s v="Marcelo Soares de Azevedo"/>
    <x v="189"/>
    <n v="42967"/>
    <s v="-"/>
    <s v="OFF LINE"/>
    <s v="Invoice"/>
    <s v="Faturado"/>
    <s v="Serviço"/>
    <s v="N"/>
    <s v="Grupo Htb"/>
    <s v="Htb Construcoes"/>
    <s v="-"/>
    <s v="-"/>
    <s v="-"/>
    <s v="KON-OPE-SAO-PVI-BTC-ARGO-HTB"/>
    <s v="-"/>
    <x v="177"/>
    <n v="10.95"/>
    <n v="0"/>
    <n v="0"/>
    <n v="0"/>
    <n v="0"/>
    <n v="0"/>
    <s v="Reserva importada do Sistema TMS. OS: 42967"/>
    <s v="Fornecedor não preenchido! (ACC01)"/>
    <s v="ARGO(TMS)"/>
    <s v="Falta de Fornecedor"/>
    <s v="Campo Fornecedor"/>
    <s v="Dados do Fornecedor"/>
    <s v="Qualidade dos dados"/>
    <s v="KONTIK BUSINESS TRAVEL"/>
  </r>
  <r>
    <n v="21762140"/>
    <n v="22682122"/>
    <s v="ACC01"/>
    <x v="206"/>
    <d v="2025-03-05T16:40:44"/>
    <s v="0 a 02 dias"/>
    <s v="0 a 02 dias"/>
    <s v="4WEXYG"/>
    <s v="TMS"/>
    <s v="MESSIAS OLIVEIRA DUARTE"/>
    <s v="Marcelo Soares de Azevedo"/>
    <s v="Marcelo Soares de Azevedo"/>
    <x v="190"/>
    <n v="42955"/>
    <s v="-"/>
    <s v="OFF LINE"/>
    <s v="Invoice"/>
    <s v="Faturado"/>
    <s v="Serviço"/>
    <s v="N"/>
    <s v="Grupo Htb"/>
    <s v="Htb Construcoes"/>
    <s v="-"/>
    <s v="-"/>
    <s v="-"/>
    <s v="KON-OPE-SAO-PVI-BTC-ARGO-HTB"/>
    <s v="-"/>
    <x v="178"/>
    <n v="10.95"/>
    <n v="0"/>
    <n v="0"/>
    <n v="0"/>
    <n v="0"/>
    <n v="0"/>
    <s v="Reserva importada do Sistema TMS. OS: 42955"/>
    <s v="Fornecedor não preenchido! (ACC01)"/>
    <s v="ARGO(TMS)"/>
    <s v="Falta de Fornecedor"/>
    <s v="Campo Fornecedor"/>
    <s v="Dados do Fornecedor"/>
    <s v="Qualidade dos dados"/>
    <s v="KONTIK BUSINESS TRAVEL"/>
  </r>
  <r>
    <n v="21738768"/>
    <n v="22661593"/>
    <s v="ACC01"/>
    <x v="207"/>
    <d v="2025-02-28T17:11:14"/>
    <s v="06 a 08 dias"/>
    <s v="06 a 08 dias"/>
    <s v="H4499704"/>
    <s v="GOVER"/>
    <s v="FLAVIA BRITO DE SOUZA"/>
    <s v="Gabriela Duarte Lopes"/>
    <s v="Gabriela Duarte Lopes"/>
    <x v="191"/>
    <n v="4499704"/>
    <s v="-"/>
    <s v="OFF LINE"/>
    <s v="Invoice"/>
    <s v="Faturado"/>
    <s v="Hotel"/>
    <s v="N"/>
    <s v="Grupo Claro Sa"/>
    <s v="Claro Sao Paulo (santo Amaro)"/>
    <s v="-"/>
    <s v="Villa Di Mantova Resort Hotel"/>
    <s v="-"/>
    <s v="KON-OPE-SAO-POS-CLARO"/>
    <s v="-"/>
    <x v="179"/>
    <n v="0"/>
    <n v="0"/>
    <n v="0"/>
    <n v="0"/>
    <n v="0"/>
    <n v="0"/>
    <s v="Reserva importada do sistema Gover. Id: 4499704"/>
    <s v="Não foi possível encontrar um contrato válido para o fornecedor 24341 (Código fornecedor) "/>
    <s v="GOVER"/>
    <s v="Contrato de fornecedor/cliente"/>
    <s v="Análise Cadastro"/>
    <s v="Dados do Fornecedor"/>
    <s v="Qualidade dos dados"/>
    <s v="KONTIK BUSINESS TRAVEL"/>
  </r>
  <r>
    <n v="21720602"/>
    <n v="22644504"/>
    <s v="ACC01"/>
    <x v="208"/>
    <d v="2025-03-07T05:35:23"/>
    <s v="0 a 02 dias"/>
    <s v="09 a 15 dias"/>
    <s v="HB2B"/>
    <s v="GOVER"/>
    <s v="LUCINEA DE ALMEIDA CAMPOS"/>
    <s v="Gabriela Duarte Lopes"/>
    <s v="Gabriela Duarte Lopes"/>
    <x v="192"/>
    <s v="B2B"/>
    <s v="-"/>
    <s v="OFF LINE"/>
    <s v="Cartão de crédito"/>
    <s v="Cartão de crédito"/>
    <s v="Hotel"/>
    <s v="N"/>
    <s v="Grupo Claro Sa"/>
    <s v="Claro Sao Paulo (santo Amaro)"/>
    <s v="-"/>
    <s v="Transamerica Fit Campinas"/>
    <s v="-"/>
    <s v="KON-OPE-SAO-POS-CLARO"/>
    <s v="-"/>
    <x v="180"/>
    <n v="14.25"/>
    <n v="0"/>
    <n v="0"/>
    <n v="0"/>
    <n v="0"/>
    <n v="0"/>
    <s v="Reserva importada do sistema Gover. Id: 4497282"/>
    <s v="Pnr já existente. A duplicidade de rloc é permitida apenas 6 meses após o último pnr emitido"/>
    <s v="GOVER"/>
    <s v="Duplicidade de RLOC"/>
    <s v="Campo RLOC"/>
    <s v="Duplicidade de Contabilização"/>
    <s v="Qualidade dos dados"/>
    <s v="KONTIK BUSINESS TRAVEL"/>
  </r>
  <r>
    <n v="21687519"/>
    <n v="22617261"/>
    <s v="ACC01"/>
    <x v="209"/>
    <d v="2025-02-20T16:15:13"/>
    <s v="09 a 15 dias"/>
    <s v="09 a 15 dias"/>
    <s v="NVUJMA"/>
    <s v="TMS"/>
    <s v="ANDREIA MENEZES"/>
    <s v="Tms"/>
    <s v="Tms"/>
    <x v="193"/>
    <n v="33947"/>
    <s v="-"/>
    <s v="ON LINE"/>
    <s v="Cartão de crédito"/>
    <s v="Cartão de crédito"/>
    <s v="Aéreo"/>
    <s v="N"/>
    <s v="Grupo Claro Sa"/>
    <s v="Claro Sao Paulo (santo Amaro)"/>
    <s v="-"/>
    <s v="Gol Linhas Aereas"/>
    <n v="2132671779"/>
    <s v="KON-OPE-SAO-POS-CLARO"/>
    <s v="-"/>
    <x v="181"/>
    <n v="92.31"/>
    <n v="0"/>
    <n v="0"/>
    <n v="0"/>
    <n v="0"/>
    <n v="0"/>
    <s v="Reserva importada do Sistema TMS. OS: 33947"/>
    <s v="Pnr já existente. A duplicidade de rloc é permitida apenas 6 meses após o último pnr emitido"/>
    <s v="ARGO(TMS)"/>
    <s v="Duplicidade de RLOC"/>
    <s v="Campo RLOC"/>
    <s v="Duplicidade de Contabilização"/>
    <s v="Qualidade dos dados"/>
    <s v="GRUPO KONTIK"/>
  </r>
  <r>
    <n v="21667285"/>
    <n v="22599353"/>
    <s v="ACC01"/>
    <x v="210"/>
    <d v="2025-02-24T12:07:53"/>
    <s v="09 a 15 dias"/>
    <s v="09 a 15 dias"/>
    <s v="FXMTUU01"/>
    <s v="TMS"/>
    <s v="JACKSON LIMA DA SILVA"/>
    <s v="Herbert Amancio de Santana"/>
    <s v="Herbert Amancio de Santana"/>
    <x v="194"/>
    <n v="33743"/>
    <s v="-"/>
    <s v="OFF LINE"/>
    <s v="Cartão de crédito"/>
    <s v="Cartão de crédito"/>
    <s v="Aéreo"/>
    <s v="N"/>
    <s v="Grupo Claro Sa"/>
    <s v="Claro Nxt Telecomunicacoes"/>
    <s v="-"/>
    <s v="Latam Airlines Brasil"/>
    <n v="1911625683"/>
    <s v="KON-OPE-SAO-POS-CLARO"/>
    <s v="-"/>
    <x v="182"/>
    <n v="0"/>
    <n v="0"/>
    <n v="0"/>
    <n v="0"/>
    <n v="0"/>
    <n v="0"/>
    <s v="Reserva importada do Sistema TMS. OS: 33743"/>
    <s v="Verificação de bilhetes: Bilhete 1911625683 já sendo utilizado para este fornecedor."/>
    <s v="ARGO(TMS)"/>
    <s v="Bilhete duplicado"/>
    <s v="Bilhete Já Contabilizado"/>
    <s v="Duplicidade de Contabilização"/>
    <s v="Qualidade dos dados"/>
    <s v="GRUPO KONTIK"/>
  </r>
  <r>
    <n v="21667285"/>
    <n v="22632765"/>
    <s v="ACC02"/>
    <x v="210"/>
    <d v="2025-02-24T12:07:53"/>
    <s v="09 a 15 dias"/>
    <s v="09 a 15 dias"/>
    <s v="FXMTUU01"/>
    <s v="TMS"/>
    <s v="LIMA DA SILVA/JACKSON"/>
    <s v="Herbert Amancio de Santana"/>
    <s v="Herbert Amancio de Santana"/>
    <x v="194"/>
    <n v="33743"/>
    <s v="-"/>
    <s v="OFF LINE"/>
    <s v="Cartão de crédito"/>
    <s v="Cartão de crédito"/>
    <s v="Aéreo"/>
    <s v="N"/>
    <s v="Grupo Claro Sa"/>
    <s v="Claro Nxt Telecomunicacoes"/>
    <s v="-"/>
    <s v="Latam Airlines Brasil"/>
    <n v="1911625683"/>
    <s v="KON-OPE-SAO-POS-CLARO"/>
    <s v="-"/>
    <x v="183"/>
    <n v="0"/>
    <n v="0"/>
    <n v="0"/>
    <n v="0"/>
    <n v="0"/>
    <n v="0"/>
    <s v="Reserva importada do Sistema TMS. OS: 33743"/>
    <s v="Verificação de bilhetes: Bilhete 1911625683 já sendo utilizado para este fornecedor."/>
    <s v="ARGO(TMS)"/>
    <s v="Bilhete duplicado"/>
    <s v="Bilhete Já Contabilizado"/>
    <s v="Duplicidade de Contabilização"/>
    <s v="Qualidade dos dados"/>
    <s v="GRUPO KONTIK"/>
  </r>
  <r>
    <n v="21667287"/>
    <n v="22599355"/>
    <s v="ACC01"/>
    <x v="211"/>
    <d v="2025-02-24T12:12:18"/>
    <s v="09 a 15 dias"/>
    <s v="09 a 15 dias"/>
    <s v="MDHNHZ01"/>
    <s v="TMS"/>
    <s v="EDGAR SANTOS DA SILVA"/>
    <s v="Herbert Amancio de Santana"/>
    <s v="Herbert Amancio de Santana"/>
    <x v="195"/>
    <n v="33740"/>
    <s v="-"/>
    <s v="OFF LINE"/>
    <s v="Cartão de crédito"/>
    <s v="Cartão de crédito"/>
    <s v="Aéreo"/>
    <s v="N"/>
    <s v="Grupo Claro Sa"/>
    <s v="Claro Nxt Telecomunicacoes"/>
    <s v="-"/>
    <s v="Latam Airlines Brasil"/>
    <n v="1911625687"/>
    <s v="KON-OPE-SAO-POS-CLARO"/>
    <s v="-"/>
    <x v="182"/>
    <n v="0"/>
    <n v="0"/>
    <n v="0"/>
    <n v="0"/>
    <n v="0"/>
    <n v="0"/>
    <s v="Reserva importada do Sistema TMS. OS: 33740"/>
    <s v="Verificação de bilhetes: Bilhete 1911625687 já sendo utilizado para este fornecedor."/>
    <s v="ARGO(TMS)"/>
    <s v="Bilhete duplicado"/>
    <s v="Bilhete Já Contabilizado"/>
    <s v="Duplicidade de Contabilização"/>
    <s v="Qualidade dos dados"/>
    <s v="GRUPO KONTIK"/>
  </r>
  <r>
    <n v="21667287"/>
    <n v="22632794"/>
    <s v="ACC02"/>
    <x v="211"/>
    <d v="2025-02-24T12:12:18"/>
    <s v="09 a 15 dias"/>
    <s v="09 a 15 dias"/>
    <s v="MDHNHZ01"/>
    <s v="TMS"/>
    <s v="SANTOS DA SILVA/EDGAR"/>
    <s v="Herbert Amancio de Santana"/>
    <s v="Herbert Amancio de Santana"/>
    <x v="195"/>
    <n v="33740"/>
    <s v="-"/>
    <s v="OFF LINE"/>
    <s v="Cartão de crédito"/>
    <s v="Cartão de crédito"/>
    <s v="Aéreo"/>
    <s v="N"/>
    <s v="Grupo Claro Sa"/>
    <s v="Claro Nxt Telecomunicacoes"/>
    <s v="-"/>
    <s v="Latam Airlines Brasil"/>
    <n v="1911625687"/>
    <s v="KON-OPE-SAO-POS-CLARO"/>
    <s v="-"/>
    <x v="183"/>
    <n v="0"/>
    <n v="0"/>
    <n v="0"/>
    <n v="0"/>
    <n v="0"/>
    <n v="0"/>
    <s v="Reserva importada do Sistema TMS. OS: 33740"/>
    <s v="Verificação de bilhetes: Bilhete 1911625687 já sendo utilizado para este fornecedor."/>
    <s v="ARGO(TMS)"/>
    <s v="Bilhete duplicado"/>
    <s v="Bilhete Já Contabilizado"/>
    <s v="Duplicidade de Contabilização"/>
    <s v="Qualidade dos dados"/>
    <s v="GRUPO KONTIK"/>
  </r>
  <r>
    <n v="21721120"/>
    <n v="22644975"/>
    <s v="ACC01"/>
    <x v="212"/>
    <d v="2025-02-26T11:46:55"/>
    <s v="09 a 15 dias"/>
    <s v="09 a 15 dias"/>
    <s v="FHGJZS01"/>
    <s v="TMS"/>
    <s v="MARIANA ABREU CARNEIRO"/>
    <s v="Herbert Amancio de Santana"/>
    <s v="Herbert Amancio de Santana"/>
    <x v="196"/>
    <n v="12246"/>
    <s v="-"/>
    <s v="OFF LINE"/>
    <s v="Cartão de crédito"/>
    <s v="Cartão de crédito"/>
    <s v="Aéreo"/>
    <s v="N"/>
    <s v="Grupo Claro Sa"/>
    <s v="Claro Sao Paulo (santo Amaro)"/>
    <s v="-"/>
    <s v="Gol Linhas Aereas"/>
    <n v="2125156765"/>
    <s v="KON-OPE-SAO-POS-CLARO"/>
    <s v="-"/>
    <x v="184"/>
    <n v="0.01"/>
    <n v="0"/>
    <n v="0"/>
    <n v="0"/>
    <n v="0"/>
    <n v="0"/>
    <s v="Reserva importada do Sistema TMS. OS: 12246"/>
    <s v="Verificação de bilhetes: Bilhete 2125156765 já sendo utilizado para este fornecedor."/>
    <s v="ARGO(TMS)"/>
    <s v="Bilhete duplicado"/>
    <s v="Bilhete Já Contabilizado"/>
    <s v="Duplicidade de Contabilização"/>
    <s v="Qualidade dos dados"/>
    <s v="GRUPO KONTIK"/>
  </r>
  <r>
    <n v="21686788"/>
    <n v="22616536"/>
    <s v="ACC01"/>
    <x v="213"/>
    <d v="2025-03-07T05:30:55"/>
    <s v="0 a 02 dias"/>
    <s v="09 a 15 dias"/>
    <s v="HB2B"/>
    <s v="GOVER"/>
    <s v="Wallace Barbosa de Souza"/>
    <s v="Gover"/>
    <s v="Gover"/>
    <x v="197"/>
    <s v="B2B"/>
    <s v="-"/>
    <s v="OFF LINE"/>
    <s v="Invoice"/>
    <s v="Faturado"/>
    <s v="Hotel"/>
    <s v="N"/>
    <s v="Grupo Santista"/>
    <s v="Santista Textil S/a"/>
    <s v="-"/>
    <s v="Go Inn Aracaju"/>
    <s v="-"/>
    <s v="KON-OPE-RIO-PVI-BTC"/>
    <s v="-"/>
    <x v="185"/>
    <n v="51"/>
    <n v="0"/>
    <n v="0"/>
    <n v="0"/>
    <n v="0"/>
    <n v="0"/>
    <s v="Reserva importada do sistema Gover. Id: 4494429"/>
    <s v="Pnr já existente. A duplicidade de rloc é permitida apenas 6 meses após o último pnr emitido"/>
    <s v="GOVER"/>
    <s v="Duplicidade de RLOC"/>
    <s v="Campo RLOC"/>
    <s v="Duplicidade de Contabilização"/>
    <s v="Qualidade dos dados"/>
    <s v="KONTIK BUSINESS TRAVEL"/>
  </r>
  <r>
    <n v="21707855"/>
    <n v="22633493"/>
    <s v="ACC01"/>
    <x v="214"/>
    <d v="2025-03-07T05:31:07"/>
    <s v="0 a 02 dias"/>
    <s v="09 a 15 dias"/>
    <s v="Hb2b"/>
    <s v="GOVER"/>
    <s v="Giuliana Zago"/>
    <s v="Gover"/>
    <s v="Gover"/>
    <x v="198"/>
    <s v="b2b"/>
    <s v="-"/>
    <s v="OFF LINE"/>
    <s v="Invoice"/>
    <s v="Faturado"/>
    <s v="Hotel"/>
    <s v="N"/>
    <s v="Grupo Santista"/>
    <s v="Santista Textil S/a"/>
    <s v="-"/>
    <s v="Intercity Nacoes Unidas"/>
    <s v="-"/>
    <s v="KON-OPE-RIO-PVI-BTC"/>
    <s v="-"/>
    <x v="186"/>
    <n v="73.59"/>
    <n v="0"/>
    <n v="0"/>
    <n v="0"/>
    <n v="0"/>
    <n v="0"/>
    <s v="Reserva importada do sistema Gover. Id: 4495741"/>
    <s v="Pnr já existente. A duplicidade de rloc é permitida apenas 6 meses após o último pnr emitido"/>
    <s v="GOVER"/>
    <s v="Duplicidade de RLOC"/>
    <s v="Campo RLOC"/>
    <s v="Duplicidade de Contabilização"/>
    <s v="Qualidade dos dados"/>
    <s v="KONTIK BUSINESS TRAVEL"/>
  </r>
  <r>
    <n v="21756752"/>
    <n v="22677092"/>
    <s v="ACC01"/>
    <x v="215"/>
    <d v="2025-03-06T18:57:36"/>
    <s v="0 a 02 dias"/>
    <s v="03 a 05 dias"/>
    <s v="LA9579495MBUW"/>
    <s v="EBOOKING"/>
    <s v="Francisco Dias/Helcio"/>
    <s v="Kontrip"/>
    <s v="Kontrip"/>
    <x v="199"/>
    <s v="-"/>
    <s v="-"/>
    <s v="OFF LINE"/>
    <s v="Invoice"/>
    <s v="Cartão convênio"/>
    <s v="Aéreo"/>
    <s v="N"/>
    <s v="Grupo Kontrip"/>
    <s v="Aceflex do Nordeste Contentores Flexiveis Ltda"/>
    <s v="-"/>
    <s v="Latam Airlines Brasil"/>
    <n v="2222235991"/>
    <s v="KONTRIP"/>
    <s v="-"/>
    <x v="187"/>
    <n v="34.590000000000003"/>
    <n v="0"/>
    <n v="0"/>
    <n v="0"/>
    <n v="0"/>
    <n v="10.15"/>
    <s v="obs"/>
    <s v="Não foi possível encontrar configuração válida para Administradora de código 1 e Data transação 04/03/2025"/>
    <s v="KONTRIP"/>
    <s v="Forma de Pagamento indevida"/>
    <s v="Forma PG. e REC."/>
    <s v="Dados do Fornecedor"/>
    <s v="Qualidade dos dados"/>
    <s v="KONTRIP VIAGENS"/>
  </r>
  <r>
    <n v="21737825"/>
    <n v="22660743"/>
    <s v="ACC01"/>
    <x v="216"/>
    <d v="2025-02-28T14:31:16"/>
    <s v="06 a 08 dias"/>
    <s v="06 a 08 dias"/>
    <s v="LA9579849ISFU"/>
    <s v="EBOOKING"/>
    <s v="Aguiar Alvim/Marcelo"/>
    <s v="Kontrip"/>
    <s v="Kontrip"/>
    <x v="200"/>
    <s v="-"/>
    <s v="-"/>
    <s v="OFF LINE"/>
    <s v="Invoice"/>
    <s v="Cartão convênio"/>
    <s v="Aéreo"/>
    <s v="N"/>
    <s v="Grupo Kontrip"/>
    <s v="Quality Automacao Ltda"/>
    <s v="-"/>
    <s v="Latam Airlines Brasil"/>
    <n v="2221819918"/>
    <s v="KONTRIP"/>
    <s v="-"/>
    <x v="188"/>
    <n v="47.91"/>
    <n v="0"/>
    <n v="0"/>
    <n v="0"/>
    <n v="0"/>
    <n v="9.83"/>
    <s v="obs"/>
    <s v="Não foi possível encontrar configuração válida para Administradora de código 1 e Data transação 28/02/2025"/>
    <s v="KONTRIP"/>
    <s v="Forma de Pagamento indevida"/>
    <s v="Forma PG. e REC."/>
    <s v="Dados do Fornecedor"/>
    <s v="Qualidade dos dados"/>
    <s v="KONTRIP VIAGENS"/>
  </r>
  <r>
    <n v="21760856"/>
    <n v="22680723"/>
    <s v="ACC01"/>
    <x v="217"/>
    <d v="2025-03-05T17:38:31"/>
    <s v="0 a 02 dias"/>
    <s v="0 a 02 dias"/>
    <s v="EYXSAS"/>
    <s v="EBOOKING"/>
    <s v="PEREIRA LIMA/CRISTIANE"/>
    <s v="Kontrip"/>
    <s v="Kontrip"/>
    <x v="201"/>
    <s v="-"/>
    <s v="-"/>
    <s v="OFF LINE"/>
    <s v="Cartão de crédito"/>
    <s v="Cartão de crédito"/>
    <s v="Aéreo"/>
    <s v="N"/>
    <s v="Grupo Kontrip"/>
    <s v="Kontrip - Vendas Cartao de Credito"/>
    <s v="-"/>
    <s v="Latam Airlines Brasil"/>
    <n v="2219616515"/>
    <s v="KONTRIP"/>
    <s v="-"/>
    <x v="189"/>
    <n v="83.1"/>
    <n v="0"/>
    <n v="0"/>
    <n v="0"/>
    <n v="0"/>
    <n v="0"/>
    <s v="obs"/>
    <s v="Pnr já existente. A duplicidade de rloc é permitida apenas 6 meses após o último pnr emitido"/>
    <s v="KONTRIP"/>
    <s v="Duplicidade de RLOC"/>
    <s v="Campo RLOC"/>
    <s v="Duplicidade de Contabilização"/>
    <s v="Qualidade dos dados"/>
    <s v="KONTRIP VIAGENS"/>
  </r>
  <r>
    <n v="21761986"/>
    <n v="22681959"/>
    <s v="ACC01"/>
    <x v="218"/>
    <d v="2025-03-06T00:59:41"/>
    <s v="0 a 02 dias"/>
    <s v="0 a 02 dias"/>
    <s v="LA9571466MBTP"/>
    <s v="EBOOKING"/>
    <s v="Carvalho/Gabriel"/>
    <s v="Kontrip"/>
    <s v="Kontrip"/>
    <x v="202"/>
    <s v="-"/>
    <s v="-"/>
    <s v="OFF LINE"/>
    <s v="Invoice"/>
    <s v="Cartão convênio"/>
    <s v="Aéreo"/>
    <s v="N"/>
    <s v="Grupo Kontrip"/>
    <s v="Etecon"/>
    <s v="-"/>
    <s v="Latam Airlines Brasil"/>
    <n v="2222371964"/>
    <s v="KONTRIP"/>
    <s v="-"/>
    <x v="190"/>
    <n v="51.92"/>
    <n v="0"/>
    <n v="0"/>
    <n v="0"/>
    <n v="0"/>
    <n v="8.91"/>
    <s v="obs"/>
    <s v="Não foi possível encontrar configuração válida para Administradora de código 1 e Data transação 05/03/2025"/>
    <s v="KONTRIP"/>
    <s v="Forma de Pagamento indevida"/>
    <s v="Forma PG. e REC."/>
    <s v="Dados do Fornecedor"/>
    <s v="Qualidade dos dados"/>
    <s v="KONTRIP VIAGENS"/>
  </r>
  <r>
    <n v="21766747"/>
    <n v="22686494"/>
    <s v="ACC01"/>
    <x v="219"/>
    <d v="2025-03-06T09:16:54"/>
    <s v="0 a 02 dias"/>
    <s v="0 a 02 dias"/>
    <s v="KQJJUW"/>
    <s v="EBOOKING"/>
    <s v="DANIEL DA SILVA NUNES/IAGO"/>
    <s v="Kontrip"/>
    <s v="Kontrip"/>
    <x v="203"/>
    <s v="-"/>
    <s v="-"/>
    <s v="OFF LINE"/>
    <s v="Cartão de crédito"/>
    <s v="Cartão de crédito"/>
    <s v="Aéreo"/>
    <s v="N"/>
    <s v="Grupo Kontrip"/>
    <s v="Dolphin Solucoes Em Engenharia"/>
    <s v="-"/>
    <s v="Latam Airlines Brasil"/>
    <n v="2222472339"/>
    <s v="KONTRIP"/>
    <s v="-"/>
    <x v="191"/>
    <n v="319.92"/>
    <n v="0"/>
    <n v="0"/>
    <n v="0"/>
    <n v="0"/>
    <n v="40"/>
    <s v="obs"/>
    <s v="Pnr já existente. A duplicidade de rloc é permitida apenas 6 meses após o último pnr emitido"/>
    <s v="KONTRIP"/>
    <s v="Duplicidade de RLOC"/>
    <s v="Campo RLOC"/>
    <s v="Duplicidade de Contabilização"/>
    <s v="Qualidade dos dados"/>
    <s v="KONTRIP VIAGENS"/>
  </r>
  <r>
    <n v="21767525"/>
    <n v="22687251"/>
    <s v="ACC01"/>
    <x v="220"/>
    <d v="2025-03-06T12:09:39"/>
    <s v="0 a 02 dias"/>
    <s v="0 a 02 dias"/>
    <s v="LA9579961ZVMA"/>
    <s v="EBOOKING"/>
    <s v="Menezes/Marden"/>
    <s v="Kontrip"/>
    <s v="Kontrip"/>
    <x v="204"/>
    <s v="-"/>
    <s v="-"/>
    <s v="OFF LINE"/>
    <s v="Invoice"/>
    <s v="Cartão convênio"/>
    <s v="Aéreo"/>
    <s v="N"/>
    <s v="Grupo Kontrip"/>
    <s v="Blueshift Brasil Ltda"/>
    <s v="-"/>
    <s v="Latam Airlines Brasil"/>
    <n v="2222493828"/>
    <s v="KONTRIP"/>
    <s v="-"/>
    <x v="192"/>
    <n v="60.62"/>
    <n v="0"/>
    <n v="0"/>
    <n v="0"/>
    <n v="0"/>
    <n v="5.68"/>
    <s v="obs"/>
    <s v="Não foi possível encontrar configuração válida para Administradora de código 1 e Data transação 06/03/2025"/>
    <s v="KONTRIP"/>
    <s v="Forma de Pagamento indevida"/>
    <s v="Forma PG. e REC."/>
    <s v="Dados do Fornecedor"/>
    <s v="Qualidade dos dados"/>
    <s v="KONTRIP VIAGENS"/>
  </r>
  <r>
    <n v="21769232"/>
    <n v="22688998"/>
    <s v="ACC01"/>
    <x v="221"/>
    <d v="2025-03-06T15:23:32"/>
    <s v="0 a 02 dias"/>
    <s v="0 a 02 dias"/>
    <s v="LA9570474ZDHC"/>
    <s v="EBOOKING"/>
    <s v="FERNANDEZ/GREYCE"/>
    <s v="Kontrip"/>
    <s v="Kontrip"/>
    <x v="205"/>
    <s v="-"/>
    <s v="-"/>
    <s v="OFF LINE"/>
    <s v="Invoice"/>
    <s v="Cartão convênio"/>
    <s v="Aéreo"/>
    <s v="N"/>
    <s v="Grupo Kontrip"/>
    <s v="Pailon Comunicacao Visual Ltda"/>
    <s v="-"/>
    <s v="Latam Airlines Brasil"/>
    <n v="2222525706"/>
    <s v="KONTRIP"/>
    <s v="-"/>
    <x v="193"/>
    <n v="48.16"/>
    <n v="0"/>
    <n v="0"/>
    <n v="0"/>
    <n v="0"/>
    <n v="2.35"/>
    <s v="obs"/>
    <s v="Não foi possível encontrar configuração válida para Administradora de código 1 e Data transação 06/03/2025"/>
    <s v="KONTRIP"/>
    <s v="Forma de Pagamento indevida"/>
    <s v="Forma PG. e REC."/>
    <s v="Dados do Fornecedor"/>
    <s v="Qualidade dos dados"/>
    <s v="KONTRIP VIAGENS"/>
  </r>
  <r>
    <n v="21767199"/>
    <n v="22686898"/>
    <s v="ACC01"/>
    <x v="222"/>
    <d v="2025-03-06T10:53:16"/>
    <s v="0 a 02 dias"/>
    <s v="0 a 02 dias"/>
    <s v="LA9578931XWFZ"/>
    <s v="EBOOKING"/>
    <s v="CASTRO/EDUARDO"/>
    <s v="Kontrip"/>
    <s v="Kontrip"/>
    <x v="206"/>
    <s v="-"/>
    <s v="-"/>
    <s v="OFF LINE"/>
    <s v="Invoice"/>
    <s v="Cartão convênio"/>
    <s v="Aéreo"/>
    <s v="N"/>
    <s v="Grupo Kontrip"/>
    <s v="Wd Vending Machine"/>
    <s v="-"/>
    <s v="Latam Airlines Brasil"/>
    <n v="2222481450"/>
    <s v="KONTRIP"/>
    <s v="-"/>
    <x v="194"/>
    <n v="30.95"/>
    <n v="0"/>
    <n v="0"/>
    <n v="0"/>
    <n v="0"/>
    <n v="6.66"/>
    <s v="obs"/>
    <s v="Não foi possível encontrar configuração válida para Administradora de código 1 e Data transação 06/03/2025"/>
    <s v="KONTRIP"/>
    <s v="Forma de Pagamento indevida"/>
    <s v="Forma PG. e REC."/>
    <s v="Dados do Fornecedor"/>
    <s v="Qualidade dos dados"/>
    <s v="KONTRIP VIAGENS"/>
  </r>
  <r>
    <n v="21770924"/>
    <n v="22690782"/>
    <s v="ACC01"/>
    <x v="223"/>
    <d v="2025-03-06T19:19:26"/>
    <s v="0 a 02 dias"/>
    <s v="0 a 02 dias"/>
    <s v="FQEBVU"/>
    <s v="EBOOKING"/>
    <s v="MARCONDES/MURILO"/>
    <s v="Kontrip"/>
    <s v="Kontrip"/>
    <x v="207"/>
    <s v="-"/>
    <s v="-"/>
    <s v="OFF LINE"/>
    <s v="Cartão de crédito"/>
    <s v="Cartão de crédito"/>
    <s v="Aéreo"/>
    <s v="N"/>
    <s v="Grupo Kontrip"/>
    <s v="Manati Capital Management"/>
    <s v="-"/>
    <s v="Gol Linhas Aereas"/>
    <n v="2133484486"/>
    <s v="KONTRIP"/>
    <s v="-"/>
    <x v="195"/>
    <n v="0"/>
    <n v="0"/>
    <n v="0"/>
    <n v="0"/>
    <n v="0"/>
    <n v="40"/>
    <s v="obs"/>
    <s v="Pnr já existente. A duplicidade de rloc é permitida apenas 6 meses após o último pnr emitido"/>
    <s v="KONTRIP"/>
    <s v="Duplicidade de RLOC"/>
    <s v="Campo RLOC"/>
    <s v="Duplicidade de Contabilização"/>
    <s v="Qualidade dos dados"/>
    <s v="KONTRIP VIAGENS"/>
  </r>
  <r>
    <n v="21769835"/>
    <n v="22689621"/>
    <s v="ACC01"/>
    <x v="224"/>
    <d v="2025-03-06T16:47:01"/>
    <s v="0 a 02 dias"/>
    <s v="0 a 02 dias"/>
    <s v="stfnjj"/>
    <s v="EBOOKING"/>
    <s v="Freitas/Felipe"/>
    <s v="Kontrip"/>
    <s v="Kontrip"/>
    <x v="208"/>
    <s v="-"/>
    <s v="-"/>
    <s v="OFF LINE"/>
    <s v="Cartão de crédito"/>
    <s v="Cartão de crédito"/>
    <s v="Aéreo"/>
    <s v="N"/>
    <s v="Grupo Kontrip"/>
    <s v="Group Link Network Ltda"/>
    <s v="-"/>
    <s v="Latam Airlines Brasil"/>
    <n v="2222514935"/>
    <s v="KONTRIP"/>
    <s v="-"/>
    <x v="196"/>
    <n v="104.89"/>
    <n v="0"/>
    <n v="0"/>
    <n v="0"/>
    <n v="0"/>
    <n v="40"/>
    <s v="obs"/>
    <s v="Pnr já existente. A duplicidade de rloc é permitida apenas 6 meses após o último pnr emitido"/>
    <s v="KONTRIP"/>
    <s v="Duplicidade de RLOC"/>
    <s v="Campo RLOC"/>
    <s v="Duplicidade de Contabilização"/>
    <s v="Qualidade dos dados"/>
    <s v="KONTRIP VIAGENS"/>
  </r>
  <r>
    <n v="21769835"/>
    <n v="22689622"/>
    <s v="ACC02"/>
    <x v="224"/>
    <d v="2025-03-06T16:47:01"/>
    <s v="0 a 02 dias"/>
    <s v="0 a 02 dias"/>
    <s v="stfnjj"/>
    <s v="EBOOKING"/>
    <s v="Antônio Frade/Marco"/>
    <s v="Kontrip"/>
    <s v="Kontrip"/>
    <x v="208"/>
    <s v="-"/>
    <s v="-"/>
    <s v="OFF LINE"/>
    <s v="Cartão de crédito"/>
    <s v="Cartão de crédito"/>
    <s v="Aéreo"/>
    <s v="N"/>
    <s v="Grupo Kontrip"/>
    <s v="Group Link Network Ltda"/>
    <s v="-"/>
    <s v="Latam Airlines Brasil"/>
    <n v="2222514936"/>
    <s v="KONTRIP"/>
    <s v="-"/>
    <x v="197"/>
    <n v="104.89"/>
    <n v="0"/>
    <n v="0"/>
    <n v="0"/>
    <n v="0"/>
    <n v="0"/>
    <s v="obs"/>
    <s v="Pnr já existente. A duplicidade de rloc é permitida apenas 6 meses após o último pnr emitido"/>
    <s v="KONTRIP"/>
    <s v="Duplicidade de RLOC"/>
    <s v="Campo RLOC"/>
    <s v="Duplicidade de Contabilização"/>
    <s v="Qualidade dos dados"/>
    <s v="KONTRIP VIAGENS"/>
  </r>
  <r>
    <n v="21769835"/>
    <n v="22689623"/>
    <s v="ACC03"/>
    <x v="224"/>
    <d v="2025-03-06T16:47:01"/>
    <s v="0 a 02 dias"/>
    <s v="0 a 02 dias"/>
    <s v="stfnjj"/>
    <s v="EBOOKING"/>
    <s v="Berlanga/Mayara"/>
    <s v="Kontrip"/>
    <s v="Kontrip"/>
    <x v="208"/>
    <s v="-"/>
    <s v="-"/>
    <s v="OFF LINE"/>
    <s v="Cartão de crédito"/>
    <s v="Cartão de crédito"/>
    <s v="Aéreo"/>
    <s v="N"/>
    <s v="Grupo Kontrip"/>
    <s v="Group Link Network Ltda"/>
    <s v="-"/>
    <s v="Latam Airlines Brasil"/>
    <n v="2222514937"/>
    <s v="KONTRIP"/>
    <s v="-"/>
    <x v="197"/>
    <n v="104.89"/>
    <n v="0"/>
    <n v="0"/>
    <n v="0"/>
    <n v="0"/>
    <n v="0"/>
    <s v="obs"/>
    <s v="Pnr já existente. A duplicidade de rloc é permitida apenas 6 meses após o último pnr emitido"/>
    <s v="KONTRIP"/>
    <s v="Duplicidade de RLOC"/>
    <s v="Campo RLOC"/>
    <s v="Duplicidade de Contabilização"/>
    <s v="Qualidade dos dados"/>
    <s v="KONTRIP VIAGENS"/>
  </r>
  <r>
    <n v="21762833"/>
    <n v="22682891"/>
    <s v="ACC"/>
    <x v="225"/>
    <d v="2025-03-05T16:11:47"/>
    <s v="0 a 02 dias"/>
    <s v="0 a 02 dias"/>
    <s v="SQHQKZ"/>
    <s v="MANUAL"/>
    <s v="NILSON MARTORELLA"/>
    <s v="Layla Pereira de Oliveira"/>
    <s v="Layla Pereira de Oliveira"/>
    <x v="209"/>
    <s v="-"/>
    <s v="-"/>
    <s v="OFF LINE"/>
    <s v="Cartão de crédito"/>
    <s v="Cartão de crédito"/>
    <s v="Aéreo"/>
    <s v="N"/>
    <s v="Grupo Kontrip"/>
    <s v="Kontrip - Vendas Cartao de Credito"/>
    <s v="-"/>
    <s v="Gol Linhas Aereas"/>
    <n v="2133136948"/>
    <s v="KONTRIP"/>
    <s v="-"/>
    <x v="198"/>
    <n v="30.95"/>
    <n v="0"/>
    <n v="0"/>
    <n v="0"/>
    <n v="0"/>
    <n v="51.71"/>
    <s v="-"/>
    <s v="35Ocorreu a seguinte exceção ao gerar a ordem de venda: Ocorreu a seguinte exceção ao inserir o item da ordem de venda:  Faltou informar rateio de "/>
    <s v="KONTRIP"/>
    <s v="Falha no processo de integração"/>
    <s v="Análise Benner"/>
    <s v="Sistema"/>
    <s v="Sistêmico"/>
    <s v="KONTRIP VIAGENS"/>
  </r>
  <r>
    <n v="21762460"/>
    <n v="22682592"/>
    <s v="ACC"/>
    <x v="226"/>
    <d v="2025-03-05T15:35:22"/>
    <s v="0 a 02 dias"/>
    <s v="0 a 02 dias"/>
    <s v="LA9579612PDWU"/>
    <s v="MANUAL"/>
    <s v="ANA PAULA HASKEL"/>
    <s v="Layla Pereira de Oliveira"/>
    <s v="Layla Pereira de Oliveira"/>
    <x v="210"/>
    <s v="-"/>
    <s v="-"/>
    <s v="OFF LINE"/>
    <s v="Invoice"/>
    <s v="Cartão convênio"/>
    <s v="Aéreo"/>
    <s v="N"/>
    <s v="Grupo Kontrip"/>
    <s v="Contabilidade Facilitada Educacional Ltda"/>
    <s v="-"/>
    <s v="Latam Airlines Brasil"/>
    <n v="2220868645"/>
    <s v="KONTRIP"/>
    <s v="-"/>
    <x v="199"/>
    <n v="50.92"/>
    <n v="0"/>
    <n v="0"/>
    <n v="0"/>
    <n v="0"/>
    <n v="50.89"/>
    <s v="-"/>
    <s v="36Faltou informar rateio de centro de custo/projeto abaixo da accounting"/>
    <s v="KONTRIP"/>
    <s v="Falta de informação Gerencial"/>
    <s v="Campo centro de custo"/>
    <s v="Dados Gerenciais"/>
    <s v="Qualidade dos dados"/>
    <s v="KONTRIP VIAGENS"/>
  </r>
  <r>
    <n v="21751787"/>
    <n v="22672815"/>
    <s v="ACC"/>
    <x v="227"/>
    <d v="2025-03-03T12:10:26"/>
    <s v="03 a 05 dias"/>
    <s v="03 a 05 dias"/>
    <s v="OLU47D"/>
    <s v="MANUAL"/>
    <s v="DOUGLAS HENRIQUE MOREIRA ALVES"/>
    <s v="Juliana Cardoso"/>
    <s v="Juliana Cardoso"/>
    <x v="211"/>
    <s v="-"/>
    <s v="-"/>
    <s v="OFF LINE"/>
    <s v="Invoice"/>
    <s v="Cartão convênio"/>
    <s v="Aéreo"/>
    <s v="N"/>
    <s v="Grupo Kontrip"/>
    <s v="Invent Comercio E Servicos Empresariais Ltda."/>
    <s v="-"/>
    <s v="Azul Linhas Aereas"/>
    <n v="3022672814"/>
    <s v="KONTRIP"/>
    <s v="-"/>
    <x v="200"/>
    <n v="50.3"/>
    <n v="0"/>
    <n v="0"/>
    <n v="0"/>
    <n v="0"/>
    <n v="73.34"/>
    <s v="-"/>
    <s v="35Ocorreu a seguinte exceção ao gerar a ordem de venda: Ocorreu a seguinte exceção ao inserir o item da ordem de venda:  Faltou informar rateio de "/>
    <s v="KONTRIP"/>
    <s v="Falha no processo de integração"/>
    <s v="Análise Benner"/>
    <s v="Sistema"/>
    <s v="Sistêmico"/>
    <s v="KONTRIP VIAGENS"/>
  </r>
  <r>
    <n v="21770662"/>
    <n v="22690533"/>
    <s v="ACC"/>
    <x v="228"/>
    <d v="2025-03-06T18:41:00"/>
    <s v="0 a 02 dias"/>
    <s v="0 a 02 dias"/>
    <s v="XLIT6G"/>
    <s v="MANUAL"/>
    <s v="ANTONIO MARCOS BEZERRA"/>
    <s v="Juliana Cardoso"/>
    <s v="Juliana Cardoso"/>
    <x v="212"/>
    <s v="-"/>
    <s v="-"/>
    <s v="OFF LINE"/>
    <s v="Cartão de crédito"/>
    <s v="Cartão de crédito"/>
    <s v="Aéreo"/>
    <s v="N"/>
    <s v="Grupo Kontrip"/>
    <s v="Supermercado da Familia"/>
    <s v="-"/>
    <s v="Azul Linhas Aereas"/>
    <n v="3022690532"/>
    <s v="KONTRIP"/>
    <s v="-"/>
    <x v="201"/>
    <n v="31.44"/>
    <n v="0"/>
    <n v="0"/>
    <n v="0"/>
    <n v="0"/>
    <n v="82.5"/>
    <s v="-"/>
    <s v="35Ocorreu a seguinte exceção ao gerar a ordem de venda: Ocorreu a seguinte exceção ao inserir o item da ordem de venda:  Faltou informar rateio de "/>
    <s v="KONTRIP"/>
    <s v="Falha no processo de integração"/>
    <s v="Análise Benner"/>
    <s v="Sistema"/>
    <s v="Sistêmico"/>
    <s v="KONTRIP VIAGENS"/>
  </r>
  <r>
    <n v="21770625"/>
    <n v="22690503"/>
    <s v="ACC"/>
    <x v="229"/>
    <d v="2025-03-06T18:30:40"/>
    <s v="0 a 02 dias"/>
    <s v="0 a 02 dias"/>
    <s v="EQUL7B"/>
    <s v="MANUAL"/>
    <s v="ROBERTO NASCIMENTO OLIVEIRA"/>
    <s v="Juliana Cardoso"/>
    <s v="Juliana Cardoso"/>
    <x v="213"/>
    <s v="-"/>
    <s v="-"/>
    <s v="OFF LINE"/>
    <s v="Cartão de crédito"/>
    <s v="Cartão de crédito"/>
    <s v="Aéreo"/>
    <s v="N"/>
    <s v="Grupo Kontrip"/>
    <s v="Vpr Consultoria, Eventos, Servicos e Treinamentos Ltda"/>
    <s v="-"/>
    <s v="Azul Linhas Aereas"/>
    <n v="3022690502"/>
    <s v="KONTRIP"/>
    <s v="-"/>
    <x v="202"/>
    <n v="44.27"/>
    <n v="0"/>
    <n v="0"/>
    <n v="0"/>
    <n v="0"/>
    <n v="15.93"/>
    <s v="-"/>
    <s v="35Ocorreu a seguinte exceção ao gerar a ordem de venda: Ocorreu a seguinte exceção ao inserir o item da ordem de venda:  Faltou informar rateio de "/>
    <s v="KONTRIP"/>
    <s v="Falha no processo de integração"/>
    <s v="Análise Benner"/>
    <s v="Sistema"/>
    <s v="Sistêmico"/>
    <s v="KONTRIP VIAGENS"/>
  </r>
  <r>
    <n v="21714025"/>
    <n v="22638799"/>
    <s v="ACC01"/>
    <x v="230"/>
    <d v="2025-02-25T11:24:22"/>
    <s v="09 a 15 dias"/>
    <s v="09 a 15 dias"/>
    <s v="CHAHJOT"/>
    <s v="SABRE"/>
    <s v="OGUSSUKO SBRISSA/BEATRIZ SZIMA MS"/>
    <s v="DANIELE FERNANDES FIRMIANO"/>
    <s v="DANIELE FERNANDES FIRMIANO"/>
    <x v="214"/>
    <s v="CHAHJO"/>
    <s v="-"/>
    <s v="ON LINE"/>
    <s v="Invoice"/>
    <s v="Faturado"/>
    <s v="Hotel"/>
    <s v="N"/>
    <s v="Grupo Elanco"/>
    <s v="Elanco - Morumbi"/>
    <s v="-"/>
    <s v="-"/>
    <s v="-"/>
    <s v="FCM-OPE-SAO-PVI-BTC-CONCUR"/>
    <s v="-"/>
    <x v="203"/>
    <n v="0"/>
    <n v="0"/>
    <n v="0"/>
    <n v="0"/>
    <n v="0"/>
    <n v="0"/>
    <s v="Reserva importada por HubTravel"/>
    <s v="Centro de custo não preenchido! (ACC01) Empenho/departamento não preenchido! (ACC01) Matrícula não preenchida! (ACC01)"/>
    <s v="SABRE"/>
    <s v="Falta de informação Gerencial"/>
    <s v="Mais de um campo não preenchido"/>
    <s v="Dados Gerenciais"/>
    <s v="Qualidade dos dados"/>
    <s v="KONTIK BUSINESS TRAVEL"/>
  </r>
  <r>
    <n v="21765132"/>
    <n v="22685246"/>
    <s v="ACC01"/>
    <x v="231"/>
    <d v="2025-03-05T21:21:48"/>
    <s v="0 a 02 dias"/>
    <s v="0 a 02 dias"/>
    <s v="MFHUCG"/>
    <s v="SABRE"/>
    <s v="BARBOSA/RAYSSA KOSSA"/>
    <s v="Itamar de Souza"/>
    <s v="WS"/>
    <x v="192"/>
    <s v="MFHUCG"/>
    <s v="-"/>
    <s v="ON LINE"/>
    <s v="Cartão de crédito"/>
    <s v="Cartão de crédito"/>
    <s v="Aéreo"/>
    <s v="N"/>
    <s v="Grupo Elanco"/>
    <s v="Elanco - Morumbi"/>
    <s v="-"/>
    <s v="Latam Airlines Brasil"/>
    <n v="2872397839"/>
    <s v="FCM-OPE-SAO-PVI-BTC-CONCUR"/>
    <s v="-"/>
    <x v="204"/>
    <n v="44.27"/>
    <n v="0"/>
    <n v="0"/>
    <n v="44.27"/>
    <n v="0"/>
    <n v="0"/>
    <s v="Reserva importada por HubTravel"/>
    <s v="Verificação de bilhetes: Bilhete 2872397839 já sendo utilizado para este fornecedor."/>
    <s v="SABRE"/>
    <s v="Bilhete duplicado"/>
    <s v="Bilhete Já Contabilizado"/>
    <s v="Duplicidade de Contabilização"/>
    <s v="Qualidade dos dados"/>
    <s v="GRUPO KONTIK"/>
  </r>
  <r>
    <n v="21765130"/>
    <n v="22685244"/>
    <s v="ACC01"/>
    <x v="232"/>
    <d v="2025-03-05T21:21:47"/>
    <s v="0 a 02 dias"/>
    <s v="0 a 02 dias"/>
    <s v="OSFASC"/>
    <s v="SABRE"/>
    <s v="FERNANDES THEUER/RENATA SILVA"/>
    <s v="Itamar de Souza"/>
    <s v="WS"/>
    <x v="192"/>
    <s v="OSFASC"/>
    <s v="-"/>
    <s v="ON LINE"/>
    <s v="Cartão de crédito"/>
    <s v="Cartão de crédito"/>
    <s v="Aéreo"/>
    <s v="N"/>
    <s v="Grupo Elanco"/>
    <s v="Elanco - Morumbi"/>
    <s v="-"/>
    <s v="Latam Airlines Brasil"/>
    <n v="2872397838"/>
    <s v="FCM-OPE-SAO-PVI-BTC-CONCUR"/>
    <s v="-"/>
    <x v="205"/>
    <n v="68.11"/>
    <n v="0"/>
    <n v="0"/>
    <n v="68.11"/>
    <n v="0"/>
    <n v="0"/>
    <s v="Reserva importada por HubTravel"/>
    <s v="Verificação de bilhetes: Bilhete 2872397838 já sendo utilizado para este fornecedor."/>
    <s v="SABRE"/>
    <s v="Bilhete duplicado"/>
    <s v="Bilhete Já Contabilizado"/>
    <s v="Duplicidade de Contabilização"/>
    <s v="Qualidade dos dados"/>
    <s v="GRUPO KONTIK"/>
  </r>
  <r>
    <n v="21765163"/>
    <n v="22685281"/>
    <s v="ACC01"/>
    <x v="233"/>
    <d v="2025-03-05T21:24:50"/>
    <s v="0 a 02 dias"/>
    <s v="0 a 02 dias"/>
    <s v="LZYVVT"/>
    <s v="SABRE"/>
    <s v="FERNANDES THEUER/RENATA SILVA"/>
    <s v="Itamar de Souza"/>
    <s v="WS"/>
    <x v="215"/>
    <s v="LZYVVT"/>
    <s v="-"/>
    <s v="ON LINE"/>
    <s v="Invoice"/>
    <s v="Faturado"/>
    <s v="Aéreo"/>
    <s v="N"/>
    <s v="Grupo Elanco"/>
    <s v="Elanco - Morumbi"/>
    <s v="-"/>
    <s v="Latam Airlines Brasil"/>
    <n v="2872417013"/>
    <s v="FCM-OPE-SAO-PVI-BTC-CONCUR"/>
    <s v="-"/>
    <x v="206"/>
    <n v="68.11"/>
    <n v="0"/>
    <n v="0"/>
    <n v="68.11"/>
    <n v="0"/>
    <n v="0"/>
    <s v="Reserva importada por HubTravel"/>
    <s v="Verificação de bilhetes: Bilhete 2872417013 já sendo utilizado para este fornecedor."/>
    <s v="SABRE"/>
    <s v="Bilhete duplicado"/>
    <s v="Bilhete Já Contabilizado"/>
    <s v="Duplicidade de Contabilização"/>
    <s v="Qualidade dos dados"/>
    <s v="GRUPO KONTIK"/>
  </r>
  <r>
    <n v="21765151"/>
    <n v="22685269"/>
    <s v="ACC01"/>
    <x v="234"/>
    <d v="2025-03-05T21:24:47"/>
    <s v="0 a 02 dias"/>
    <s v="0 a 02 dias"/>
    <s v="MUHCMS"/>
    <s v="SABRE"/>
    <s v="BARBOSA/RAYSSA KOSSA"/>
    <s v="Itamar de Souza"/>
    <s v="WS"/>
    <x v="216"/>
    <s v="MUHCMS"/>
    <s v="-"/>
    <s v="ON LINE"/>
    <s v="Invoice"/>
    <s v="Faturado"/>
    <s v="Aéreo"/>
    <s v="N"/>
    <s v="Grupo Elanco"/>
    <s v="Elanco - Morumbi"/>
    <s v="-"/>
    <s v="Latam Airlines Brasil"/>
    <n v="2872417005"/>
    <s v="FCM-OPE-SAO-PVI-BTC-CONCUR"/>
    <s v="-"/>
    <x v="207"/>
    <n v="60.62"/>
    <n v="0"/>
    <n v="0"/>
    <n v="60.62"/>
    <n v="0"/>
    <n v="0"/>
    <s v="Reserva importada por HubTravel"/>
    <s v="Verificação de bilhetes: Bilhete 2872417005 já sendo utilizado para este fornecedor."/>
    <s v="SABRE"/>
    <s v="Bilhete duplicado"/>
    <s v="Bilhete Já Contabilizado"/>
    <s v="Duplicidade de Contabilização"/>
    <s v="Qualidade dos dados"/>
    <s v="GRUPO KONTIK"/>
  </r>
  <r>
    <n v="21738810"/>
    <n v="22661627"/>
    <s v="ACC01"/>
    <x v="235"/>
    <d v="2025-02-28T17:22:42"/>
    <s v="06 a 08 dias"/>
    <s v="06 a 08 dias"/>
    <s v="AVKOEA"/>
    <s v="SABRE"/>
    <s v="CAPPELLANES FLOCKE/MARIANA HA"/>
    <s v="Itamar de Souza"/>
    <s v="WS"/>
    <x v="191"/>
    <s v="AVKOEA"/>
    <s v="-"/>
    <s v="ON LINE"/>
    <s v="Invoice"/>
    <s v="Faturado"/>
    <s v="Aéreo"/>
    <s v="N"/>
    <s v="Grupo Elanco"/>
    <s v="Elanco - Morumbi"/>
    <s v="-"/>
    <s v="Latam Airlines Brasil"/>
    <n v="2872417047"/>
    <s v="FCM-OPE-SAO-PVI-BTC-CONCUR"/>
    <s v="-"/>
    <x v="208"/>
    <n v="107.34"/>
    <n v="0"/>
    <n v="0"/>
    <n v="107.34"/>
    <n v="0"/>
    <n v="0"/>
    <s v="Reserva importada por HubTravel"/>
    <s v="Verificação de bilhetes: Bilhete 2872417047 já sendo utilizado para este fornecedor."/>
    <s v="SABRE"/>
    <s v="Bilhete duplicado"/>
    <s v="Bilhete Já Contabilizado"/>
    <s v="Duplicidade de Contabilização"/>
    <s v="Qualidade dos dados"/>
    <s v="GRUPO KONTIK"/>
  </r>
  <r>
    <n v="21692039"/>
    <n v="22621102"/>
    <s v="ACC01"/>
    <x v="236"/>
    <d v="2025-02-21T10:33:40"/>
    <s v="09 a 15 dias"/>
    <s v="09 a 15 dias"/>
    <s v="OFLHQP"/>
    <s v="SABRE"/>
    <s v="DIAS/LIZANDRA FRANCINE"/>
    <s v="Itamar de Souza"/>
    <s v="WS"/>
    <x v="217"/>
    <s v="OFLHQP"/>
    <s v="-"/>
    <s v="ON LINE"/>
    <s v="Invoice"/>
    <s v="Faturado"/>
    <s v="Aéreo"/>
    <s v="N"/>
    <s v="Grupo Elanco"/>
    <s v="Elanco - Morumbi"/>
    <s v="-"/>
    <s v="Latam Airlines Brasil"/>
    <n v="2872374042"/>
    <s v="FCM-OPE-SAO-PVI-BTC-CONCUR"/>
    <s v="-"/>
    <x v="9"/>
    <n v="0"/>
    <n v="450"/>
    <n v="0"/>
    <n v="41.75"/>
    <n v="0"/>
    <n v="0"/>
    <s v="Reserva importada por HubTravel"/>
    <s v="Verificação de bilhetes: Bilhete 2872374042 já sendo utilizado para este fornecedor."/>
    <s v="SABRE"/>
    <s v="Bilhete duplicado"/>
    <s v="Bilhete Já Contabilizado"/>
    <s v="Duplicidade de Contabilização"/>
    <s v="Qualidade dos dados"/>
    <s v="GRUPO KONTIK"/>
  </r>
  <r>
    <n v="21675175"/>
    <n v="22606502"/>
    <s v="ACC01"/>
    <x v="237"/>
    <d v="2025-03-07T06:10:25"/>
    <s v="0 a 02 dias"/>
    <s v="16 a 23 dias"/>
    <s v="4U2478"/>
    <s v="TMS"/>
    <s v="MATEUS CASSILLA"/>
    <s v="Amanda Carolina Ramin Moreno"/>
    <s v="Amanda Carolina Ramin Moreno"/>
    <x v="218"/>
    <n v="182013"/>
    <s v="-"/>
    <s v="OFF LINE"/>
    <s v="Cartão de crédito"/>
    <s v="Cartão de crédito"/>
    <s v="Hotel"/>
    <s v="N"/>
    <s v="Grupo Kpmg"/>
    <s v="Kpmg Consultoria"/>
    <s v="-"/>
    <s v="-"/>
    <s v="-"/>
    <s v="KON-OPE-SAO-PVI-KPMG"/>
    <s v="-"/>
    <x v="209"/>
    <n v="0"/>
    <n v="0"/>
    <n v="0"/>
    <n v="0"/>
    <n v="0"/>
    <n v="0"/>
    <s v="Reserva importada do Sistema TMS. OS: 182013"/>
    <s v="Fornecedor não preenchido! (ACC01)"/>
    <s v="ARGO(TMS)"/>
    <s v="Falta de Fornecedor"/>
    <s v="Campo Fornecedor"/>
    <s v="Dados do Fornecedor"/>
    <s v="Qualidade dos dados"/>
    <s v="KONTIK BUSINESS TRAVEL"/>
  </r>
  <r>
    <n v="21768395"/>
    <n v="22688150"/>
    <s v="ACC01"/>
    <x v="238"/>
    <d v="2025-03-06T14:31:54"/>
    <s v="0 a 02 dias"/>
    <s v="0 a 02 dias"/>
    <s v="4WFY9Y"/>
    <s v="TMS"/>
    <s v="YASMIN COSTA"/>
    <s v="Leonardo Lima Bento"/>
    <s v="Leonardo Lima Bento"/>
    <x v="219"/>
    <n v="185773"/>
    <s v="-"/>
    <s v="OFF LINE"/>
    <s v="Invoice"/>
    <s v="Faturado"/>
    <s v="Serviço"/>
    <s v="N"/>
    <s v="Grupo Kpmg"/>
    <s v="Kpmg"/>
    <s v="-"/>
    <s v="-"/>
    <s v="-"/>
    <s v="KON-OPE-SAO-PVI-KPMG"/>
    <s v="-"/>
    <x v="210"/>
    <n v="0"/>
    <n v="0"/>
    <n v="0"/>
    <n v="0"/>
    <n v="0"/>
    <n v="0"/>
    <s v="Reserva importada do Sistema TMS. OS: 185773"/>
    <s v="Fornecedor não preenchido! (ACC01)"/>
    <s v="ARGO(TMS)"/>
    <s v="Falta de Fornecedor"/>
    <s v="Campo Fornecedor"/>
    <s v="Dados do Fornecedor"/>
    <s v="Qualidade dos dados"/>
    <s v="KONTIK BUSINESS TRAVEL"/>
  </r>
  <r>
    <n v="21768396"/>
    <n v="22688151"/>
    <s v="ACC01"/>
    <x v="239"/>
    <d v="2025-03-06T14:31:55"/>
    <s v="0 a 02 dias"/>
    <s v="0 a 02 dias"/>
    <s v="4WH6OH"/>
    <s v="TMS"/>
    <s v="YASMIN COSTA"/>
    <s v="Leonardo Lima Bento"/>
    <s v="Leonardo Lima Bento"/>
    <x v="219"/>
    <n v="185773"/>
    <s v="-"/>
    <s v="OFF LINE"/>
    <s v="Invoice"/>
    <s v="Faturado"/>
    <s v="Serviço"/>
    <s v="N"/>
    <s v="Grupo Kpmg"/>
    <s v="Kpmg"/>
    <s v="-"/>
    <s v="-"/>
    <s v="-"/>
    <s v="KON-OPE-SAO-PVI-KPMG"/>
    <s v="-"/>
    <x v="211"/>
    <n v="0"/>
    <n v="0"/>
    <n v="0"/>
    <n v="0"/>
    <n v="0"/>
    <n v="0"/>
    <s v="Reserva importada do Sistema TMS. OS: 185773"/>
    <s v="Fornecedor não preenchido! (ACC01)"/>
    <s v="ARGO(TMS)"/>
    <s v="Falta de Fornecedor"/>
    <s v="Campo Fornecedor"/>
    <s v="Dados do Fornecedor"/>
    <s v="Qualidade dos dados"/>
    <s v="KONTIK BUSINESS TRAVEL"/>
  </r>
  <r>
    <n v="21654119"/>
    <n v="22589795"/>
    <s v="ACC01"/>
    <x v="240"/>
    <d v="2025-03-07T06:07:08"/>
    <s v="0 a 02 dias"/>
    <s v="16 a 23 dias"/>
    <s v="4UJXGV"/>
    <s v="TMS"/>
    <s v="LUIZ TIBURCIO"/>
    <s v="Leonardo Lima Bento"/>
    <s v="Leonardo Lima Bento"/>
    <x v="220"/>
    <n v="180420"/>
    <s v="-"/>
    <s v="OFF LINE"/>
    <s v="Cartão de crédito"/>
    <s v="Cartão de crédito"/>
    <s v="Hotel"/>
    <s v="N"/>
    <s v="Grupo Kpmg"/>
    <s v="Kpmg"/>
    <s v="-"/>
    <s v="-"/>
    <s v="-"/>
    <s v="KON-OPE-SAO-PVI-KPMG"/>
    <s v="-"/>
    <x v="212"/>
    <n v="0"/>
    <n v="0"/>
    <n v="0"/>
    <n v="0"/>
    <n v="0"/>
    <n v="0"/>
    <s v="Reserva importada do Sistema TMS. OS: 180420"/>
    <s v="Fornecedor não preenchido! (ACC01)"/>
    <s v="ARGO(TMS)"/>
    <s v="Falta de Fornecedor"/>
    <s v="Campo Fornecedor"/>
    <s v="Dados do Fornecedor"/>
    <s v="Qualidade dos dados"/>
    <s v="KONTIK BUSINESS TRAVEL"/>
  </r>
  <r>
    <n v="21515153"/>
    <n v="22471889"/>
    <s v="ACC01"/>
    <x v="241"/>
    <d v="2025-01-24T19:17:52"/>
    <s v="31 dias ou +"/>
    <s v="31 dias ou +"/>
    <s v="4QAI0I"/>
    <s v="TMS"/>
    <s v="SOUZA/IGOR"/>
    <s v="Leonardo Lima Bento"/>
    <s v="Leonardo Lima Bento"/>
    <x v="221"/>
    <n v="172007"/>
    <s v="Goianira / GO, Brasil"/>
    <s v="OFF LINE"/>
    <s v="Invoice"/>
    <s v="Faturado"/>
    <s v="Carro"/>
    <s v="N"/>
    <s v="Grupo Kpmg"/>
    <s v="Kpmg Consultoria"/>
    <s v="-"/>
    <s v="-"/>
    <s v="-"/>
    <s v="KON-OPE-SAO-PVI-KPMG"/>
    <s v="-"/>
    <x v="213"/>
    <n v="0"/>
    <n v="0"/>
    <n v="0"/>
    <n v="0"/>
    <n v="0"/>
    <n v="0"/>
    <s v="Reserva importada do Sistema TMS. OS: 172007"/>
    <s v="Fornecedor não preenchido! (ACC01)"/>
    <s v="ARGO(TMS)"/>
    <s v="Falta de Fornecedor"/>
    <s v="Campo Fornecedor"/>
    <s v="Dados do Fornecedor"/>
    <s v="Qualidade dos dados"/>
    <s v="KONTIK BUSINESS TRAVEL"/>
  </r>
  <r>
    <n v="21648287"/>
    <n v="22584738"/>
    <s v="ACC01"/>
    <x v="242"/>
    <d v="2025-03-07T06:07:06"/>
    <s v="0 a 02 dias"/>
    <s v="16 a 23 dias"/>
    <s v="4UKGO2"/>
    <s v="TMS"/>
    <s v="EDUARDA BEZ"/>
    <s v="Isabela de Melo da Silva"/>
    <s v="Isabela de Melo da Silva"/>
    <x v="222"/>
    <n v="180391"/>
    <s v="-"/>
    <s v="OFF LINE"/>
    <s v="Cartão de crédito"/>
    <s v="Cartão de crédito"/>
    <s v="Hotel"/>
    <s v="N"/>
    <s v="Grupo Kpmg"/>
    <s v="Kpmg Consultoria"/>
    <s v="-"/>
    <s v="-"/>
    <s v="-"/>
    <s v="KON-OPE-SAO-PVI-KPMG"/>
    <s v="-"/>
    <x v="214"/>
    <n v="0"/>
    <n v="0"/>
    <n v="0"/>
    <n v="0"/>
    <n v="0"/>
    <n v="0"/>
    <s v="Reserva importada do Sistema TMS. OS: 180391"/>
    <s v="Fornecedor não preenchido! (ACC01)"/>
    <s v="ARGO(TMS)"/>
    <s v="Falta de Fornecedor"/>
    <s v="Campo Fornecedor"/>
    <s v="Dados do Fornecedor"/>
    <s v="Qualidade dos dados"/>
    <s v="KONTIK BUSINESS TRAVEL"/>
  </r>
  <r>
    <n v="21589019"/>
    <n v="22534688"/>
    <s v="ACC01"/>
    <x v="243"/>
    <d v="2025-02-12T15:40:12"/>
    <s v="16 a 23 dias"/>
    <s v="31 dias ou +"/>
    <s v="4T6DAM"/>
    <s v="TMS"/>
    <s v="STEPHANIE GODOY"/>
    <s v="Sara Regina dos Santos"/>
    <s v="Sara Regina dos Santos"/>
    <x v="223"/>
    <n v="176519"/>
    <s v="Dourados / MS, Brasil (DOU)"/>
    <s v="OFF LINE"/>
    <s v="Invoice"/>
    <s v="Faturado"/>
    <s v="Carro"/>
    <s v="N"/>
    <s v="Grupo Kpmg"/>
    <s v="Kpmg Consultoria"/>
    <s v="-"/>
    <s v="Localiza - Br - Ms - Dourados - Centro"/>
    <s v="-"/>
    <s v="KON-OPE-SAO-PVI-KPMG"/>
    <s v="-"/>
    <x v="215"/>
    <n v="0"/>
    <n v="0"/>
    <n v="0"/>
    <n v="0"/>
    <n v="0"/>
    <n v="0"/>
    <s v="Reserva importada do Sistema TMS. OS: 176519"/>
    <s v="Matrícula não preenchida! (ACC01)"/>
    <s v="ARGO(TMS)"/>
    <s v="Falta de informação Gerencial"/>
    <s v="Campo Matricula"/>
    <s v="Dados Gerenciais"/>
    <s v="Qualidade dos dados"/>
    <s v="KONTIK BUSINESS TRAVEL"/>
  </r>
  <r>
    <n v="21598900"/>
    <n v="22543792"/>
    <s v="ACC01"/>
    <x v="244"/>
    <d v="2025-03-07T06:06:55"/>
    <s v="0 a 02 dias"/>
    <s v="24 a 31 dias"/>
    <s v="4TUMLZ"/>
    <s v="TMS"/>
    <s v="HENRIQUE SANTOS"/>
    <s v="Sara Regina dos Santos"/>
    <s v="Sara Regina dos Santos"/>
    <x v="224"/>
    <n v="176835"/>
    <s v="-"/>
    <s v="OFF LINE"/>
    <s v="Cartão de crédito"/>
    <s v="Cartão de crédito"/>
    <s v="Hotel"/>
    <s v="N"/>
    <s v="Grupo Kpmg"/>
    <s v="Kpmg Consultoria"/>
    <s v="-"/>
    <s v="-"/>
    <s v="-"/>
    <s v="KON-OPE-SAO-PVI-KPMG"/>
    <s v="-"/>
    <x v="216"/>
    <n v="0"/>
    <n v="0"/>
    <n v="0"/>
    <n v="0"/>
    <n v="13.95"/>
    <n v="0"/>
    <s v="Reserva importada do Sistema TMS. OS: 176835"/>
    <s v="Fornecedor não preenchido! (ACC01)"/>
    <s v="ARGO(TMS)"/>
    <s v="Falta de Fornecedor"/>
    <s v="Campo Fornecedor"/>
    <s v="Dados do Fornecedor"/>
    <s v="Qualidade dos dados"/>
    <s v="KONTIK BUSINESS TRAVEL"/>
  </r>
  <r>
    <n v="21605577"/>
    <n v="22549470"/>
    <s v="ACC01"/>
    <x v="245"/>
    <d v="2025-02-12T16:06:27"/>
    <s v="16 a 23 dias"/>
    <s v="24 a 31 dias"/>
    <s v="4T54EE"/>
    <s v="TMS"/>
    <s v="RAMON RICARDO"/>
    <s v="Sara Regina dos Santos"/>
    <s v="Sara Regina dos Santos"/>
    <x v="225"/>
    <n v="176744"/>
    <s v="-"/>
    <s v="OFF LINE"/>
    <s v="Cartão de crédito"/>
    <s v="Cartão de crédito"/>
    <s v="Hotel"/>
    <s v="N"/>
    <s v="Grupo Kpmg"/>
    <s v="Kpmg Consultoria"/>
    <s v="-"/>
    <s v="Mirage Hotel - Vilhena"/>
    <s v="-"/>
    <s v="KON-OPE-SAO-PVI-KPMG"/>
    <s v="-"/>
    <x v="217"/>
    <n v="0"/>
    <n v="0"/>
    <n v="0"/>
    <n v="0"/>
    <n v="0"/>
    <n v="0"/>
    <s v="Reserva importada do Sistema TMS. OS: 176744"/>
    <s v="Matrícula não preenchida! (ACC01)"/>
    <s v="ARGO(TMS)"/>
    <s v="Falta de informação Gerencial"/>
    <s v="Campo Matricula"/>
    <s v="Dados Gerenciais"/>
    <s v="Qualidade dos dados"/>
    <s v="KONTIK BUSINESS TRAVEL"/>
  </r>
  <r>
    <n v="21603530"/>
    <n v="22547583"/>
    <s v="ACC01"/>
    <x v="246"/>
    <d v="2025-02-17T12:10:58"/>
    <s v="16 a 23 dias"/>
    <s v="24 a 31 dias"/>
    <s v="4TVMO2"/>
    <s v="TMS"/>
    <s v="EMERSON GONCALVES"/>
    <s v="Sara Regina dos Santos"/>
    <s v="Sara Regina dos Santos"/>
    <x v="226"/>
    <n v="177411"/>
    <s v="Marilia / SP, Brasil (MII)"/>
    <s v="OFF LINE"/>
    <s v="Invoice"/>
    <s v="Faturado"/>
    <s v="Carro"/>
    <s v="N"/>
    <s v="Grupo Kpmg"/>
    <s v="Kpmg Consultoria"/>
    <s v="-"/>
    <s v="Movida - Br - Sp - Marilia - Residencial Vale Verde"/>
    <s v="-"/>
    <s v="KON-OPE-SAO-PVI-KPMG"/>
    <s v="-"/>
    <x v="218"/>
    <n v="0"/>
    <n v="74.75"/>
    <n v="0"/>
    <n v="0"/>
    <n v="0"/>
    <n v="0"/>
    <s v="Reserva importada do Sistema TMS. OS: 177411"/>
    <s v="Matrícula não preenchida! (ACC01)"/>
    <s v="ARGO(TMS)"/>
    <s v="Falta de informação Gerencial"/>
    <s v="Campo Matricula"/>
    <s v="Dados Gerenciais"/>
    <s v="Qualidade dos dados"/>
    <s v="KONTIK BUSINESS TRAVEL"/>
  </r>
  <r>
    <n v="21562871"/>
    <n v="22513263"/>
    <s v="ACC01"/>
    <x v="247"/>
    <d v="2025-03-07T06:06:50"/>
    <s v="0 a 02 dias"/>
    <s v="31 dias ou +"/>
    <s v="4RU2O6"/>
    <s v="TMS"/>
    <s v="SILVA/LARISSA"/>
    <s v="Sara Regina dos Santos"/>
    <s v="Sara Regina dos Santos"/>
    <x v="227"/>
    <n v="174851"/>
    <s v="-"/>
    <s v="OFF LINE"/>
    <s v="Cartão de crédito"/>
    <s v="Cartão de crédito"/>
    <s v="Hotel"/>
    <s v="N"/>
    <s v="Grupo Kpmg"/>
    <s v="Kpmg Consultoria"/>
    <s v="-"/>
    <s v="-"/>
    <s v="-"/>
    <s v="KON-OPE-SAO-PVI-KPMG"/>
    <s v="-"/>
    <x v="219"/>
    <n v="0"/>
    <n v="0"/>
    <n v="0"/>
    <n v="0"/>
    <n v="0"/>
    <n v="0"/>
    <s v="Reserva importada do Sistema TMS. OS: 174851"/>
    <s v="Fornecedor não preenchido! (ACC01)"/>
    <s v="ARGO(TMS)"/>
    <s v="Falta de Fornecedor"/>
    <s v="Campo Fornecedor"/>
    <s v="Dados do Fornecedor"/>
    <s v="Qualidade dos dados"/>
    <s v="KONTIK BUSINESS TRAVEL"/>
  </r>
  <r>
    <n v="21551865"/>
    <n v="22503511"/>
    <s v="ACC01"/>
    <x v="248"/>
    <d v="2025-03-07T06:06:42"/>
    <s v="0 a 02 dias"/>
    <s v="31 dias ou +"/>
    <s v="4RHVI3"/>
    <s v="TMS"/>
    <s v="COSTA/GUILHERME"/>
    <s v="Sara Regina dos Santos"/>
    <s v="Sara Regina dos Santos"/>
    <x v="228"/>
    <n v="174497"/>
    <s v="-"/>
    <s v="OFF LINE"/>
    <s v="Cartão de crédito"/>
    <s v="Cartão de crédito"/>
    <s v="Hotel"/>
    <s v="N"/>
    <s v="Grupo Kpmg"/>
    <s v="Kpmg Consultoria"/>
    <s v="-"/>
    <s v="-"/>
    <s v="-"/>
    <s v="KON-OPE-SAO-PVI-KPMG"/>
    <s v="-"/>
    <x v="220"/>
    <n v="0"/>
    <n v="0"/>
    <n v="0"/>
    <n v="0"/>
    <n v="0"/>
    <n v="0"/>
    <s v="Reserva importada do Sistema TMS. OS: 174497"/>
    <s v="Fornecedor não preenchido! (ACC01)"/>
    <s v="ARGO(TMS)"/>
    <s v="Falta de Fornecedor"/>
    <s v="Campo Fornecedor"/>
    <s v="Dados do Fornecedor"/>
    <s v="Qualidade dos dados"/>
    <s v="KONTIK BUSINESS TRAVEL"/>
  </r>
  <r>
    <n v="21721195"/>
    <n v="22645040"/>
    <s v="ACC01"/>
    <x v="249"/>
    <d v="2025-02-26T11:53:21"/>
    <s v="09 a 15 dias"/>
    <s v="09 a 15 dias"/>
    <s v="CCBPPD"/>
    <s v="TMS"/>
    <s v="GUILHERME COURI"/>
    <s v="Leonardo Lima Bento"/>
    <s v="Tms"/>
    <x v="229"/>
    <n v="167428"/>
    <s v="-"/>
    <s v="ON LINE"/>
    <s v="Cartão de crédito"/>
    <s v="Cartão de crédito"/>
    <s v="Aéreo"/>
    <s v="N"/>
    <s v="Grupo Kpmg"/>
    <s v="Kpmg Consultoria"/>
    <s v="-"/>
    <s v="Gol Linhas Aereas"/>
    <n v="2130130389"/>
    <s v="KON-OPE-SAO-PVI-KPMG"/>
    <s v="-"/>
    <x v="221"/>
    <n v="44.27"/>
    <n v="0"/>
    <n v="0"/>
    <n v="0"/>
    <n v="0"/>
    <n v="0"/>
    <s v="Reserva importada do Sistema TMS. OS: 167428"/>
    <s v="Verificação de bilhetes: Bilhete 2130130389 já sendo utilizado para este fornecedor."/>
    <s v="ARGO(TMS)"/>
    <s v="Bilhete duplicado"/>
    <s v="Bilhete Já Contabilizado"/>
    <s v="Duplicidade de Contabilização"/>
    <s v="Qualidade dos dados"/>
    <s v="GRUPO KONTIK"/>
  </r>
  <r>
    <n v="21582811"/>
    <n v="22529383"/>
    <s v="ACC01"/>
    <x v="250"/>
    <d v="2025-02-21T15:50:52"/>
    <s v="09 a 15 dias"/>
    <s v="09 a 15 dias"/>
    <s v="JHVRQK01"/>
    <s v="TMS"/>
    <s v="JOAO ALOUCHE"/>
    <s v="Lucy de Freitas Paes Brazil"/>
    <s v="Lucy de Freitas Paes Brazil"/>
    <x v="230"/>
    <n v="176232"/>
    <s v="-"/>
    <s v="OFF LINE"/>
    <s v="Outros"/>
    <s v="TKT"/>
    <s v="Aéreo"/>
    <s v="N"/>
    <s v="Grupo Kpmg"/>
    <s v="Kpmg"/>
    <s v="-"/>
    <s v="Latam Airlines Brasil"/>
    <n v="1409207653"/>
    <s v="KON-OPE-SAO-PVI-KPMG"/>
    <s v="-"/>
    <x v="9"/>
    <n v="0"/>
    <n v="0"/>
    <n v="0"/>
    <n v="0"/>
    <n v="0"/>
    <n v="0"/>
    <s v="Reserva importada do Sistema TMS. OS: 176232"/>
    <s v="(ACC Código: 24103735) Esta accounting está conciliada no BSP. Bilhete: 1409207653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612286"/>
    <n v="22555126"/>
    <s v="ACC01"/>
    <x v="251"/>
    <d v="2025-02-12T16:14:11"/>
    <s v="16 a 23 dias"/>
    <s v="24 a 31 dias"/>
    <s v="4TUVMT"/>
    <s v="TMS"/>
    <s v="CAMILLA PADUA"/>
    <s v="Lucy de Freitas Paes Brazil"/>
    <s v="Lucy de Freitas Paes Brazil"/>
    <x v="231"/>
    <n v="177499"/>
    <s v="-"/>
    <s v="OFF LINE"/>
    <s v="Cartão de crédito"/>
    <s v="Cartão de crédito"/>
    <s v="Hotel"/>
    <s v="N"/>
    <s v="Grupo Kpmg"/>
    <s v="Kpmg Consultoria"/>
    <s v="-"/>
    <s v="Novotel Rio de Janeiro Santos Dumont"/>
    <s v="-"/>
    <s v="KON-OPE-SAO-PVI-KPMG"/>
    <s v="-"/>
    <x v="222"/>
    <n v="0"/>
    <n v="0"/>
    <n v="0"/>
    <n v="0"/>
    <n v="0"/>
    <n v="0"/>
    <s v="Reserva importada do Sistema TMS. OS: 177499"/>
    <s v="Matrícula não preenchida! (ACC01)"/>
    <s v="ARGO(TMS)"/>
    <s v="Falta de informação Gerencial"/>
    <s v="Campo Matricula"/>
    <s v="Dados Gerenciais"/>
    <s v="Qualidade dos dados"/>
    <s v="KONTIK BUSINESS TRAVEL"/>
  </r>
  <r>
    <n v="21675142"/>
    <n v="22606468"/>
    <s v="ACC01"/>
    <x v="252"/>
    <d v="2025-03-07T06:10:25"/>
    <s v="0 a 02 dias"/>
    <s v="16 a 23 dias"/>
    <s v="4U5E7I"/>
    <s v="TMS"/>
    <s v="JAIANE SANTOS"/>
    <s v="Lucy de Freitas Paes Brazil"/>
    <s v="Lucy de Freitas Paes Brazil"/>
    <x v="232"/>
    <n v="182062"/>
    <s v="-"/>
    <s v="OFF LINE"/>
    <s v="Cartão de crédito"/>
    <s v="Cartão de crédito"/>
    <s v="Hotel"/>
    <s v="N"/>
    <s v="Grupo Kpmg"/>
    <s v="Kpmg"/>
    <s v="-"/>
    <s v="Fast Sleep Guarulhos By Slaviero Hoteis"/>
    <s v="-"/>
    <s v="KON-OPE-SAO-PVI-KPMG"/>
    <s v="-"/>
    <x v="223"/>
    <n v="0"/>
    <n v="0"/>
    <n v="0"/>
    <n v="0"/>
    <n v="14.67"/>
    <n v="0"/>
    <s v="Reserva importada do Sistema TMS. OS: 182062"/>
    <s v="Não foi possível encontrar um contrato válido para o fornecedor 18147 (Código fornecedor) "/>
    <s v="ARGO(TMS)"/>
    <s v="Contrato de fornecedor/cliente"/>
    <s v="Análise Cadastro"/>
    <s v="Dados do Fornecedor"/>
    <s v="Qualidade dos dados"/>
    <s v="KONTIK BUSINESS TRAVEL"/>
  </r>
  <r>
    <n v="21731749"/>
    <n v="22655394"/>
    <s v="ACC01"/>
    <x v="253"/>
    <d v="2025-02-27T18:00:02"/>
    <s v="06 a 08 dias"/>
    <s v="06 a 08 dias"/>
    <s v="4WTMXA"/>
    <s v="TMS"/>
    <s v="CHRISTIAN SILVESTRE"/>
    <s v="Lucy de Freitas Paes Brazil"/>
    <s v="Lucy de Freitas Paes Brazil"/>
    <x v="233"/>
    <n v="185571"/>
    <s v="-"/>
    <s v="OFF LINE"/>
    <s v="Invoice"/>
    <s v="Faturado"/>
    <s v="Serviço"/>
    <s v="N"/>
    <s v="Grupo Kpmg"/>
    <s v="Kpmg"/>
    <s v="-"/>
    <s v="-"/>
    <s v="-"/>
    <s v="KON-OPE-SAO-PVI-KPMG"/>
    <s v="-"/>
    <x v="224"/>
    <n v="0"/>
    <n v="0"/>
    <n v="0"/>
    <n v="0"/>
    <n v="0"/>
    <n v="0"/>
    <s v="Reserva importada do Sistema TMS. OS: 185571"/>
    <s v="Fornecedor não preenchido! (ACC01)"/>
    <s v="ARGO(TMS)"/>
    <s v="Falta de Fornecedor"/>
    <s v="Campo Fornecedor"/>
    <s v="Dados do Fornecedor"/>
    <s v="Qualidade dos dados"/>
    <s v="KONTIK BUSINESS TRAVEL"/>
  </r>
  <r>
    <n v="21731750"/>
    <n v="22655395"/>
    <s v="ACC01"/>
    <x v="254"/>
    <d v="2025-02-27T18:00:02"/>
    <s v="06 a 08 dias"/>
    <s v="06 a 08 dias"/>
    <s v="4W70WA"/>
    <s v="TMS"/>
    <s v="CHRISTIAN SILVESTRE"/>
    <s v="Lucy de Freitas Paes Brazil"/>
    <s v="Lucy de Freitas Paes Brazil"/>
    <x v="233"/>
    <n v="185571"/>
    <s v="-"/>
    <s v="OFF LINE"/>
    <s v="Invoice"/>
    <s v="Faturado"/>
    <s v="Serviço"/>
    <s v="N"/>
    <s v="Grupo Kpmg"/>
    <s v="Kpmg"/>
    <s v="-"/>
    <s v="-"/>
    <s v="-"/>
    <s v="KON-OPE-SAO-PVI-KPMG"/>
    <s v="-"/>
    <x v="224"/>
    <n v="0"/>
    <n v="0"/>
    <n v="0"/>
    <n v="0"/>
    <n v="0"/>
    <n v="0"/>
    <s v="Reserva importada do Sistema TMS. OS: 185571"/>
    <s v="Fornecedor não preenchido! (ACC01)"/>
    <s v="ARGO(TMS)"/>
    <s v="Falta de Fornecedor"/>
    <s v="Campo Fornecedor"/>
    <s v="Dados do Fornecedor"/>
    <s v="Qualidade dos dados"/>
    <s v="KONTIK BUSINESS TRAVEL"/>
  </r>
  <r>
    <n v="21723235"/>
    <n v="22646910"/>
    <s v="ACC01"/>
    <x v="255"/>
    <d v="2025-02-26T17:51:06"/>
    <s v="09 a 15 dias"/>
    <s v="09 a 15 dias"/>
    <s v="4VPRFL"/>
    <s v="TMS"/>
    <s v="GEOVANA SILVA"/>
    <s v="Lucy de Freitas Paes Brazil"/>
    <s v="Lucy de Freitas Paes Brazil"/>
    <x v="234"/>
    <n v="185225"/>
    <s v="-"/>
    <s v="OFF LINE"/>
    <s v="Invoice"/>
    <s v="Faturado"/>
    <s v="Serviço"/>
    <s v="N"/>
    <s v="Grupo Kpmg"/>
    <s v="Kpmg"/>
    <s v="-"/>
    <s v="-"/>
    <s v="-"/>
    <s v="KON-OPE-SAO-PVI-KPMG"/>
    <s v="-"/>
    <x v="224"/>
    <n v="0"/>
    <n v="0"/>
    <n v="0"/>
    <n v="0"/>
    <n v="0"/>
    <n v="0"/>
    <s v="Reserva importada do Sistema TMS. OS: 185225"/>
    <s v="Fornecedor não preenchido! (ACC01)"/>
    <s v="ARGO(TMS)"/>
    <s v="Falta de Fornecedor"/>
    <s v="Campo Fornecedor"/>
    <s v="Dados do Fornecedor"/>
    <s v="Qualidade dos dados"/>
    <s v="KONTIK BUSINESS TRAVEL"/>
  </r>
  <r>
    <n v="21723236"/>
    <n v="22646911"/>
    <s v="ACC01"/>
    <x v="255"/>
    <d v="2025-02-26T17:51:06"/>
    <s v="09 a 15 dias"/>
    <s v="09 a 15 dias"/>
    <s v="4V2VFN"/>
    <s v="TMS"/>
    <s v="GEOVANA SILVA"/>
    <s v="Lucy de Freitas Paes Brazil"/>
    <s v="Lucy de Freitas Paes Brazil"/>
    <x v="234"/>
    <n v="185225"/>
    <s v="-"/>
    <s v="OFF LINE"/>
    <s v="Invoice"/>
    <s v="Faturado"/>
    <s v="Serviço"/>
    <s v="N"/>
    <s v="Grupo Kpmg"/>
    <s v="Kpmg"/>
    <s v="-"/>
    <s v="-"/>
    <s v="-"/>
    <s v="KON-OPE-SAO-PVI-KPMG"/>
    <s v="-"/>
    <x v="224"/>
    <n v="0"/>
    <n v="0"/>
    <n v="0"/>
    <n v="0"/>
    <n v="0"/>
    <n v="0"/>
    <s v="Reserva importada do Sistema TMS. OS: 185225"/>
    <s v="Fornecedor não preenchido! (ACC01)"/>
    <s v="ARGO(TMS)"/>
    <s v="Falta de Fornecedor"/>
    <s v="Campo Fornecedor"/>
    <s v="Dados do Fornecedor"/>
    <s v="Qualidade dos dados"/>
    <s v="KONTIK BUSINESS TRAVEL"/>
  </r>
  <r>
    <n v="21772255"/>
    <n v="22692091"/>
    <s v="ACC01"/>
    <x v="256"/>
    <d v="2025-03-06T22:45:54"/>
    <s v="0 a 02 dias"/>
    <s v="0 a 02 dias"/>
    <s v="4WBNZ8"/>
    <s v="TMS"/>
    <s v="KALLINE FERREIRA"/>
    <s v="Tuane Cristina Alves de Oliveira"/>
    <s v="Tuane Cristina Alves de Oliveira"/>
    <x v="235"/>
    <n v="188214"/>
    <s v="Cuiaba / MT, Brasil (CGB)"/>
    <s v="OFF LINE"/>
    <s v="Invoice"/>
    <s v="Faturado"/>
    <s v="Carro"/>
    <s v="N"/>
    <s v="Grupo Kpmg"/>
    <s v="Kpmg Consultoria"/>
    <s v="-"/>
    <s v="-"/>
    <s v="-"/>
    <s v="KON-OPE-SAO-PVI-KPMG"/>
    <s v="-"/>
    <x v="225"/>
    <n v="0"/>
    <n v="0"/>
    <n v="0"/>
    <n v="0"/>
    <n v="0"/>
    <n v="0"/>
    <s v="Reserva importada do Sistema TMS. OS: 188214"/>
    <s v="Fornecedor não preenchido! (ACC01)"/>
    <s v="ARGO(TMS)"/>
    <s v="Falta de Fornecedor"/>
    <s v="Campo Fornecedor"/>
    <s v="Dados do Fornecedor"/>
    <s v="Qualidade dos dados"/>
    <s v="KONTIK BUSINESS TRAVEL"/>
  </r>
  <r>
    <n v="21772262"/>
    <n v="22692094"/>
    <s v="ACC01"/>
    <x v="257"/>
    <d v="2025-03-06T22:46:00"/>
    <s v="0 a 02 dias"/>
    <s v="0 a 02 dias"/>
    <s v="4W29AI"/>
    <s v="TMS"/>
    <s v="ELESSANDRO SILVA DOS SANTOS"/>
    <s v="Tuane Cristina Alves de Oliveira"/>
    <s v="Tuane Cristina Alves de Oliveira"/>
    <x v="236"/>
    <n v="188167"/>
    <s v="Sinop / MT, Brasil (OPS)"/>
    <s v="OFF LINE"/>
    <s v="Invoice"/>
    <s v="Faturado"/>
    <s v="Carro"/>
    <s v="N"/>
    <s v="Grupo Kpmg"/>
    <s v="Kpmg Consultoria"/>
    <s v="-"/>
    <s v="-"/>
    <s v="-"/>
    <s v="KON-OPE-SAO-PVI-KPMG"/>
    <s v="-"/>
    <x v="226"/>
    <n v="0"/>
    <n v="74.75"/>
    <n v="0"/>
    <n v="0"/>
    <n v="0"/>
    <n v="0"/>
    <s v="Reserva importada do Sistema TMS. OS: 188167"/>
    <s v="Fornecedor não preenchido! (ACC01)"/>
    <s v="ARGO(TMS)"/>
    <s v="Falta de Fornecedor"/>
    <s v="Campo Fornecedor"/>
    <s v="Dados do Fornecedor"/>
    <s v="Qualidade dos dados"/>
    <s v="KONTIK BUSINESS TRAVEL"/>
  </r>
  <r>
    <n v="21682168"/>
    <n v="22612534"/>
    <s v="ACC01"/>
    <x v="258"/>
    <d v="2025-03-07T06:10:26"/>
    <s v="0 a 02 dias"/>
    <s v="16 a 23 dias"/>
    <s v="4V2PXB"/>
    <s v="TMS"/>
    <s v="CARLOS FREIRE"/>
    <s v="Tuane Cristina Alves de Oliveira"/>
    <s v="Tuane Cristina Alves de Oliveira"/>
    <x v="237"/>
    <n v="181579"/>
    <s v="-"/>
    <s v="OFF LINE"/>
    <s v="Cartão de crédito"/>
    <s v="Cartão de crédito"/>
    <s v="Hotel"/>
    <s v="N"/>
    <s v="Grupo Kpmg"/>
    <s v="Kpmg"/>
    <s v="-"/>
    <s v="-"/>
    <s v="-"/>
    <s v="KON-OPE-SAO-PVI-KPMG"/>
    <s v="-"/>
    <x v="227"/>
    <n v="0"/>
    <n v="0"/>
    <n v="0"/>
    <n v="0"/>
    <n v="0"/>
    <n v="0"/>
    <s v="Reserva importada do Sistema TMS. OS: 181579"/>
    <s v="Fornecedor não preenchido! (ACC01)"/>
    <s v="ARGO(TMS)"/>
    <s v="Falta de Fornecedor"/>
    <s v="Campo Fornecedor"/>
    <s v="Dados do Fornecedor"/>
    <s v="Qualidade dos dados"/>
    <s v="KONTIK BUSINESS TRAVEL"/>
  </r>
  <r>
    <n v="21682170"/>
    <n v="22612535"/>
    <s v="ACC01"/>
    <x v="259"/>
    <d v="2025-03-07T06:10:26"/>
    <s v="0 a 02 dias"/>
    <s v="16 a 23 dias"/>
    <s v="4VDBSM"/>
    <s v="TMS"/>
    <s v="CARLOS FREIRE"/>
    <s v="Tuane Cristina Alves de Oliveira"/>
    <s v="Tuane Cristina Alves de Oliveira"/>
    <x v="237"/>
    <n v="181579"/>
    <s v="-"/>
    <s v="OFF LINE"/>
    <s v="Cartão de crédito"/>
    <s v="Cartão de crédito"/>
    <s v="Hotel"/>
    <s v="N"/>
    <s v="Grupo Kpmg"/>
    <s v="Kpmg"/>
    <s v="-"/>
    <s v="-"/>
    <s v="-"/>
    <s v="KON-OPE-SAO-PVI-KPMG"/>
    <s v="-"/>
    <x v="227"/>
    <n v="0"/>
    <n v="0"/>
    <n v="0"/>
    <n v="0"/>
    <n v="0"/>
    <n v="0"/>
    <s v="Reserva importada do Sistema TMS. OS: 181579"/>
    <s v="Fornecedor não preenchido! (ACC01)"/>
    <s v="ARGO(TMS)"/>
    <s v="Falta de Fornecedor"/>
    <s v="Campo Fornecedor"/>
    <s v="Dados do Fornecedor"/>
    <s v="Qualidade dos dados"/>
    <s v="KONTIK BUSINESS TRAVEL"/>
  </r>
  <r>
    <n v="21610091"/>
    <n v="22553041"/>
    <s v="ACC01"/>
    <x v="260"/>
    <d v="2025-02-17T12:51:08"/>
    <s v="16 a 23 dias"/>
    <s v="24 a 31 dias"/>
    <s v="4T6ORF"/>
    <s v="TMS"/>
    <s v="MARCELA MENDES"/>
    <s v="Tuane Cristina Alves de Oliveira"/>
    <s v="Tuane Cristina Alves de Oliveira"/>
    <x v="238"/>
    <n v="177135"/>
    <s v="Erechim / RS, Brasil (ERM)"/>
    <s v="OFF LINE"/>
    <s v="Invoice"/>
    <s v="Faturado"/>
    <s v="Carro"/>
    <s v="N"/>
    <s v="Grupo Kpmg"/>
    <s v="Kpmg Consultoria"/>
    <s v="-"/>
    <s v="Localiza - Br - Rs - Erechim - Aeroporto"/>
    <s v="-"/>
    <s v="KON-OPE-SAO-PVI-KPMG"/>
    <s v="-"/>
    <x v="228"/>
    <n v="0"/>
    <n v="0"/>
    <n v="0"/>
    <n v="0"/>
    <n v="0"/>
    <n v="0"/>
    <s v="Reserva importada do Sistema TMS. OS: 177135"/>
    <s v="Matrícula não preenchida! (ACC01)"/>
    <s v="ARGO(TMS)"/>
    <s v="Falta de informação Gerencial"/>
    <s v="Campo Matricula"/>
    <s v="Dados Gerenciais"/>
    <s v="Qualidade dos dados"/>
    <s v="KONTIK BUSINESS TRAVEL"/>
  </r>
  <r>
    <n v="21646659"/>
    <n v="22583212"/>
    <s v="ACC01"/>
    <x v="261"/>
    <d v="2025-02-13T17:11:52"/>
    <s v="16 a 23 dias"/>
    <s v="16 a 23 dias"/>
    <s v="4U0MUS"/>
    <s v="TMS"/>
    <s v="ANTHONY BRUNO APARECIDO PRADO"/>
    <s v="Tuane Cristina Alves de Oliveira"/>
    <s v="Tuane Cristina Alves de Oliveira"/>
    <x v="239"/>
    <n v="179895"/>
    <s v="Nova Mutum / MT, Brasil (CGB)"/>
    <s v="OFF LINE"/>
    <s v="Invoice"/>
    <s v="Faturado"/>
    <s v="Carro"/>
    <s v="N"/>
    <s v="Grupo Kpmg"/>
    <s v="Kpmg Consultoria"/>
    <s v="-"/>
    <s v="Localiza - Br - Mt - Nova Mutum - Centro - Inativo"/>
    <s v="-"/>
    <s v="KON-OPE-SAO-PVI-KPMG"/>
    <s v="-"/>
    <x v="229"/>
    <n v="0"/>
    <n v="0"/>
    <n v="0"/>
    <n v="0"/>
    <n v="0"/>
    <n v="0"/>
    <s v="Reserva importada do Sistema TMS. OS: 179895"/>
    <s v="Não foi possível encontrar um contrato válido para o fornecedor 70692 (Código fornecedor) "/>
    <s v="ARGO(TMS)"/>
    <s v="Contrato de fornecedor/cliente"/>
    <s v="Análise Cadastro"/>
    <s v="Dados do Fornecedor"/>
    <s v="Qualidade dos dados"/>
    <s v="KONTIK BUSINESS TRAVEL"/>
  </r>
  <r>
    <n v="21646660"/>
    <n v="22583213"/>
    <s v="ACC01"/>
    <x v="262"/>
    <d v="2025-02-13T17:11:53"/>
    <s v="16 a 23 dias"/>
    <s v="16 a 23 dias"/>
    <s v="4U10US"/>
    <s v="TMS"/>
    <s v="MOACYR GUIMARAES"/>
    <s v="Tuane Cristina Alves de Oliveira"/>
    <s v="Tuane Cristina Alves de Oliveira"/>
    <x v="240"/>
    <n v="179889"/>
    <s v="Nova Mutum / MT, Brasil (CGB)"/>
    <s v="OFF LINE"/>
    <s v="Invoice"/>
    <s v="Faturado"/>
    <s v="Carro"/>
    <s v="N"/>
    <s v="Grupo Kpmg"/>
    <s v="Kpmg Consultoria"/>
    <s v="-"/>
    <s v="Localiza - Br - Mt - Nova Mutum - Centro - Inativo"/>
    <s v="-"/>
    <s v="KON-OPE-SAO-PVI-KPMG"/>
    <s v="-"/>
    <x v="230"/>
    <n v="0"/>
    <n v="0"/>
    <n v="0"/>
    <n v="0"/>
    <n v="0"/>
    <n v="0"/>
    <s v="Reserva importada do Sistema TMS. OS: 179889"/>
    <s v="Não foi possível encontrar um contrato válido para o fornecedor 70692 (Código fornecedor) "/>
    <s v="ARGO(TMS)"/>
    <s v="Contrato de fornecedor/cliente"/>
    <s v="Análise Cadastro"/>
    <s v="Dados do Fornecedor"/>
    <s v="Qualidade dos dados"/>
    <s v="KONTIK BUSINESS TRAVEL"/>
  </r>
  <r>
    <n v="21646661"/>
    <n v="22583214"/>
    <s v="ACC01"/>
    <x v="263"/>
    <d v="2025-02-13T17:11:54"/>
    <s v="16 a 23 dias"/>
    <s v="16 a 23 dias"/>
    <s v="4UWPJX"/>
    <s v="TMS"/>
    <s v="MOISES SANTOS"/>
    <s v="Tuane Cristina Alves de Oliveira"/>
    <s v="Tuane Cristina Alves de Oliveira"/>
    <x v="241"/>
    <n v="179888"/>
    <s v="Nova Mutum / MT, Brasil (CGB)"/>
    <s v="OFF LINE"/>
    <s v="Invoice"/>
    <s v="Faturado"/>
    <s v="Carro"/>
    <s v="N"/>
    <s v="Grupo Kpmg"/>
    <s v="Kpmg Consultoria"/>
    <s v="-"/>
    <s v="Localiza - Br - Mt - Nova Mutum - Centro - Inativo"/>
    <s v="-"/>
    <s v="KON-OPE-SAO-PVI-KPMG"/>
    <s v="-"/>
    <x v="230"/>
    <n v="0"/>
    <n v="0"/>
    <n v="0"/>
    <n v="0"/>
    <n v="0"/>
    <n v="0"/>
    <s v="Reserva importada do Sistema TMS. OS: 179888"/>
    <s v="Não foi possível encontrar um contrato válido para o fornecedor 70692 (Código fornecedor) "/>
    <s v="ARGO(TMS)"/>
    <s v="Contrato de fornecedor/cliente"/>
    <s v="Análise Cadastro"/>
    <s v="Dados do Fornecedor"/>
    <s v="Qualidade dos dados"/>
    <s v="KONTIK BUSINESS TRAVEL"/>
  </r>
  <r>
    <n v="21646662"/>
    <n v="22583215"/>
    <s v="ACC01"/>
    <x v="264"/>
    <d v="2025-02-13T17:11:56"/>
    <s v="16 a 23 dias"/>
    <s v="16 a 23 dias"/>
    <s v="4U3BJS"/>
    <s v="TMS"/>
    <s v="JAQUELINE ARAUJO"/>
    <s v="Tuane Cristina Alves de Oliveira"/>
    <s v="Tuane Cristina Alves de Oliveira"/>
    <x v="242"/>
    <n v="179887"/>
    <s v="Nova Mutum / MT, Brasil (CGB)"/>
    <s v="OFF LINE"/>
    <s v="Invoice"/>
    <s v="Faturado"/>
    <s v="Carro"/>
    <s v="N"/>
    <s v="Grupo Kpmg"/>
    <s v="Kpmg Consultoria"/>
    <s v="-"/>
    <s v="Localiza - Br - Mt - Nova Mutum - Centro - Inativo"/>
    <s v="-"/>
    <s v="KON-OPE-SAO-PVI-KPMG"/>
    <s v="-"/>
    <x v="230"/>
    <n v="0"/>
    <n v="0"/>
    <n v="0"/>
    <n v="0"/>
    <n v="0"/>
    <n v="0"/>
    <s v="Reserva importada do Sistema TMS. OS: 179887"/>
    <s v="Não foi possível encontrar um contrato válido para o fornecedor 70692 (Código fornecedor) "/>
    <s v="ARGO(TMS)"/>
    <s v="Contrato de fornecedor/cliente"/>
    <s v="Análise Cadastro"/>
    <s v="Dados do Fornecedor"/>
    <s v="Qualidade dos dados"/>
    <s v="KONTIK BUSINESS TRAVEL"/>
  </r>
  <r>
    <n v="21588988"/>
    <n v="22534661"/>
    <s v="ACC01"/>
    <x v="265"/>
    <d v="2025-02-06T16:33:46"/>
    <s v="24 a 31 dias"/>
    <s v="31 dias ou +"/>
    <s v="4TGA10"/>
    <s v="TMS"/>
    <s v="JOEMIR LEMES"/>
    <s v="Tuane Cristina Alves de Oliveira"/>
    <s v="Tuane Cristina Alves de Oliveira"/>
    <x v="243"/>
    <n v="176245"/>
    <s v="Nova Mutum / MT, Brasil (CGB)"/>
    <s v="OFF LINE"/>
    <s v="Invoice"/>
    <s v="Faturado"/>
    <s v="Carro"/>
    <s v="N"/>
    <s v="Grupo Kpmg"/>
    <s v="Kpmg Consultoria"/>
    <s v="-"/>
    <s v="Localiza - Br - Mt - Nova Mutum - Centro - Inativo"/>
    <s v="-"/>
    <s v="KON-OPE-SAO-PVI-KPMG"/>
    <s v="-"/>
    <x v="231"/>
    <n v="0"/>
    <n v="0"/>
    <n v="0"/>
    <n v="0"/>
    <n v="0"/>
    <n v="0"/>
    <s v="Reserva importada do Sistema TMS. OS: 176245"/>
    <s v="Não foi possível encontrar um contrato válido para o fornecedor 70692 (Código fornecedor) "/>
    <s v="ARGO(TMS)"/>
    <s v="Contrato de fornecedor/cliente"/>
    <s v="Análise Cadastro"/>
    <s v="Dados do Fornecedor"/>
    <s v="Qualidade dos dados"/>
    <s v="KONTIK BUSINESS TRAVEL"/>
  </r>
  <r>
    <n v="21583593"/>
    <n v="22530114"/>
    <s v="ACC01"/>
    <x v="266"/>
    <d v="2025-02-12T15:38:30"/>
    <s v="16 a 23 dias"/>
    <s v="31 dias ou +"/>
    <s v="4RQG6O"/>
    <s v="TMS"/>
    <s v="GUSTAVO SCARAMBONI"/>
    <s v="Tuane Cristina Alves de Oliveira"/>
    <s v="Tuane Cristina Alves de Oliveira"/>
    <x v="244"/>
    <n v="176145"/>
    <s v="-"/>
    <s v="OFF LINE"/>
    <s v="Cartão de crédito"/>
    <s v="Cartão de crédito"/>
    <s v="Hotel"/>
    <s v="N"/>
    <s v="Grupo Kpmg"/>
    <s v="Kpmg Consultoria"/>
    <s v="-"/>
    <s v="Flamboyant Hotel"/>
    <s v="-"/>
    <s v="KON-OPE-SAO-PVI-KPMG"/>
    <s v="-"/>
    <x v="232"/>
    <n v="0"/>
    <n v="0"/>
    <n v="0"/>
    <n v="0"/>
    <n v="0"/>
    <n v="0"/>
    <s v="Reserva importada do Sistema TMS. OS: 176145"/>
    <s v="Matrícula não preenchida! (ACC01)"/>
    <s v="ARGO(TMS)"/>
    <s v="Falta de informação Gerencial"/>
    <s v="Campo Matricula"/>
    <s v="Dados Gerenciais"/>
    <s v="Qualidade dos dados"/>
    <s v="KONTIK BUSINESS TRAVEL"/>
  </r>
  <r>
    <n v="21584793"/>
    <n v="22531002"/>
    <s v="ACC01"/>
    <x v="267"/>
    <d v="2025-02-06T16:33:45"/>
    <s v="24 a 31 dias"/>
    <s v="31 dias ou +"/>
    <s v="4RUGYL"/>
    <s v="TMS"/>
    <s v="VITORIA NAZARIO"/>
    <s v="Tuane Cristina Alves de Oliveira"/>
    <s v="Tuane Cristina Alves de Oliveira"/>
    <x v="245"/>
    <n v="176246"/>
    <s v="Nova Mutum / MT, Brasil (CGB)"/>
    <s v="OFF LINE"/>
    <s v="Invoice"/>
    <s v="Faturado"/>
    <s v="Carro"/>
    <s v="N"/>
    <s v="Grupo Kpmg"/>
    <s v="Kpmg Consultoria"/>
    <s v="-"/>
    <s v="Localiza - Br - Mt - Nova Mutum - Centro - Inativo"/>
    <s v="-"/>
    <s v="KON-OPE-SAO-PVI-KPMG"/>
    <s v="-"/>
    <x v="231"/>
    <n v="0"/>
    <n v="0"/>
    <n v="0"/>
    <n v="0"/>
    <n v="0"/>
    <n v="0"/>
    <s v="Reserva importada do Sistema TMS. OS: 176246"/>
    <s v="Não foi possível encontrar um contrato válido para o fornecedor 70692 (Código fornecedor) "/>
    <s v="ARGO(TMS)"/>
    <s v="Contrato de fornecedor/cliente"/>
    <s v="Análise Cadastro"/>
    <s v="Dados do Fornecedor"/>
    <s v="Qualidade dos dados"/>
    <s v="KONTIK BUSINESS TRAVEL"/>
  </r>
  <r>
    <n v="21584799"/>
    <n v="22531008"/>
    <s v="ACC01"/>
    <x v="268"/>
    <d v="2025-02-06T16:33:46"/>
    <s v="24 a 31 dias"/>
    <s v="31 dias ou +"/>
    <s v="4R8T6N"/>
    <s v="TMS"/>
    <s v="JEAN SOARES"/>
    <s v="Tuane Cristina Alves de Oliveira"/>
    <s v="Tuane Cristina Alves de Oliveira"/>
    <x v="246"/>
    <n v="176244"/>
    <s v="Nova Mutum / MT, Brasil (CGB)"/>
    <s v="OFF LINE"/>
    <s v="Invoice"/>
    <s v="Faturado"/>
    <s v="Carro"/>
    <s v="N"/>
    <s v="Grupo Kpmg"/>
    <s v="Kpmg Consultoria"/>
    <s v="-"/>
    <s v="Localiza - Br - Mt - Nova Mutum - Centro - Inativo"/>
    <s v="-"/>
    <s v="KON-OPE-SAO-PVI-KPMG"/>
    <s v="-"/>
    <x v="231"/>
    <n v="0"/>
    <n v="0"/>
    <n v="0"/>
    <n v="0"/>
    <n v="0"/>
    <n v="0"/>
    <s v="Reserva importada do Sistema TMS. OS: 176244"/>
    <s v="Não foi possível encontrar um contrato válido para o fornecedor 70692 (Código fornecedor) "/>
    <s v="ARGO(TMS)"/>
    <s v="Contrato de fornecedor/cliente"/>
    <s v="Análise Cadastro"/>
    <s v="Dados do Fornecedor"/>
    <s v="Qualidade dos dados"/>
    <s v="KONTIK BUSINESS TRAVEL"/>
  </r>
  <r>
    <n v="21739310"/>
    <n v="22662106"/>
    <s v="ACC01"/>
    <x v="269"/>
    <d v="2025-03-07T06:10:43"/>
    <s v="0 a 02 dias"/>
    <s v="06 a 08 dias"/>
    <s v="4WJFS3"/>
    <s v="TMS"/>
    <s v="GUILHERME SALCEDO"/>
    <s v="Luciene Jesus dos Santos"/>
    <s v="Luciene Jesus dos Santos"/>
    <x v="247"/>
    <n v="186105"/>
    <s v="-"/>
    <s v="OFF LINE"/>
    <s v="Cartão de crédito"/>
    <s v="Cartão de crédito"/>
    <s v="Hotel"/>
    <s v="N"/>
    <s v="Grupo Kpmg"/>
    <s v="Kpmg Consultoria"/>
    <s v="-"/>
    <s v="-"/>
    <s v="-"/>
    <s v="KON-OPE-SAO-PVI-KPMG"/>
    <s v="-"/>
    <x v="233"/>
    <n v="0"/>
    <n v="0"/>
    <n v="0"/>
    <n v="0"/>
    <n v="0"/>
    <n v="0"/>
    <s v="Reserva importada do Sistema TMS. OS: 186105"/>
    <s v="Fornecedor não preenchido! (ACC01)"/>
    <s v="ARGO(TMS)"/>
    <s v="Falta de Fornecedor"/>
    <s v="Campo Fornecedor"/>
    <s v="Dados do Fornecedor"/>
    <s v="Qualidade dos dados"/>
    <s v="KONTIK BUSINESS TRAVEL"/>
  </r>
  <r>
    <n v="21579639"/>
    <n v="22526449"/>
    <s v="ACC01"/>
    <x v="270"/>
    <d v="2025-03-07T06:06:52"/>
    <s v="0 a 02 dias"/>
    <s v="31 dias ou +"/>
    <s v="4R0HEK"/>
    <s v="TMS"/>
    <s v="MARIENNE COUTINHO"/>
    <s v="Luciene Jesus dos Santos"/>
    <s v="Luciene Jesus dos Santos"/>
    <x v="248"/>
    <n v="175376"/>
    <s v="-"/>
    <s v="OFF LINE"/>
    <s v="Cartão de crédito"/>
    <s v="Cartão de crédito"/>
    <s v="Hotel"/>
    <s v="N"/>
    <s v="Grupo Kpmg"/>
    <s v="Kpmg Consultoria"/>
    <s v="-"/>
    <s v="-"/>
    <s v="-"/>
    <s v="KON-OPE-SAO-PVI-KPMG"/>
    <s v="-"/>
    <x v="234"/>
    <n v="0"/>
    <n v="0"/>
    <n v="0"/>
    <n v="0"/>
    <n v="62"/>
    <n v="0"/>
    <s v="Reserva importada do Sistema TMS. OS: 175376"/>
    <s v="Fornecedor não preenchido! (ACC01)"/>
    <s v="ARGO(TMS)"/>
    <s v="Falta de Fornecedor"/>
    <s v="Campo Fornecedor"/>
    <s v="Dados do Fornecedor"/>
    <s v="Qualidade dos dados"/>
    <s v="KONTIK BUSINESS TRAVEL"/>
  </r>
  <r>
    <n v="21464874"/>
    <n v="22430049"/>
    <s v="ACC01"/>
    <x v="271"/>
    <d v="2025-01-16T16:25:56"/>
    <s v="31 dias ou +"/>
    <s v="31 dias ou +"/>
    <s v="4PHJGJ"/>
    <s v="TMS"/>
    <s v="ALLEGRETTO/FERNANDA"/>
    <s v="Luciene Jesus dos Santos"/>
    <s v="Luciene Jesus dos Santos"/>
    <x v="249"/>
    <n v="169032"/>
    <s v="Los Angeles / CA, Estados Unidos (LAX)"/>
    <s v="OFF LINE"/>
    <s v="Invoice"/>
    <s v="Faturado"/>
    <s v="Carro"/>
    <s v="N"/>
    <s v="Grupo Kpmg"/>
    <s v="Kpmg"/>
    <s v="-"/>
    <s v="-"/>
    <s v="-"/>
    <s v="KON-OPE-SAO-PVI-KPMG"/>
    <s v="-"/>
    <x v="235"/>
    <n v="0"/>
    <n v="0"/>
    <n v="0"/>
    <n v="0"/>
    <n v="0"/>
    <n v="0"/>
    <s v="Reserva importada do Sistema TMS. OS: 169032"/>
    <s v="Fornecedor não preenchido! (ACC01)"/>
    <s v="ARGO(TMS)"/>
    <s v="Falta de Fornecedor"/>
    <s v="Campo Fornecedor"/>
    <s v="Dados do Fornecedor"/>
    <s v="Qualidade dos dados"/>
    <s v="KONTIK BUSINESS TRAVEL"/>
  </r>
  <r>
    <n v="21655802"/>
    <n v="22591283"/>
    <s v="ACC01"/>
    <x v="272"/>
    <d v="2025-03-07T06:07:09"/>
    <s v="0 a 02 dias"/>
    <s v="16 a 23 dias"/>
    <s v="4U94I4"/>
    <s v="TMS"/>
    <s v="ROGERIO ANDRADE"/>
    <s v="Luciene Jesus dos Santos"/>
    <s v="Luciene Jesus dos Santos"/>
    <x v="250"/>
    <n v="180723"/>
    <s v="-"/>
    <s v="OFF LINE"/>
    <s v="Cartão de crédito"/>
    <s v="Cartão de crédito"/>
    <s v="Hotel"/>
    <s v="N"/>
    <s v="Grupo Kpmg"/>
    <s v="Kpmg"/>
    <s v="-"/>
    <s v="-"/>
    <s v="-"/>
    <s v="KON-OPE-SAO-PVI-KPMG"/>
    <s v="-"/>
    <x v="236"/>
    <n v="0"/>
    <n v="0"/>
    <n v="0"/>
    <n v="0"/>
    <n v="0"/>
    <n v="0"/>
    <s v="Reserva importada do Sistema TMS. OS: 180723"/>
    <s v="Fornecedor não preenchido! (ACC01)"/>
    <s v="ARGO(TMS)"/>
    <s v="Falta de Fornecedor"/>
    <s v="Campo Fornecedor"/>
    <s v="Dados do Fornecedor"/>
    <s v="Qualidade dos dados"/>
    <s v="KONTIK BUSINESS TRAVEL"/>
  </r>
  <r>
    <n v="21673886"/>
    <n v="22605237"/>
    <s v="ACC01"/>
    <x v="273"/>
    <d v="2025-03-07T06:07:10"/>
    <s v="0 a 02 dias"/>
    <s v="16 a 23 dias"/>
    <s v="4UKW1K"/>
    <s v="TMS"/>
    <s v="CLAUDIO GRAEFF"/>
    <s v="Luciene Jesus dos Santos"/>
    <s v="Luciene Jesus dos Santos"/>
    <x v="251"/>
    <n v="181637"/>
    <s v="-"/>
    <s v="OFF LINE"/>
    <s v="Cartão de crédito"/>
    <s v="Cartão de crédito"/>
    <s v="Hotel"/>
    <s v="N"/>
    <s v="Grupo Kpmg"/>
    <s v="Kpmg"/>
    <s v="-"/>
    <s v="-"/>
    <s v="-"/>
    <s v="KON-OPE-SAO-PVI-KPMG"/>
    <s v="-"/>
    <x v="237"/>
    <n v="0"/>
    <n v="0"/>
    <n v="0"/>
    <n v="0"/>
    <n v="0"/>
    <n v="0"/>
    <s v="Reserva importada do Sistema TMS. OS: 181637"/>
    <s v="Fornecedor não preenchido! (ACC01)"/>
    <s v="ARGO(TMS)"/>
    <s v="Falta de Fornecedor"/>
    <s v="Campo Fornecedor"/>
    <s v="Dados do Fornecedor"/>
    <s v="Qualidade dos dados"/>
    <s v="KONTIK BUSINESS TRAVEL"/>
  </r>
  <r>
    <n v="21673896"/>
    <n v="22605248"/>
    <s v="ACC01"/>
    <x v="274"/>
    <d v="2025-03-07T06:07:12"/>
    <s v="0 a 02 dias"/>
    <s v="16 a 23 dias"/>
    <s v="4UZDZ8"/>
    <s v="TMS"/>
    <s v="FERNANDO FILHO"/>
    <s v="Luciene Jesus dos Santos"/>
    <s v="Luciene Jesus dos Santos"/>
    <x v="252"/>
    <n v="181636"/>
    <s v="-"/>
    <s v="OFF LINE"/>
    <s v="Cartão de crédito"/>
    <s v="Cartão de crédito"/>
    <s v="Hotel"/>
    <s v="N"/>
    <s v="Grupo Kpmg"/>
    <s v="Kpmg"/>
    <s v="-"/>
    <s v="-"/>
    <s v="-"/>
    <s v="KON-OPE-SAO-PVI-KPMG"/>
    <s v="-"/>
    <x v="238"/>
    <n v="0"/>
    <n v="0"/>
    <n v="0"/>
    <n v="0"/>
    <n v="0"/>
    <n v="0"/>
    <s v="Reserva importada do Sistema TMS. OS: 181636"/>
    <s v="Fornecedor não preenchido! (ACC01)"/>
    <s v="ARGO(TMS)"/>
    <s v="Falta de Fornecedor"/>
    <s v="Campo Fornecedor"/>
    <s v="Dados do Fornecedor"/>
    <s v="Qualidade dos dados"/>
    <s v="KONTIK BUSINESS TRAVEL"/>
  </r>
  <r>
    <n v="21685989"/>
    <n v="22615813"/>
    <s v="ACC01"/>
    <x v="275"/>
    <d v="2025-03-07T06:10:28"/>
    <s v="0 a 02 dias"/>
    <s v="09 a 15 dias"/>
    <s v="4VUQ3Q"/>
    <s v="TMS"/>
    <s v="PEDRO ANDERS"/>
    <s v="Luciene Jesus dos Santos"/>
    <s v="Luciene Jesus dos Santos"/>
    <x v="253"/>
    <n v="182444"/>
    <s v="-"/>
    <s v="OFF LINE"/>
    <s v="Cartão de crédito"/>
    <s v="Cartão de crédito"/>
    <s v="Hotel"/>
    <s v="N"/>
    <s v="Grupo Kpmg"/>
    <s v="Kpmg"/>
    <s v="-"/>
    <s v="-"/>
    <s v="-"/>
    <s v="KON-OPE-SAO-PVI-KPMG"/>
    <s v="-"/>
    <x v="239"/>
    <n v="0"/>
    <n v="0"/>
    <n v="0"/>
    <n v="0"/>
    <n v="25"/>
    <n v="0"/>
    <s v="Reserva importada do Sistema TMS. OS: 182444"/>
    <s v="Fornecedor não preenchido! (ACC01)"/>
    <s v="ARGO(TMS)"/>
    <s v="Falta de Fornecedor"/>
    <s v="Campo Fornecedor"/>
    <s v="Dados do Fornecedor"/>
    <s v="Qualidade dos dados"/>
    <s v="KONTIK BUSINESS TRAVEL"/>
  </r>
  <r>
    <n v="21552011"/>
    <n v="22503657"/>
    <s v="ACC01"/>
    <x v="276"/>
    <d v="2025-03-07T06:06:44"/>
    <s v="0 a 02 dias"/>
    <s v="31 dias ou +"/>
    <s v="4RZEL3"/>
    <s v="TMS"/>
    <s v="MAGALHAES/LUCIENE"/>
    <s v="Viviane Novaes Araujo"/>
    <s v="Viviane Novaes Araujo"/>
    <x v="254"/>
    <n v="174685"/>
    <s v="-"/>
    <s v="OFF LINE"/>
    <s v="Cartão de crédito"/>
    <s v="Cartão de crédito"/>
    <s v="Hotel"/>
    <s v="N"/>
    <s v="Grupo Kpmg"/>
    <s v="Kpmg"/>
    <s v="-"/>
    <s v="-"/>
    <s v="-"/>
    <s v="KON-OPE-SAO-PVI-KPMG"/>
    <s v="-"/>
    <x v="240"/>
    <n v="0"/>
    <n v="0"/>
    <n v="0"/>
    <n v="0"/>
    <n v="4.92"/>
    <n v="0"/>
    <s v="Reserva importada do Sistema TMS. OS: 174685"/>
    <s v="Fornecedor não preenchido! (ACC01)"/>
    <s v="ARGO(TMS)"/>
    <s v="Falta de Fornecedor"/>
    <s v="Campo Fornecedor"/>
    <s v="Dados do Fornecedor"/>
    <s v="Qualidade dos dados"/>
    <s v="KONTIK BUSINESS TRAVEL"/>
  </r>
  <r>
    <n v="21554713"/>
    <n v="22506219"/>
    <s v="ACC01"/>
    <x v="277"/>
    <d v="2025-03-07T06:06:46"/>
    <s v="0 a 02 dias"/>
    <s v="31 dias ou +"/>
    <s v="4RP6GR"/>
    <s v="TMS"/>
    <s v="SOUZA/REINAN"/>
    <s v="Viviane Novaes Araujo"/>
    <s v="Viviane Novaes Araujo"/>
    <x v="255"/>
    <n v="174620"/>
    <s v="-"/>
    <s v="OFF LINE"/>
    <s v="Cartão de crédito"/>
    <s v="Cartão de crédito"/>
    <s v="Hotel"/>
    <s v="N"/>
    <s v="Grupo Kpmg"/>
    <s v="Kpmg Assurance"/>
    <s v="-"/>
    <s v="-"/>
    <s v="-"/>
    <s v="KON-OPE-SAO-PVI-KPMG"/>
    <s v="-"/>
    <x v="241"/>
    <n v="0"/>
    <n v="0"/>
    <n v="0"/>
    <n v="0"/>
    <n v="65.56"/>
    <n v="0"/>
    <s v="Reserva importada do Sistema TMS. OS: 174620"/>
    <s v="Fornecedor não preenchido! (ACC01)"/>
    <s v="ARGO(TMS)"/>
    <s v="Falta de Fornecedor"/>
    <s v="Campo Fornecedor"/>
    <s v="Dados do Fornecedor"/>
    <s v="Qualidade dos dados"/>
    <s v="KONTIK BUSINESS TRAVEL"/>
  </r>
  <r>
    <n v="21557569"/>
    <n v="22508332"/>
    <s v="ACC01"/>
    <x v="278"/>
    <d v="2025-03-07T06:06:48"/>
    <s v="0 a 02 dias"/>
    <s v="31 dias ou +"/>
    <s v="4RQ805"/>
    <s v="TMS"/>
    <s v="PIOVANI/JOAO"/>
    <s v="Sergio Henrique Mendes"/>
    <s v="Sergio Henrique Mendes"/>
    <x v="256"/>
    <n v="173441"/>
    <s v="-"/>
    <s v="OFF LINE"/>
    <s v="Cartão de crédito"/>
    <s v="Cartão de crédito"/>
    <s v="Hotel"/>
    <s v="N"/>
    <s v="Grupo Kpmg"/>
    <s v="Kpmg"/>
    <s v="-"/>
    <s v="-"/>
    <s v="-"/>
    <s v="KON-OPE-SAO-PVI-KPMG"/>
    <s v="-"/>
    <x v="242"/>
    <n v="0"/>
    <n v="0"/>
    <n v="0"/>
    <n v="0"/>
    <n v="0"/>
    <n v="0"/>
    <s v="Reserva importada do Sistema TMS. OS: 173441"/>
    <s v="Fornecedor não preenchido! (ACC01)"/>
    <s v="ARGO(TMS)"/>
    <s v="Falta de Fornecedor"/>
    <s v="Campo Fornecedor"/>
    <s v="Dados do Fornecedor"/>
    <s v="Qualidade dos dados"/>
    <s v="KONTIK BUSINESS TRAVEL"/>
  </r>
  <r>
    <n v="21713874"/>
    <n v="22638650"/>
    <s v="ACC01"/>
    <x v="279"/>
    <d v="2025-03-07T06:10:41"/>
    <s v="0 a 02 dias"/>
    <s v="09 a 15 dias"/>
    <s v="4VMWZU"/>
    <s v="TMS"/>
    <s v="PEDRO GOMES"/>
    <s v="Sergio Henrique Mendes"/>
    <s v="Sergio Henrique Mendes"/>
    <x v="257"/>
    <n v="184515"/>
    <s v="-"/>
    <s v="OFF LINE"/>
    <s v="Cartão de crédito"/>
    <s v="Cartão de crédito"/>
    <s v="Hotel"/>
    <s v="N"/>
    <s v="Grupo Kpmg"/>
    <s v="Kpmg"/>
    <s v="-"/>
    <s v="-"/>
    <s v="-"/>
    <s v="KON-OPE-SAO-PVI-KPMG"/>
    <s v="-"/>
    <x v="243"/>
    <n v="0"/>
    <n v="0"/>
    <n v="0"/>
    <n v="0"/>
    <n v="0"/>
    <n v="0"/>
    <s v="Reserva importada do Sistema TMS. OS: 184515"/>
    <s v="Fornecedor não preenchido! (ACC01)"/>
    <s v="ARGO(TMS)"/>
    <s v="Falta de Fornecedor"/>
    <s v="Campo Fornecedor"/>
    <s v="Dados do Fornecedor"/>
    <s v="Qualidade dos dados"/>
    <s v="KONTIK BUSINESS TRAVEL"/>
  </r>
  <r>
    <n v="21739323"/>
    <n v="22662114"/>
    <s v="ACC01"/>
    <x v="280"/>
    <d v="2025-03-07T06:10:44"/>
    <s v="0 a 02 dias"/>
    <s v="06 a 08 dias"/>
    <s v="4WS5W3"/>
    <s v="TMS"/>
    <s v="JORDENI VIANA"/>
    <s v="Sergio Henrique Mendes"/>
    <s v="Sergio Henrique Mendes"/>
    <x v="258"/>
    <n v="186100"/>
    <s v="-"/>
    <s v="OFF LINE"/>
    <s v="Cartão de crédito"/>
    <s v="Cartão de crédito"/>
    <s v="Hotel"/>
    <s v="N"/>
    <s v="Grupo Kpmg"/>
    <s v="Kpmg Consultoria"/>
    <s v="-"/>
    <s v="-"/>
    <s v="-"/>
    <s v="KON-OPE-SAO-PVI-KPMG"/>
    <s v="-"/>
    <x v="244"/>
    <n v="0"/>
    <n v="0"/>
    <n v="0"/>
    <n v="0"/>
    <n v="0"/>
    <n v="0"/>
    <s v="Reserva importada do Sistema TMS. OS: 186100"/>
    <s v="Fornecedor não preenchido! (ACC01)"/>
    <s v="ARGO(TMS)"/>
    <s v="Falta de Fornecedor"/>
    <s v="Campo Fornecedor"/>
    <s v="Dados do Fornecedor"/>
    <s v="Qualidade dos dados"/>
    <s v="KONTIK BUSINESS TRAVEL"/>
  </r>
  <r>
    <n v="21679617"/>
    <n v="22610230"/>
    <s v="ACC01"/>
    <x v="281"/>
    <d v="2025-02-19T12:18:58"/>
    <s v="16 a 23 dias"/>
    <s v="16 a 23 dias"/>
    <s v="JLUORM"/>
    <s v="GOVER"/>
    <s v="SARA DE M BARBALHO FREITAS"/>
    <s v="Emilia Alejandra Pacheco Maraboli"/>
    <s v="Emilia Alejandra Pacheco Maraboli"/>
    <x v="259"/>
    <s v="JLUORM"/>
    <s v="-"/>
    <s v="OFF LINE"/>
    <s v="Cartão de crédito"/>
    <s v="Cartão AMEX"/>
    <s v="Aéreo"/>
    <s v="N"/>
    <s v="Grupo Gtm"/>
    <s v="Quantiq"/>
    <s v="-"/>
    <s v="Aeromexico"/>
    <n v="1409260193"/>
    <s v="FCM-OPE-SAO-PVI-BTC"/>
    <s v="-"/>
    <x v="245"/>
    <n v="571.16"/>
    <n v="0"/>
    <n v="0"/>
    <n v="0"/>
    <n v="0"/>
    <n v="0"/>
    <s v="Reserva importada do sistema Gover. Id: 4494173"/>
    <s v="Verificação de bilhetes: Bilhete 1409260193 já sendo utilizado para este fornecedor."/>
    <s v="GOVER"/>
    <s v="Bilhete duplicado"/>
    <s v="Bilhete Já Contabilizado"/>
    <s v="Duplicidade de Contabilização"/>
    <s v="Qualidade dos dados"/>
    <s v="GRUPO KONTIK"/>
  </r>
  <r>
    <n v="21707105"/>
    <n v="22632819"/>
    <s v="ACC01"/>
    <x v="282"/>
    <d v="2025-02-24T12:32:38"/>
    <s v="09 a 15 dias"/>
    <s v="09 a 15 dias"/>
    <s v="JPXCDA"/>
    <s v="GOVER"/>
    <s v="WISAM MUSTAFA ABOU OSMAN"/>
    <s v="Emilia Alejandra Pacheco Maraboli"/>
    <s v="Emilia Alejandra Pacheco Maraboli"/>
    <x v="260"/>
    <s v="JPXCDA"/>
    <s v="-"/>
    <s v="ON LINE"/>
    <s v="Cartão de crédito"/>
    <s v="Cartão AMEX"/>
    <s v="Aéreo"/>
    <s v="N"/>
    <s v="Grupo Gtm"/>
    <s v="Quantiq"/>
    <s v="-"/>
    <s v="Latam Airlines Brasil"/>
    <n v="2872388907"/>
    <s v="FCM-OPE-SAO-PVI-BTC"/>
    <s v="-"/>
    <x v="246"/>
    <n v="420.63"/>
    <n v="0"/>
    <n v="0"/>
    <n v="0"/>
    <n v="0"/>
    <n v="0"/>
    <s v="Reserva importada do sistema Gover. Id: 4495830"/>
    <s v="Verificação de bilhetes: Bilhete 2872388907 já sendo utilizado para este fornecedor."/>
    <s v="GOVER"/>
    <s v="Bilhete duplicado"/>
    <s v="Bilhete Já Contabilizado"/>
    <s v="Duplicidade de Contabilização"/>
    <s v="Qualidade dos dados"/>
    <s v="GRUPO KONTIK"/>
  </r>
  <r>
    <n v="21687825"/>
    <n v="22617545"/>
    <s v="ACC01"/>
    <x v="283"/>
    <d v="2025-02-25T10:16:32"/>
    <s v="09 a 15 dias"/>
    <s v="09 a 15 dias"/>
    <s v="QAEPTE2"/>
    <s v="GOVER"/>
    <s v="SERGIO ANTONIO DE AGUIAR"/>
    <s v="Emilia Alejandra Pacheco Maraboli"/>
    <s v="Emilia Alejandra Pacheco Maraboli"/>
    <x v="261"/>
    <s v="QAEPTE"/>
    <s v="-"/>
    <s v="OFF LINE"/>
    <s v="Cartão de crédito"/>
    <s v="Cartão AMEX"/>
    <s v="Aéreo"/>
    <s v="N"/>
    <s v="Grupo Gtm"/>
    <s v="Quantiq"/>
    <s v="-"/>
    <s v="Gol Linhas Aereas"/>
    <n v="2132207565"/>
    <s v="FCM-OPE-SAO-PVI-BTC"/>
    <s v="-"/>
    <x v="247"/>
    <n v="400"/>
    <n v="0"/>
    <n v="0"/>
    <n v="0"/>
    <n v="0"/>
    <n v="0"/>
    <s v="Reserva importada do sistema Gover. Id: 4495062"/>
    <s v="Verificação de bilhetes: Bilhete 2132207565 já sendo utilizado para este fornecedor."/>
    <s v="GOVER"/>
    <s v="Bilhete duplicado"/>
    <s v="Bilhete Já Contabilizado"/>
    <s v="Duplicidade de Contabilização"/>
    <s v="Qualidade dos dados"/>
    <s v="GRUPO KONTIK"/>
  </r>
  <r>
    <n v="21686845"/>
    <n v="22616593"/>
    <s v="ACC01"/>
    <x v="284"/>
    <d v="2025-02-20T16:09:33"/>
    <s v="09 a 15 dias"/>
    <s v="09 a 15 dias"/>
    <s v="YOSPEB"/>
    <s v="GOVER"/>
    <s v="ALINE MARCELLI DA SILVA DAMACENO"/>
    <s v="Emilia Alejandra Pacheco Maraboli"/>
    <s v="Emilia Alejandra Pacheco Maraboli"/>
    <x v="262"/>
    <s v="YOSPEB"/>
    <s v="-"/>
    <s v="OFF LINE"/>
    <s v="Cartão de crédito"/>
    <s v="Cartão AMEX"/>
    <s v="Aéreo"/>
    <s v="N"/>
    <s v="Grupo Gtm"/>
    <s v="Quantiq"/>
    <s v="-"/>
    <s v="Aeromexico"/>
    <n v="1409267471"/>
    <s v="FCM-OPE-SAO-PVI-BTC"/>
    <s v="-"/>
    <x v="245"/>
    <n v="571.39"/>
    <n v="0"/>
    <n v="0"/>
    <n v="0"/>
    <n v="0"/>
    <n v="0"/>
    <s v="Reserva importada do sistema Gover. Id: 4494499"/>
    <s v="Verificação de bilhetes: Bilhete 1409267471 já sendo utilizado para este fornecedor."/>
    <s v="GOVER"/>
    <s v="Bilhete duplicado"/>
    <s v="Bilhete Já Contabilizado"/>
    <s v="Duplicidade de Contabilização"/>
    <s v="Qualidade dos dados"/>
    <s v="GRUPO KONTIK"/>
  </r>
  <r>
    <n v="21686850"/>
    <n v="22616598"/>
    <s v="ACC01"/>
    <x v="285"/>
    <d v="2025-02-20T16:09:55"/>
    <s v="09 a 15 dias"/>
    <s v="09 a 15 dias"/>
    <s v="SLJROX"/>
    <s v="GOVER"/>
    <s v="ALINE MARCELLI DA SILVA DAMACENO"/>
    <s v="Emilia Alejandra Pacheco Maraboli"/>
    <s v="Emilia Alejandra Pacheco Maraboli"/>
    <x v="109"/>
    <s v="SLJROX"/>
    <s v="-"/>
    <s v="OFF LINE"/>
    <s v="Cartão de crédito"/>
    <s v="Cartão AMEX"/>
    <s v="Aéreo"/>
    <s v="N"/>
    <s v="Grupo Gtm"/>
    <s v="Quantiq"/>
    <s v="-"/>
    <s v="Aeromexico"/>
    <n v="1409271269"/>
    <s v="FCM-OPE-SAO-PVI-BTC"/>
    <s v="-"/>
    <x v="248"/>
    <n v="485.63"/>
    <n v="0"/>
    <n v="0"/>
    <n v="0"/>
    <n v="0"/>
    <n v="0"/>
    <s v="Reserva importada do sistema Gover. Id: 4494511"/>
    <s v="Verificação de bilhetes: Bilhete 1409271269 já sendo utilizado para este fornecedor."/>
    <s v="GOVER"/>
    <s v="Bilhete duplicado"/>
    <s v="Bilhete Já Contabilizado"/>
    <s v="Duplicidade de Contabilização"/>
    <s v="Qualidade dos dados"/>
    <s v="GRUPO KONTIK"/>
  </r>
  <r>
    <n v="21707106"/>
    <n v="22632820"/>
    <s v="ACC01"/>
    <x v="286"/>
    <d v="2025-02-24T12:32:39"/>
    <s v="09 a 15 dias"/>
    <s v="09 a 15 dias"/>
    <s v="LJJBVG"/>
    <s v="GOVER"/>
    <s v="JORGEANE CAROLINE VIEIRA SOUZA"/>
    <s v="Emilia Alejandra Pacheco Maraboli"/>
    <s v="Emilia Alejandra Pacheco Maraboli"/>
    <x v="260"/>
    <s v="LJJBVG"/>
    <s v="-"/>
    <s v="ON LINE"/>
    <s v="Cartão de crédito"/>
    <s v="Cartão AMEX"/>
    <s v="Aéreo"/>
    <s v="N"/>
    <s v="Grupo Gtm"/>
    <s v="Quantiq"/>
    <s v="-"/>
    <s v="Latam Airlines Brasil"/>
    <n v="2872388909"/>
    <s v="FCM-OPE-SAO-PVI-BTC"/>
    <s v="-"/>
    <x v="246"/>
    <n v="420.63"/>
    <n v="0"/>
    <n v="0"/>
    <n v="0"/>
    <n v="0"/>
    <n v="0"/>
    <s v="Reserva importada do sistema Gover. Id: 4495830"/>
    <s v="Verificação de bilhetes: Bilhete 2872388909 já sendo utilizado para este fornecedor."/>
    <s v="GOVER"/>
    <s v="Bilhete duplicado"/>
    <s v="Bilhete Já Contabilizado"/>
    <s v="Duplicidade de Contabilização"/>
    <s v="Qualidade dos dados"/>
    <s v="GRUPO KONTIK"/>
  </r>
  <r>
    <n v="21513389"/>
    <n v="22469945"/>
    <s v="ACC01"/>
    <x v="287"/>
    <d v="2025-01-24T14:25:17"/>
    <s v="31 dias ou +"/>
    <s v="31 dias ou +"/>
    <s v="CIRYRH"/>
    <s v="GOVER"/>
    <s v="JULIANA SANNOMYA"/>
    <s v="Gover"/>
    <s v="Gover"/>
    <x v="263"/>
    <s v="CIRYRH"/>
    <s v="PORTO ALEGRE Endereço: AV SEVERO DULIUS 9010"/>
    <s v="ON LINE"/>
    <s v="Invoice"/>
    <s v="Faturado"/>
    <s v="Carro"/>
    <s v="N"/>
    <s v="Grupo Gtm"/>
    <s v="Quantiq"/>
    <s v="-"/>
    <s v="Unidas - Br - Rs - Porto Alegre - Sao Joao - Inativo"/>
    <s v="-"/>
    <s v="FCM-OPE-SAO-PVI-BTC"/>
    <s v="-"/>
    <x v="249"/>
    <n v="72.02"/>
    <n v="0"/>
    <n v="0"/>
    <n v="0"/>
    <n v="0"/>
    <n v="0"/>
    <s v="Reserva importada do sistema Gover. Id: 4478386"/>
    <s v="Não foi possível encontrar um contrato válido para o fornecedor 69781 (Código fornecedor) "/>
    <s v="GOVER"/>
    <s v="Contrato de fornecedor/cliente"/>
    <s v="Análise Cadastro"/>
    <s v="Dados do Fornecedor"/>
    <s v="Qualidade dos dados"/>
    <s v="KONTIK BUSINESS TRAVEL"/>
  </r>
  <r>
    <n v="21767443"/>
    <n v="22689192"/>
    <s v="ACC"/>
    <x v="288"/>
    <d v="2025-03-06T15:45:49"/>
    <s v="0 a 02 dias"/>
    <s v="0 a 02 dias"/>
    <s v="GSVOYM"/>
    <s v="MANUAL"/>
    <s v="VALTON PESSOA"/>
    <s v="Juliana Cardoso"/>
    <s v="Juliana Cardoso"/>
    <x v="264"/>
    <s v="-"/>
    <s v="-"/>
    <s v="OFF LINE"/>
    <s v="Invoice"/>
    <s v="Cartão convênio"/>
    <s v="Aéreo"/>
    <s v="N"/>
    <s v="Grupo Dalazen &amp; Pessoa Sociedade de Advogados"/>
    <s v="Dalazen &amp; Pessoa Sociedade de Advogados"/>
    <s v="-"/>
    <s v="Latam Airlines Brasil"/>
    <n v="2872417069"/>
    <s v="KONTRIP"/>
    <s v="-"/>
    <x v="250"/>
    <n v="654.11"/>
    <n v="0"/>
    <n v="0"/>
    <n v="0"/>
    <n v="0"/>
    <n v="0"/>
    <s v="-"/>
    <s v="36Faltou informar rateio de centro de custo/projeto abaixo da accounting"/>
    <s v="KONTRIP"/>
    <s v="Falta de informação Gerencial"/>
    <s v="Campo centro de custo"/>
    <s v="Dados Gerenciais"/>
    <s v="Qualidade dos dados"/>
    <s v="KONTRIP VIAGENS"/>
  </r>
  <r>
    <n v="21769817"/>
    <n v="22689598"/>
    <s v="ACC01"/>
    <x v="289"/>
    <d v="2025-03-07T05:19:08"/>
    <s v="0 a 02 dias"/>
    <s v="0 a 02 dias"/>
    <s v="QGNKYQT"/>
    <s v="SABRE"/>
    <s v="KONTA/ALESSANDRO MASSAJI MR"/>
    <s v="CT"/>
    <s v="CT"/>
    <x v="265"/>
    <n v="13018343956"/>
    <s v="-"/>
    <s v="ON LINE"/>
    <s v="Cartão de crédito"/>
    <s v="Cartão de crédito"/>
    <s v="Hotel"/>
    <s v="N"/>
    <s v="Grupo Diageo"/>
    <s v="Diageo Brasil"/>
    <s v="Cliente FEE no POS"/>
    <s v="-"/>
    <s v="-"/>
    <s v="FCM-OPE-SAO-PVI-DIAGEO"/>
    <s v="-"/>
    <x v="251"/>
    <n v="0"/>
    <n v="0"/>
    <n v="0"/>
    <n v="0"/>
    <n v="0"/>
    <n v="27.34"/>
    <s v="Reserva importada por HubTravel"/>
    <s v="Fornecedor não preenchido! (ACC01)"/>
    <s v="SABRE"/>
    <s v="Falta de Fornecedor"/>
    <s v="Campo Fornecedor"/>
    <s v="Dados do Fornecedor"/>
    <s v="Sistêmico"/>
    <s v="GRUPO KONTIK"/>
  </r>
  <r>
    <n v="21633407"/>
    <n v="22571520"/>
    <s v="ACC01"/>
    <x v="290"/>
    <d v="2025-02-13T08:55:50"/>
    <s v="16 a 23 dias"/>
    <s v="24 a 31 dias"/>
    <s v="NODGEY02"/>
    <s v="MANUAL"/>
    <s v="FERREIRA/ANDRE LUIZ"/>
    <s v="CORA TORLAI CIRINO"/>
    <s v="Roberto Antunes Bento"/>
    <x v="266"/>
    <s v="NODGEY"/>
    <s v="-"/>
    <s v="OFF LINE"/>
    <s v="Cartão de crédito"/>
    <s v="Cartão de crédito"/>
    <s v="Aéreo"/>
    <s v="N"/>
    <s v="Grupo Diageo"/>
    <s v="Diageo Brasil"/>
    <s v="Cliente FEE no POS"/>
    <s v="Latam Airlines Brasil"/>
    <n v="1408999944"/>
    <s v="FCM-OPE-SAO-PVI-DIAGEO"/>
    <s v="-"/>
    <x v="252"/>
    <n v="0"/>
    <n v="0"/>
    <n v="0"/>
    <n v="0"/>
    <n v="0"/>
    <n v="24.85"/>
    <s v="-"/>
    <s v="7663370/5614512&quot; possui uma transação de cartão efetivada"/>
    <s v="MANUAL"/>
    <s v="Conciliação de Cartão"/>
    <s v="Financeiro Conciliado"/>
    <s v="Sistema"/>
    <s v="Qualidade dos dados"/>
    <s v="KONTIK BUSINESS TRAVEL"/>
  </r>
  <r>
    <n v="21633427"/>
    <n v="22571542"/>
    <s v="ACC01"/>
    <x v="291"/>
    <d v="2025-02-13T09:01:42"/>
    <s v="16 a 23 dias"/>
    <s v="24 a 31 dias"/>
    <s v="NQUWTE01"/>
    <s v="MANUAL"/>
    <s v="OLIVEIRA /GABRIELA CARVALHO DOS SANTOS"/>
    <s v="CORA TORLAI CIRINO"/>
    <s v="Roberto Antunes Bento"/>
    <x v="267"/>
    <s v="NQUWTE"/>
    <s v="-"/>
    <s v="OFF LINE"/>
    <s v="Cartão de crédito"/>
    <s v="Cartão de crédito"/>
    <s v="Aéreo"/>
    <s v="N"/>
    <s v="Grupo Diageo"/>
    <s v="Diageo Brasil"/>
    <s v="Cliente FEE no POS"/>
    <s v="Latam Airlines Brasil"/>
    <n v="1408999942"/>
    <s v="FCM-OPE-SAO-PVI-DIAGEO"/>
    <s v="-"/>
    <x v="252"/>
    <n v="0"/>
    <n v="0"/>
    <n v="0"/>
    <n v="0"/>
    <n v="0"/>
    <n v="27.34"/>
    <s v="-"/>
    <s v="7663320/5614462&quot; possui uma transação de cartão efetivada"/>
    <s v="MANUAL"/>
    <s v="Conciliação de Cartão"/>
    <s v="Financeiro Conciliado"/>
    <s v="Sistema"/>
    <s v="Qualidade dos dados"/>
    <s v="KONTIK BUSINESS TRAVEL"/>
  </r>
  <r>
    <n v="21770083"/>
    <n v="22689889"/>
    <s v="ACC01"/>
    <x v="292"/>
    <d v="2025-03-06T17:12:40"/>
    <s v="0 a 02 dias"/>
    <s v="0 a 02 dias"/>
    <s v="SJXMMAC"/>
    <s v="SABRE"/>
    <s v="CARVALHO/ANDRE MR"/>
    <s v="Luciene Carvalho Santos"/>
    <s v="Luciene Carvalho Santos"/>
    <x v="268"/>
    <s v="DI0603251706"/>
    <s v="SJP"/>
    <s v="OFF LINE"/>
    <s v="Invoice"/>
    <s v="Faturado"/>
    <s v="Carro"/>
    <s v="N"/>
    <s v="Grupo Diageo"/>
    <s v="Diageo Brasil"/>
    <s v="Cliente FEE no POS"/>
    <s v="-"/>
    <s v="-"/>
    <s v="FCM-OPE-SAO-PVI-DIAGEO"/>
    <s v="-"/>
    <x v="253"/>
    <n v="0"/>
    <n v="0"/>
    <n v="0"/>
    <n v="0"/>
    <n v="0"/>
    <n v="0"/>
    <s v="Reserva importada por HubTravel"/>
    <s v="Este cliente não possui permissão para usar este tipo de pagamento e recebimento para este produto."/>
    <s v="SABRE"/>
    <s v="Pagamento não permitido para cobrança"/>
    <s v="Forma PG. e REC."/>
    <s v="Dados do Fornecedor"/>
    <s v="Qualidade dos dados"/>
    <s v="KONTIK BUSINESS TRAVEL"/>
  </r>
  <r>
    <n v="21770920"/>
    <n v="22690778"/>
    <s v="ACC01"/>
    <x v="293"/>
    <d v="2025-03-06T19:20:24"/>
    <s v="0 a 02 dias"/>
    <s v="0 a 02 dias"/>
    <s v="ILLFEJ"/>
    <s v="GOVER"/>
    <s v="RAINE  ALVES FERREIRA"/>
    <s v="Gover"/>
    <s v="Gover"/>
    <x v="269"/>
    <n v="4501142"/>
    <s v="-"/>
    <s v="OFF LINE"/>
    <s v="Cartão de crédito"/>
    <s v="Cartão de crédito"/>
    <s v="Aéreo"/>
    <s v="N"/>
    <s v="Grupo Cbo"/>
    <s v="Csm"/>
    <s v="-"/>
    <s v="Gol Linhas Aereas"/>
    <n v="2133484993"/>
    <s v="KON-OPE-RIO-PVI-BTC-CBO"/>
    <s v="-"/>
    <x v="254"/>
    <n v="0"/>
    <n v="0"/>
    <n v="0"/>
    <n v="0"/>
    <n v="0"/>
    <n v="0"/>
    <s v="Reserva importada do sistema Gover. Id: 4501142"/>
    <s v="Pnr já existente. A duplicidade de rloc é permitida apenas 6 meses após o último pnr emitido"/>
    <s v="GOVER"/>
    <s v="Duplicidade de RLOC"/>
    <s v="Campo RLOC"/>
    <s v="Duplicidade de Contabilização"/>
    <s v="Qualidade dos dados"/>
    <s v="GRUPO KONTIK"/>
  </r>
  <r>
    <n v="21765060"/>
    <n v="22685161"/>
    <s v="ACC01"/>
    <x v="294"/>
    <d v="2025-03-06T07:08:51"/>
    <s v="0 a 02 dias"/>
    <s v="0 a 02 dias"/>
    <n v="17496203"/>
    <s v="GOVER"/>
    <s v="Fernando Jardas de Sá Carvalho"/>
    <s v="Gover"/>
    <s v="Gover"/>
    <x v="270"/>
    <n v="4500305"/>
    <s v="-"/>
    <s v="OFF LINE"/>
    <s v="Invoice"/>
    <s v="Faturado"/>
    <s v="Hotel"/>
    <s v="N"/>
    <s v="Grupo Cbo"/>
    <s v="Cbo"/>
    <s v="-"/>
    <s v="Ibis Rio Porto Atlantico"/>
    <s v="-"/>
    <s v="KON-OPE-RIO-PVI-BTC-CBO"/>
    <s v="-"/>
    <x v="255"/>
    <n v="141"/>
    <n v="0"/>
    <n v="0"/>
    <n v="0"/>
    <n v="0"/>
    <n v="0"/>
    <s v="Reserva importada do sistema Gover. Id: 4500305"/>
    <s v="Este cliente não possui permissão para usar este tipo de pagamento e recebimento para este produto."/>
    <s v="GOVER"/>
    <s v="Pagamento não permitido para cobrança"/>
    <s v="Forma PG. e REC."/>
    <s v="Dados do Fornecedor"/>
    <s v="Qualidade dos dados"/>
    <s v="KONTIK BUSINESS TRAVEL"/>
  </r>
  <r>
    <n v="21765061"/>
    <n v="22685162"/>
    <s v="ACC01"/>
    <x v="295"/>
    <d v="2025-03-06T07:08:51"/>
    <s v="0 a 02 dias"/>
    <s v="0 a 02 dias"/>
    <n v="17496204"/>
    <s v="GOVER"/>
    <s v="MANOEL RODRIGUES AGUIAR"/>
    <s v="Gover"/>
    <s v="Gover"/>
    <x v="270"/>
    <n v="4500305"/>
    <s v="-"/>
    <s v="OFF LINE"/>
    <s v="Invoice"/>
    <s v="Faturado"/>
    <s v="Hotel"/>
    <s v="N"/>
    <s v="Grupo Cbo"/>
    <s v="Cbo"/>
    <s v="-"/>
    <s v="Ibis Rio Porto Atlantico"/>
    <s v="-"/>
    <s v="KON-OPE-RIO-PVI-BTC-CBO"/>
    <s v="-"/>
    <x v="256"/>
    <n v="141"/>
    <n v="0"/>
    <n v="0"/>
    <n v="0"/>
    <n v="0"/>
    <n v="0"/>
    <s v="Reserva importada do sistema Gover. Id: 4500305"/>
    <s v="Este cliente não possui permissão para usar este tipo de pagamento e recebimento para este produto."/>
    <s v="GOVER"/>
    <s v="Pagamento não permitido para cobrança"/>
    <s v="Forma PG. e REC."/>
    <s v="Dados do Fornecedor"/>
    <s v="Qualidade dos dados"/>
    <s v="KONTIK BUSINESS TRAVEL"/>
  </r>
  <r>
    <n v="21765062"/>
    <n v="22685163"/>
    <s v="ACC01"/>
    <x v="296"/>
    <d v="2025-03-06T07:08:51"/>
    <s v="0 a 02 dias"/>
    <s v="0 a 02 dias"/>
    <n v="17496205"/>
    <s v="GOVER"/>
    <s v="ANDRE FELIPE FONTENELE DO VALE"/>
    <s v="Gover"/>
    <s v="Gover"/>
    <x v="270"/>
    <n v="4500305"/>
    <s v="-"/>
    <s v="OFF LINE"/>
    <s v="Invoice"/>
    <s v="Faturado"/>
    <s v="Hotel"/>
    <s v="N"/>
    <s v="Grupo Cbo"/>
    <s v="Cbo"/>
    <s v="-"/>
    <s v="Ibis Rio Porto Atlantico"/>
    <s v="-"/>
    <s v="KON-OPE-RIO-PVI-BTC-CBO"/>
    <s v="-"/>
    <x v="255"/>
    <n v="141"/>
    <n v="0"/>
    <n v="0"/>
    <n v="0"/>
    <n v="0"/>
    <n v="0"/>
    <s v="Reserva importada do sistema Gover. Id: 4500305"/>
    <s v="Este cliente não possui permissão para usar este tipo de pagamento e recebimento para este produto."/>
    <s v="GOVER"/>
    <s v="Pagamento não permitido para cobrança"/>
    <s v="Forma PG. e REC."/>
    <s v="Dados do Fornecedor"/>
    <s v="Qualidade dos dados"/>
    <s v="KONTIK BUSINESS TRAVEL"/>
  </r>
  <r>
    <n v="21767005"/>
    <n v="22686795"/>
    <s v="ACC01"/>
    <x v="297"/>
    <d v="2025-03-06T10:10:14"/>
    <s v="0 a 02 dias"/>
    <s v="0 a 02 dias"/>
    <s v="4WPT6Y"/>
    <s v="MANUAL"/>
    <s v="ORLANDO DE SOUSA OLIVEIRA FILHO"/>
    <s v="Wilson Jose Araujo de Gusmao Junior"/>
    <s v="Wilson Jose Araujo de Gusmao Junior"/>
    <x v="271"/>
    <s v="E-MAIL"/>
    <s v="-"/>
    <s v="OFF LINE"/>
    <s v="Invoice"/>
    <s v="Faturado"/>
    <s v="Hotel"/>
    <s v="N"/>
    <s v="Grupo Cbo"/>
    <s v="Cbo"/>
    <s v="-"/>
    <s v="Trend"/>
    <s v="-"/>
    <s v="KON-OPE-RIO-PVI-BTC-CBO"/>
    <s v="-"/>
    <x v="257"/>
    <n v="0"/>
    <n v="0"/>
    <n v="0"/>
    <n v="0"/>
    <n v="0"/>
    <n v="0"/>
    <s v="-"/>
    <s v="Este cliente não possui permissão para usar este tipo de pagamento e recebimento para este produto."/>
    <s v="MANUAL"/>
    <s v="Pagamento não permitido para cobrança"/>
    <s v="Forma PG. e REC."/>
    <s v="Dados do Fornecedor"/>
    <s v="Qualidade dos dados"/>
    <s v="KONTIK BUSINESS TRAVEL"/>
  </r>
  <r>
    <n v="21767005"/>
    <n v="22686805"/>
    <s v="ACC02"/>
    <x v="297"/>
    <d v="2025-03-06T10:10:14"/>
    <s v="0 a 02 dias"/>
    <s v="0 a 02 dias"/>
    <s v="4WPT6Y"/>
    <s v="MANUAL"/>
    <s v="ANDRE MARCELO MARIA TRINTINI"/>
    <s v="Wilson Jose Araujo de Gusmao Junior"/>
    <s v="Wilson Jose Araujo de Gusmao Junior"/>
    <x v="271"/>
    <s v="E-MAIL"/>
    <s v="-"/>
    <s v="OFF LINE"/>
    <s v="Invoice"/>
    <s v="Faturado"/>
    <s v="Hotel"/>
    <s v="N"/>
    <s v="Grupo Cbo"/>
    <s v="Cbo"/>
    <s v="-"/>
    <s v="Trend"/>
    <s v="-"/>
    <s v="KON-OPE-RIO-PVI-BTC-CBO"/>
    <s v="-"/>
    <x v="257"/>
    <n v="0"/>
    <n v="0"/>
    <n v="0"/>
    <n v="0"/>
    <n v="0"/>
    <n v="0"/>
    <s v="-"/>
    <s v="Este cliente não possui permissão para usar este tipo de pagamento e recebimento para este produto."/>
    <s v="MANUAL"/>
    <s v="Pagamento não permitido para cobrança"/>
    <s v="Forma PG. e REC."/>
    <s v="Dados do Fornecedor"/>
    <s v="Qualidade dos dados"/>
    <s v="KONTIK BUSINESS TRAVEL"/>
  </r>
  <r>
    <n v="21771036"/>
    <n v="22690874"/>
    <s v="ACC01"/>
    <x v="298"/>
    <d v="2025-03-06T19:48:35"/>
    <s v="0 a 02 dias"/>
    <s v="0 a 02 dias"/>
    <s v="INOBKX"/>
    <s v="GOVER"/>
    <s v="LUIZ MIGUEL BUDARUICHE NETO"/>
    <s v="Gover"/>
    <s v="Gover"/>
    <x v="272"/>
    <n v="4501285"/>
    <s v="-"/>
    <s v="OFF LINE"/>
    <s v="Cartão de crédito"/>
    <s v="Cartão de crédito"/>
    <s v="Aéreo"/>
    <s v="N"/>
    <s v="Grupo Cbo"/>
    <s v="Csm"/>
    <s v="-"/>
    <s v="Gol Linhas Aereas"/>
    <n v="2133487468"/>
    <s v="KON-OPE-RIO-PVI-BTC-CBO"/>
    <s v="-"/>
    <x v="258"/>
    <n v="0"/>
    <n v="0"/>
    <n v="0"/>
    <n v="0"/>
    <n v="0"/>
    <n v="0"/>
    <s v="Reserva importada do sistema Gover. Id: 4501285"/>
    <s v="Pnr já existente. A duplicidade de rloc é permitida apenas 6 meses após o último pnr emitido"/>
    <s v="GOVER"/>
    <s v="Duplicidade de RLOC"/>
    <s v="Campo RLOC"/>
    <s v="Duplicidade de Contabilização"/>
    <s v="Qualidade dos dados"/>
    <s v="GRUPO KONTIK"/>
  </r>
  <r>
    <n v="21771037"/>
    <n v="22690875"/>
    <s v="ACC01"/>
    <x v="299"/>
    <d v="2025-03-06T19:48:36"/>
    <s v="0 a 02 dias"/>
    <s v="0 a 02 dias"/>
    <s v="FAENAT"/>
    <s v="GOVER"/>
    <s v="Carlos Henrique Venancio da Silva"/>
    <s v="Gover"/>
    <s v="Gover"/>
    <x v="273"/>
    <n v="4501403"/>
    <s v="-"/>
    <s v="OFF LINE"/>
    <s v="Cartão de crédito"/>
    <s v="Cartão de crédito"/>
    <s v="Aéreo"/>
    <s v="N"/>
    <s v="Grupo Cbo"/>
    <s v="Cbo"/>
    <s v="-"/>
    <s v="Latam Airlines Brasil"/>
    <n v="2872441239"/>
    <s v="KON-OPE-RIO-PVI-BTC-CBO"/>
    <s v="-"/>
    <x v="259"/>
    <n v="0"/>
    <n v="0"/>
    <n v="0"/>
    <n v="0"/>
    <n v="0"/>
    <n v="0"/>
    <s v="Reserva importada do sistema Gover. Id: 4501403"/>
    <s v="Pnr já existente. A duplicidade de rloc é permitida apenas 6 meses após o último pnr emitido"/>
    <s v="GOVER"/>
    <s v="Duplicidade de RLOC"/>
    <s v="Campo RLOC"/>
    <s v="Duplicidade de Contabilização"/>
    <s v="Qualidade dos dados"/>
    <s v="GRUPO KONTIK"/>
  </r>
  <r>
    <n v="21771088"/>
    <n v="22690924"/>
    <s v="ACC01"/>
    <x v="300"/>
    <d v="2025-03-06T19:56:22"/>
    <s v="0 a 02 dias"/>
    <s v="0 a 02 dias"/>
    <s v="UJCOAQ"/>
    <s v="GOVER"/>
    <s v="Alan Jesus Wong Sime"/>
    <s v="Gover"/>
    <s v="Gover"/>
    <x v="274"/>
    <n v="4501216"/>
    <s v="-"/>
    <s v="OFF LINE"/>
    <s v="Cartão de crédito"/>
    <s v="Cartão de crédito"/>
    <s v="Aéreo"/>
    <s v="N"/>
    <s v="Grupo Cbo"/>
    <s v="Cbo"/>
    <s v="-"/>
    <s v="Gol Linhas Aereas"/>
    <n v="2133488414"/>
    <s v="KON-OPE-RIO-PVI-BTC-CBO"/>
    <s v="-"/>
    <x v="260"/>
    <n v="0"/>
    <n v="0"/>
    <n v="0"/>
    <n v="0"/>
    <n v="0"/>
    <n v="0"/>
    <s v="Reserva importada do sistema Gover. Id: 4501216"/>
    <s v="Pnr já existente. A duplicidade de rloc é permitida apenas 6 meses após o último pnr emitido"/>
    <s v="GOVER"/>
    <s v="Duplicidade de RLOC"/>
    <s v="Campo RLOC"/>
    <s v="Duplicidade de Contabilização"/>
    <s v="Qualidade dos dados"/>
    <s v="GRUPO KONTIK"/>
  </r>
  <r>
    <n v="21729466"/>
    <n v="22652935"/>
    <s v="ACC01"/>
    <x v="301"/>
    <d v="2025-02-27T12:50:43"/>
    <s v="06 a 08 dias"/>
    <s v="06 a 08 dias"/>
    <n v="17453983"/>
    <s v="GOVER"/>
    <s v="JOAO RAFAEL CARDOSO TEIXERA NETO"/>
    <s v="Gover"/>
    <s v="Gover"/>
    <x v="275"/>
    <n v="4498424"/>
    <s v="-"/>
    <s v="OFF LINE"/>
    <s v="Invoice"/>
    <s v="Faturado"/>
    <s v="Hotel"/>
    <s v="N"/>
    <s v="Grupo Cbo"/>
    <s v="Csm"/>
    <s v="-"/>
    <s v="Hotel Canarius Dgabu"/>
    <s v="-"/>
    <s v="KON-OPE-RIO-PVI-BTC-CBO"/>
    <s v="-"/>
    <x v="261"/>
    <n v="7.36"/>
    <n v="0"/>
    <n v="0"/>
    <n v="0"/>
    <n v="0"/>
    <n v="0"/>
    <s v="Reserva importada do sistema Gover. Id: 4498424"/>
    <s v="Este cliente não possui permissão para usar este tipo de pagamento e recebimento para este produto."/>
    <s v="GOVER"/>
    <s v="Pagamento não permitido para cobrança"/>
    <s v="Forma PG. e REC."/>
    <s v="Dados do Fornecedor"/>
    <s v="Qualidade dos dados"/>
    <s v="KONTIK BUSINESS TRAVEL"/>
  </r>
  <r>
    <n v="21730003"/>
    <n v="22653487"/>
    <s v="ACC01"/>
    <x v="302"/>
    <d v="2025-02-28T07:05:30"/>
    <s v="06 a 08 dias"/>
    <s v="06 a 08 dias"/>
    <n v="17456727"/>
    <s v="GOVER"/>
    <s v="RODRIGO OCTAVIO GONCALVES TRIGUEIRO"/>
    <s v="Gover"/>
    <s v="Gover"/>
    <x v="276"/>
    <n v="4498604"/>
    <s v="-"/>
    <s v="OFF LINE"/>
    <s v="Invoice"/>
    <s v="Faturado"/>
    <s v="Hotel"/>
    <s v="N"/>
    <s v="Grupo Cbo"/>
    <s v="Csm"/>
    <s v="-"/>
    <s v="Matiz Niteroi Design Hotel"/>
    <s v="-"/>
    <s v="KON-OPE-RIO-PVI-BTC-CBO"/>
    <s v="-"/>
    <x v="262"/>
    <n v="20.100000000000001"/>
    <n v="0"/>
    <n v="0"/>
    <n v="0"/>
    <n v="0"/>
    <n v="0"/>
    <s v="Reserva importada do sistema Gover. Id: 4498604"/>
    <s v="Este cliente não possui permissão para usar este tipo de pagamento e recebimento para este produto."/>
    <s v="GOVER"/>
    <s v="Pagamento não permitido para cobrança"/>
    <s v="Forma PG. e REC."/>
    <s v="Dados do Fornecedor"/>
    <s v="Qualidade dos dados"/>
    <s v="KONTIK BUSINESS TRAVEL"/>
  </r>
  <r>
    <n v="21762219"/>
    <n v="22682204"/>
    <s v="ACC01"/>
    <x v="303"/>
    <d v="2025-03-05T16:40:58"/>
    <s v="0 a 02 dias"/>
    <s v="0 a 02 dias"/>
    <s v="4WI86T"/>
    <s v="TMS"/>
    <s v="ALEX SANTOS"/>
    <s v="Loizy Lima de Oliveira"/>
    <s v="Loizy Lima de Oliveira"/>
    <x v="277"/>
    <n v="5482"/>
    <s v="-"/>
    <s v="OFF LINE"/>
    <s v="Invoice"/>
    <s v="Faturado"/>
    <s v="Serviço"/>
    <s v="N"/>
    <s v="Grupo Cbo"/>
    <s v="Csm"/>
    <s v="-"/>
    <s v="-"/>
    <s v="-"/>
    <s v="POSTO CBO"/>
    <s v="-"/>
    <x v="263"/>
    <n v="0"/>
    <n v="0"/>
    <n v="0"/>
    <n v="0"/>
    <n v="0"/>
    <n v="0"/>
    <s v="Reserva importada do Sistema TMS. OS: 5482"/>
    <s v="Fornecedor não preenchido! (ACC01)"/>
    <s v="ARGO(TMS)"/>
    <s v="Falta de Fornecedor"/>
    <s v="Campo Fornecedor"/>
    <s v="Dados do Fornecedor"/>
    <s v="Qualidade dos dados"/>
    <s v="KONTIK BUSINESS TRAVEL"/>
  </r>
  <r>
    <n v="21762729"/>
    <n v="22682776"/>
    <s v="ACC01"/>
    <x v="304"/>
    <d v="2025-03-05T15:58:31"/>
    <s v="0 a 02 dias"/>
    <s v="0 a 02 dias"/>
    <s v="4W53KT"/>
    <s v="MANUAL"/>
    <s v="DAVID LIMA PACHECO"/>
    <s v="Loizy Lima de Oliveira"/>
    <s v="Loizy Lima de Oliveira"/>
    <x v="278"/>
    <s v="EMAIL"/>
    <s v="-"/>
    <s v="OFF LINE"/>
    <s v="Invoice"/>
    <s v="Faturado"/>
    <s v="Hotel"/>
    <s v="N"/>
    <s v="Grupo Cbo"/>
    <s v="Csm"/>
    <s v="-"/>
    <s v="Ramada By Wyndham Campos dos Goytacazes Hotel e Suites"/>
    <s v="-"/>
    <s v="EMERGENCIAL"/>
    <s v="-"/>
    <x v="264"/>
    <n v="33.35"/>
    <n v="0"/>
    <n v="0"/>
    <n v="0"/>
    <n v="0"/>
    <n v="0"/>
    <s v="-"/>
    <s v="Este cliente não possui permissão para usar este tipo de pagamento e recebimento para este produto."/>
    <s v="MANUAL"/>
    <s v="Pagamento não permitido para cobrança"/>
    <s v="Forma PG. e REC."/>
    <s v="Dados do Fornecedor"/>
    <s v="Qualidade dos dados"/>
    <s v="KONTIK BUSINESS TRAVEL"/>
  </r>
  <r>
    <n v="21762729"/>
    <n v="22682779"/>
    <s v="ACC02"/>
    <x v="304"/>
    <d v="2025-03-05T15:58:31"/>
    <s v="0 a 02 dias"/>
    <s v="0 a 02 dias"/>
    <s v="4W53KT"/>
    <s v="MANUAL"/>
    <s v="DAVID ANSELMO DA SILVA"/>
    <s v="Loizy Lima de Oliveira"/>
    <s v="Loizy Lima de Oliveira"/>
    <x v="278"/>
    <s v="EMAIL"/>
    <s v="-"/>
    <s v="OFF LINE"/>
    <s v="Invoice"/>
    <s v="Faturado"/>
    <s v="Hotel"/>
    <s v="N"/>
    <s v="Grupo Cbo"/>
    <s v="Csm"/>
    <s v="-"/>
    <s v="Ramada By Wyndham Campos dos Goytacazes Hotel e Suites"/>
    <s v="-"/>
    <s v="EMERGENCIAL"/>
    <s v="-"/>
    <x v="264"/>
    <n v="33.35"/>
    <n v="0"/>
    <n v="0"/>
    <n v="0"/>
    <n v="0"/>
    <n v="0"/>
    <s v="-"/>
    <s v="Este cliente não possui permissão para usar este tipo de pagamento e recebimento para este produto."/>
    <s v="MANUAL"/>
    <s v="Pagamento não permitido para cobrança"/>
    <s v="Forma PG. e REC."/>
    <s v="Dados do Fornecedor"/>
    <s v="Qualidade dos dados"/>
    <s v="KONTIK BUSINESS TRAVEL"/>
  </r>
  <r>
    <n v="21762729"/>
    <n v="22682781"/>
    <s v="ACC03"/>
    <x v="304"/>
    <d v="2025-03-05T15:58:31"/>
    <s v="0 a 02 dias"/>
    <s v="0 a 02 dias"/>
    <s v="4W53KT"/>
    <s v="MANUAL"/>
    <s v="JOAO MORAES DE SOUZA"/>
    <s v="Loizy Lima de Oliveira"/>
    <s v="Loizy Lima de Oliveira"/>
    <x v="278"/>
    <s v="EMAIL"/>
    <s v="-"/>
    <s v="OFF LINE"/>
    <s v="Invoice"/>
    <s v="Faturado"/>
    <s v="Hotel"/>
    <s v="N"/>
    <s v="Grupo Cbo"/>
    <s v="Csm"/>
    <s v="-"/>
    <s v="Ramada By Wyndham Campos dos Goytacazes Hotel e Suites"/>
    <s v="-"/>
    <s v="EMERGENCIAL"/>
    <s v="-"/>
    <x v="264"/>
    <n v="33.35"/>
    <n v="0"/>
    <n v="0"/>
    <n v="0"/>
    <n v="0"/>
    <n v="0"/>
    <s v="-"/>
    <s v="Este cliente não possui permissão para usar este tipo de pagamento e recebimento para este produto."/>
    <s v="MANUAL"/>
    <s v="Pagamento não permitido para cobrança"/>
    <s v="Forma PG. e REC."/>
    <s v="Dados do Fornecedor"/>
    <s v="Qualidade dos dados"/>
    <s v="KONTIK BUSINESS TRAVEL"/>
  </r>
  <r>
    <n v="21762729"/>
    <n v="22682783"/>
    <s v="ACC04"/>
    <x v="304"/>
    <d v="2025-03-05T15:58:31"/>
    <s v="0 a 02 dias"/>
    <s v="0 a 02 dias"/>
    <s v="4W53KT"/>
    <s v="MANUAL"/>
    <s v="WAGNER SILVA NORONHA"/>
    <s v="Loizy Lima de Oliveira"/>
    <s v="Loizy Lima de Oliveira"/>
    <x v="278"/>
    <s v="EMAIL"/>
    <s v="-"/>
    <s v="OFF LINE"/>
    <s v="Invoice"/>
    <s v="Faturado"/>
    <s v="Hotel"/>
    <s v="N"/>
    <s v="Grupo Cbo"/>
    <s v="Csm"/>
    <s v="-"/>
    <s v="Ramada By Wyndham Campos dos Goytacazes Hotel e Suites"/>
    <s v="-"/>
    <s v="EMERGENCIAL"/>
    <s v="-"/>
    <x v="264"/>
    <n v="33.35"/>
    <n v="0"/>
    <n v="0"/>
    <n v="0"/>
    <n v="0"/>
    <n v="0"/>
    <s v="-"/>
    <s v="Este cliente não possui permissão para usar este tipo de pagamento e recebimento para este produto."/>
    <s v="MANUAL"/>
    <s v="Pagamento não permitido para cobrança"/>
    <s v="Forma PG. e REC."/>
    <s v="Dados do Fornecedor"/>
    <s v="Qualidade dos dados"/>
    <s v="KONTIK BUSINESS TRAVEL"/>
  </r>
  <r>
    <n v="21764279"/>
    <n v="22684362"/>
    <s v="ACC01"/>
    <x v="305"/>
    <d v="2025-03-05T21:10:36"/>
    <s v="0 a 02 dias"/>
    <s v="0 a 02 dias"/>
    <s v="4WUF16"/>
    <s v="TMS"/>
    <s v="DANIEL PINTO"/>
    <s v="Loizy Lima de Oliveira"/>
    <s v="Loizy Lima de Oliveira"/>
    <x v="279"/>
    <n v="5499"/>
    <s v="-"/>
    <s v="OFF LINE"/>
    <s v="Invoice"/>
    <s v="Faturado"/>
    <s v="Serviço"/>
    <s v="N"/>
    <s v="Grupo Cbo"/>
    <s v="Cbo"/>
    <s v="-"/>
    <s v="-"/>
    <s v="-"/>
    <s v="POSTO CBO"/>
    <s v="-"/>
    <x v="265"/>
    <n v="0"/>
    <n v="0"/>
    <n v="0"/>
    <n v="0"/>
    <n v="0"/>
    <n v="0"/>
    <s v="Reserva importada do Sistema TMS. OS: 5499"/>
    <s v="Fornecedor não preenchido! (ACC01)"/>
    <s v="ARGO(TMS)"/>
    <s v="Falta de Fornecedor"/>
    <s v="Campo Fornecedor"/>
    <s v="Dados do Fornecedor"/>
    <s v="Qualidade dos dados"/>
    <s v="KONTIK BUSINESS TRAVEL"/>
  </r>
  <r>
    <n v="21739065"/>
    <n v="22661869"/>
    <s v="ACC01"/>
    <x v="306"/>
    <d v="2025-03-03T07:06:30"/>
    <s v="03 a 05 dias"/>
    <s v="06 a 08 dias"/>
    <n v="17479693"/>
    <s v="GOVER"/>
    <s v="RICARDO ALEXANDRE ANSELMO"/>
    <s v="Gover"/>
    <s v="Gover"/>
    <x v="280"/>
    <n v="4499706"/>
    <s v="-"/>
    <s v="OFF LINE"/>
    <s v="Invoice"/>
    <s v="Faturado"/>
    <s v="Hotel"/>
    <s v="N"/>
    <s v="Grupo Cbo"/>
    <s v="Csm"/>
    <s v="-"/>
    <s v="Ibis Budget Rio de Janeiro Centro"/>
    <s v="-"/>
    <s v="KON-OPE-RIO-PVI-BTC-CBO"/>
    <s v="-"/>
    <x v="266"/>
    <n v="13.55"/>
    <n v="0"/>
    <n v="0"/>
    <n v="0"/>
    <n v="0"/>
    <n v="0"/>
    <s v="Reserva importada do sistema Gover. Id: 4499706"/>
    <s v="Este cliente não possui permissão para usar este tipo de pagamento e recebimento para este produto."/>
    <s v="GOVER"/>
    <s v="Pagamento não permitido para cobrança"/>
    <s v="Forma PG. e REC."/>
    <s v="Dados do Fornecedor"/>
    <s v="Qualidade dos dados"/>
    <s v="KONTIK BUSINESS TRAVEL"/>
  </r>
  <r>
    <n v="21739069"/>
    <n v="22661873"/>
    <s v="ACC01"/>
    <x v="307"/>
    <d v="2025-03-03T07:06:30"/>
    <s v="03 a 05 dias"/>
    <s v="06 a 08 dias"/>
    <n v="17480734"/>
    <s v="GOVER"/>
    <s v="JACQUELINE ANDREYSSE SILVA"/>
    <s v="Gover"/>
    <s v="Gover"/>
    <x v="281"/>
    <n v="4499758"/>
    <s v="-"/>
    <s v="OFF LINE"/>
    <s v="Invoice"/>
    <s v="Faturado"/>
    <s v="Hotel"/>
    <s v="N"/>
    <s v="Grupo Cbo"/>
    <s v="Cbo"/>
    <s v="-"/>
    <s v="Matiz Niteroi Design Hotel"/>
    <s v="-"/>
    <s v="KON-OPE-RIO-PVI-BTC-CBO"/>
    <s v="-"/>
    <x v="267"/>
    <n v="8.1"/>
    <n v="0"/>
    <n v="0"/>
    <n v="0"/>
    <n v="0"/>
    <n v="0"/>
    <s v="Reserva importada do sistema Gover. Id: 4499758"/>
    <s v="Este cliente não possui permissão para usar este tipo de pagamento e recebimento para este produto."/>
    <s v="GOVER"/>
    <s v="Pagamento não permitido para cobrança"/>
    <s v="Forma PG. e REC."/>
    <s v="Dados do Fornecedor"/>
    <s v="Qualidade dos dados"/>
    <s v="KONTIK BUSINESS TRAVEL"/>
  </r>
  <r>
    <n v="21744697"/>
    <n v="22666864"/>
    <s v="ACC01"/>
    <x v="308"/>
    <d v="2025-03-06T14:07:21"/>
    <s v="0 a 02 dias"/>
    <s v="06 a 08 dias"/>
    <n v="17485569"/>
    <s v="GOVER"/>
    <s v="ELAINE MATTOS DA  SILVA"/>
    <s v="Gover"/>
    <s v="Gover"/>
    <x v="282"/>
    <n v="4499804"/>
    <s v="-"/>
    <s v="OFF LINE"/>
    <s v="Invoice"/>
    <s v="Faturado"/>
    <s v="Hotel"/>
    <s v="N"/>
    <s v="Grupo Cbo"/>
    <s v="Ena"/>
    <s v="-"/>
    <s v="Comfort Hotel Campos dos Goytacazes"/>
    <s v="-"/>
    <s v="KON-OPE-RIO-PVI-BTC-CBO"/>
    <s v="-"/>
    <x v="268"/>
    <n v="16.350000000000001"/>
    <n v="0"/>
    <n v="0"/>
    <n v="0"/>
    <n v="0"/>
    <n v="0"/>
    <s v="Reserva importada do sistema Gover. Id: 4499804"/>
    <s v="Este cliente não possui permissão para usar este tipo de pagamento e recebimento para este produto."/>
    <s v="GOVER"/>
    <s v="Pagamento não permitido para cobrança"/>
    <s v="Forma PG. e REC."/>
    <s v="Dados do Fornecedor"/>
    <s v="Qualidade dos dados"/>
    <s v="KONTIK BUSINESS TRAVEL"/>
  </r>
  <r>
    <n v="21729253"/>
    <n v="22652730"/>
    <s v="ACC01"/>
    <x v="309"/>
    <d v="2025-02-27T12:30:44"/>
    <s v="06 a 08 dias"/>
    <s v="06 a 08 dias"/>
    <n v="17454394"/>
    <s v="GOVER"/>
    <s v="ANDRE MARTINS DOS SANTOS"/>
    <s v="Gover"/>
    <s v="Gover"/>
    <x v="283"/>
    <n v="4498450"/>
    <s v="-"/>
    <s v="OFF LINE"/>
    <s v="Invoice"/>
    <s v="Faturado"/>
    <s v="Hotel"/>
    <s v="N"/>
    <s v="Grupo Cbo"/>
    <s v="Csm"/>
    <s v="-"/>
    <s v="Hotel Cidade"/>
    <s v="-"/>
    <s v="KON-OPE-RIO-PVI-BTC-CBO"/>
    <s v="-"/>
    <x v="269"/>
    <n v="30.9"/>
    <n v="0"/>
    <n v="0"/>
    <n v="0"/>
    <n v="0"/>
    <n v="0"/>
    <s v="Reserva importada do sistema Gover. Id: 4498450"/>
    <s v="Este cliente não possui permissão para usar este tipo de pagamento e recebimento para este produto."/>
    <s v="GOVER"/>
    <s v="Pagamento não permitido para cobrança"/>
    <s v="Forma PG. e REC."/>
    <s v="Dados do Fornecedor"/>
    <s v="Qualidade dos dados"/>
    <s v="KONTIK BUSINESS TRAVEL"/>
  </r>
  <r>
    <n v="21732261"/>
    <n v="22655902"/>
    <s v="ACC01"/>
    <x v="310"/>
    <d v="2025-02-27T18:30:26"/>
    <s v="06 a 08 dias"/>
    <s v="06 a 08 dias"/>
    <s v="SMOIMV"/>
    <s v="GOVER"/>
    <s v="KAYO MARLON SILVA DE FARIAS"/>
    <s v="Juliana dos Santos Pinto"/>
    <s v="Juliana dos Santos Pinto"/>
    <x v="73"/>
    <n v="4498792"/>
    <s v="-"/>
    <s v="OFF LINE"/>
    <s v="Cartão de crédito"/>
    <s v="Cartão de crédito"/>
    <s v="Aéreo"/>
    <s v="N"/>
    <s v="Grupo Cbo"/>
    <s v="Csm"/>
    <s v="-"/>
    <s v="Latam Airlines Brasil"/>
    <n v="2872421217"/>
    <s v="KON-OPE-RIO-PVI-BTC-CBO"/>
    <s v="-"/>
    <x v="270"/>
    <n v="0"/>
    <n v="0"/>
    <n v="0"/>
    <n v="0"/>
    <n v="0"/>
    <n v="0"/>
    <s v="Reserva importada do sistema Gover. Id: 4498792"/>
    <s v="Pnr já existente. A duplicidade de rloc é permitida apenas 6 meses após o último pnr emitido"/>
    <s v="GOVER"/>
    <s v="Duplicidade de RLOC"/>
    <s v="Campo RLOC"/>
    <s v="Duplicidade de Contabilização"/>
    <s v="Qualidade dos dados"/>
    <s v="GRUPO KONTIK"/>
  </r>
  <r>
    <n v="21686870"/>
    <n v="22616619"/>
    <s v="ACC01"/>
    <x v="311"/>
    <d v="2025-02-20T16:01:25"/>
    <s v="09 a 15 dias"/>
    <s v="09 a 15 dias"/>
    <s v="CARTACREDITO"/>
    <s v="GOVER"/>
    <s v="EDILSON MAIA RODRIGUES"/>
    <s v="Loizy Lima de Oliveira"/>
    <s v="Loizy Lima de Oliveira"/>
    <x v="56"/>
    <s v="CARTAC"/>
    <s v="-"/>
    <s v="OFF LINE"/>
    <s v="Pagamento direto"/>
    <s v="Pagamento direto"/>
    <s v="Hotel"/>
    <s v="N"/>
    <s v="Grupo Cbo"/>
    <s v="Cbo"/>
    <s v="-"/>
    <s v="Matiz Niteroi Design Hotel"/>
    <s v="-"/>
    <s v="KON-OPE-RIO-PVI-BTC-CBO"/>
    <s v="-"/>
    <x v="271"/>
    <n v="6.7"/>
    <n v="0"/>
    <n v="0"/>
    <n v="0"/>
    <n v="0"/>
    <n v="0"/>
    <s v="Reserva importada do sistema Gover. Id: 4494535"/>
    <s v="Este cliente não possui permissão para usar este tipo de pagamento e recebimento para este produto."/>
    <s v="GOVER"/>
    <s v="Pagamento não permitido para cobrança"/>
    <s v="Forma PG. e REC."/>
    <s v="Dados do Fornecedor"/>
    <s v="Qualidade dos dados"/>
    <s v="KONTIK BUSINESS TRAVEL"/>
  </r>
  <r>
    <n v="21736147"/>
    <n v="22659247"/>
    <s v="ACC01"/>
    <x v="312"/>
    <d v="2025-02-28T10:08:31"/>
    <s v="06 a 08 dias"/>
    <s v="06 a 08 dias"/>
    <s v="VRR2UE"/>
    <s v="GOVER"/>
    <s v="GERALDO KUNIO SHIMOKOZONO"/>
    <s v="Rafaela Leitao Oliveira"/>
    <s v="Rafaela Leitao Oliveira"/>
    <x v="284"/>
    <n v="4498765"/>
    <s v="-"/>
    <s v="OFF LINE"/>
    <s v="Cartão de crédito"/>
    <s v="Cartão de crédito"/>
    <s v="Aéreo"/>
    <s v="N"/>
    <s v="Grupo Cbo"/>
    <s v="Cbo"/>
    <s v="-"/>
    <s v="Azul Linhas Aereas"/>
    <n v="3022659246"/>
    <s v="KON-OPE-RIO-PVI-BTC-CBO"/>
    <s v="-"/>
    <x v="272"/>
    <n v="0"/>
    <n v="0"/>
    <n v="0"/>
    <n v="0"/>
    <n v="0"/>
    <n v="0"/>
    <s v="Reserva importada do sistema Gover. Id: 4498765"/>
    <s v="Pnr já existente. A duplicidade de rloc é permitida apenas 6 meses após o último pnr emitido"/>
    <s v="GOVER"/>
    <s v="Duplicidade de RLOC"/>
    <s v="Campo RLOC"/>
    <s v="Duplicidade de Contabilização"/>
    <s v="Qualidade dos dados"/>
    <s v="GRUPO KONTIK"/>
  </r>
  <r>
    <n v="21694634"/>
    <n v="22623553"/>
    <s v="ACC01"/>
    <x v="313"/>
    <d v="2025-03-07T05:31:02"/>
    <s v="0 a 02 dias"/>
    <s v="09 a 15 dias"/>
    <s v="H262236"/>
    <s v="GOVER"/>
    <s v="AQUILA COSTA SERRÃO"/>
    <s v="Rafaela Leitao Oliveira"/>
    <s v="Rafaela Leitao Oliveira"/>
    <x v="18"/>
    <n v="262236"/>
    <s v="-"/>
    <s v="OFF LINE"/>
    <s v="Cartão de crédito"/>
    <s v="Cartão de crédito"/>
    <s v="Hotel"/>
    <s v="N"/>
    <s v="Grupo Cbo"/>
    <s v="Csm"/>
    <s v="-"/>
    <s v="Comfort Hotel Campos dos Goytacazes"/>
    <s v="-"/>
    <s v="KON-OPE-RIO-PVI-BTC-CBO"/>
    <s v="-"/>
    <x v="273"/>
    <n v="41.25"/>
    <n v="0"/>
    <n v="0"/>
    <n v="0"/>
    <n v="0"/>
    <n v="0"/>
    <s v="Reserva importada do sistema Gover. Id: 4494776"/>
    <s v="Pnr já existente. A duplicidade de rloc é permitida apenas 6 meses após o último pnr emitido"/>
    <s v="GOVER"/>
    <s v="Duplicidade de RLOC"/>
    <s v="Campo RLOC"/>
    <s v="Duplicidade de Contabilização"/>
    <s v="Qualidade dos dados"/>
    <s v="KONTIK BUSINESS TRAVEL"/>
  </r>
  <r>
    <n v="21694634"/>
    <n v="22623554"/>
    <s v="ACC02"/>
    <x v="313"/>
    <d v="2025-03-07T05:31:02"/>
    <s v="0 a 02 dias"/>
    <s v="09 a 15 dias"/>
    <s v="H262236"/>
    <s v="GOVER"/>
    <s v="HIRONORI NIBSON CUNHA DE ARAUJO"/>
    <s v="Rafaela Leitao Oliveira"/>
    <s v="Rafaela Leitao Oliveira"/>
    <x v="18"/>
    <n v="262236"/>
    <s v="-"/>
    <s v="OFF LINE"/>
    <s v="Cartão de crédito"/>
    <s v="Cartão de crédito"/>
    <s v="Hotel"/>
    <s v="N"/>
    <s v="Grupo Cbo"/>
    <s v="Csm"/>
    <s v="-"/>
    <s v="Comfort Hotel Campos dos Goytacazes"/>
    <s v="-"/>
    <s v="KON-OPE-RIO-PVI-BTC-CBO"/>
    <s v="-"/>
    <x v="273"/>
    <n v="41.25"/>
    <n v="0"/>
    <n v="0"/>
    <n v="0"/>
    <n v="0"/>
    <n v="0"/>
    <s v="Reserva importada do sistema Gover. Id: 4494776"/>
    <s v="Pnr já existente. A duplicidade de rloc é permitida apenas 6 meses após o último pnr emitido"/>
    <s v="GOVER"/>
    <s v="Duplicidade de RLOC"/>
    <s v="Campo RLOC"/>
    <s v="Duplicidade de Contabilização"/>
    <s v="Qualidade dos dados"/>
    <s v="KONTIK BUSINESS TRAVEL"/>
  </r>
  <r>
    <n v="21694634"/>
    <n v="22623555"/>
    <s v="ACC03"/>
    <x v="313"/>
    <d v="2025-03-07T05:31:02"/>
    <s v="0 a 02 dias"/>
    <s v="09 a 15 dias"/>
    <s v="H262236"/>
    <s v="GOVER"/>
    <s v="UESLEY DA COSTA LIMA"/>
    <s v="Rafaela Leitao Oliveira"/>
    <s v="Rafaela Leitao Oliveira"/>
    <x v="18"/>
    <n v="262236"/>
    <s v="-"/>
    <s v="OFF LINE"/>
    <s v="Cartão de crédito"/>
    <s v="Cartão de crédito"/>
    <s v="Hotel"/>
    <s v="N"/>
    <s v="Grupo Cbo"/>
    <s v="Csm"/>
    <s v="-"/>
    <s v="Comfort Hotel Campos dos Goytacazes"/>
    <s v="-"/>
    <s v="KON-OPE-RIO-PVI-BTC-CBO"/>
    <s v="-"/>
    <x v="273"/>
    <n v="41.25"/>
    <n v="0"/>
    <n v="0"/>
    <n v="0"/>
    <n v="0"/>
    <n v="0"/>
    <s v="Reserva importada do sistema Gover. Id: 4494776"/>
    <s v="Pnr já existente. A duplicidade de rloc é permitida apenas 6 meses após o último pnr emitido"/>
    <s v="GOVER"/>
    <s v="Duplicidade de RLOC"/>
    <s v="Campo RLOC"/>
    <s v="Duplicidade de Contabilização"/>
    <s v="Qualidade dos dados"/>
    <s v="KONTIK BUSINESS TRAVEL"/>
  </r>
  <r>
    <n v="21686753"/>
    <n v="22616501"/>
    <s v="ACC01"/>
    <x v="314"/>
    <d v="2025-03-07T05:30:54"/>
    <s v="0 a 02 dias"/>
    <s v="09 a 15 dias"/>
    <s v="HDIRETO"/>
    <s v="GOVER"/>
    <s v="BRUNO FERRAZ SARAIVA"/>
    <s v="Rafaela Leitao Oliveira"/>
    <s v="Rafaela Leitao Oliveira"/>
    <x v="285"/>
    <s v="DIRETO"/>
    <s v="-"/>
    <s v="OFF LINE"/>
    <s v="Cartão de crédito"/>
    <s v="Cartão de crédito"/>
    <s v="Hotel"/>
    <s v="N"/>
    <s v="Grupo Cbo"/>
    <s v="Cbo"/>
    <s v="-"/>
    <s v="Promenade Prime Itaborai"/>
    <s v="-"/>
    <s v="KON-OPE-RIO-PVI-BTC-CBO"/>
    <s v="-"/>
    <x v="274"/>
    <n v="32.299999999999997"/>
    <n v="0"/>
    <n v="0"/>
    <n v="0"/>
    <n v="0"/>
    <n v="0"/>
    <s v="Reserva importada do sistema Gover. Id: 4494380"/>
    <s v="Pnr já existente. A duplicidade de rloc é permitida apenas 6 meses após o último pnr emitido"/>
    <s v="GOVER"/>
    <s v="Duplicidade de RLOC"/>
    <s v="Campo RLOC"/>
    <s v="Duplicidade de Contabilização"/>
    <s v="Qualidade dos dados"/>
    <s v="KONTIK BUSINESS TRAVEL"/>
  </r>
  <r>
    <n v="21693280"/>
    <n v="22622275"/>
    <s v="ACC01"/>
    <x v="315"/>
    <d v="2025-02-21T14:20:30"/>
    <s v="09 a 15 dias"/>
    <s v="09 a 15 dias"/>
    <s v="4PFVC901"/>
    <s v="MANUAL"/>
    <s v="GABRIEL DA SILVEIRA"/>
    <s v="Tms"/>
    <s v="Tms"/>
    <x v="286"/>
    <n v="59493"/>
    <s v="-"/>
    <s v="OFF LINE"/>
    <s v="Invoice"/>
    <s v="Faturado"/>
    <s v="Hotel"/>
    <s v="N"/>
    <s v="Grupo Arezzo Varejo"/>
    <s v="Arezzo Sede Cb"/>
    <s v="-"/>
    <s v="Charlie Edicao Jardim Paulista"/>
    <s v="-"/>
    <s v="KON-OPE-SAO-PVI-AREZZO"/>
    <s v="-"/>
    <x v="275"/>
    <n v="0"/>
    <n v="0"/>
    <n v="0"/>
    <n v="0"/>
    <n v="165"/>
    <n v="0"/>
    <s v="Reserva importada do Sistema TMS. OS: 59493"/>
    <s v="Pnr já existente. A duplicidade de rloc é permitida apenas 6 meses após o último pnr emitido"/>
    <s v="MANUAL"/>
    <s v="Duplicidade de RLOC"/>
    <s v="Campo RLOC"/>
    <s v="Duplicidade de Contabilização"/>
    <s v="Qualidade dos dados"/>
    <s v="KONTIK BUSINESS TRAVEL"/>
  </r>
  <r>
    <n v="21709286"/>
    <n v="22634842"/>
    <s v="ACC01"/>
    <x v="316"/>
    <d v="2025-02-24T17:40:41"/>
    <s v="09 a 15 dias"/>
    <s v="09 a 15 dias"/>
    <s v="WIEQVS1"/>
    <s v="TMS"/>
    <s v="MARCO LETZOW"/>
    <s v="SAMANTHA OLIVEIRA NASCIMENTO"/>
    <s v="SAMANTHA OLIVEIRA NASCIMENTO"/>
    <x v="287"/>
    <n v="101083"/>
    <s v="-"/>
    <s v="OFF LINE"/>
    <s v="Cartão de crédito"/>
    <s v="Cartão AMEX"/>
    <s v="Aéreo"/>
    <s v="N"/>
    <s v="Grupo Deloitte"/>
    <s v="Deloitte Outsourcing - Sao Paulo"/>
    <s v="-"/>
    <s v="Azul Linhas Aereas"/>
    <n v="3022634842"/>
    <s v="KON-OPE-SAO-PVI-BTC-ARGO-DELOITTE"/>
    <s v="-"/>
    <x v="9"/>
    <n v="0"/>
    <n v="0"/>
    <n v="0"/>
    <n v="0"/>
    <n v="0"/>
    <n v="0"/>
    <s v="Reserva importada do Sistema TMS. OS: 101083"/>
    <s v="Autorização do cartão da forma de pagamento não preenchida! (ACC01) Autorização do cartão da forma de recebimento não preenchida! (ACC01) Tarifa "/>
    <s v="ARGO(TMS)"/>
    <s v="Não identificado"/>
    <s v="Mais de um campo não preenchido"/>
    <s v="Sistema"/>
    <s v="Qualidade dos dados"/>
    <s v="KONTIK BUSINESS TRAVEL"/>
  </r>
  <r>
    <n v="21737653"/>
    <n v="22660610"/>
    <s v="ACC01"/>
    <x v="317"/>
    <d v="2025-02-28T13:40:26"/>
    <s v="06 a 08 dias"/>
    <s v="06 a 08 dias"/>
    <s v="KTVHJG"/>
    <s v="GOVER"/>
    <s v="LEONEL IBARRA"/>
    <s v="Gover"/>
    <s v="Gover"/>
    <x v="288"/>
    <n v="4499315"/>
    <s v="-"/>
    <s v="OFF LINE"/>
    <s v="Invoice"/>
    <s v="Faturado"/>
    <s v="Hotel"/>
    <s v="N"/>
    <s v="Grupo Firmenich"/>
    <s v="Firmenich"/>
    <s v="-"/>
    <s v="-"/>
    <s v="-"/>
    <s v="FCM-OPE-SAO-PVI-BTC-FIRMENICH"/>
    <s v="-"/>
    <x v="276"/>
    <n v="0.66"/>
    <n v="0"/>
    <n v="0"/>
    <n v="0"/>
    <n v="0"/>
    <n v="0"/>
    <s v="Reserva importada do sistema Gover. Id: 4499315"/>
    <s v="Fornecedor não preenchido! (ACC01)"/>
    <s v="GOVER"/>
    <s v="Falta de Fornecedor"/>
    <s v="Campo Fornecedor"/>
    <s v="Dados do Fornecedor"/>
    <s v="Sistêmico"/>
    <s v="GRUPO KONTIK"/>
  </r>
  <r>
    <n v="21737690"/>
    <n v="22660640"/>
    <s v="ACC01"/>
    <x v="318"/>
    <d v="2025-02-28T13:51:53"/>
    <s v="06 a 08 dias"/>
    <s v="06 a 08 dias"/>
    <s v="LCAUDR"/>
    <s v="GOVER"/>
    <s v="LEONEL IBARRA"/>
    <s v="Gover"/>
    <s v="Gover"/>
    <x v="289"/>
    <n v="4499489"/>
    <s v="-"/>
    <s v="ON LINE"/>
    <s v="Pagamento direto"/>
    <s v="Pagamento direto"/>
    <s v="Hotel"/>
    <s v="N"/>
    <s v="Grupo Firmenich"/>
    <s v="Firmenich"/>
    <s v="-"/>
    <s v="-"/>
    <s v="-"/>
    <s v="FCM-OPE-SAO-PVI-BTC-FIRMENICH"/>
    <s v="-"/>
    <x v="277"/>
    <n v="0"/>
    <n v="0"/>
    <n v="0"/>
    <n v="0"/>
    <n v="0"/>
    <n v="0"/>
    <s v="Reserva importada do sistema Gover. Id: 4499489"/>
    <s v="Fornecedor não preenchido! (ACC01)"/>
    <s v="GOVER"/>
    <s v="Falta de Fornecedor"/>
    <s v="Campo Fornecedor"/>
    <s v="Dados do Fornecedor"/>
    <s v="Sistêmico"/>
    <s v="GRUPO KONTIK"/>
  </r>
  <r>
    <n v="21678998"/>
    <n v="22609687"/>
    <s v="ACC01"/>
    <x v="319"/>
    <d v="2025-02-19T10:02:32"/>
    <s v="16 a 23 dias"/>
    <s v="16 a 23 dias"/>
    <s v="YFIRNA01"/>
    <s v="GOVER"/>
    <s v="LAURA PACINI SALAH"/>
    <s v="CORA TORLAI CIRINO"/>
    <s v="CORA TORLAI CIRINO"/>
    <x v="290"/>
    <s v="YFIRNA"/>
    <s v="-"/>
    <s v="OFF LINE"/>
    <s v="Cartão de crédito"/>
    <s v="Cartão AMEX"/>
    <s v="Aéreo"/>
    <s v="N"/>
    <s v="Grupo Firmenich"/>
    <s v="Firmenich"/>
    <s v="-"/>
    <s v="Latam Airlines Brasil"/>
    <n v="1409253318"/>
    <s v="FCM-OPE-SAO-PVI-BTC-FIRMENICH"/>
    <s v="-"/>
    <x v="278"/>
    <n v="0"/>
    <n v="0"/>
    <n v="0"/>
    <n v="0"/>
    <n v="0"/>
    <n v="0"/>
    <s v="Reserva importada do sistema Gover. Id: 4494055"/>
    <s v="Verificação de bilhetes: Bilhete 1409253318 já sendo utilizado para este fornecedor."/>
    <s v="GOVER"/>
    <s v="Bilhete duplicado"/>
    <s v="Bilhete Já Contabilizado"/>
    <s v="Duplicidade de Contabilização"/>
    <s v="Qualidade dos dados"/>
    <s v="GRUPO KONTIK"/>
  </r>
  <r>
    <n v="21602978"/>
    <n v="22547106"/>
    <s v="ACC01"/>
    <x v="320"/>
    <d v="2025-02-07T06:05:34"/>
    <s v="24 a 31 dias"/>
    <s v="24 a 31 dias"/>
    <n v="4486900"/>
    <s v="GOVER"/>
    <s v="Tiago Lindson da Silva"/>
    <s v="Wilson Jose Araujo de Gusmao Junior"/>
    <s v="Wilson Jose Araujo de Gusmao Junior"/>
    <x v="291"/>
    <n v="448690"/>
    <s v="-"/>
    <s v="OFF LINE"/>
    <s v="Invoice"/>
    <s v="Faturado"/>
    <s v="Hotel"/>
    <s v="N"/>
    <s v="Grupo Jealsa"/>
    <s v="Robinson Crusoe"/>
    <s v="-"/>
    <s v="Pousada Casa de Maria"/>
    <s v="-"/>
    <s v="KON-OPE-RIO-PVI-BTC"/>
    <s v="-"/>
    <x v="279"/>
    <n v="0"/>
    <n v="0"/>
    <n v="0"/>
    <n v="0"/>
    <n v="0"/>
    <n v="0"/>
    <s v="Reserva importada do sistema Gover. Id: 4486900"/>
    <s v="Não foi possível encontrar um contrato válido para o fornecedor 51326 (Código fornecedor) "/>
    <s v="GOVER"/>
    <s v="Contrato de fornecedor/cliente"/>
    <s v="Análise Cadastro"/>
    <s v="Dados do Fornecedor"/>
    <s v="Qualidade dos dados"/>
    <s v="KONTIK BUSINESS TRAVEL"/>
  </r>
  <r>
    <n v="21599116"/>
    <n v="22543994"/>
    <s v="ACC01"/>
    <x v="321"/>
    <d v="2025-02-13T12:25:32"/>
    <s v="16 a 23 dias"/>
    <s v="24 a 31 dias"/>
    <s v="SKLKLN"/>
    <s v="GOVER"/>
    <s v="Tiago Lindson da Silva"/>
    <s v="Alexandre Pereira"/>
    <s v="Alexandre Pereira"/>
    <x v="292"/>
    <n v="4486928"/>
    <s v="-"/>
    <s v="ON LINE"/>
    <s v="Cartão de crédito"/>
    <s v="Cartão de crédito"/>
    <s v="Aéreo"/>
    <s v="N"/>
    <s v="Grupo Jealsa"/>
    <s v="Robinson Crusoe - Espirito Santo - Inativo"/>
    <s v="-"/>
    <s v="Latam Airlines Brasil"/>
    <n v="1409212995"/>
    <s v="KON-OPE-RIO-PVI-BTC"/>
    <s v="-"/>
    <x v="280"/>
    <n v="31.73"/>
    <n v="0"/>
    <n v="0"/>
    <n v="0"/>
    <n v="0"/>
    <n v="0"/>
    <s v="Reserva importada do sistema Gover. Id: 4486928"/>
    <s v="Necessário cadastrar um contrato para o cliente &quot;&quot;"/>
    <s v="GOVER"/>
    <s v="Contrato de fornecedor/cliente"/>
    <s v="Análise Cadastro"/>
    <s v="Dados do Fornecedor"/>
    <s v="Qualidade dos dados"/>
    <s v="KONTIK BUSINESS TRAVEL"/>
  </r>
  <r>
    <n v="21707154"/>
    <n v="22632875"/>
    <s v="ACC01"/>
    <x v="322"/>
    <d v="2025-02-24T12:35:13"/>
    <s v="09 a 15 dias"/>
    <s v="09 a 15 dias"/>
    <s v="NWLSKW"/>
    <s v="GOVER"/>
    <s v="CLAUDIO MARCON"/>
    <s v="Emilia Alejandra Pacheco Maraboli"/>
    <s v="Emilia Alejandra Pacheco Maraboli"/>
    <x v="293"/>
    <s v="NWLSKW"/>
    <s v="-"/>
    <s v="ON LINE"/>
    <s v="Cartão de crédito"/>
    <s v="Cartão AMEX"/>
    <s v="Aéreo"/>
    <s v="N"/>
    <s v="Grupo Syntegon"/>
    <s v="Syntegon Tecnologia de Embalagem Limitada"/>
    <s v="-"/>
    <s v="Latam Airlines Brasil"/>
    <n v="2872388908"/>
    <s v="FCM-OPE-SAO-PVI-BTC-SYNTEGON"/>
    <s v="-"/>
    <x v="281"/>
    <n v="288.29000000000002"/>
    <n v="0"/>
    <n v="0"/>
    <n v="0"/>
    <n v="0"/>
    <n v="0"/>
    <s v="Reserva importada do sistema Gover. Id: 4495803"/>
    <s v="Verificação de bilhetes: Bilhete 2872388908 já sendo utilizado para este fornecedor."/>
    <s v="GOVER"/>
    <s v="Bilhete duplicado"/>
    <s v="Bilhete Já Contabilizado"/>
    <s v="Duplicidade de Contabilização"/>
    <s v="Qualidade dos dados"/>
    <s v="GRUPO KONTIK"/>
  </r>
  <r>
    <n v="21732555"/>
    <n v="22656186"/>
    <s v="ACC01"/>
    <x v="323"/>
    <d v="2025-03-05T13:48:32"/>
    <s v="0 a 02 dias"/>
    <s v="06 a 08 dias"/>
    <s v="MDSNTAC"/>
    <s v="SABRE"/>
    <s v="DAMASCENO/JULIO CESAR MR"/>
    <s v="WS"/>
    <s v="WS"/>
    <x v="294"/>
    <s v="MDSNTA"/>
    <s v="CNF"/>
    <s v="ON LINE"/>
    <s v="Invoice"/>
    <s v="Faturado"/>
    <s v="Carro"/>
    <s v="N"/>
    <s v="Grupo Stanley Black e Decker"/>
    <s v="Bdb Ferramentas do Brasil Ltda"/>
    <s v="Cliente FEE no POS"/>
    <s v="-"/>
    <s v="-"/>
    <s v="FCM-OPE-SAO-PVI-BTC-CONCUR"/>
    <s v="-"/>
    <x v="282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Sistêmico"/>
    <s v="GRUPO KONTIK"/>
  </r>
  <r>
    <n v="21639560"/>
    <n v="22576830"/>
    <s v="ACC01"/>
    <x v="324"/>
    <d v="2025-02-13T17:01:02"/>
    <s v="16 a 23 dias"/>
    <s v="16 a 23 dias"/>
    <s v="QAJWLTC"/>
    <s v="SABRE"/>
    <s v="SANTOS/CLEITON ALVES DAS NEVES DOS"/>
    <s v="WS"/>
    <s v="WS"/>
    <x v="295"/>
    <s v="QAJWLT"/>
    <s v="MSP"/>
    <s v="ON LINE"/>
    <s v="Invoice"/>
    <s v="Faturado"/>
    <s v="Carro"/>
    <s v="N"/>
    <s v="Grupo Stanley Black e Decker"/>
    <s v="Refal Industria e Comercio de Rebites e Rebitadeiras Ltda"/>
    <s v="Cliente FEE no POS"/>
    <s v="-"/>
    <s v="-"/>
    <s v="FCM-OPE-SAO-PVI-BTC-CONCUR"/>
    <s v="-"/>
    <x v="283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Sistêmico"/>
    <s v="GRUPO KONTIK"/>
  </r>
  <r>
    <n v="21639560"/>
    <n v="22576831"/>
    <s v="ACC02"/>
    <x v="324"/>
    <d v="2025-02-13T17:01:02"/>
    <s v="16 a 23 dias"/>
    <s v="16 a 23 dias"/>
    <s v="QAJWLTC"/>
    <s v="SABRE"/>
    <s v="SANTOS/CLEITON ALVES DAS NEVES DOS"/>
    <s v="WS"/>
    <s v="WS"/>
    <x v="295"/>
    <s v="QAJWLT"/>
    <s v="MSP"/>
    <s v="ON LINE"/>
    <s v="Invoice"/>
    <s v="Faturado"/>
    <s v="Carro"/>
    <s v="N"/>
    <s v="Grupo Stanley Black e Decker"/>
    <s v="Refal Industria e Comercio de Rebites e Rebitadeiras Ltda"/>
    <s v="Cliente FEE no POS"/>
    <s v="-"/>
    <s v="-"/>
    <s v="FCM-OPE-SAO-PVI-BTC-CONCUR"/>
    <s v="-"/>
    <x v="283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Sistêmico"/>
    <s v="GRUPO KONTIK"/>
  </r>
  <r>
    <n v="21639560"/>
    <n v="22576832"/>
    <s v="ACC03"/>
    <x v="324"/>
    <d v="2025-02-13T17:01:02"/>
    <s v="16 a 23 dias"/>
    <s v="16 a 23 dias"/>
    <s v="QAJWLTC"/>
    <s v="SABRE"/>
    <s v="SANTOS/CLEITON ALVES DAS NEVES DOS"/>
    <s v="WS"/>
    <s v="WS"/>
    <x v="295"/>
    <s v="QAJWLT"/>
    <s v="MSP"/>
    <s v="ON LINE"/>
    <s v="Invoice"/>
    <s v="Faturado"/>
    <s v="Carro"/>
    <s v="N"/>
    <s v="Grupo Stanley Black e Decker"/>
    <s v="Refal Industria e Comercio de Rebites e Rebitadeiras Ltda"/>
    <s v="Cliente FEE no POS"/>
    <s v="-"/>
    <s v="-"/>
    <s v="FCM-OPE-SAO-PVI-BTC-CONCUR"/>
    <s v="-"/>
    <x v="283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Sistêmico"/>
    <s v="GRUPO KONTIK"/>
  </r>
  <r>
    <n v="21639560"/>
    <n v="22576833"/>
    <s v="ACC04"/>
    <x v="324"/>
    <d v="2025-02-13T17:01:02"/>
    <s v="16 a 23 dias"/>
    <s v="16 a 23 dias"/>
    <s v="QAJWLTC"/>
    <s v="SABRE"/>
    <s v="SANTOS/CLEITON ALVES DAS NEVES DOS"/>
    <s v="WS"/>
    <s v="WS"/>
    <x v="295"/>
    <s v="QAJWLT"/>
    <s v="MSP"/>
    <s v="ON LINE"/>
    <s v="Invoice"/>
    <s v="Faturado"/>
    <s v="Carro"/>
    <s v="N"/>
    <s v="Grupo Stanley Black e Decker"/>
    <s v="Refal Industria e Comercio de Rebites e Rebitadeiras Ltda"/>
    <s v="Cliente FEE no POS"/>
    <s v="-"/>
    <s v="-"/>
    <s v="FCM-OPE-SAO-PVI-BTC-CONCUR"/>
    <s v="-"/>
    <x v="284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Sistêmico"/>
    <s v="GRUPO KONTIK"/>
  </r>
  <r>
    <n v="21769679"/>
    <n v="22689451"/>
    <s v="ACC01"/>
    <x v="325"/>
    <d v="2025-03-07T05:19:05"/>
    <s v="0 a 02 dias"/>
    <s v="0 a 02 dias"/>
    <s v="DKMGVIT"/>
    <s v="SABRE"/>
    <s v="BASTIDA/MARCELO AUGUSTO"/>
    <s v="WS"/>
    <s v="WS"/>
    <x v="296"/>
    <s v="DKMGVI"/>
    <s v="-"/>
    <s v="ON LINE"/>
    <s v="Cartão de crédito"/>
    <s v="Cartão de crédito"/>
    <s v="Hotel"/>
    <s v="N"/>
    <s v="Grupo Stanley Black e Decker"/>
    <s v="Bdb Ferramentas do Brasil Ltda"/>
    <s v="Cliente FEE no POS"/>
    <s v="Flat Mar Cabo Branco"/>
    <s v="-"/>
    <s v="FCM-OPE-SAO-PVI-BTC-CONCUR"/>
    <s v="-"/>
    <x v="285"/>
    <n v="0"/>
    <n v="0"/>
    <n v="0"/>
    <n v="0"/>
    <n v="0"/>
    <n v="8"/>
    <s v="Reserva importada por HubTravel"/>
    <s v="Centro de custo não preenchido! (ACC01)"/>
    <s v="SABRE"/>
    <s v="Falta de informação Gerencial"/>
    <s v="Campo Centro de custo passageiro"/>
    <s v="Dados Gerenciais"/>
    <s v="Qualidade dos dados"/>
    <s v="KONTIK BUSINESS TRAVEL"/>
  </r>
  <r>
    <n v="21769785"/>
    <n v="22689576"/>
    <s v="ACC01"/>
    <x v="326"/>
    <d v="2025-03-07T05:19:06"/>
    <s v="0 a 02 dias"/>
    <s v="0 a 02 dias"/>
    <s v="CBCQJOT"/>
    <s v="SABRE"/>
    <s v="BASTIDA/MARCELO AUGUSTO"/>
    <s v="WS"/>
    <s v="WS"/>
    <x v="297"/>
    <s v="CBCQJO"/>
    <s v="-"/>
    <s v="ON LINE"/>
    <s v="Cartão de crédito"/>
    <s v="Cartão de crédito"/>
    <s v="Hotel"/>
    <s v="N"/>
    <s v="Grupo Stanley Black e Decker"/>
    <s v="Bdb Ferramentas do Brasil Ltda"/>
    <s v="Cliente FEE no POS"/>
    <s v="Bristol Jaragua Hotel"/>
    <s v="-"/>
    <s v="FCM-OPE-SAO-PVI-BTC-CONCUR"/>
    <s v="-"/>
    <x v="286"/>
    <n v="0"/>
    <n v="0"/>
    <n v="0"/>
    <n v="0"/>
    <n v="0"/>
    <n v="8"/>
    <s v="Reserva importada por HubTravel"/>
    <s v="Centro de custo não preenchido! (ACC01)"/>
    <s v="SABRE"/>
    <s v="Falta de informação Gerencial"/>
    <s v="Campo Centro de custo passageiro"/>
    <s v="Dados Gerenciais"/>
    <s v="Qualidade dos dados"/>
    <s v="KONTIK BUSINESS TRAVEL"/>
  </r>
  <r>
    <n v="21769786"/>
    <n v="22689577"/>
    <s v="ACC01"/>
    <x v="327"/>
    <d v="2025-03-07T05:19:06"/>
    <s v="0 a 02 dias"/>
    <s v="0 a 02 dias"/>
    <s v="OWAPRRT"/>
    <s v="SABRE"/>
    <s v="BASTIDA/MARCELO AUGUSTO"/>
    <s v="WS"/>
    <s v="WS"/>
    <x v="298"/>
    <s v="OWAPRR"/>
    <s v="-"/>
    <s v="ON LINE"/>
    <s v="Cartão de crédito"/>
    <s v="Cartão de crédito"/>
    <s v="Hotel"/>
    <s v="N"/>
    <s v="Grupo Stanley Black e Decker"/>
    <s v="Bdb Ferramentas do Brasil Ltda"/>
    <s v="Cliente FEE no POS"/>
    <s v="-"/>
    <s v="-"/>
    <s v="FCM-OPE-SAO-PVI-BTC-CONCUR"/>
    <s v="-"/>
    <x v="287"/>
    <n v="0"/>
    <n v="0"/>
    <n v="0"/>
    <n v="0"/>
    <n v="0"/>
    <n v="8"/>
    <s v="Reserva importada por HubTravel"/>
    <s v="Centro de custo não preenchido! (ACC01)"/>
    <s v="SABRE"/>
    <s v="Falta de informação Gerencial"/>
    <s v="Campo Centro de custo passageiro"/>
    <s v="Dados Gerenciais"/>
    <s v="Qualidade dos dados"/>
    <s v="KONTIK BUSINESS TRAVEL"/>
  </r>
  <r>
    <n v="21769787"/>
    <n v="22689578"/>
    <s v="ACC01"/>
    <x v="328"/>
    <d v="2025-03-07T05:19:07"/>
    <s v="0 a 02 dias"/>
    <s v="0 a 02 dias"/>
    <s v="EXCQWET"/>
    <s v="SABRE"/>
    <s v="REZENDE/WELLINGTON REZENDE MR"/>
    <s v="WS"/>
    <s v="WS"/>
    <x v="299"/>
    <s v="EXCQWE"/>
    <s v="-"/>
    <s v="ON LINE"/>
    <s v="Cartão de crédito"/>
    <s v="Cartão de crédito"/>
    <s v="Hotel"/>
    <s v="N"/>
    <s v="Grupo Stanley Black e Decker"/>
    <s v="Bdb Ferramentas do Brasil Ltda"/>
    <s v="Cliente FEE no POS"/>
    <s v="Ibis Catalao"/>
    <s v="-"/>
    <s v="FCM-OPE-SAO-PVI-BTC-CONCUR"/>
    <s v="-"/>
    <x v="288"/>
    <n v="0"/>
    <n v="0"/>
    <n v="0"/>
    <n v="0"/>
    <n v="0"/>
    <n v="8"/>
    <s v="Reserva importada por HubTravel"/>
    <s v="Centro de custo não preenchido! (ACC01)"/>
    <s v="SABRE"/>
    <s v="Falta de informação Gerencial"/>
    <s v="Campo Centro de custo passageiro"/>
    <s v="Dados Gerenciais"/>
    <s v="Qualidade dos dados"/>
    <s v="KONTIK BUSINESS TRAVEL"/>
  </r>
  <r>
    <n v="21770001"/>
    <n v="22689816"/>
    <s v="ACC01"/>
    <x v="329"/>
    <d v="2025-03-07T04:47:46"/>
    <s v="0 a 02 dias"/>
    <s v="0 a 02 dias"/>
    <s v="GHEKPX"/>
    <s v="SABRE"/>
    <s v="ALVES FILHO SR/MARCO SIQUEIRA"/>
    <s v="WS"/>
    <s v="WS"/>
    <x v="300"/>
    <s v="LPSCFF"/>
    <s v="-"/>
    <s v="ON LINE"/>
    <s v="Cartão de crédito"/>
    <s v="Cartão de crédito"/>
    <s v="Aéreo"/>
    <s v="N"/>
    <s v="Grupo Stanley Black e Decker"/>
    <s v="Bdb Ferramentas do Brasil Ltda"/>
    <s v="Cliente FEE no POS"/>
    <s v="Gol Linhas Aereas"/>
    <n v="2133423382"/>
    <s v="FCM-OPE-SAO-PVI-BTC-CONCUR"/>
    <s v="-"/>
    <x v="289"/>
    <n v="87.74"/>
    <n v="0"/>
    <n v="0"/>
    <n v="0"/>
    <n v="0"/>
    <n v="17"/>
    <s v="Reserva importada por HubTravel"/>
    <s v="Centro de custo não preenchido! (ACC01) Departamento não preenchido! (ACC01)"/>
    <s v="SABRE"/>
    <s v="Falta de informação Gerencial"/>
    <s v="Mais de um campo não preenchido"/>
    <s v="Dados Gerenciais"/>
    <s v="Qualidade dos dados"/>
    <s v="KONTIK BUSINESS TRAVEL"/>
  </r>
  <r>
    <n v="21769992"/>
    <n v="22689807"/>
    <s v="ACC01"/>
    <x v="330"/>
    <d v="2025-03-07T04:47:45"/>
    <s v="0 a 02 dias"/>
    <s v="0 a 02 dias"/>
    <s v="CMZQEP"/>
    <s v="SABRE"/>
    <s v="ALVES FILHO SR/MARCO SIQUEIRA"/>
    <s v="WS"/>
    <s v="WS"/>
    <x v="301"/>
    <s v="CKYQLE"/>
    <s v="-"/>
    <s v="ON LINE"/>
    <s v="Cartão de crédito"/>
    <s v="Cartão de crédito"/>
    <s v="Aéreo"/>
    <s v="N"/>
    <s v="Grupo Stanley Black e Decker"/>
    <s v="Bdb Ferramentas do Brasil Ltda"/>
    <s v="Cliente FEE no POS"/>
    <s v="Gol Linhas Aereas"/>
    <n v="2133422079"/>
    <s v="FCM-OPE-SAO-PVI-BTC-CONCUR"/>
    <s v="-"/>
    <x v="290"/>
    <n v="103.63"/>
    <n v="0"/>
    <n v="0"/>
    <n v="0"/>
    <n v="0"/>
    <n v="17"/>
    <s v="Reserva importada por HubTravel"/>
    <s v="Centro de custo não preenchido! (ACC01) Departamento não preenchido! (ACC01)"/>
    <s v="SABRE"/>
    <s v="Falta de informação Gerencial"/>
    <s v="Mais de um campo não preenchido"/>
    <s v="Dados Gerenciais"/>
    <s v="Qualidade dos dados"/>
    <s v="KONTIK BUSINESS TRAVEL"/>
  </r>
  <r>
    <n v="21770092"/>
    <n v="22689899"/>
    <s v="ACC01"/>
    <x v="331"/>
    <d v="2025-03-06T17:15:59"/>
    <s v="0 a 02 dias"/>
    <s v="0 a 02 dias"/>
    <s v="JOFGYQC"/>
    <s v="SABRE"/>
    <s v="PIRES/ALISSON SCHIMANSKI MR"/>
    <s v="WS"/>
    <s v="WS"/>
    <x v="302"/>
    <s v="BJHZUZ"/>
    <s v="CGR"/>
    <s v="ON LINE"/>
    <s v="Invoice"/>
    <s v="Faturado"/>
    <s v="Carro"/>
    <s v="N"/>
    <s v="Grupo Honeywell"/>
    <s v="Honeywell"/>
    <s v="Cliente FEE no POS"/>
    <s v="-"/>
    <s v="-"/>
    <s v="FCM-OPE-SAO-PVI-BTC-CONCUR-HONEYWELL"/>
    <s v="-"/>
    <x v="291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Sistêmico"/>
    <s v="GRUPO KONTIK"/>
  </r>
  <r>
    <n v="21770093"/>
    <n v="22689901"/>
    <s v="ACC01"/>
    <x v="332"/>
    <d v="2025-03-07T05:34:09"/>
    <s v="0 a 02 dias"/>
    <s v="0 a 02 dias"/>
    <s v="URVKTIT"/>
    <s v="SABRE"/>
    <s v="LOUZAVIO/WILLIAN GUERRA"/>
    <s v="WS"/>
    <s v="WS"/>
    <x v="303"/>
    <s v="URVKTI"/>
    <s v="-"/>
    <s v="ON LINE"/>
    <s v="Cartão de crédito"/>
    <s v="Cartão de crédito"/>
    <s v="Hotel"/>
    <s v="N"/>
    <s v="Grupo Honeywell"/>
    <s v="Honeywell"/>
    <s v="Cliente FEE no POS"/>
    <s v="-"/>
    <s v="-"/>
    <s v="FCM-OPE-SAO-PVI-BTC-CONCUR-HONEYWELL"/>
    <s v="-"/>
    <x v="292"/>
    <n v="0"/>
    <n v="0"/>
    <n v="0"/>
    <n v="0"/>
    <n v="0"/>
    <n v="13"/>
    <s v="Reserva importada por HubTravel"/>
    <s v="Fornecedor não preenchido! (ACC01)"/>
    <s v="SABRE"/>
    <s v="Falta de Fornecedor"/>
    <s v="Campo Fornecedor"/>
    <s v="Dados do Fornecedor"/>
    <s v="Sistêmico"/>
    <s v="GRUPO KONTIK"/>
  </r>
  <r>
    <n v="21769118"/>
    <n v="22688868"/>
    <s v="ACC01"/>
    <x v="333"/>
    <d v="2025-03-06T15:18:34"/>
    <s v="0 a 02 dias"/>
    <s v="0 a 02 dias"/>
    <s v="DJHSWUC"/>
    <s v="SABRE"/>
    <s v="ARAUJO/IVO"/>
    <s v="WS"/>
    <s v="WS"/>
    <x v="304"/>
    <s v="DJHSWU"/>
    <s v="SAO"/>
    <s v="ON LINE"/>
    <s v="Invoice"/>
    <s v="Faturado"/>
    <s v="Carro"/>
    <s v="N"/>
    <s v="Grupo Honeywell"/>
    <s v="Honeywell"/>
    <s v="Cliente FEE no POS"/>
    <s v="-"/>
    <s v="-"/>
    <s v="FCM-OPE-SAO-PVI-BTC-CONCUR-HONEYWELL"/>
    <s v="-"/>
    <x v="293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Sistêmico"/>
    <s v="GRUPO KONTIK"/>
  </r>
  <r>
    <n v="21554195"/>
    <n v="22505784"/>
    <s v="ACC01"/>
    <x v="334"/>
    <d v="2025-02-13T16:12:37"/>
    <s v="16 a 23 dias"/>
    <s v="31 dias ou +"/>
    <s v="LQUSHAT"/>
    <s v="SABRE"/>
    <s v="BORGHI/ANA BEATRIZ M PEREIRA MS"/>
    <s v="WS"/>
    <s v="WS"/>
    <x v="305"/>
    <s v="LQUSHA"/>
    <s v="-"/>
    <s v="ON LINE"/>
    <s v="Cartão de crédito"/>
    <s v="Cartão de crédito"/>
    <s v="Hotel"/>
    <s v="N"/>
    <s v="Grupo Honeywell"/>
    <s v="Honeywell"/>
    <s v="Cliente FEE no POS"/>
    <s v="Holiday Inn Garden Court Paris Porte de Saint Ouen"/>
    <s v="-"/>
    <s v="FCM-OPE-SAO-PVI-BTC-CONCUR-HONEYWELL"/>
    <s v="-"/>
    <x v="294"/>
    <n v="0"/>
    <n v="0"/>
    <n v="0"/>
    <n v="0"/>
    <n v="0"/>
    <n v="13"/>
    <s v="Reserva importada por HubTravel"/>
    <s v="Não foi possível encontrar um contrato válido para o fornecedor 25716 (Código fornecedor) "/>
    <s v="SABRE"/>
    <s v="Contrato de fornecedor/cliente"/>
    <s v="Análise Cadastro"/>
    <s v="Dados do Fornecedor"/>
    <s v="Qualidade dos dados"/>
    <s v="KONTIK BUSINESS TRAVEL"/>
  </r>
  <r>
    <n v="21691272"/>
    <n v="22620400"/>
    <s v="ACC01"/>
    <x v="335"/>
    <d v="2025-02-24T10:31:02"/>
    <s v="09 a 15 dias"/>
    <s v="09 a 15 dias"/>
    <s v="KMXEILC"/>
    <s v="SABRE"/>
    <s v="CHAVES/BRUNO DE OLIVEIRA"/>
    <s v="WS"/>
    <s v="WS"/>
    <x v="306"/>
    <s v="KMXEIL"/>
    <s v="CNF"/>
    <s v="ON LINE"/>
    <s v="Invoice"/>
    <s v="Faturado"/>
    <s v="Carro"/>
    <s v="N"/>
    <s v="Grupo Honeywell"/>
    <s v="Honeywell"/>
    <s v="Cliente FEE no POS"/>
    <s v="-"/>
    <s v="-"/>
    <s v="FCM-OPE-SAO-PVI-BTC-CONCUR-HONEYWELL"/>
    <s v="-"/>
    <x v="295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Sistêmico"/>
    <s v="GRUPO KONTIK"/>
  </r>
  <r>
    <n v="21691293"/>
    <n v="22620419"/>
    <s v="ACC01"/>
    <x v="336"/>
    <d v="2025-02-24T10:31:03"/>
    <s v="09 a 15 dias"/>
    <s v="09 a 15 dias"/>
    <s v="DDBWQFC"/>
    <s v="SABRE"/>
    <s v="VILELA/CAIO"/>
    <s v="WS"/>
    <s v="WS"/>
    <x v="307"/>
    <s v="DDBWQF"/>
    <s v="VIX"/>
    <s v="ON LINE"/>
    <s v="Invoice"/>
    <s v="Faturado"/>
    <s v="Carro"/>
    <s v="N"/>
    <s v="Grupo Honeywell"/>
    <s v="Honeywell"/>
    <s v="Cliente FEE no POS"/>
    <s v="-"/>
    <s v="-"/>
    <s v="FCM-OPE-SAO-PVI-BTC-CONCUR-HONEYWELL"/>
    <s v="-"/>
    <x v="296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Sistêmico"/>
    <s v="GRUPO KONTIK"/>
  </r>
  <r>
    <n v="21713373"/>
    <n v="22638223"/>
    <s v="ACC01"/>
    <x v="337"/>
    <d v="2025-03-05T13:45:43"/>
    <s v="0 a 02 dias"/>
    <s v="0 a 02 dias"/>
    <s v="NPOKSV"/>
    <s v="SABRE"/>
    <s v="CHAVES/BRUNO DE OLIVEIRA"/>
    <s v="Gessiane Santos Silva"/>
    <s v="WS"/>
    <x v="308"/>
    <s v="NPOKSV"/>
    <s v="-"/>
    <s v="ON LINE"/>
    <s v="Cartão de crédito"/>
    <s v="Cartão de crédito"/>
    <s v="Aéreo"/>
    <s v="N"/>
    <s v="Grupo Honeywell"/>
    <s v="Honeywell Industria de Tecnologia - Itajuba - Mg"/>
    <s v="Cliente FEE no POS"/>
    <s v="Latam Airlines Brasil"/>
    <n v="1409041039"/>
    <s v="FCM-OPE-SAO-PVI-BTC-CONCUR-HONEYWELL"/>
    <s v="-"/>
    <x v="297"/>
    <n v="107.34"/>
    <n v="0"/>
    <n v="0"/>
    <n v="107.34"/>
    <n v="0"/>
    <n v="13"/>
    <s v="Reserva importada por HubTravel"/>
    <s v="Verificação de bilhetes: Bilhete 1409041039 já sendo utilizado para este fornecedor."/>
    <s v="SABRE"/>
    <s v="Bilhete duplicado"/>
    <s v="Bilhete Já Contabilizado"/>
    <s v="Duplicidade de Contabilização"/>
    <s v="Qualidade dos dados"/>
    <s v="GRUPO KONTIK"/>
  </r>
  <r>
    <n v="21705835"/>
    <n v="22631605"/>
    <s v="ACC01"/>
    <x v="338"/>
    <d v="2025-02-24T11:13:44"/>
    <s v="09 a 15 dias"/>
    <s v="09 a 15 dias"/>
    <s v="AICPTHC"/>
    <s v="SABRE"/>
    <s v="TOPAM SR/LEANDRO LENZA MR"/>
    <s v="WS"/>
    <s v="WS"/>
    <x v="309"/>
    <s v="AICPTH"/>
    <s v="VIX"/>
    <s v="ON LINE"/>
    <s v="Invoice"/>
    <s v="Faturado"/>
    <s v="Carro"/>
    <s v="N"/>
    <s v="Grupo Honeywell"/>
    <s v="Honeywell Industria de Tecnologia - Itajuba - Mg"/>
    <s v="Cliente FEE no POS"/>
    <s v="-"/>
    <s v="-"/>
    <s v="FCM-OPE-SAO-PVI-BTC-CONCUR-HONEYWELL"/>
    <s v="-"/>
    <x v="298"/>
    <n v="0"/>
    <n v="0"/>
    <n v="0"/>
    <n v="0"/>
    <n v="0"/>
    <n v="0"/>
    <s v="Reserva importada por HubTravel"/>
    <s v="Centro de custo não preenchido! (ACC01)"/>
    <s v="SABRE"/>
    <s v="Falta de informação Gerencial"/>
    <s v="Campo Centro de custo passageiro"/>
    <s v="Dados Gerenciais"/>
    <s v="Qualidade dos dados"/>
    <s v="KONTIK BUSINESS TRAVEL"/>
  </r>
  <r>
    <n v="21656277"/>
    <n v="22591726"/>
    <s v="ACC01"/>
    <x v="339"/>
    <d v="2025-02-17T13:11:38"/>
    <s v="16 a 23 dias"/>
    <s v="16 a 23 dias"/>
    <s v="4U63Z5"/>
    <s v="TMS"/>
    <s v="BIANCA KOLLN"/>
    <s v="Viviam Maria de Souza"/>
    <s v="Viviam Maria de Souza"/>
    <x v="310"/>
    <n v="4620"/>
    <s v="-"/>
    <s v="OFF LINE"/>
    <s v="Pagamento direto"/>
    <s v="Pagamento direto"/>
    <s v="Hotel"/>
    <s v="N"/>
    <s v="Grupo Mars"/>
    <s v="Mars Brasil - Mogi Mirim"/>
    <s v="-"/>
    <s v="Sofitel Strasbourg Grande Ile"/>
    <s v="-"/>
    <s v="FCM-OPE-SAO-PVI-MARS"/>
    <s v="-"/>
    <x v="299"/>
    <n v="0"/>
    <n v="0"/>
    <n v="0"/>
    <n v="0"/>
    <n v="138.29"/>
    <n v="0"/>
    <s v="Reserva importada do Sistema TMS. OS: 4620"/>
    <s v="Não foi possível encontrar um contrato válido para o fornecedor 48329 (Código fornecedor) "/>
    <s v="ARGO(TMS)"/>
    <s v="Contrato de fornecedor/cliente"/>
    <s v="Análise Cadastro"/>
    <s v="Dados do Fornecedor"/>
    <s v="Qualidade dos dados"/>
    <s v="KONTIK BUSINESS TRAVEL"/>
  </r>
  <r>
    <n v="21653862"/>
    <n v="22589555"/>
    <s v="ACC01"/>
    <x v="340"/>
    <d v="2025-02-19T13:15:29"/>
    <s v="16 a 23 dias"/>
    <s v="16 a 23 dias"/>
    <s v="DAJXDI1"/>
    <s v="TMS"/>
    <s v="RENATO MONTEIRO"/>
    <s v="Viviam Maria de Souza"/>
    <s v="Viviam Maria de Souza"/>
    <x v="311"/>
    <n v="4672"/>
    <s v="-"/>
    <s v="OFF LINE"/>
    <s v="Invoice"/>
    <s v="Faturado"/>
    <s v="Aéreo"/>
    <s v="S"/>
    <s v="Grupo Mars"/>
    <s v="Mars Brasil - Guararema"/>
    <s v="-"/>
    <s v="United"/>
    <n v="1408909659"/>
    <s v="FCM-OPE-SAO-PVI-MARS"/>
    <s v="-"/>
    <x v="300"/>
    <n v="1031.76"/>
    <n v="0"/>
    <n v="0"/>
    <n v="0"/>
    <n v="0"/>
    <n v="0"/>
    <s v="Reserva importada do Sistema TMS. OS: 4672"/>
    <s v="Verificação de bilhetes: Bilhete 1408909659 já sendo utilizado para este fornecedor."/>
    <s v="ARGO(TMS)"/>
    <s v="Bilhete duplicado"/>
    <s v="Bilhete Já Contabilizado"/>
    <s v="Duplicidade de Contabilização"/>
    <s v="Qualidade dos dados"/>
    <s v="GRUPO KONTIK"/>
  </r>
  <r>
    <n v="21610764"/>
    <n v="22553683"/>
    <s v="ACC01"/>
    <x v="341"/>
    <d v="2025-03-05T16:21:07"/>
    <s v="0 a 02 dias"/>
    <s v="0 a 02 dias"/>
    <s v="4TLT7R"/>
    <s v="MANUAL"/>
    <s v="RENATO MONTEIRO"/>
    <s v="Viviam Maria de Souza"/>
    <s v="Viviam Maria de Souza"/>
    <x v="312"/>
    <n v="3482"/>
    <s v="-"/>
    <s v="OFF LINE"/>
    <s v="Cartão de crédito"/>
    <s v="Cartão de crédito"/>
    <s v="Aéreo"/>
    <s v="N"/>
    <s v="Grupo Mars"/>
    <s v="Mars Brasil - Guararema"/>
    <s v="-"/>
    <s v="United"/>
    <n v="1408909659"/>
    <s v="FCM-OPE-SAO-PVI-MARS"/>
    <s v="-"/>
    <x v="301"/>
    <n v="494.27"/>
    <n v="0"/>
    <n v="0"/>
    <n v="0"/>
    <n v="0"/>
    <n v="0"/>
    <s v="Reserva importada do Sistema TMS. OS: 3482"/>
    <s v="Verificação de bilhetes: Bilhete 1408909659 já sendo utilizado para este fornecedor."/>
    <s v="MANUAL"/>
    <s v="Bilhete duplicado"/>
    <s v="Bilhete Já Contabilizado"/>
    <s v="Duplicidade de Contabilização"/>
    <s v="Qualidade dos dados"/>
    <s v="GRUPO KONTIK"/>
  </r>
  <r>
    <n v="21722478"/>
    <n v="22646200"/>
    <s v="ACC01"/>
    <x v="342"/>
    <d v="2025-02-26T15:52:30"/>
    <s v="09 a 15 dias"/>
    <s v="09 a 15 dias"/>
    <s v="4VHG2O"/>
    <s v="MANUAL"/>
    <s v="DONDONI/FABIANO"/>
    <s v="Diogo Dantas Gomes"/>
    <s v="Clayton Alves de Rezende"/>
    <x v="313"/>
    <n v="4239"/>
    <s v="-"/>
    <s v="OFF LINE"/>
    <s v="Invoice"/>
    <s v="Cartão convênio"/>
    <s v="Aéreo"/>
    <s v="N"/>
    <s v="Grupo Mars"/>
    <s v="Mars Brasil - Guararema"/>
    <s v="-"/>
    <s v="Latam Airlines Brasil"/>
    <n v="1028011605"/>
    <s v="FCM-OPE-SAO-PVI-MARS"/>
    <s v="-"/>
    <x v="9"/>
    <n v="0"/>
    <n v="0"/>
    <n v="0"/>
    <n v="0"/>
    <n v="0"/>
    <n v="0"/>
    <s v="Reserva importada do Sistema TMS. OS: 4239"/>
    <s v="Verificação de bilhetes: Bilhete 1028011605 já sendo utilizado para este fornecedor."/>
    <s v="MANUAL"/>
    <s v="Bilhete duplicado"/>
    <s v="Bilhete Já Contabilizado"/>
    <s v="Duplicidade de Contabilização"/>
    <s v="Qualidade dos dados"/>
    <s v="GRUPO KONTIK"/>
  </r>
  <r>
    <n v="21673503"/>
    <n v="22605206"/>
    <s v="ACC01"/>
    <x v="343"/>
    <d v="2025-03-06T09:41:20"/>
    <s v="0 a 02 dias"/>
    <s v="16 a 23 dias"/>
    <s v="EJUIKJ"/>
    <s v="MANUAL"/>
    <s v="LUIZ ROSSI"/>
    <s v="Natalia da Silva Fanelli"/>
    <s v="Natalia da Silva Fanelli"/>
    <x v="314"/>
    <s v="EMAIL/TERCEIRO"/>
    <s v="-"/>
    <s v="OFF LINE"/>
    <s v="Cartão de crédito"/>
    <s v="Cartão de crédito"/>
    <s v="Aéreo"/>
    <s v="N"/>
    <s v="Grupo Mars"/>
    <s v="Mars Brasil - Mogi Mirim"/>
    <s v="-"/>
    <s v="Azul Linhas Aereas"/>
    <n v="3022605205"/>
    <s v="FCM-OPE-SAO-PVI-MARS"/>
    <s v="-"/>
    <x v="302"/>
    <n v="76.430000000000007"/>
    <n v="0"/>
    <n v="0"/>
    <n v="0"/>
    <n v="0"/>
    <n v="0"/>
    <s v="Reserva importada por HubTravel"/>
    <s v="Erro ao processar PNR  | Aguarde alguns instantes, esta venda esta sendo processada no momento!"/>
    <s v="MANUAL"/>
    <s v="Reprocessar Venda"/>
    <s v="Processo de integração"/>
    <s v="Sistema"/>
    <s v="Sistêmico"/>
    <s v="KONTIK BUSINESS TRAVEL"/>
  </r>
  <r>
    <n v="21673503"/>
    <n v="22605502"/>
    <s v="ACC02"/>
    <x v="343"/>
    <d v="2025-03-06T09:41:20"/>
    <s v="0 a 02 dias"/>
    <s v="16 a 23 dias"/>
    <s v="EJUIKJ"/>
    <s v="MANUAL"/>
    <s v="THIAGO LUIZ ROSSI -"/>
    <s v="Natalia da Silva Fanelli"/>
    <s v="Natalia da Silva Fanelli"/>
    <x v="314"/>
    <s v="-"/>
    <s v="-"/>
    <s v="OFF LINE"/>
    <s v="Invoice"/>
    <s v="Faturado"/>
    <s v="Carro"/>
    <s v="N"/>
    <s v="Grupo Mars"/>
    <s v="Mars Brasil - Mogi Mirim"/>
    <s v="-"/>
    <s v="Localiza - Br - Pr - Curitiba - Batel"/>
    <s v="-"/>
    <s v="FCM-OPE-SAO-PVI-MARS"/>
    <s v="-"/>
    <x v="303"/>
    <n v="0"/>
    <n v="0"/>
    <n v="0"/>
    <n v="0"/>
    <n v="0"/>
    <n v="0"/>
    <s v="Reserva importada por HubTravel"/>
    <s v="Erro ao processar PNR  | Aguarde alguns instantes, esta venda esta sendo processada no momento!"/>
    <s v="MANUAL"/>
    <s v="Reprocessar Venda"/>
    <s v="Processo de integração"/>
    <s v="Sistema"/>
    <s v="Sistêmico"/>
    <s v="KONTIK BUSINESS TRAVEL"/>
  </r>
  <r>
    <n v="21768818"/>
    <n v="22688556"/>
    <s v="ACC01"/>
    <x v="344"/>
    <d v="2025-03-06T15:36:54"/>
    <s v="0 a 02 dias"/>
    <s v="0 a 02 dias"/>
    <s v="4WUHZU"/>
    <s v="TMS"/>
    <s v="CLEYTON SANTOS"/>
    <s v="Tms"/>
    <s v="Tms"/>
    <x v="315"/>
    <n v="4991"/>
    <s v="Curitiba / CWB"/>
    <s v="ON LINE"/>
    <s v="Invoice"/>
    <s v="Faturado"/>
    <s v="Carro"/>
    <s v="N"/>
    <s v="Grupo Mars"/>
    <s v="Mars Brasil - Mogi Mirim"/>
    <s v="-"/>
    <s v="-"/>
    <s v="-"/>
    <s v="FCM-OPE-SAO-PVI-MARS"/>
    <s v="-"/>
    <x v="304"/>
    <n v="0"/>
    <n v="0"/>
    <n v="0"/>
    <n v="0"/>
    <n v="0"/>
    <n v="0"/>
    <s v="Reserva importada do Sistema TMS. OS: 4991"/>
    <s v="Fornecedor não preenchido! (ACC01)"/>
    <s v="ARGO(TMS)"/>
    <s v="Falta de Fornecedor"/>
    <s v="Campo Fornecedor"/>
    <s v="Dados do Fornecedor"/>
    <s v="Qualidade dos dados"/>
    <s v="KONTIK BUSINESS TRAVEL"/>
  </r>
  <r>
    <n v="21771866"/>
    <n v="22691711"/>
    <s v="ACC01"/>
    <x v="345"/>
    <d v="2025-03-06T21:36:54"/>
    <s v="0 a 02 dias"/>
    <s v="0 a 02 dias"/>
    <s v="4WN8LU"/>
    <s v="TMS"/>
    <s v="ALLAM CAMPOS"/>
    <s v="Tms"/>
    <s v="Tms"/>
    <x v="316"/>
    <n v="4993"/>
    <s v="Campo Grande / CGR"/>
    <s v="ON LINE"/>
    <s v="Invoice"/>
    <s v="Faturado"/>
    <s v="Carro"/>
    <s v="N"/>
    <s v="Grupo Mars"/>
    <s v="Mars Brasil - Mogi Mirim"/>
    <s v="-"/>
    <s v="-"/>
    <s v="-"/>
    <s v="FCM-OPE-SAO-PVI-MARS"/>
    <s v="-"/>
    <x v="123"/>
    <n v="0"/>
    <n v="0"/>
    <n v="0"/>
    <n v="0"/>
    <n v="0"/>
    <n v="0"/>
    <s v="Reserva importada do Sistema TMS. OS: 4993"/>
    <s v="Fornecedor não preenchido! (ACC01)"/>
    <s v="ARGO(TMS)"/>
    <s v="Falta de Fornecedor"/>
    <s v="Campo Fornecedor"/>
    <s v="Dados do Fornecedor"/>
    <s v="Qualidade dos dados"/>
    <s v="KONTIK BUSINESS TRAVEL"/>
  </r>
  <r>
    <n v="21685090"/>
    <n v="22615004"/>
    <s v="ACC01"/>
    <x v="346"/>
    <d v="2025-02-20T11:42:26"/>
    <s v="09 a 15 dias"/>
    <s v="09 a 15 dias"/>
    <s v="HURRAI1"/>
    <s v="TMS"/>
    <s v="FERNANDO RODRIGUES JUNIOR"/>
    <s v="Mayara de Oliveira Alencar"/>
    <s v="Mayara de Oliveira Alencar"/>
    <x v="317"/>
    <n v="4789"/>
    <s v="-"/>
    <s v="OFF LINE"/>
    <s v="Invoice"/>
    <s v="Faturado"/>
    <s v="Aéreo"/>
    <s v="N"/>
    <s v="Grupo Mars"/>
    <s v="Mars Brasil - Guararema"/>
    <s v="-"/>
    <s v="Delta"/>
    <n v="1409271317"/>
    <s v="FCM-OPE-SAO-PVI-MARS"/>
    <s v="-"/>
    <x v="305"/>
    <n v="1139.58"/>
    <n v="0"/>
    <n v="0"/>
    <n v="0"/>
    <n v="0"/>
    <n v="0"/>
    <s v="Reserva importada do Sistema TMS. OS: 4789"/>
    <s v="Verificação de bilhetes: Bilhete 1409271317 já sendo utilizado para este fornecedor."/>
    <s v="ARGO(TMS)"/>
    <s v="Bilhete duplicado"/>
    <s v="Bilhete Já Contabilizado"/>
    <s v="Duplicidade de Contabilização"/>
    <s v="Qualidade dos dados"/>
    <s v="GRUPO KONTIK"/>
  </r>
  <r>
    <n v="21737284"/>
    <n v="22660274"/>
    <s v="ACC01"/>
    <x v="347"/>
    <d v="2025-02-28T13:03:52"/>
    <s v="06 a 08 dias"/>
    <s v="06 a 08 dias"/>
    <s v="SNOVTK"/>
    <s v="TMS"/>
    <s v="WALTER PORTO NETO"/>
    <s v="Mayara de Oliveira Alencar"/>
    <s v="Mayara de Oliveira Alencar"/>
    <x v="318"/>
    <n v="4954"/>
    <s v="-"/>
    <s v="OFF LINE"/>
    <s v="Cartão de crédito"/>
    <s v="Cartão de crédito"/>
    <s v="Aéreo"/>
    <s v="N"/>
    <s v="Grupo Mars"/>
    <s v="Mars Brasil - Guararema"/>
    <s v="-"/>
    <s v="American Airlines"/>
    <n v="1409243086"/>
    <s v="FCM-OPE-SAO-PVI-MARS"/>
    <s v="-"/>
    <x v="306"/>
    <n v="481.92"/>
    <n v="0"/>
    <n v="0"/>
    <n v="0"/>
    <n v="0"/>
    <n v="0"/>
    <s v="Reserva importada do Sistema TMS. OS: 4954"/>
    <s v="Verificação de bilhetes: Bilhete 1409243086 já sendo utilizado para este fornecedor."/>
    <s v="ARGO(TMS)"/>
    <s v="Bilhete duplicado"/>
    <s v="Bilhete Já Contabilizado"/>
    <s v="Duplicidade de Contabilização"/>
    <s v="Qualidade dos dados"/>
    <s v="GRUPO KONTIK"/>
  </r>
  <r>
    <n v="21732527"/>
    <n v="22656159"/>
    <s v="ACC01"/>
    <x v="348"/>
    <d v="2025-02-27T18:55:08"/>
    <s v="06 a 08 dias"/>
    <s v="06 a 08 dias"/>
    <s v="WFCXAR"/>
    <s v="TMS"/>
    <s v="KATIA SOUZA"/>
    <s v="Mayara de Oliveira Alencar"/>
    <s v="Mayara de Oliveira Alencar"/>
    <x v="319"/>
    <n v="4932"/>
    <s v="-"/>
    <s v="OFF LINE"/>
    <s v="Cartão de crédito"/>
    <s v="Cartão de crédito"/>
    <s v="Aéreo"/>
    <s v="N"/>
    <s v="Grupo Mars"/>
    <s v="Mars Brasil - Mogi Mirim"/>
    <s v="-"/>
    <s v="Latam Airlines Brasil"/>
    <n v="2872389984"/>
    <s v="FCM-OPE-SAO-PVI-MARS"/>
    <s v="-"/>
    <x v="307"/>
    <n v="1994.46"/>
    <n v="0"/>
    <n v="0"/>
    <n v="0"/>
    <n v="0"/>
    <n v="0"/>
    <s v="Reserva importada do Sistema TMS. OS: 4932"/>
    <s v="Verificação de bilhetes: Bilhete 2872389984 já sendo utilizado para este fornecedor."/>
    <s v="ARGO(TMS)"/>
    <s v="Bilhete duplicado"/>
    <s v="Bilhete Já Contabilizado"/>
    <s v="Duplicidade de Contabilização"/>
    <s v="Qualidade dos dados"/>
    <s v="GRUPO KONTIK"/>
  </r>
  <r>
    <n v="21674520"/>
    <n v="22605848"/>
    <s v="ACC01"/>
    <x v="349"/>
    <d v="2025-03-07T06:07:13"/>
    <s v="0 a 02 dias"/>
    <s v="16 a 23 dias"/>
    <s v="4UKKEI"/>
    <s v="TMS"/>
    <s v="ANDERSON NEVES"/>
    <s v="Mayara de Oliveira Alencar"/>
    <s v="Mayara de Oliveira Alencar"/>
    <x v="320"/>
    <n v="4682"/>
    <s v="-"/>
    <s v="OFF LINE"/>
    <s v="Pagamento direto"/>
    <s v="Pagamento direto"/>
    <s v="Hotel"/>
    <s v="N"/>
    <s v="Grupo Mars"/>
    <s v="Mars Brasil - Mogi Mirim"/>
    <s v="-"/>
    <s v="-"/>
    <s v="-"/>
    <s v="FCM-OPE-SAO-PVI-MARS"/>
    <s v="-"/>
    <x v="308"/>
    <n v="0"/>
    <n v="0"/>
    <n v="0"/>
    <n v="0"/>
    <n v="0"/>
    <n v="0"/>
    <s v="Reserva importada do Sistema TMS. OS: 4682"/>
    <s v="Fornecedor não preenchido! (ACC01)"/>
    <s v="ARGO(TMS)"/>
    <s v="Falta de Fornecedor"/>
    <s v="Campo Fornecedor"/>
    <s v="Dados do Fornecedor"/>
    <s v="Qualidade dos dados"/>
    <s v="KONTIK BUSINESS TRAVEL"/>
  </r>
  <r>
    <n v="21645495"/>
    <n v="22582081"/>
    <s v="ACC01"/>
    <x v="350"/>
    <d v="2025-02-13T15:51:39"/>
    <s v="16 a 23 dias"/>
    <s v="16 a 23 dias"/>
    <s v="MAQUJR"/>
    <s v="SABRE"/>
    <s v="KARPINSKAS/SIMONE MORATO"/>
    <s v="Gessiane Santos Silva"/>
    <s v="Mayara de Oliveira Alencar"/>
    <x v="321"/>
    <s v="MAQUJR"/>
    <s v="-"/>
    <s v="ON LINE"/>
    <s v="Cartão de crédito"/>
    <s v="Cartão de crédito"/>
    <s v="Aéreo"/>
    <s v="N"/>
    <s v="Grupo Mars"/>
    <s v="Mars Brasil - Mogi Mirim"/>
    <s v="-"/>
    <s v="United"/>
    <n v="1409224349"/>
    <s v="FCM-OPE-SAO-PVI-MARS"/>
    <s v="-"/>
    <x v="309"/>
    <n v="55.65"/>
    <n v="1148.52"/>
    <n v="0"/>
    <n v="55.65"/>
    <n v="0"/>
    <n v="0"/>
    <s v="Reserva importada por HubTravel"/>
    <s v="Verificação de bilhetes: Bilhete 1409224349 já sendo utilizado para este fornecedor."/>
    <s v="SABRE"/>
    <s v="Bilhete duplicado"/>
    <s v="Bilhete Já Contabilizado"/>
    <s v="Duplicidade de Contabilização"/>
    <s v="Qualidade dos dados"/>
    <s v="GRUPO KONTIK"/>
  </r>
  <r>
    <n v="21692480"/>
    <n v="22621553"/>
    <s v="ACC01"/>
    <x v="351"/>
    <d v="2025-02-21T11:56:54"/>
    <s v="09 a 15 dias"/>
    <s v="09 a 15 dias"/>
    <s v="4VZVIW"/>
    <s v="MANUAL"/>
    <s v="KIWI/PAOLA"/>
    <s v="Marcia Pereira dos Santos Soares"/>
    <s v="Gessiane Santos Silva"/>
    <x v="322"/>
    <s v="TU1702251510"/>
    <s v="-"/>
    <s v="OFF LINE"/>
    <s v="Invoice"/>
    <s v="Cartão convênio"/>
    <s v="Aéreo"/>
    <s v="N"/>
    <s v="Grupo Tupperware"/>
    <s v="Tupperware Brands Brazil - Sao Paulo"/>
    <s v="-"/>
    <s v="Latam Airlines Brasil"/>
    <n v="2872361224"/>
    <s v="FCM-OPE-SAO-PVI-BTC-CONCUR"/>
    <s v="-"/>
    <x v="310"/>
    <n v="85.89"/>
    <n v="0"/>
    <n v="0"/>
    <n v="0"/>
    <n v="0"/>
    <n v="0"/>
    <s v="Reserva importada por HubTravel"/>
    <s v="Verificação de bilhetes: Bilhete 2872361224 já sendo utilizado para este fornecedor."/>
    <s v="MANUAL"/>
    <s v="Bilhete duplicado"/>
    <s v="Bilhete Já Contabilizado"/>
    <s v="Duplicidade de Contabilização"/>
    <s v="Qualidade dos dados"/>
    <s v="GRUPO KONTIK"/>
  </r>
  <r>
    <n v="21686690"/>
    <n v="22616438"/>
    <s v="ACC01"/>
    <x v="352"/>
    <d v="2025-03-07T05:30:52"/>
    <s v="0 a 02 dias"/>
    <s v="09 a 15 dias"/>
    <s v="HCOTACA"/>
    <s v="GOVER"/>
    <s v="HORACIO HERNANDEZ"/>
    <s v="CORA TORLAI CIRINO"/>
    <s v="CORA TORLAI CIRINO"/>
    <x v="323"/>
    <s v="COTACA"/>
    <s v="-"/>
    <s v="OFF LINE"/>
    <s v="Pagamento direto"/>
    <s v="Pagamento direto"/>
    <s v="Hotel"/>
    <s v="N"/>
    <s v="Grupo Lyondell Basell"/>
    <s v="Schulman"/>
    <s v="-"/>
    <s v="Estanplaza Ibirapuera"/>
    <s v="-"/>
    <s v="FCM-OPE-SAO-PVI-BTC-LYONDELL BASELL"/>
    <s v="-"/>
    <x v="311"/>
    <n v="0"/>
    <n v="0"/>
    <n v="0"/>
    <n v="0"/>
    <n v="0"/>
    <n v="0"/>
    <s v="Reserva importada do sistema Gover. Id: 4494298"/>
    <s v="Pnr já existente. A duplicidade de rloc é permitida apenas 6 meses após o último pnr emitido"/>
    <s v="GOVER"/>
    <s v="Duplicidade de RLOC"/>
    <s v="Campo RLOC"/>
    <s v="Duplicidade de Contabilização"/>
    <s v="Qualidade dos dados"/>
    <s v="KONTIK BUSINESS TRAVEL"/>
  </r>
  <r>
    <n v="21721345"/>
    <n v="22645189"/>
    <s v="ACC01"/>
    <x v="353"/>
    <d v="2025-02-26T12:10:32"/>
    <s v="09 a 15 dias"/>
    <s v="09 a 15 dias"/>
    <s v="DKWKTY"/>
    <s v="TMS"/>
    <s v="FABIO BERTOLLO"/>
    <s v="GABRIEL ALVES MOURA"/>
    <s v="GABRIEL ALVES MOURA"/>
    <x v="324"/>
    <n v="405"/>
    <s v="-"/>
    <s v="ON LINE"/>
    <s v="Cartão de crédito"/>
    <s v="Cartão AMEX"/>
    <s v="Aéreo"/>
    <s v="N"/>
    <s v="Grupo Energisa"/>
    <s v="Es Gas"/>
    <s v="-"/>
    <s v="Latam Airlines Brasil"/>
    <n v="3456694197"/>
    <s v="KON-OPE-SAO-PVI-ENERGISA"/>
    <s v="-"/>
    <x v="312"/>
    <n v="45.56"/>
    <n v="0"/>
    <n v="0"/>
    <n v="0"/>
    <n v="0"/>
    <n v="0"/>
    <s v="Reserva importada do Sistema TMS. OS: 405"/>
    <s v="Verificação de bilhetes: Bilhete 3456694197 já sendo utilizado para este fornecedor."/>
    <s v="ARGO(TMS)"/>
    <s v="Bilhete duplicado"/>
    <s v="Bilhete Já Contabilizado"/>
    <s v="Duplicidade de Contabilização"/>
    <s v="Qualidade dos dados"/>
    <s v="GRUPO KONTIK"/>
  </r>
  <r>
    <n v="21721346"/>
    <n v="22645190"/>
    <s v="ACC01"/>
    <x v="354"/>
    <d v="2025-02-26T12:10:34"/>
    <s v="09 a 15 dias"/>
    <s v="09 a 15 dias"/>
    <s v="DKWHIB"/>
    <s v="TMS"/>
    <s v="FABIO BERTOLLO"/>
    <s v="GABRIEL ALVES MOURA"/>
    <s v="GABRIEL ALVES MOURA"/>
    <x v="324"/>
    <n v="405"/>
    <s v="-"/>
    <s v="ON LINE"/>
    <s v="Cartão de crédito"/>
    <s v="Cartão AMEX"/>
    <s v="Aéreo"/>
    <s v="N"/>
    <s v="Grupo Energisa"/>
    <s v="Es Gas"/>
    <s v="-"/>
    <s v="Gol Linhas Aereas"/>
    <n v="2125788789"/>
    <s v="KON-OPE-SAO-PVI-ENERGISA"/>
    <s v="-"/>
    <x v="313"/>
    <n v="57.87"/>
    <n v="0"/>
    <n v="0"/>
    <n v="0"/>
    <n v="0"/>
    <n v="0"/>
    <s v="Reserva importada do Sistema TMS. OS: 405"/>
    <s v="Verificação de bilhetes: Bilhete 2125788789 já sendo utilizado para este fornecedor."/>
    <s v="ARGO(TMS)"/>
    <s v="Bilhete duplicado"/>
    <s v="Bilhete Já Contabilizado"/>
    <s v="Duplicidade de Contabilização"/>
    <s v="Qualidade dos dados"/>
    <s v="GRUPO KONTIK"/>
  </r>
  <r>
    <n v="21738814"/>
    <n v="22661631"/>
    <s v="ACC01"/>
    <x v="355"/>
    <d v="2025-02-28T17:20:34"/>
    <s v="06 a 08 dias"/>
    <s v="06 a 08 dias"/>
    <s v="JH1DYF"/>
    <s v="GOVER"/>
    <s v="Mariana Pietrobon Gomes Lessnau"/>
    <s v="Maria Eduarda Simoes Rosa"/>
    <s v="Maria Eduarda Simoes Rosa"/>
    <x v="281"/>
    <n v="4498745"/>
    <s v="-"/>
    <s v="ON LINE"/>
    <s v="Invoice"/>
    <s v="Faturado"/>
    <s v="Aéreo"/>
    <s v="N"/>
    <s v="Grupo Energisa"/>
    <s v="Instituto Energisa - Inativo"/>
    <s v="-"/>
    <s v="Azul Linhas Aereas"/>
    <n v="3022661630"/>
    <s v="KON-OPE-SAO-PVI-ENERGISA"/>
    <s v="-"/>
    <x v="314"/>
    <n v="51.67"/>
    <n v="0"/>
    <n v="0"/>
    <n v="0"/>
    <n v="0"/>
    <n v="0"/>
    <s v="Reserva importada do sistema Gover. Id: 4498745"/>
    <s v="Necessário cadastrar um contrato para o cliente &quot;&quot;"/>
    <s v="GOVER"/>
    <s v="Contrato de fornecedor/cliente"/>
    <s v="Análise Cadastro"/>
    <s v="Dados do Fornecedor"/>
    <s v="Qualidade dos dados"/>
    <s v="KONTIK BUSINESS TRAVEL"/>
  </r>
  <r>
    <n v="21738815"/>
    <n v="22661632"/>
    <s v="ACC01"/>
    <x v="356"/>
    <d v="2025-02-28T17:20:35"/>
    <s v="06 a 08 dias"/>
    <s v="06 a 08 dias"/>
    <s v="MRZJHE"/>
    <s v="GOVER"/>
    <s v="Renatta de Oliveira Barbosa"/>
    <s v="Maria Eduarda Simoes Rosa"/>
    <s v="Maria Eduarda Simoes Rosa"/>
    <x v="325"/>
    <n v="4498752"/>
    <s v="-"/>
    <s v="ON LINE"/>
    <s v="Invoice"/>
    <s v="Faturado"/>
    <s v="Aéreo"/>
    <s v="N"/>
    <s v="Grupo Energisa"/>
    <s v="Instituto Energisa - Inativo"/>
    <s v="-"/>
    <s v="Azul Linhas Aereas"/>
    <n v="3022661631"/>
    <s v="KON-OPE-SAO-PVI-ENERGISA"/>
    <s v="-"/>
    <x v="314"/>
    <n v="51.67"/>
    <n v="0"/>
    <n v="0"/>
    <n v="0"/>
    <n v="0"/>
    <n v="0"/>
    <s v="Reserva importada do sistema Gover. Id: 4498752"/>
    <s v="Necessário cadastrar um contrato para o cliente &quot;&quot;"/>
    <s v="GOVER"/>
    <s v="Contrato de fornecedor/cliente"/>
    <s v="Análise Cadastro"/>
    <s v="Dados do Fornecedor"/>
    <s v="Qualidade dos dados"/>
    <s v="KONTIK BUSINESS TRAVEL"/>
  </r>
  <r>
    <n v="21514660"/>
    <n v="22471431"/>
    <s v="ACC01"/>
    <x v="357"/>
    <d v="2025-02-13T12:26:00"/>
    <s v="16 a 23 dias"/>
    <s v="31 dias ou +"/>
    <n v="17047724"/>
    <s v="GOVER"/>
    <s v="Altamiro Lacerda de Almeida Junior"/>
    <s v="Gover"/>
    <s v="Gover"/>
    <x v="326"/>
    <n v="170477"/>
    <s v="-"/>
    <s v="ON LINE"/>
    <s v="Invoice"/>
    <s v="Faturado"/>
    <s v="Hotel"/>
    <s v="N"/>
    <s v="Grupo Energisa"/>
    <s v="Instituto Energisa - Inativo"/>
    <s v="-"/>
    <s v="San Phillip Flat Hotel"/>
    <s v="-"/>
    <s v="KON-OPE-SAO-PVI-ENERGISA"/>
    <s v="-"/>
    <x v="315"/>
    <n v="0"/>
    <n v="0"/>
    <n v="0"/>
    <n v="0"/>
    <n v="0"/>
    <n v="0"/>
    <s v="Reserva importada do sistema Gover. Id: 4480477"/>
    <s v="Necessário cadastrar um contrato para o cliente &quot;&quot;"/>
    <s v="GOVER"/>
    <s v="Contrato de fornecedor/cliente"/>
    <s v="Análise Cadastro"/>
    <s v="Dados do Fornecedor"/>
    <s v="Qualidade dos dados"/>
    <s v="KONTIK BUSINESS TRAVEL"/>
  </r>
  <r>
    <n v="21514657"/>
    <n v="22471428"/>
    <s v="ACC01"/>
    <x v="358"/>
    <d v="2025-02-13T12:25:29"/>
    <s v="16 a 23 dias"/>
    <s v="31 dias ou +"/>
    <s v="ISVEPB"/>
    <s v="GOVER"/>
    <s v="Altamiro Lacerda de Almeida Junior"/>
    <s v="Gover"/>
    <s v="Gover"/>
    <x v="327"/>
    <s v="ISVEPB"/>
    <s v="-"/>
    <s v="ON LINE"/>
    <s v="Invoice"/>
    <s v="Faturado"/>
    <s v="Aéreo"/>
    <s v="N"/>
    <s v="Grupo Energisa"/>
    <s v="Instituto Energisa - Inativo"/>
    <s v="-"/>
    <s v="Gol Linhas Aereas"/>
    <n v="2131066414"/>
    <s v="KON-OPE-SAO-PVI-ENERGISA"/>
    <s v="-"/>
    <x v="316"/>
    <n v="85.67"/>
    <n v="0"/>
    <n v="0"/>
    <n v="0"/>
    <n v="0"/>
    <n v="0"/>
    <s v="Reserva importada do sistema Gover. Id: 4480308"/>
    <s v="Necessário cadastrar um contrato para o cliente &quot;&quot;"/>
    <s v="GOVER"/>
    <s v="Contrato de fornecedor/cliente"/>
    <s v="Análise Cadastro"/>
    <s v="Dados do Fornecedor"/>
    <s v="Qualidade dos dados"/>
    <s v="KONTIK BUSINESS TRAVEL"/>
  </r>
  <r>
    <n v="21737811"/>
    <n v="22660728"/>
    <s v="ACC01"/>
    <x v="359"/>
    <d v="2025-02-28T14:25:31"/>
    <s v="06 a 08 dias"/>
    <s v="06 a 08 dias"/>
    <n v="17475203"/>
    <s v="GOVER"/>
    <s v="Altamiro Lacerda de Almeida Junior"/>
    <s v="Gover"/>
    <s v="Gover"/>
    <x v="328"/>
    <n v="4499507"/>
    <s v="-"/>
    <s v="ON LINE"/>
    <s v="Invoice"/>
    <s v="Faturado"/>
    <s v="Hotel"/>
    <s v="N"/>
    <s v="Grupo Energisa"/>
    <s v="Instituto Energisa - Inativo"/>
    <s v="-"/>
    <s v="Elegance Praia Hotel"/>
    <s v="-"/>
    <s v="KON-OPE-SAO-PVI-ENERGISA"/>
    <s v="-"/>
    <x v="317"/>
    <n v="15"/>
    <n v="0"/>
    <n v="0"/>
    <n v="0"/>
    <n v="0"/>
    <n v="0"/>
    <s v="Reserva importada do sistema Gover. Id: 4499507"/>
    <s v="Necessário cadastrar um contrato para o cliente &quot;&quot;"/>
    <s v="GOVER"/>
    <s v="Contrato de fornecedor/cliente"/>
    <s v="Análise Cadastro"/>
    <s v="Dados do Fornecedor"/>
    <s v="Qualidade dos dados"/>
    <s v="KONTIK BUSINESS TRAVEL"/>
  </r>
  <r>
    <n v="21737562"/>
    <n v="22660534"/>
    <s v="ACC01"/>
    <x v="360"/>
    <d v="2025-02-28T13:20:43"/>
    <s v="06 a 08 dias"/>
    <s v="06 a 08 dias"/>
    <s v="GYVMXG"/>
    <s v="GOVER"/>
    <s v="Paula Brandão de Holanda Cavalcante"/>
    <s v="Gover"/>
    <s v="Gover"/>
    <x v="329"/>
    <n v="4498260"/>
    <s v="-"/>
    <s v="ON LINE"/>
    <s v="Invoice"/>
    <s v="Faturado"/>
    <s v="Aéreo"/>
    <s v="N"/>
    <s v="Grupo Energisa"/>
    <s v="Instituto Energisa - Inativo"/>
    <s v="-"/>
    <s v="Gol Linhas Aereas"/>
    <n v="2133168751"/>
    <s v="KON-OPE-SAO-PVI-ENERGISA"/>
    <s v="-"/>
    <x v="318"/>
    <n v="32.1"/>
    <n v="0"/>
    <n v="0"/>
    <n v="0"/>
    <n v="0"/>
    <n v="0"/>
    <s v="Reserva importada do sistema Gover. Id: 4498260"/>
    <s v="Necessário cadastrar um contrato para o cliente &quot;&quot;"/>
    <s v="GOVER"/>
    <s v="Contrato de fornecedor/cliente"/>
    <s v="Análise Cadastro"/>
    <s v="Dados do Fornecedor"/>
    <s v="Qualidade dos dados"/>
    <s v="KONTIK BUSINESS TRAVEL"/>
  </r>
  <r>
    <n v="21737563"/>
    <n v="22660535"/>
    <s v="ACC01"/>
    <x v="361"/>
    <d v="2025-02-28T13:20:45"/>
    <s v="06 a 08 dias"/>
    <s v="06 a 08 dias"/>
    <s v="JGMPTH"/>
    <s v="GOVER"/>
    <s v="Julia Agostinho Fonseca"/>
    <s v="Gover"/>
    <s v="Gover"/>
    <x v="329"/>
    <n v="4498263"/>
    <s v="-"/>
    <s v="ON LINE"/>
    <s v="Invoice"/>
    <s v="Faturado"/>
    <s v="Aéreo"/>
    <s v="N"/>
    <s v="Grupo Energisa"/>
    <s v="Instituto Energisa - Inativo"/>
    <s v="-"/>
    <s v="Gol Linhas Aereas"/>
    <n v="2133168588"/>
    <s v="KON-OPE-SAO-PVI-ENERGISA"/>
    <s v="-"/>
    <x v="318"/>
    <n v="32.1"/>
    <n v="0"/>
    <n v="0"/>
    <n v="0"/>
    <n v="0"/>
    <n v="0"/>
    <s v="Reserva importada do sistema Gover. Id: 4498263"/>
    <s v="Necessário cadastrar um contrato para o cliente &quot;&quot;"/>
    <s v="GOVER"/>
    <s v="Contrato de fornecedor/cliente"/>
    <s v="Análise Cadastro"/>
    <s v="Dados do Fornecedor"/>
    <s v="Qualidade dos dados"/>
    <s v="KONTIK BUSINESS TRAVEL"/>
  </r>
  <r>
    <n v="21727947"/>
    <n v="22651343"/>
    <s v="ACC01"/>
    <x v="362"/>
    <d v="2025-02-27T09:57:53"/>
    <s v="06 a 08 dias"/>
    <s v="06 a 08 dias"/>
    <s v="KWTZON"/>
    <s v="GOVER"/>
    <s v="Altamiro Lacerda de Almeida Junior"/>
    <s v="Gover"/>
    <s v="Gover"/>
    <x v="330"/>
    <n v="4498070"/>
    <s v="-"/>
    <s v="ON LINE"/>
    <s v="Invoice"/>
    <s v="Faturado"/>
    <s v="Aéreo"/>
    <s v="N"/>
    <s v="Grupo Energisa"/>
    <s v="Instituto Energisa - Inativo"/>
    <s v="-"/>
    <s v="Gol Linhas Aereas"/>
    <n v="2133095681"/>
    <s v="KON-OPE-SAO-PVI-ENERGISA"/>
    <s v="-"/>
    <x v="319"/>
    <n v="83.77"/>
    <n v="0"/>
    <n v="0"/>
    <n v="0"/>
    <n v="0"/>
    <n v="0"/>
    <s v="Reserva importada do sistema Gover. Id: 4498070"/>
    <s v="Necessário cadastrar um contrato para o cliente &quot;&quot;"/>
    <s v="GOVER"/>
    <s v="Contrato de fornecedor/cliente"/>
    <s v="Análise Cadastro"/>
    <s v="Dados do Fornecedor"/>
    <s v="Qualidade dos dados"/>
    <s v="KONTIK BUSINESS TRAVEL"/>
  </r>
  <r>
    <n v="21727949"/>
    <n v="22651345"/>
    <s v="ACC01"/>
    <x v="363"/>
    <d v="2025-02-27T09:57:54"/>
    <s v="06 a 08 dias"/>
    <s v="06 a 08 dias"/>
    <s v="KXNRVN"/>
    <s v="GOVER"/>
    <s v="Delania Azevedo Cavalcante"/>
    <s v="Gover"/>
    <s v="Gover"/>
    <x v="331"/>
    <n v="4498134"/>
    <s v="-"/>
    <s v="ON LINE"/>
    <s v="Invoice"/>
    <s v="Faturado"/>
    <s v="Aéreo"/>
    <s v="N"/>
    <s v="Grupo Energisa"/>
    <s v="Instituto Energisa - Inativo"/>
    <s v="-"/>
    <s v="Gol Linhas Aereas"/>
    <n v="2133095756"/>
    <s v="KON-OPE-SAO-PVI-ENERGISA"/>
    <s v="-"/>
    <x v="319"/>
    <n v="83.77"/>
    <n v="0"/>
    <n v="0"/>
    <n v="0"/>
    <n v="0"/>
    <n v="0"/>
    <s v="Reserva importada do sistema Gover. Id: 4498134"/>
    <s v="Necessário cadastrar um contrato para o cliente &quot;&quot;"/>
    <s v="GOVER"/>
    <s v="Contrato de fornecedor/cliente"/>
    <s v="Análise Cadastro"/>
    <s v="Dados do Fornecedor"/>
    <s v="Qualidade dos dados"/>
    <s v="KONTIK BUSINESS TRAVEL"/>
  </r>
  <r>
    <n v="21727950"/>
    <n v="22651346"/>
    <s v="ACC01"/>
    <x v="364"/>
    <d v="2025-02-27T09:57:55"/>
    <s v="06 a 08 dias"/>
    <s v="06 a 08 dias"/>
    <s v="GDQAQY"/>
    <s v="GOVER"/>
    <s v="Renatta de Oliveira Barbosa"/>
    <s v="Gover"/>
    <s v="Gover"/>
    <x v="332"/>
    <n v="4498195"/>
    <s v="-"/>
    <s v="ON LINE"/>
    <s v="Invoice"/>
    <s v="Faturado"/>
    <s v="Aéreo"/>
    <s v="N"/>
    <s v="Grupo Energisa"/>
    <s v="Instituto Energisa - Inativo"/>
    <s v="-"/>
    <s v="Gol Linhas Aereas"/>
    <n v="2133096049"/>
    <s v="KON-OPE-SAO-PVI-ENERGISA"/>
    <s v="-"/>
    <x v="318"/>
    <n v="32.1"/>
    <n v="0"/>
    <n v="0"/>
    <n v="0"/>
    <n v="0"/>
    <n v="0"/>
    <s v="Reserva importada do sistema Gover. Id: 4498195"/>
    <s v="Necessário cadastrar um contrato para o cliente &quot;&quot;"/>
    <s v="GOVER"/>
    <s v="Contrato de fornecedor/cliente"/>
    <s v="Análise Cadastro"/>
    <s v="Dados do Fornecedor"/>
    <s v="Qualidade dos dados"/>
    <s v="KONTIK BUSINESS TRAVEL"/>
  </r>
  <r>
    <n v="21727951"/>
    <n v="22651347"/>
    <s v="ACC01"/>
    <x v="365"/>
    <d v="2025-02-27T09:57:56"/>
    <s v="06 a 08 dias"/>
    <s v="06 a 08 dias"/>
    <s v="SLNYJG"/>
    <s v="GOVER"/>
    <s v="Mariana Pietrobon Gomes Lessnau"/>
    <s v="Gover"/>
    <s v="Gover"/>
    <x v="330"/>
    <n v="4498198"/>
    <s v="-"/>
    <s v="ON LINE"/>
    <s v="Invoice"/>
    <s v="Faturado"/>
    <s v="Aéreo"/>
    <s v="N"/>
    <s v="Grupo Energisa"/>
    <s v="Instituto Energisa - Inativo"/>
    <s v="-"/>
    <s v="Gol Linhas Aereas"/>
    <n v="2133095832"/>
    <s v="KON-OPE-SAO-PVI-ENERGISA"/>
    <s v="-"/>
    <x v="318"/>
    <n v="32.1"/>
    <n v="0"/>
    <n v="0"/>
    <n v="0"/>
    <n v="0"/>
    <n v="0"/>
    <s v="Reserva importada do sistema Gover. Id: 4498198"/>
    <s v="Necessário cadastrar um contrato para o cliente &quot;&quot;"/>
    <s v="GOVER"/>
    <s v="Contrato de fornecedor/cliente"/>
    <s v="Análise Cadastro"/>
    <s v="Dados do Fornecedor"/>
    <s v="Qualidade dos dados"/>
    <s v="KONTIK BUSINESS TRAVEL"/>
  </r>
  <r>
    <n v="21722881"/>
    <n v="22646572"/>
    <s v="ACC01"/>
    <x v="366"/>
    <d v="2025-02-26T16:57:50"/>
    <s v="09 a 15 dias"/>
    <s v="09 a 15 dias"/>
    <s v="UQMXQR"/>
    <s v="GOVER"/>
    <s v="Mariana Pietrobon Gomes Lessnau"/>
    <s v="Gover"/>
    <s v="Gover"/>
    <x v="333"/>
    <n v="4498184"/>
    <s v="-"/>
    <s v="ON LINE"/>
    <s v="Invoice"/>
    <s v="Faturado"/>
    <s v="Aéreo"/>
    <s v="N"/>
    <s v="Grupo Energisa"/>
    <s v="Instituto Energisa - Inativo"/>
    <s v="-"/>
    <s v="Gol Linhas Aereas"/>
    <n v="2133057190"/>
    <s v="KON-OPE-SAO-PVI-ENERGISA"/>
    <s v="-"/>
    <x v="318"/>
    <n v="32.1"/>
    <n v="0"/>
    <n v="0"/>
    <n v="0"/>
    <n v="0"/>
    <n v="0"/>
    <s v="Reserva importada do sistema Gover. Id: 4498184"/>
    <s v="Necessário cadastrar um contrato para o cliente &quot;&quot;"/>
    <s v="GOVER"/>
    <s v="Contrato de fornecedor/cliente"/>
    <s v="Análise Cadastro"/>
    <s v="Dados do Fornecedor"/>
    <s v="Qualidade dos dados"/>
    <s v="KONTIK BUSINESS TRAVEL"/>
  </r>
  <r>
    <n v="21459451"/>
    <n v="22425413"/>
    <s v="ACC"/>
    <x v="367"/>
    <d v="2025-01-15T18:26:24"/>
    <s v="31 dias ou +"/>
    <s v="31 dias ou +"/>
    <s v="4P96R6"/>
    <s v="MANUAL"/>
    <s v="FABRICIO FERREIRA DA SILVA"/>
    <s v="Lucy de Freitas Paes Brazil"/>
    <s v="Lucy de Freitas Paes Brazil"/>
    <x v="334"/>
    <n v="20241103558"/>
    <s v="-"/>
    <s v="OFF LINE"/>
    <s v="Cartão de crédito"/>
    <s v="Faturado"/>
    <s v="Aéreo"/>
    <s v="N"/>
    <s v="Grupo Energisa"/>
    <s v="Linhas de Taubate Transmissora de Energia Sa"/>
    <s v="-"/>
    <s v="Azul Linhas Aereas"/>
    <n v="3022425412"/>
    <s v="KON-OPE-SAO-PVI-ENERGISA"/>
    <s v="-"/>
    <x v="320"/>
    <n v="32.1"/>
    <n v="400"/>
    <n v="0"/>
    <n v="0"/>
    <n v="0"/>
    <n v="0"/>
    <s v="-"/>
    <s v="Faltou informar rateio de centro de custo/projeto abaixo da accounting"/>
    <s v="MANUAL"/>
    <s v="Falta de informação Gerencial"/>
    <s v="Campo centro de custo"/>
    <s v="Dados Gerenciais"/>
    <s v="Qualidade dos dados"/>
    <s v="KONTIK BUSINESS TRAVEL"/>
  </r>
  <r>
    <n v="21737952"/>
    <n v="22660858"/>
    <s v="ACC01"/>
    <x v="368"/>
    <d v="2025-02-28T14:52:08"/>
    <s v="06 a 08 dias"/>
    <s v="06 a 08 dias"/>
    <n v="17475891"/>
    <s v="GOVER"/>
    <s v="Mariana Pietrobon Gomes Lessnau"/>
    <s v="Gover"/>
    <s v="Gover"/>
    <x v="335"/>
    <n v="4499539"/>
    <s v="-"/>
    <s v="ON LINE"/>
    <s v="Invoice"/>
    <s v="Faturado"/>
    <s v="Hotel"/>
    <s v="N"/>
    <s v="Grupo Energisa"/>
    <s v="Instituto Energisa - Inativo"/>
    <s v="-"/>
    <s v="Elegance Praia Hotel"/>
    <s v="-"/>
    <s v="KON-OPE-SAO-PVI-ENERGISA"/>
    <s v="-"/>
    <x v="317"/>
    <n v="15"/>
    <n v="0"/>
    <n v="0"/>
    <n v="0"/>
    <n v="0"/>
    <n v="0"/>
    <s v="Reserva importada do sistema Gover. Id: 4499539"/>
    <s v="Necessário cadastrar um contrato para o cliente &quot;&quot;"/>
    <s v="GOVER"/>
    <s v="Contrato de fornecedor/cliente"/>
    <s v="Análise Cadastro"/>
    <s v="Dados do Fornecedor"/>
    <s v="Qualidade dos dados"/>
    <s v="KONTIK BUSINESS TRAVEL"/>
  </r>
  <r>
    <n v="21737993"/>
    <n v="22660891"/>
    <s v="ACC01"/>
    <x v="369"/>
    <d v="2025-02-28T15:16:00"/>
    <s v="06 a 08 dias"/>
    <s v="06 a 08 dias"/>
    <n v="17476178"/>
    <s v="GOVER"/>
    <s v="Renatta de Oliveira Barbosa"/>
    <s v="Gover"/>
    <s v="Gover"/>
    <x v="336"/>
    <n v="4499554"/>
    <s v="-"/>
    <s v="ON LINE"/>
    <s v="Invoice"/>
    <s v="Faturado"/>
    <s v="Hotel"/>
    <s v="N"/>
    <s v="Grupo Energisa"/>
    <s v="Instituto Energisa - Inativo"/>
    <s v="-"/>
    <s v="Elegance Praia Hotel"/>
    <s v="-"/>
    <s v="KON-OPE-SAO-PVI-ENERGISA"/>
    <s v="-"/>
    <x v="317"/>
    <n v="15"/>
    <n v="0"/>
    <n v="0"/>
    <n v="0"/>
    <n v="0"/>
    <n v="0"/>
    <s v="Reserva importada do sistema Gover. Id: 4499554"/>
    <s v="Necessário cadastrar um contrato para o cliente &quot;&quot;"/>
    <s v="GOVER"/>
    <s v="Contrato de fornecedor/cliente"/>
    <s v="Análise Cadastro"/>
    <s v="Dados do Fornecedor"/>
    <s v="Qualidade dos dados"/>
    <s v="KONTIK BUSINESS TRAVEL"/>
  </r>
  <r>
    <n v="21721338"/>
    <n v="22645183"/>
    <s v="ACC01"/>
    <x v="370"/>
    <d v="2025-02-26T12:05:39"/>
    <s v="09 a 15 dias"/>
    <s v="09 a 15 dias"/>
    <s v="KBYSSC"/>
    <s v="TMS"/>
    <s v="RAPHAEL SANTOS"/>
    <s v="Tms"/>
    <s v="Tms"/>
    <x v="337"/>
    <n v="407"/>
    <s v="-"/>
    <s v="ON LINE"/>
    <s v="Cartão de crédito"/>
    <s v="Cartão AMEX"/>
    <s v="Aéreo"/>
    <s v="N"/>
    <s v="Grupo Energisa"/>
    <s v="Es Gas"/>
    <s v="-"/>
    <s v="Latam Airlines Brasil"/>
    <n v="3456694192"/>
    <s v="KON-OPE-SAO-PVI-ENERGISA"/>
    <s v="-"/>
    <x v="321"/>
    <n v="45.56"/>
    <n v="0"/>
    <n v="0"/>
    <n v="0"/>
    <n v="0"/>
    <n v="0"/>
    <s v="Reserva importada do Sistema TMS. OS: 407"/>
    <s v="Verificação de bilhetes: Bilhete 3456694192 já sendo utilizado para este fornecedor."/>
    <s v="ARGO(TMS)"/>
    <s v="Bilhete duplicado"/>
    <s v="Bilhete Já Contabilizado"/>
    <s v="Duplicidade de Contabilização"/>
    <s v="Qualidade dos dados"/>
    <s v="GRUPO KONTIK"/>
  </r>
  <r>
    <n v="21721333"/>
    <n v="22645177"/>
    <s v="ACC01"/>
    <x v="371"/>
    <d v="2025-02-26T12:05:38"/>
    <s v="09 a 15 dias"/>
    <s v="09 a 15 dias"/>
    <s v="UBETZA"/>
    <s v="TMS"/>
    <s v="RAPHAEL SANTOS"/>
    <s v="Tms"/>
    <s v="Tms"/>
    <x v="338"/>
    <n v="409"/>
    <s v="-"/>
    <s v="ON LINE"/>
    <s v="Cartão de crédito"/>
    <s v="Cartão AMEX"/>
    <s v="Aéreo"/>
    <s v="N"/>
    <s v="Grupo Energisa"/>
    <s v="Es Gas"/>
    <s v="-"/>
    <s v="Gol Linhas Aereas"/>
    <n v="2125775343"/>
    <s v="KON-OPE-SAO-PVI-ENERGISA"/>
    <s v="-"/>
    <x v="322"/>
    <n v="45.56"/>
    <n v="0"/>
    <n v="0"/>
    <n v="0"/>
    <n v="0"/>
    <n v="0"/>
    <s v="Reserva importada do Sistema TMS. OS: 409"/>
    <s v="Verificação de bilhetes: Bilhete 2125775343 já sendo utilizado para este fornecedor."/>
    <s v="ARGO(TMS)"/>
    <s v="Bilhete duplicado"/>
    <s v="Bilhete Já Contabilizado"/>
    <s v="Duplicidade de Contabilização"/>
    <s v="Qualidade dos dados"/>
    <s v="GRUPO KONTIK"/>
  </r>
  <r>
    <n v="21538076"/>
    <n v="22491074"/>
    <s v="ACC01"/>
    <x v="372"/>
    <d v="2025-01-28T15:31:04"/>
    <s v="31 dias ou +"/>
    <s v="31 dias ou +"/>
    <s v="4R9NEZ"/>
    <s v="TMS"/>
    <s v="DE SOUZA/ELISANGELA"/>
    <s v="Tms"/>
    <s v="Tms"/>
    <x v="339"/>
    <n v="54567"/>
    <s v="-"/>
    <s v="ON LINE"/>
    <s v="Múltiplos"/>
    <s v="Múltiplos"/>
    <s v="Hotel"/>
    <s v="N"/>
    <s v="Grupo Ultra"/>
    <s v="Ultragaz-matriz"/>
    <s v="-"/>
    <s v="Blue Tree Towers Bauru"/>
    <s v="-"/>
    <s v="KON-OPE-SAO-PVI-BTC-ARGO"/>
    <s v="-"/>
    <x v="323"/>
    <n v="0"/>
    <n v="0"/>
    <n v="0"/>
    <n v="0"/>
    <n v="11.2"/>
    <n v="0"/>
    <s v="Reserva importada do Sistema TMS. OS: 54567"/>
    <s v="A soma das tarifas dos registros múltiplos é menor que a tarifa da accounting"/>
    <s v="ARGO(TMS)"/>
    <s v="Valores da Tarifa"/>
    <s v="Campo Tarifa"/>
    <s v="Dados do Fornecedor"/>
    <s v="Qualidade dos dados"/>
    <s v="KONTIK BUSINESS TRAVEL"/>
  </r>
  <r>
    <n v="21538077"/>
    <n v="22491075"/>
    <s v="ACC01"/>
    <x v="373"/>
    <d v="2025-01-28T15:31:11"/>
    <s v="31 dias ou +"/>
    <s v="31 dias ou +"/>
    <s v="4RMMVQ"/>
    <s v="TMS"/>
    <s v="SILVA FERREIRA/JESSYCA"/>
    <s v="Tms"/>
    <s v="Tms"/>
    <x v="339"/>
    <n v="54565"/>
    <s v="-"/>
    <s v="ON LINE"/>
    <s v="Múltiplos"/>
    <s v="Múltiplos"/>
    <s v="Hotel"/>
    <s v="N"/>
    <s v="Grupo Ultra"/>
    <s v="Ultragaz-matriz"/>
    <s v="-"/>
    <s v="Blue Tree Towers Bauru"/>
    <s v="-"/>
    <s v="KON-OPE-SAO-PVI-BTC-ARGO"/>
    <s v="-"/>
    <x v="323"/>
    <n v="0"/>
    <n v="0"/>
    <n v="0"/>
    <n v="0"/>
    <n v="11.2"/>
    <n v="0"/>
    <s v="Reserva importada do Sistema TMS. OS: 54565"/>
    <s v="A soma das tarifas dos registros múltiplos é menor que a tarifa da accounting"/>
    <s v="ARGO(TMS)"/>
    <s v="Valores da Tarifa"/>
    <s v="Campo Tarifa"/>
    <s v="Dados do Fornecedor"/>
    <s v="Qualidade dos dados"/>
    <s v="KONTIK BUSINESS TRAVEL"/>
  </r>
  <r>
    <n v="21540504"/>
    <n v="22493351"/>
    <s v="ACC01"/>
    <x v="374"/>
    <d v="2025-01-29T13:11:23"/>
    <s v="31 dias ou +"/>
    <s v="31 dias ou +"/>
    <s v="4RI4NZ"/>
    <s v="TMS"/>
    <s v="TAVARES/LUIZ"/>
    <s v="Tms"/>
    <s v="Tms"/>
    <x v="340"/>
    <n v="127357"/>
    <s v="-"/>
    <s v="ON LINE"/>
    <s v="Cartão de crédito"/>
    <s v="Cartão de crédito"/>
    <s v="Hotel"/>
    <s v="N"/>
    <s v="Grupo Ultra"/>
    <s v="Ipiranga Produtos de Petroleo Sa"/>
    <s v="-"/>
    <s v="Hotel Estacao Paraiso"/>
    <s v="-"/>
    <s v="KON-OPE-SAO-PVI-ULTRA"/>
    <s v="-"/>
    <x v="324"/>
    <n v="0"/>
    <n v="0"/>
    <n v="0"/>
    <n v="0"/>
    <n v="76.8"/>
    <n v="0"/>
    <s v="Reserva importada do Sistema TMS. OS: 127357"/>
    <s v="Não foi possível encontrar um contrato válido para o fornecedor 50401 (Código fornecedor) "/>
    <s v="ARGO(TMS)"/>
    <s v="Contrato de fornecedor/cliente"/>
    <s v="Análise Cadastro"/>
    <s v="Dados do Fornecedor"/>
    <s v="Qualidade dos dados"/>
    <s v="KONTIK BUSINESS TRAVEL"/>
  </r>
  <r>
    <n v="21656655"/>
    <n v="22592077"/>
    <s v="ACC01"/>
    <x v="375"/>
    <d v="2025-02-14T21:41:39"/>
    <s v="16 a 23 dias"/>
    <s v="16 a 23 dias"/>
    <s v="4U20DT"/>
    <s v="TMS"/>
    <s v="MARIO LUIS LOPES"/>
    <s v="Tms"/>
    <s v="Tms"/>
    <x v="341"/>
    <n v="56834"/>
    <s v="-"/>
    <s v="ON LINE"/>
    <s v="Múltiplos"/>
    <s v="Múltiplos"/>
    <s v="Hotel"/>
    <s v="N"/>
    <s v="Grupo Ultra"/>
    <s v="Bahiana Distribuidora de Gas"/>
    <s v="-"/>
    <s v="Hotel Sonata de Iracema"/>
    <s v="-"/>
    <s v="KON-OPE-SAO-PVI-BTC-ARGO"/>
    <s v="-"/>
    <x v="325"/>
    <n v="0"/>
    <n v="0"/>
    <n v="0"/>
    <n v="0"/>
    <n v="89.2"/>
    <n v="0"/>
    <s v="Reserva importada do Sistema TMS. OS: 56834"/>
    <s v="A soma das taxas extras dos registros múltiplos ultrapassa a taxas extras  da accounting"/>
    <s v="ARGO(TMS)"/>
    <s v="Valores da Tarifa"/>
    <s v="Campo Tarifa"/>
    <s v="Dados do Fornecedor"/>
    <s v="Qualidade dos dados"/>
    <s v="KONTIK BUSINESS TRAVEL"/>
  </r>
  <r>
    <n v="21656656"/>
    <n v="22592078"/>
    <s v="ACC01"/>
    <x v="376"/>
    <d v="2025-02-14T21:41:44"/>
    <s v="16 a 23 dias"/>
    <s v="16 a 23 dias"/>
    <s v="4UD0CT"/>
    <s v="TMS"/>
    <s v="MARIO LUIS LOPES"/>
    <s v="Tms"/>
    <s v="Tms"/>
    <x v="341"/>
    <n v="56834"/>
    <s v="-"/>
    <s v="ON LINE"/>
    <s v="Múltiplos"/>
    <s v="Múltiplos"/>
    <s v="Hotel"/>
    <s v="N"/>
    <s v="Grupo Ultra"/>
    <s v="Bahiana Distribuidora de Gas"/>
    <s v="-"/>
    <s v="Ibis Styles Belem Hangar"/>
    <s v="-"/>
    <s v="KON-OPE-SAO-PVI-BTC-ARGO"/>
    <s v="-"/>
    <x v="326"/>
    <n v="0"/>
    <n v="0"/>
    <n v="0"/>
    <n v="0"/>
    <n v="19.2"/>
    <n v="0"/>
    <s v="Reserva importada do Sistema TMS. OS: 56834"/>
    <s v="A soma das taxas extras dos registros múltiplos ultrapassa a taxas extras  da accounting"/>
    <s v="ARGO(TMS)"/>
    <s v="Valores da Tarifa"/>
    <s v="Campo Tarifa"/>
    <s v="Dados do Fornecedor"/>
    <s v="Qualidade dos dados"/>
    <s v="KONTIK BUSINESS TRAVEL"/>
  </r>
  <r>
    <n v="21674984"/>
    <n v="22606302"/>
    <s v="ACC01"/>
    <x v="377"/>
    <d v="2025-03-07T06:07:14"/>
    <s v="0 a 02 dias"/>
    <s v="16 a 23 dias"/>
    <s v="4UU4H8"/>
    <s v="TMS"/>
    <s v="CRISTIANE RAMOS SOARES"/>
    <s v="Raissa Iorio Cestari"/>
    <s v="Raissa Iorio Cestari"/>
    <x v="342"/>
    <n v="56698"/>
    <s v="-"/>
    <s v="OFF LINE"/>
    <s v="Cartão de crédito"/>
    <s v="Cartão de crédito"/>
    <s v="Hotel"/>
    <s v="N"/>
    <s v="Grupo Ultra"/>
    <s v="Ultragaz-matriz"/>
    <s v="-"/>
    <s v="-"/>
    <s v="-"/>
    <s v="KON-OPE-SAO-PVI-BTC-ARGO"/>
    <s v="-"/>
    <x v="140"/>
    <n v="0"/>
    <n v="0"/>
    <n v="0"/>
    <n v="0"/>
    <n v="0"/>
    <n v="0"/>
    <s v="Reserva importada do Sistema TMS. OS: 56698"/>
    <s v="Fornecedor não preenchido! (ACC01)"/>
    <s v="ARGO(TMS)"/>
    <s v="Falta de Fornecedor"/>
    <s v="Campo Fornecedor"/>
    <s v="Dados do Fornecedor"/>
    <s v="Qualidade dos dados"/>
    <s v="KONTIK BUSINESS TRAVEL"/>
  </r>
  <r>
    <n v="21757540"/>
    <n v="22677838"/>
    <s v="ACC01"/>
    <x v="378"/>
    <d v="2025-03-04T17:21:00"/>
    <s v="03 a 05 dias"/>
    <s v="03 a 05 dias"/>
    <s v="4WGJPG01"/>
    <s v="MANUAL"/>
    <s v="RENAN ALVES"/>
    <s v="Tamara Michels Behn"/>
    <s v="Tamara Michels Behn"/>
    <x v="343"/>
    <n v="16800"/>
    <s v="-"/>
    <s v="OFF LINE"/>
    <s v="Invoice"/>
    <s v="Cartão de crédito"/>
    <s v="Aéreo"/>
    <s v="N"/>
    <s v="Grupo Ultra"/>
    <s v="Ultracargo"/>
    <s v="-"/>
    <s v="Latam Airlines Brasil"/>
    <n v="2872383933"/>
    <s v="KON-OPE-SAO-PVI-ULTRA"/>
    <s v="-"/>
    <x v="327"/>
    <n v="0"/>
    <n v="0"/>
    <n v="0"/>
    <n v="0"/>
    <n v="0"/>
    <n v="0"/>
    <s v="Reserva importada do Sistema TMS. OS: 16800"/>
    <s v=" Módulo Operações    -&gt; Configurações      -&gt; Configurações do sistema turismo        -&gt; Importação das vendas          -&gt; Entradas/Saídas  Para o "/>
    <s v="MANUAL"/>
    <s v="Forma de Pagamento indevida"/>
    <s v="Forma PG. e REC."/>
    <s v="Sistema"/>
    <s v="Qualidade dos dados"/>
    <s v="KONTIK BUSINESS TRAVEL"/>
  </r>
  <r>
    <n v="21634941"/>
    <n v="22572999"/>
    <s v="ACC01"/>
    <x v="379"/>
    <d v="2025-03-05T07:30:53"/>
    <s v="0 a 02 dias"/>
    <s v="24 a 31 dias"/>
    <s v="4UH5ZB"/>
    <s v="TMS"/>
    <s v="GILCILENE MAGALHAES ANDRADE"/>
    <s v="Maria Gabriela Stella Azevedo Neves"/>
    <s v="Ana Carolina da Silva"/>
    <x v="344"/>
    <n v="55298"/>
    <s v="-"/>
    <s v="OFF LINE"/>
    <s v="Cartão de crédito"/>
    <s v="Cartão de crédito"/>
    <s v="Serviço"/>
    <s v="N"/>
    <s v="Grupo Ultra"/>
    <s v="Bahiana Distribuidora de Gas"/>
    <s v="-"/>
    <s v="-"/>
    <s v="-"/>
    <s v="KON-OPE-SAO-PVI-BTC-ARGO"/>
    <s v="-"/>
    <x v="328"/>
    <n v="9.9499999999999993"/>
    <n v="0"/>
    <n v="0"/>
    <n v="0"/>
    <n v="0"/>
    <n v="0"/>
    <s v="Reserva importada do Sistema TMS. OS: 55298"/>
    <s v="Fornecedor não preenchido! (ACC01)"/>
    <s v="ARGO(TMS)"/>
    <s v="Falta de Fornecedor"/>
    <s v="Campo Fornecedor"/>
    <s v="Dados do Fornecedor"/>
    <s v="Qualidade dos dados"/>
    <s v="KONTIK BUSINESS TRAVEL"/>
  </r>
  <r>
    <n v="21634942"/>
    <n v="22573000"/>
    <s v="ACC01"/>
    <x v="380"/>
    <d v="2025-03-05T07:30:54"/>
    <s v="0 a 02 dias"/>
    <s v="24 a 31 dias"/>
    <s v="4UU5Z0"/>
    <s v="TMS"/>
    <s v="GILCILENE MAGALHAES ANDRADE"/>
    <s v="Maria Gabriela Stella Azevedo Neves"/>
    <s v="Ana Carolina da Silva"/>
    <x v="344"/>
    <n v="55298"/>
    <s v="-"/>
    <s v="OFF LINE"/>
    <s v="Cartão de crédito"/>
    <s v="Cartão de crédito"/>
    <s v="Serviço"/>
    <s v="N"/>
    <s v="Grupo Ultra"/>
    <s v="Bahiana Distribuidora de Gas"/>
    <s v="-"/>
    <s v="-"/>
    <s v="-"/>
    <s v="KON-OPE-SAO-PVI-BTC-ARGO"/>
    <s v="-"/>
    <x v="329"/>
    <n v="9.9499999999999993"/>
    <n v="0"/>
    <n v="0"/>
    <n v="0"/>
    <n v="0"/>
    <n v="0"/>
    <s v="Reserva importada do Sistema TMS. OS: 55298"/>
    <s v="Fornecedor não preenchido! (ACC01)"/>
    <s v="ARGO(TMS)"/>
    <s v="Falta de Fornecedor"/>
    <s v="Campo Fornecedor"/>
    <s v="Dados do Fornecedor"/>
    <s v="Qualidade dos dados"/>
    <s v="KONTIK BUSINESS TRAVEL"/>
  </r>
  <r>
    <n v="21772040"/>
    <n v="22691878"/>
    <s v="ACC01"/>
    <x v="381"/>
    <d v="2025-03-06T21:51:23"/>
    <s v="0 a 02 dias"/>
    <s v="0 a 02 dias"/>
    <s v="4W8JP8"/>
    <s v="TMS"/>
    <s v="FABRICIO MOREIRA PINHEIRO"/>
    <s v="Tms"/>
    <s v="Tms"/>
    <x v="345"/>
    <n v="59017"/>
    <s v="Vitoria / VIX"/>
    <s v="ON LINE"/>
    <s v="Invoice"/>
    <s v="Faturado"/>
    <s v="Carro"/>
    <s v="N"/>
    <s v="Grupo Ultra"/>
    <s v="Ultragaz-matriz"/>
    <s v="-"/>
    <s v="-"/>
    <s v="-"/>
    <s v="KON-OPE-SAO-PVI-BTC-ARGO"/>
    <s v="-"/>
    <x v="330"/>
    <n v="0"/>
    <n v="0"/>
    <n v="0"/>
    <n v="0"/>
    <n v="0"/>
    <n v="0"/>
    <s v="Reserva importada do Sistema TMS. OS: 59017"/>
    <s v="Fornecedor não preenchido! (ACC01)"/>
    <s v="ARGO(TMS)"/>
    <s v="Falta de Fornecedor"/>
    <s v="Campo Fornecedor"/>
    <s v="Dados do Fornecedor"/>
    <s v="Qualidade dos dados"/>
    <s v="KONTIK BUSINESS TRAVEL"/>
  </r>
  <r>
    <n v="21772068"/>
    <n v="22691903"/>
    <s v="ACC01"/>
    <x v="382"/>
    <d v="2025-03-06T21:56:39"/>
    <s v="0 a 02 dias"/>
    <s v="0 a 02 dias"/>
    <s v="4WQNBK"/>
    <s v="TMS"/>
    <s v="MARCELO JESUS JAMIELNIAK"/>
    <s v="Tms"/>
    <s v="Tms"/>
    <x v="346"/>
    <n v="58994"/>
    <s v="Curitiba / CWB"/>
    <s v="ON LINE"/>
    <s v="Invoice"/>
    <s v="Faturado"/>
    <s v="Carro"/>
    <s v="N"/>
    <s v="Grupo Ultra"/>
    <s v="Ultragaz-matriz"/>
    <s v="-"/>
    <s v="-"/>
    <s v="-"/>
    <s v="KON-OPE-SAO-PVI-BTC-ARGO"/>
    <s v="-"/>
    <x v="331"/>
    <n v="0"/>
    <n v="0"/>
    <n v="0"/>
    <n v="0"/>
    <n v="0"/>
    <n v="0"/>
    <s v="Reserva importada do Sistema TMS. OS: 58994"/>
    <s v="Fornecedor não preenchido! (ACC01)"/>
    <s v="ARGO(TMS)"/>
    <s v="Falta de Fornecedor"/>
    <s v="Campo Fornecedor"/>
    <s v="Dados do Fornecedor"/>
    <s v="Qualidade dos dados"/>
    <s v="KONTIK BUSINESS TRAVEL"/>
  </r>
  <r>
    <n v="21772136"/>
    <n v="22691965"/>
    <s v="ACC01"/>
    <x v="383"/>
    <d v="2025-03-06T22:28:26"/>
    <s v="0 a 02 dias"/>
    <s v="0 a 02 dias"/>
    <s v="4W7XQK"/>
    <s v="TMS"/>
    <s v="CRISTIAN CRISTIAN CORREA"/>
    <s v="Tms"/>
    <s v="Tms"/>
    <x v="347"/>
    <n v="58904"/>
    <s v="Caxias do Sul / CXJ"/>
    <s v="ON LINE"/>
    <s v="Invoice"/>
    <s v="Faturado"/>
    <s v="Carro"/>
    <s v="N"/>
    <s v="Grupo Ultra"/>
    <s v="Neogas do Brasil Gas Natural Comprimido S.a."/>
    <s v="-"/>
    <s v="-"/>
    <s v="-"/>
    <s v="KON-OPE-SAO-PVI-BTC-ARGO"/>
    <s v="-"/>
    <x v="332"/>
    <n v="0"/>
    <n v="0"/>
    <n v="0"/>
    <n v="0"/>
    <n v="0"/>
    <n v="0"/>
    <s v="Reserva importada do Sistema TMS. OS: 58904"/>
    <s v="Fornecedor não preenchido! (ACC01)"/>
    <s v="ARGO(TMS)"/>
    <s v="Falta de Fornecedor"/>
    <s v="Campo Fornecedor"/>
    <s v="Dados do Fornecedor"/>
    <s v="Qualidade dos dados"/>
    <s v="KONTIK BUSINESS TRAVEL"/>
  </r>
  <r>
    <n v="21772186"/>
    <n v="22692014"/>
    <s v="ACC01"/>
    <x v="384"/>
    <d v="2025-03-06T22:32:15"/>
    <s v="0 a 02 dias"/>
    <s v="0 a 02 dias"/>
    <s v="4WU4A8"/>
    <s v="TMS"/>
    <s v="ANDERSON BATISTA"/>
    <s v="Tms"/>
    <s v="Tms"/>
    <x v="348"/>
    <n v="58721"/>
    <s v="Jacarei / SJK"/>
    <s v="ON LINE"/>
    <s v="Invoice"/>
    <s v="Faturado"/>
    <s v="Carro"/>
    <s v="N"/>
    <s v="Grupo Ultra"/>
    <s v="Neogas do Brasil Gas Natural Comprimido S.a."/>
    <s v="-"/>
    <s v="-"/>
    <s v="-"/>
    <s v="KON-OPE-SAO-PVI-BTC-ARGO"/>
    <s v="-"/>
    <x v="333"/>
    <n v="0"/>
    <n v="0"/>
    <n v="0"/>
    <n v="0"/>
    <n v="0"/>
    <n v="0"/>
    <s v="Reserva importada do Sistema TMS. OS: 58721"/>
    <s v="Fornecedor não preenchido! (ACC01)"/>
    <s v="ARGO(TMS)"/>
    <s v="Falta de Fornecedor"/>
    <s v="Campo Fornecedor"/>
    <s v="Dados do Fornecedor"/>
    <s v="Qualidade dos dados"/>
    <s v="KONTIK BUSINESS TRAVEL"/>
  </r>
  <r>
    <n v="21769158"/>
    <n v="22688910"/>
    <s v="ACC01"/>
    <x v="385"/>
    <d v="2025-03-06T16:03:36"/>
    <s v="0 a 02 dias"/>
    <s v="0 a 02 dias"/>
    <s v="4W0ZDJ"/>
    <s v="TMS"/>
    <s v="EDUARDO JOSE SALES"/>
    <s v="Tms"/>
    <s v="Tms"/>
    <x v="204"/>
    <n v="58968"/>
    <s v="São José dos Campos / SJK"/>
    <s v="ON LINE"/>
    <s v="Invoice"/>
    <s v="Faturado"/>
    <s v="Carro"/>
    <s v="N"/>
    <s v="Grupo Ultra"/>
    <s v="Ultragaz-matriz"/>
    <s v="-"/>
    <s v="-"/>
    <s v="-"/>
    <s v="KON-OPE-SAO-PVI-BTC-ARGO"/>
    <s v="-"/>
    <x v="334"/>
    <n v="0"/>
    <n v="0"/>
    <n v="0"/>
    <n v="0"/>
    <n v="0"/>
    <n v="0"/>
    <s v="Reserva importada do Sistema TMS. OS: 58968"/>
    <s v="Fornecedor não preenchido! (ACC01)"/>
    <s v="ARGO(TMS)"/>
    <s v="Falta de Fornecedor"/>
    <s v="Campo Fornecedor"/>
    <s v="Dados do Fornecedor"/>
    <s v="Qualidade dos dados"/>
    <s v="KONTIK BUSINESS TRAVEL"/>
  </r>
  <r>
    <n v="21685749"/>
    <n v="22615602"/>
    <s v="ACC01"/>
    <x v="386"/>
    <d v="2025-02-20T13:18:00"/>
    <s v="09 a 15 dias"/>
    <s v="09 a 15 dias"/>
    <s v="4VNNAA"/>
    <s v="TMS"/>
    <s v="RODRIGO TOVANI"/>
    <s v="Tms"/>
    <s v="Tms"/>
    <x v="349"/>
    <n v="57320"/>
    <s v="-"/>
    <s v="ON LINE"/>
    <s v="Múltiplos"/>
    <s v="Múltiplos"/>
    <s v="Hotel"/>
    <s v="N"/>
    <s v="Grupo Ultra"/>
    <s v="Bahiana Distribuidora de Gas"/>
    <s v="-"/>
    <s v="Mercure Recife Navegantes"/>
    <s v="-"/>
    <s v="KON-OPE-SAO-PVI-BTC-ARGO"/>
    <s v="-"/>
    <x v="216"/>
    <n v="0"/>
    <n v="0"/>
    <n v="0"/>
    <n v="0"/>
    <n v="13.95"/>
    <n v="0"/>
    <s v="Reserva importada do Sistema TMS. OS: 57320"/>
    <s v="A soma das taxas extras dos registros múltiplos ultrapassa a taxas extras  da accounting"/>
    <s v="ARGO(TMS)"/>
    <s v="Valores da Tarifa"/>
    <s v="Campo Tarifa"/>
    <s v="Dados do Fornecedor"/>
    <s v="Qualidade dos dados"/>
    <s v="KONTIK BUSINESS TRAVEL"/>
  </r>
  <r>
    <n v="21674972"/>
    <n v="22606293"/>
    <s v="ACC01"/>
    <x v="387"/>
    <d v="2025-03-07T06:07:14"/>
    <s v="0 a 02 dias"/>
    <s v="16 a 23 dias"/>
    <s v="4UDFYI"/>
    <s v="TMS"/>
    <s v="TALES DE MELO"/>
    <s v="Maria Gabriela Stella Azevedo Neves"/>
    <s v="Maria Gabriela Stella Azevedo Neves"/>
    <x v="350"/>
    <n v="56977"/>
    <s v="-"/>
    <s v="OFF LINE"/>
    <s v="Cartão de crédito"/>
    <s v="Cartão de crédito"/>
    <s v="Hotel"/>
    <s v="N"/>
    <s v="Grupo Ultra"/>
    <s v="Bahiana Distribuidora de Gas"/>
    <s v="-"/>
    <s v="-"/>
    <s v="-"/>
    <s v="KON-OPE-SAO-PVI-BTC-ARGO"/>
    <s v="-"/>
    <x v="335"/>
    <n v="0"/>
    <n v="0"/>
    <n v="0"/>
    <n v="0"/>
    <n v="0"/>
    <n v="0"/>
    <s v="Reserva importada do Sistema TMS. OS: 56977"/>
    <s v="Fornecedor não preenchido! (ACC01)"/>
    <s v="ARGO(TMS)"/>
    <s v="Falta de Fornecedor"/>
    <s v="Campo Fornecedor"/>
    <s v="Dados do Fornecedor"/>
    <s v="Qualidade dos dados"/>
    <s v="KONTIK BUSINESS TRAVEL"/>
  </r>
  <r>
    <n v="21764856"/>
    <n v="22684962"/>
    <s v="ACC01"/>
    <x v="388"/>
    <d v="2025-03-07T06:10:46"/>
    <s v="0 a 02 dias"/>
    <s v="0 a 02 dias"/>
    <s v="4WQ3FH"/>
    <s v="TMS"/>
    <s v="JOAO PAULO MENDES"/>
    <s v="Maria Gabriela Stella Azevedo Neves"/>
    <s v="Maria Gabriela Stella Azevedo Neves"/>
    <x v="351"/>
    <n v="58790"/>
    <s v="-"/>
    <s v="OFF LINE"/>
    <s v="Cartão de crédito"/>
    <s v="Cartão de crédito"/>
    <s v="Hotel"/>
    <s v="N"/>
    <s v="Grupo Ultra"/>
    <s v="Ultragaz-matriz"/>
    <s v="-"/>
    <s v="-"/>
    <s v="-"/>
    <s v="KON-OPE-SAO-PVI-BTC-ARGO"/>
    <s v="-"/>
    <x v="336"/>
    <n v="0"/>
    <n v="0"/>
    <n v="0"/>
    <n v="0"/>
    <n v="0"/>
    <n v="0"/>
    <s v="Reserva importada do Sistema TMS. OS: 58790"/>
    <s v="Fornecedor não preenchido! (ACC01)"/>
    <s v="ARGO(TMS)"/>
    <s v="Falta de Fornecedor"/>
    <s v="Campo Fornecedor"/>
    <s v="Dados do Fornecedor"/>
    <s v="Qualidade dos dados"/>
    <s v="KONTIK BUSINESS TRAVEL"/>
  </r>
  <r>
    <n v="21773214"/>
    <n v="22692925"/>
    <s v="ACC01"/>
    <x v="389"/>
    <d v="2025-03-07T06:15:46"/>
    <s v="0 a 02 dias"/>
    <s v="0 a 02 dias"/>
    <s v="4WCV28"/>
    <s v="TMS"/>
    <s v="MARCIO REIS MANIQUE"/>
    <s v="Maria Gabriela Stella Azevedo Neves"/>
    <s v="Maria Gabriela Stella Azevedo Neves"/>
    <x v="352"/>
    <n v="58878"/>
    <s v="-"/>
    <s v="OFF LINE"/>
    <s v="Cartão de crédito"/>
    <s v="Cartão de crédito"/>
    <s v="Hotel"/>
    <s v="N"/>
    <s v="Grupo Ultra"/>
    <s v="Neogas do Brasil Gas Natural Comprimido S.a."/>
    <s v="-"/>
    <s v="-"/>
    <s v="-"/>
    <s v="KON-OPE-SAO-PVI-BTC-ARGO"/>
    <s v="-"/>
    <x v="337"/>
    <n v="0"/>
    <n v="0"/>
    <n v="0"/>
    <n v="0"/>
    <n v="0"/>
    <n v="0"/>
    <s v="Reserva importada do Sistema TMS. OS: 58878"/>
    <s v="Fornecedor não preenchido! (ACC01)"/>
    <s v="ARGO(TMS)"/>
    <s v="Falta de Fornecedor"/>
    <s v="Campo Fornecedor"/>
    <s v="Dados do Fornecedor"/>
    <s v="Qualidade dos dados"/>
    <s v="KONTIK BUSINESS TRAVEL"/>
  </r>
  <r>
    <n v="21740751"/>
    <n v="22663476"/>
    <s v="ACC01"/>
    <x v="390"/>
    <d v="2025-03-07T06:10:44"/>
    <s v="0 a 02 dias"/>
    <s v="06 a 08 dias"/>
    <s v="4WY6IC"/>
    <s v="TMS"/>
    <s v="ERICK SILVA"/>
    <s v="Carla Andressa Jacovani"/>
    <s v="Carla Andressa Jacovani"/>
    <x v="353"/>
    <n v="58270"/>
    <s v="-"/>
    <s v="OFF LINE"/>
    <s v="Cartão de crédito"/>
    <s v="Cartão de crédito"/>
    <s v="Hotel"/>
    <s v="N"/>
    <s v="Grupo Ultra"/>
    <s v="Ultragaz-matriz"/>
    <s v="-"/>
    <s v="-"/>
    <s v="-"/>
    <s v="KON-OPE-SAO-PVI-BTC-ARGO"/>
    <s v="-"/>
    <x v="338"/>
    <n v="0"/>
    <n v="0"/>
    <n v="0"/>
    <n v="0"/>
    <n v="0"/>
    <n v="0"/>
    <s v="Reserva importada do Sistema TMS. OS: 58270"/>
    <s v="Fornecedor não preenchido! (ACC01)"/>
    <s v="ARGO(TMS)"/>
    <s v="Falta de Fornecedor"/>
    <s v="Campo Fornecedor"/>
    <s v="Dados do Fornecedor"/>
    <s v="Qualidade dos dados"/>
    <s v="KONTIK BUSINESS TRAVEL"/>
  </r>
  <r>
    <n v="21732919"/>
    <n v="22656550"/>
    <s v="ACC01"/>
    <x v="391"/>
    <d v="2025-03-07T06:10:42"/>
    <s v="0 a 02 dias"/>
    <s v="06 a 08 dias"/>
    <s v="4W9QU1"/>
    <s v="TMS"/>
    <s v="ANDREY VERAS ARAUJO"/>
    <s v="Carla Andressa Jacovani"/>
    <s v="Carla Andressa Jacovani"/>
    <x v="354"/>
    <n v="58391"/>
    <s v="-"/>
    <s v="OFF LINE"/>
    <s v="Cartão de crédito"/>
    <s v="Cartão de crédito"/>
    <s v="Hotel"/>
    <s v="N"/>
    <s v="Grupo Ultra"/>
    <s v="Bahiana Distribuidora de Gas"/>
    <s v="-"/>
    <s v="-"/>
    <s v="-"/>
    <s v="KON-OPE-SAO-PVI-BTC-ARGO"/>
    <s v="-"/>
    <x v="339"/>
    <n v="0"/>
    <n v="0"/>
    <n v="0"/>
    <n v="0"/>
    <n v="0"/>
    <n v="0"/>
    <s v="Reserva importada do Sistema TMS. OS: 58391"/>
    <s v="Fornecedor não preenchido! (ACC01)"/>
    <s v="ARGO(TMS)"/>
    <s v="Falta de Fornecedor"/>
    <s v="Campo Fornecedor"/>
    <s v="Dados do Fornecedor"/>
    <s v="Qualidade dos dados"/>
    <s v="KONTIK BUSINESS TRAVEL"/>
  </r>
  <r>
    <n v="21596067"/>
    <n v="22540826"/>
    <s v="ACC01"/>
    <x v="392"/>
    <d v="2025-02-13T12:26:40"/>
    <s v="16 a 23 dias"/>
    <s v="24 a 31 dias"/>
    <s v="H23000039"/>
    <s v="GOVER"/>
    <s v="JULIA SOBRAL SZEMEREDI"/>
    <s v="Emilia Alejandra Pacheco Maraboli"/>
    <s v="Emilia Alejandra Pacheco Maraboli"/>
    <x v="355"/>
    <s v="H23000"/>
    <s v="-"/>
    <s v="OFF LINE"/>
    <s v="Cartão de crédito"/>
    <s v="Cartão de crédito"/>
    <s v="Hotel"/>
    <s v="N"/>
    <s v="Grupo Icon"/>
    <s v="Rps"/>
    <s v="Cliente FEE no POS"/>
    <s v="Novotel Itajai"/>
    <s v="-"/>
    <s v="FCM-OPE-SAO-PVI-BTC-PRA/RPS"/>
    <s v="-"/>
    <x v="220"/>
    <n v="10"/>
    <n v="0"/>
    <n v="0"/>
    <n v="0"/>
    <n v="0"/>
    <n v="102"/>
    <s v="Reserva importada do sistema Gover. Id: 4484888"/>
    <s v="7617684/5601033&quot; possui uma transação de cartão efetivada"/>
    <s v="GOVER"/>
    <s v="Conciliação de Cartão"/>
    <s v="Financeiro Conciliado"/>
    <s v="Sistema"/>
    <s v="Qualidade dos dados"/>
    <s v="KONTIK BUSINESS TRAVEL"/>
  </r>
  <r>
    <n v="20661794"/>
    <n v="21693270"/>
    <s v="ACC01"/>
    <x v="393"/>
    <d v="2025-03-06T15:10:21"/>
    <s v="0 a 02 dias"/>
    <s v="31 dias ou +"/>
    <n v="15450656"/>
    <s v="GOVER"/>
    <s v="ADRIANA BRENTANO"/>
    <s v="Tatiana Vieira Jose"/>
    <s v="Tatiana Vieira Jose"/>
    <x v="356"/>
    <n v="4401399"/>
    <s v="-"/>
    <s v="OFF LINE"/>
    <s v="Invoice"/>
    <s v="Faturado"/>
    <s v="Hotel"/>
    <s v="N"/>
    <s v="Grupo Icon"/>
    <s v="Pra"/>
    <s v="Cliente FEE no POS"/>
    <s v="Cozzy Suites Paraiso Hotel"/>
    <s v="-"/>
    <s v="FCM-OPE-SAO-PVI-BTC-PRA/RPS"/>
    <s v="-"/>
    <x v="340"/>
    <n v="0"/>
    <n v="0"/>
    <n v="0"/>
    <n v="0"/>
    <n v="0"/>
    <n v="0"/>
    <s v="Reserva importada do sistema Gover. Id: 4401399"/>
    <s v="Este cliente não possui permissão para usar este tipo de pagamento e recebimento para este produto."/>
    <s v="GOVER"/>
    <s v="Pagamento não permitido para cobrança"/>
    <s v="Forma PG. e REC."/>
    <s v="Dados do Fornecedor"/>
    <s v="Qualidade dos dados"/>
    <s v="KONTIK BUSINESS TRAVEL"/>
  </r>
  <r>
    <n v="21720424"/>
    <n v="22644359"/>
    <s v="ACC01"/>
    <x v="394"/>
    <d v="2025-02-26T10:00:42"/>
    <s v="09 a 15 dias"/>
    <s v="09 a 15 dias"/>
    <n v="17439469"/>
    <s v="GOVER"/>
    <s v="Aleksandra Cristina Mussi"/>
    <s v="Gover"/>
    <s v="Gover"/>
    <x v="357"/>
    <n v="174394"/>
    <s v="-"/>
    <s v="ON LINE"/>
    <s v="Pagamento direto"/>
    <s v="Pagamento direto"/>
    <s v="Hotel"/>
    <s v="N"/>
    <s v="Grupo Icon"/>
    <s v="Pra"/>
    <s v="Cliente FEE no POS"/>
    <s v="Royal Tulip Jp Ribeirao Preto"/>
    <s v="-"/>
    <s v="FCM-OPE-SAO-PVI-BTC-PRA/RPS"/>
    <s v="-"/>
    <x v="341"/>
    <n v="193.68"/>
    <n v="0"/>
    <n v="0"/>
    <n v="0"/>
    <n v="0"/>
    <n v="0"/>
    <s v="Reserva importada do sistema Gover. Id: 4497648"/>
    <s v="Este cliente não possui permissão para usar este tipo de pagamento e recebimento para este produto."/>
    <s v="GOVER"/>
    <s v="Pagamento não permitido para cobrança"/>
    <s v="Forma PG. e REC."/>
    <s v="Dados do Fornecedor"/>
    <s v="Sistêmico"/>
    <s v="GRUPO KONTIK"/>
  </r>
  <r>
    <n v="21721958"/>
    <n v="22645743"/>
    <s v="ACC01"/>
    <x v="395"/>
    <d v="2025-02-26T14:35:27"/>
    <s v="09 a 15 dias"/>
    <s v="09 a 15 dias"/>
    <n v="17444739"/>
    <s v="GOVER"/>
    <s v="Juliana Bergo"/>
    <s v="Gover"/>
    <s v="Gover"/>
    <x v="358"/>
    <n v="174447"/>
    <s v="-"/>
    <s v="ON LINE"/>
    <s v="Pagamento direto"/>
    <s v="Pagamento direto"/>
    <s v="Hotel"/>
    <s v="N"/>
    <s v="Grupo Icon"/>
    <s v="Pra"/>
    <s v="Cliente FEE no POS"/>
    <s v="Tryp By Whyndham Ribeirao Preto"/>
    <s v="-"/>
    <s v="FCM-OPE-SAO-PVI-BTC-PRA/RPS"/>
    <s v="-"/>
    <x v="342"/>
    <n v="34.4"/>
    <n v="0"/>
    <n v="0"/>
    <n v="0"/>
    <n v="0"/>
    <n v="0"/>
    <s v="Reserva importada do sistema Gover. Id: 4497909"/>
    <s v="Este cliente não possui permissão para usar este tipo de pagamento e recebimento para este produto."/>
    <s v="GOVER"/>
    <s v="Pagamento não permitido para cobrança"/>
    <s v="Forma PG. e REC."/>
    <s v="Dados do Fornecedor"/>
    <s v="Sistêmico"/>
    <s v="GRUPO KONTIK"/>
  </r>
  <r>
    <n v="21692585"/>
    <n v="22621646"/>
    <s v="ACC01"/>
    <x v="396"/>
    <d v="2025-02-21T12:10:15"/>
    <s v="09 a 15 dias"/>
    <s v="09 a 15 dias"/>
    <n v="17391880"/>
    <s v="GOVER"/>
    <s v="Salustiano Isidoro Da Silva Neto"/>
    <s v="Gover"/>
    <s v="Gover"/>
    <x v="359"/>
    <n v="173918"/>
    <s v="-"/>
    <s v="ON LINE"/>
    <s v="Pagamento direto"/>
    <s v="Pagamento direto"/>
    <s v="Hotel"/>
    <s v="N"/>
    <s v="Grupo Icon"/>
    <s v="Pra"/>
    <s v="Cliente FEE no POS"/>
    <s v="Comfort Suites Sao Jose do Rio Preto"/>
    <s v="-"/>
    <s v="FCM-OPE-SAO-PVI-BTC-PRA/RPS"/>
    <s v="-"/>
    <x v="343"/>
    <n v="10.59"/>
    <n v="0"/>
    <n v="0"/>
    <n v="0"/>
    <n v="0"/>
    <n v="0"/>
    <s v="Reserva importada do sistema Gover. Id: 4495504"/>
    <s v="Este cliente não possui permissão para usar este tipo de pagamento e recebimento para este produto."/>
    <s v="GOVER"/>
    <s v="Pagamento não permitido para cobrança"/>
    <s v="Forma PG. e REC."/>
    <s v="Dados do Fornecedor"/>
    <s v="Sistêmico"/>
    <s v="GRUPO KONTIK"/>
  </r>
  <r>
    <n v="21709430"/>
    <n v="22634980"/>
    <s v="ACC01"/>
    <x v="397"/>
    <d v="2025-02-24T18:20:41"/>
    <s v="09 a 15 dias"/>
    <s v="09 a 15 dias"/>
    <n v="17419183"/>
    <s v="GOVER"/>
    <s v="Clarissa Branco Haas"/>
    <s v="Gover"/>
    <s v="Gover"/>
    <x v="360"/>
    <n v="174191"/>
    <s v="-"/>
    <s v="ON LINE"/>
    <s v="Pagamento direto"/>
    <s v="Pagamento direto"/>
    <s v="Hotel"/>
    <s v="N"/>
    <s v="Grupo Icon"/>
    <s v="Pra"/>
    <s v="Cliente FEE no POS"/>
    <s v="Gaben Hotel"/>
    <s v="-"/>
    <s v="FCM-OPE-SAO-PVI-BTC-PRA/RPS"/>
    <s v="-"/>
    <x v="344"/>
    <n v="0"/>
    <n v="0"/>
    <n v="0"/>
    <n v="0"/>
    <n v="0"/>
    <n v="0"/>
    <s v="Reserva importada do sistema Gover. Id: 4496779"/>
    <s v="Este cliente não possui permissão para usar este tipo de pagamento e recebimento para este produto."/>
    <s v="GOVER"/>
    <s v="Pagamento não permitido para cobrança"/>
    <s v="Forma PG. e REC."/>
    <s v="Dados do Fornecedor"/>
    <s v="Sistêmico"/>
    <s v="GRUPO KONTIK"/>
  </r>
  <r>
    <n v="21737899"/>
    <n v="22660812"/>
    <s v="ACC01"/>
    <x v="398"/>
    <d v="2025-02-28T15:20:40"/>
    <s v="06 a 08 dias"/>
    <s v="06 a 08 dias"/>
    <n v="17475733"/>
    <s v="GOVER"/>
    <s v="ALINE OLIVEIRA DA ROCHA"/>
    <s v="Gover"/>
    <s v="Gover"/>
    <x v="361"/>
    <n v="4499534"/>
    <s v="-"/>
    <s v="ON LINE"/>
    <s v="Pagamento direto"/>
    <s v="Pagamento direto"/>
    <s v="Hotel"/>
    <s v="N"/>
    <s v="Grupo Icon"/>
    <s v="Rps"/>
    <s v="Cliente FEE no POS"/>
    <s v="Hilton Garden Inn Sao Jose do Rio Preto"/>
    <s v="-"/>
    <s v="FCM-OPE-SAO-PVI-BTC-PRA/RPS"/>
    <s v="-"/>
    <x v="287"/>
    <n v="12"/>
    <n v="0"/>
    <n v="0"/>
    <n v="0"/>
    <n v="0"/>
    <n v="0"/>
    <s v="Reserva importada do sistema Gover. Id: 4499534"/>
    <s v="Este cliente não possui permissão para usar este tipo de pagamento e recebimento para este produto."/>
    <s v="GOVER"/>
    <s v="Pagamento não permitido para cobrança"/>
    <s v="Forma PG. e REC."/>
    <s v="Dados do Fornecedor"/>
    <s v="Sistêmico"/>
    <s v="GRUPO KONTIK"/>
  </r>
  <r>
    <n v="21761977"/>
    <n v="22681950"/>
    <s v="ACC01"/>
    <x v="399"/>
    <d v="2025-03-05T14:26:54"/>
    <s v="0 a 02 dias"/>
    <s v="0 a 02 dias"/>
    <n v="1566844501"/>
    <s v="MANUAL"/>
    <s v="FRANCISCO FABIO  FERREIRA DE LIMA"/>
    <s v="Gover"/>
    <s v="Gover"/>
    <x v="362"/>
    <n v="4410944"/>
    <s v="-"/>
    <s v="OFF LINE"/>
    <s v="Invoice"/>
    <s v="Faturado"/>
    <s v="Hotel"/>
    <s v="N"/>
    <s v="Grupo Icon"/>
    <s v="Rps"/>
    <s v="Cliente FEE no POS"/>
    <s v="Art Hotel Transamerica Collection"/>
    <s v="-"/>
    <s v="FCM-OPE-SAO-PVI-BTC-PRA/RPS"/>
    <s v="-"/>
    <x v="345"/>
    <n v="64.8"/>
    <n v="0"/>
    <n v="0"/>
    <n v="0"/>
    <n v="0"/>
    <n v="0"/>
    <s v="Reserva importada do sistema Gover. Id: 4410944"/>
    <s v="Este cliente não possui permissão para usar este tipo de pagamento e recebimento para este produto."/>
    <s v="MANUAL"/>
    <s v="Pagamento não permitido para cobrança"/>
    <s v="Forma PG. e REC."/>
    <s v="Dados do Fornecedor"/>
    <s v="Qualidade dos dados"/>
    <s v="KONTIK BUSINESS TRAVEL"/>
  </r>
  <r>
    <n v="21766680"/>
    <n v="22686435"/>
    <s v="ACC01"/>
    <x v="400"/>
    <d v="2025-03-06T09:35:54"/>
    <s v="0 a 02 dias"/>
    <s v="0 a 02 dias"/>
    <n v="17506954"/>
    <s v="GOVER"/>
    <s v="JULIA SOBRAL SZEMEREDI"/>
    <s v="Gover"/>
    <s v="Gover"/>
    <x v="363"/>
    <n v="4500779"/>
    <s v="-"/>
    <s v="ON LINE"/>
    <s v="Pagamento direto"/>
    <s v="Pagamento direto"/>
    <s v="Hotel"/>
    <s v="N"/>
    <s v="Grupo Icon"/>
    <s v="Rps"/>
    <s v="Cliente FEE no POS"/>
    <s v="Vip Hotel"/>
    <s v="-"/>
    <s v="FCM-OPE-SAO-PVI-BTC-PRA/RPS"/>
    <s v="-"/>
    <x v="346"/>
    <n v="0"/>
    <n v="0"/>
    <n v="0"/>
    <n v="0"/>
    <n v="0"/>
    <n v="0"/>
    <s v="Reserva importada do sistema Gover. Id: 4500779"/>
    <s v="Este cliente não possui permissão para usar este tipo de pagamento e recebimento para este produto."/>
    <s v="GOVER"/>
    <s v="Pagamento não permitido para cobrança"/>
    <s v="Forma PG. e REC."/>
    <s v="Dados do Fornecedor"/>
    <s v="Sistêmico"/>
    <s v="GRUPO KONTIK"/>
  </r>
  <r>
    <n v="20554787"/>
    <n v="21596214"/>
    <s v="ACC01"/>
    <x v="401"/>
    <d v="2025-02-25T17:17:21"/>
    <s v="09 a 15 dias"/>
    <s v="09 a 15 dias"/>
    <s v="SVIYOI"/>
    <s v="GOVER"/>
    <s v="CLAUDIONOR JUNIOR"/>
    <s v="Gover"/>
    <s v="Gover"/>
    <x v="364"/>
    <s v="SVIYOI"/>
    <s v="-"/>
    <s v="ON LINE"/>
    <s v="Invoice"/>
    <s v="Cartão convênio"/>
    <s v="Aéreo"/>
    <s v="N"/>
    <s v="Grupo Jti"/>
    <s v="Jti Distribuidora - Sao Paulo - Vila Nova Conceicao"/>
    <s v="-"/>
    <s v="Gol Linhas Aereas"/>
    <n v="2121969533"/>
    <s v="FCM-OPE-SAO-PVI-JTI"/>
    <s v="-"/>
    <x v="347"/>
    <n v="57.87"/>
    <n v="0"/>
    <n v="0"/>
    <n v="0"/>
    <n v="0"/>
    <n v="0"/>
    <s v="Reserva importada do sistema Gover. Id: 4392074"/>
    <s v="Verificação de bilhetes: Bilhete 2121969533 já sendo utilizado para este fornecedor."/>
    <s v="GOVER"/>
    <s v="Bilhete duplicado"/>
    <s v="Bilhete Já Contabilizado"/>
    <s v="Duplicidade de Contabilização"/>
    <s v="Qualidade dos dados"/>
    <s v="GRUPO KONTIK"/>
  </r>
  <r>
    <n v="21677214"/>
    <n v="22608471"/>
    <s v="ACC01"/>
    <x v="402"/>
    <d v="2025-02-19T00:08:27"/>
    <s v="16 a 23 dias"/>
    <s v="16 a 23 dias"/>
    <s v="LWHUVH"/>
    <s v="GOVER"/>
    <s v="ADOLFO ISER"/>
    <s v="Ercy Iwamoto"/>
    <s v="Ercy Iwamoto"/>
    <x v="365"/>
    <s v="LWHUVH"/>
    <s v="-"/>
    <s v="ON LINE"/>
    <s v="Cartão de crédito"/>
    <s v="Cartão de crédito"/>
    <s v="Aéreo"/>
    <s v="N"/>
    <s v="Grupo Jti"/>
    <s v="Jti Processadora"/>
    <s v="-"/>
    <s v="Copa Airlines"/>
    <n v="1409276141"/>
    <s v="FCM-OPE-SAO-PVI-JTI"/>
    <s v="-"/>
    <x v="348"/>
    <n v="811.36"/>
    <n v="0"/>
    <n v="0"/>
    <n v="0"/>
    <n v="0"/>
    <n v="0"/>
    <s v="Reserva importada do sistema Gover. Id: 4492338"/>
    <s v="Verificação de bilhetes: Bilhete 1409276141 já sendo utilizado para este fornecedor."/>
    <s v="GOVER"/>
    <s v="Bilhete duplicado"/>
    <s v="Bilhete Já Contabilizado"/>
    <s v="Duplicidade de Contabilização"/>
    <s v="Qualidade dos dados"/>
    <s v="GRUPO KONTIK"/>
  </r>
  <r>
    <n v="21677215"/>
    <n v="22608472"/>
    <s v="ACC01"/>
    <x v="403"/>
    <d v="2025-02-19T00:08:28"/>
    <s v="16 a 23 dias"/>
    <s v="16 a 23 dias"/>
    <s v="LWXQNR"/>
    <s v="GOVER"/>
    <s v="MAURICIO SBEGHEN"/>
    <s v="Ercy Iwamoto"/>
    <s v="Ercy Iwamoto"/>
    <x v="365"/>
    <s v="LWXQNR"/>
    <s v="-"/>
    <s v="ON LINE"/>
    <s v="Cartão de crédito"/>
    <s v="Cartão de crédito"/>
    <s v="Aéreo"/>
    <s v="N"/>
    <s v="Grupo Jti"/>
    <s v="Jti Processadora"/>
    <s v="-"/>
    <s v="Copa Airlines"/>
    <n v="1409276140"/>
    <s v="FCM-OPE-SAO-PVI-JTI"/>
    <s v="-"/>
    <x v="348"/>
    <n v="811.36"/>
    <n v="0"/>
    <n v="0"/>
    <n v="0"/>
    <n v="0"/>
    <n v="0"/>
    <s v="Reserva importada do sistema Gover. Id: 4492338"/>
    <s v="Verificação de bilhetes: Bilhete 1409276140 já sendo utilizado para este fornecedor."/>
    <s v="GOVER"/>
    <s v="Bilhete duplicado"/>
    <s v="Bilhete Já Contabilizado"/>
    <s v="Duplicidade de Contabilização"/>
    <s v="Qualidade dos dados"/>
    <s v="GRUPO KONTIK"/>
  </r>
  <r>
    <n v="21672585"/>
    <n v="22604088"/>
    <s v="ACC01"/>
    <x v="404"/>
    <d v="2025-02-18T11:45:01"/>
    <s v="16 a 23 dias"/>
    <s v="16 a 23 dias"/>
    <s v="AICEEA"/>
    <s v="GOVER"/>
    <s v="RAQUEL PINHEIRO"/>
    <s v="Ercy Iwamoto"/>
    <s v="Ercy Iwamoto"/>
    <x v="366"/>
    <s v="AICEEA"/>
    <s v="-"/>
    <s v="ON LINE"/>
    <s v="Cartão de crédito"/>
    <s v="Cartão de crédito"/>
    <s v="Aéreo"/>
    <s v="N"/>
    <s v="Grupo Jti"/>
    <s v="Jti Distribuidora - Sao Paulo - Vila Nova Conceicao"/>
    <s v="-"/>
    <s v="Latam Airlines Brasil"/>
    <n v="1409058225"/>
    <s v="FCM-OPE-SAO-PVI-JTI"/>
    <s v="-"/>
    <x v="349"/>
    <n v="482.01"/>
    <n v="0"/>
    <n v="0"/>
    <n v="0"/>
    <n v="0"/>
    <n v="0"/>
    <s v="Reserva importada do sistema Gover. Id: 4492114"/>
    <s v="Verificação de bilhetes: Bilhete 1409058225 já sendo utilizado para este fornecedor."/>
    <s v="GOVER"/>
    <s v="Bilhete duplicado"/>
    <s v="Bilhete Já Contabilizado"/>
    <s v="Duplicidade de Contabilização"/>
    <s v="Qualidade dos dados"/>
    <s v="GRUPO KONTIK"/>
  </r>
  <r>
    <n v="21672586"/>
    <n v="22604089"/>
    <s v="ACC01"/>
    <x v="405"/>
    <d v="2025-02-18T11:45:02"/>
    <s v="16 a 23 dias"/>
    <s v="16 a 23 dias"/>
    <s v="CJHMQQ"/>
    <s v="GOVER"/>
    <s v="MARINA Roversi  ZAGO"/>
    <s v="Ercy Iwamoto"/>
    <s v="Ercy Iwamoto"/>
    <x v="367"/>
    <s v="CJHMQQ"/>
    <s v="-"/>
    <s v="ON LINE"/>
    <s v="Cartão de crédito"/>
    <s v="Cartão de crédito"/>
    <s v="Aéreo"/>
    <s v="N"/>
    <s v="Grupo Jti"/>
    <s v="Jti Distribuidora - Sao Paulo - Vila Nova Conceicao"/>
    <s v="-"/>
    <s v="Latam Airlines Brasil"/>
    <n v="1409058224"/>
    <s v="FCM-OPE-SAO-PVI-JTI"/>
    <s v="-"/>
    <x v="350"/>
    <n v="482.01"/>
    <n v="0"/>
    <n v="0"/>
    <n v="0"/>
    <n v="0"/>
    <n v="0"/>
    <s v="Reserva importada do sistema Gover. Id: 4492116"/>
    <s v="Verificação de bilhetes: Bilhete 1409058224 já sendo utilizado para este fornecedor."/>
    <s v="GOVER"/>
    <s v="Bilhete duplicado"/>
    <s v="Bilhete Já Contabilizado"/>
    <s v="Duplicidade de Contabilização"/>
    <s v="Qualidade dos dados"/>
    <s v="GRUPO KONTIK"/>
  </r>
  <r>
    <n v="21672587"/>
    <n v="22604090"/>
    <s v="ACC01"/>
    <x v="406"/>
    <d v="2025-02-18T11:45:03"/>
    <s v="16 a 23 dias"/>
    <s v="16 a 23 dias"/>
    <s v="NXSZII"/>
    <s v="GOVER"/>
    <s v="GIOVANA JOB"/>
    <s v="Ercy Iwamoto"/>
    <s v="Ercy Iwamoto"/>
    <x v="368"/>
    <s v="NXSZII"/>
    <s v="-"/>
    <s v="ON LINE"/>
    <s v="Cartão de crédito"/>
    <s v="Cartão de crédito"/>
    <s v="Aéreo"/>
    <s v="N"/>
    <s v="Grupo Jti"/>
    <s v="Jti Distribuidora - Sao Paulo - Vila Nova Conceicao"/>
    <s v="-"/>
    <s v="Latam Airlines Brasil"/>
    <n v="1409058223"/>
    <s v="FCM-OPE-SAO-PVI-JTI"/>
    <s v="-"/>
    <x v="350"/>
    <n v="482.01"/>
    <n v="0"/>
    <n v="0"/>
    <n v="0"/>
    <n v="0"/>
    <n v="0"/>
    <s v="Reserva importada do sistema Gover. Id: 4492118"/>
    <s v="Verificação de bilhetes: Bilhete 1409058223 já sendo utilizado para este fornecedor."/>
    <s v="GOVER"/>
    <s v="Bilhete duplicado"/>
    <s v="Bilhete Já Contabilizado"/>
    <s v="Duplicidade de Contabilização"/>
    <s v="Qualidade dos dados"/>
    <s v="GRUPO KONTIK"/>
  </r>
  <r>
    <n v="21672588"/>
    <n v="22604091"/>
    <s v="ACC01"/>
    <x v="407"/>
    <d v="2025-02-18T11:45:04"/>
    <s v="16 a 23 dias"/>
    <s v="16 a 23 dias"/>
    <s v="MOYDXS"/>
    <s v="GOVER"/>
    <s v="CAROLINA KONZEN"/>
    <s v="Ercy Iwamoto"/>
    <s v="Ercy Iwamoto"/>
    <x v="369"/>
    <s v="MOYDXS"/>
    <s v="-"/>
    <s v="ON LINE"/>
    <s v="Cartão de crédito"/>
    <s v="Cartão de crédito"/>
    <s v="Aéreo"/>
    <s v="N"/>
    <s v="Grupo Jti"/>
    <s v="Jti Processadora"/>
    <s v="-"/>
    <s v="Latam Airlines Brasil"/>
    <n v="1409276105"/>
    <s v="FCM-OPE-SAO-PVI-JTI"/>
    <s v="-"/>
    <x v="350"/>
    <n v="482.01"/>
    <n v="0"/>
    <n v="0"/>
    <n v="0"/>
    <n v="0"/>
    <n v="0"/>
    <s v="Reserva importada do sistema Gover. Id: 4492142"/>
    <s v="Verificação de bilhetes: Bilhete 1409276105 já sendo utilizado para este fornecedor."/>
    <s v="GOVER"/>
    <s v="Bilhete duplicado"/>
    <s v="Bilhete Já Contabilizado"/>
    <s v="Duplicidade de Contabilização"/>
    <s v="Qualidade dos dados"/>
    <s v="GRUPO KONTIK"/>
  </r>
  <r>
    <n v="21672589"/>
    <n v="22604092"/>
    <s v="ACC01"/>
    <x v="408"/>
    <d v="2025-02-18T11:45:05"/>
    <s v="16 a 23 dias"/>
    <s v="16 a 23 dias"/>
    <s v="URNYEQ"/>
    <s v="GOVER"/>
    <s v="JULIANA FRAGA"/>
    <s v="Ercy Iwamoto"/>
    <s v="Ercy Iwamoto"/>
    <x v="368"/>
    <s v="URNYEQ"/>
    <s v="-"/>
    <s v="ON LINE"/>
    <s v="Cartão de crédito"/>
    <s v="Cartão de crédito"/>
    <s v="Aéreo"/>
    <s v="N"/>
    <s v="Grupo Jti"/>
    <s v="Jti Processadora"/>
    <s v="-"/>
    <s v="Latam Airlines Brasil"/>
    <n v="1409058222"/>
    <s v="FCM-OPE-SAO-PVI-JTI"/>
    <s v="-"/>
    <x v="350"/>
    <n v="482.01"/>
    <n v="0"/>
    <n v="0"/>
    <n v="0"/>
    <n v="0"/>
    <n v="0"/>
    <s v="Reserva importada do sistema Gover. Id: 4492142"/>
    <s v="Verificação de bilhetes: Bilhete 1409058222 já sendo utilizado para este fornecedor."/>
    <s v="GOVER"/>
    <s v="Bilhete duplicado"/>
    <s v="Bilhete Já Contabilizado"/>
    <s v="Duplicidade de Contabilização"/>
    <s v="Qualidade dos dados"/>
    <s v="GRUPO KONTIK"/>
  </r>
  <r>
    <n v="21726277"/>
    <n v="22650026"/>
    <s v="ACC01"/>
    <x v="409"/>
    <d v="2025-02-27T00:08:41"/>
    <s v="06 a 08 dias"/>
    <s v="06 a 08 dias"/>
    <s v="NCFTJW"/>
    <s v="GOVER"/>
    <s v="FABIO GUSMAO THOMAZ DE AQUINO"/>
    <s v="Ercy Iwamoto"/>
    <s v="Ercy Iwamoto"/>
    <x v="370"/>
    <n v="4496917"/>
    <s v="-"/>
    <s v="ON LINE"/>
    <s v="Cartão de crédito"/>
    <s v="Cartão de crédito"/>
    <s v="Aéreo"/>
    <s v="N"/>
    <s v="Grupo Jti"/>
    <s v="Jti Distribuidora - Sao Paulo - Vila Nova Conceicao"/>
    <s v="-"/>
    <s v="Delta"/>
    <n v="3456593979"/>
    <s v="FCM-OPE-SAO-PVI-JTI"/>
    <s v="-"/>
    <x v="351"/>
    <n v="478.1"/>
    <n v="0"/>
    <n v="0"/>
    <n v="0"/>
    <n v="0"/>
    <n v="0"/>
    <s v="Reserva importada do sistema Gover. Id: 4496917"/>
    <s v="Verificação de bilhetes: Bilhete 3456593979 já sendo utilizado para este fornecedor."/>
    <s v="GOVER"/>
    <s v="Bilhete duplicado"/>
    <s v="Bilhete Já Contabilizado"/>
    <s v="Duplicidade de Contabilização"/>
    <s v="Qualidade dos dados"/>
    <s v="GRUPO KONTIK"/>
  </r>
  <r>
    <n v="21726279"/>
    <n v="22650027"/>
    <s v="ACC01"/>
    <x v="410"/>
    <d v="2025-02-27T00:08:42"/>
    <s v="06 a 08 dias"/>
    <s v="06 a 08 dias"/>
    <s v="IZKKFK"/>
    <s v="GOVER"/>
    <s v="JOSHUA JON FOLKERTH"/>
    <s v="Ercy Iwamoto"/>
    <s v="Ercy Iwamoto"/>
    <x v="371"/>
    <n v="4496666"/>
    <s v="-"/>
    <s v="ON LINE"/>
    <s v="Invoice"/>
    <s v="Faturado"/>
    <s v="Aéreo"/>
    <s v="N"/>
    <s v="Grupo Jti"/>
    <s v="Jti Distribuidora - Sao Paulo - Vila Nova Conceicao"/>
    <s v="-"/>
    <s v="Copa Airlines"/>
    <n v="3456593980"/>
    <s v="FCM-OPE-SAO-PVI-JTI"/>
    <s v="-"/>
    <x v="352"/>
    <n v="764.67"/>
    <n v="0"/>
    <n v="0"/>
    <n v="0"/>
    <n v="0"/>
    <n v="0"/>
    <s v="Reserva importada do sistema Gover. Id: 4496666"/>
    <s v="Verificação de bilhetes: Bilhete 3456593980 já sendo utilizado para este fornecedor."/>
    <s v="GOVER"/>
    <s v="Bilhete duplicado"/>
    <s v="Bilhete Já Contabilizado"/>
    <s v="Duplicidade de Contabilização"/>
    <s v="Qualidade dos dados"/>
    <s v="GRUPO KONTIK"/>
  </r>
  <r>
    <n v="21765200"/>
    <n v="22685322"/>
    <s v="ACC01"/>
    <x v="411"/>
    <d v="2025-03-05T21:36:53"/>
    <s v="0 a 02 dias"/>
    <s v="0 a 02 dias"/>
    <s v="KOBJIL"/>
    <s v="SABRE"/>
    <s v="DE AZEVEDO TEIXEIRA/OMAR"/>
    <s v="Beatrys Ferreira Rocha"/>
    <s v="WX"/>
    <x v="372"/>
    <s v="KOBJIL"/>
    <s v="-"/>
    <s v="OFF LINE"/>
    <s v="Invoice"/>
    <s v="Faturado"/>
    <s v="Aéreo"/>
    <s v="N"/>
    <s v="Grupo Jti"/>
    <s v="Jti Distribuidora - Sao Paulo - Vila Nova Conceicao"/>
    <s v="-"/>
    <s v="Lufthansa"/>
    <n v="1409105399"/>
    <s v="FCM-OPE-SAO-PVI-JTI"/>
    <s v="-"/>
    <x v="353"/>
    <n v="55.65"/>
    <n v="763.68"/>
    <n v="0"/>
    <n v="55.65"/>
    <n v="0"/>
    <n v="0"/>
    <s v="Reserva importada por HubTravel"/>
    <s v="Verificação de bilhetes: Bilhete 1409105399 já sendo utilizado para este fornecedor."/>
    <s v="SABRE"/>
    <s v="Bilhete duplicado"/>
    <s v="Bilhete Já Contabilizado"/>
    <s v="Duplicidade de Contabilização"/>
    <s v="Qualidade dos dados"/>
    <s v="GRUPO KONTIK"/>
  </r>
  <r>
    <n v="21637493"/>
    <n v="22574923"/>
    <s v="ACC01"/>
    <x v="412"/>
    <d v="2025-02-13T17:00:36"/>
    <s v="16 a 23 dias"/>
    <s v="16 a 23 dias"/>
    <s v="UOCLQGT"/>
    <s v="SABRE"/>
    <s v="CASTRO/LUIS FILIPE"/>
    <s v="Natalia da Silva Fanelli"/>
    <s v="Natalia da Silva Fanelli"/>
    <x v="373"/>
    <s v="UOCLQG"/>
    <s v="-"/>
    <s v="OFF LINE"/>
    <s v="Outros"/>
    <s v="Pagamento direto"/>
    <s v="Hotel"/>
    <s v="N"/>
    <s v="Grupo Kelloggs Co"/>
    <s v="Parati - Kellogg"/>
    <s v="-"/>
    <s v="-"/>
    <s v="-"/>
    <s v="FCM-OPE-SAO-PVI-KELLOGGS"/>
    <s v="-"/>
    <x v="354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637790"/>
    <n v="22575192"/>
    <s v="ACC01"/>
    <x v="413"/>
    <d v="2025-02-13T17:00:45"/>
    <s v="16 a 23 dias"/>
    <s v="16 a 23 dias"/>
    <s v="UNTDWGT"/>
    <s v="SABRE"/>
    <s v="CASTRO/LUIS FILIPE"/>
    <s v="Natalia da Silva Fanelli"/>
    <s v="Natalia da Silva Fanelli"/>
    <x v="374"/>
    <s v="UNTDWG"/>
    <s v="-"/>
    <s v="OFF LINE"/>
    <s v="Outros"/>
    <s v="Pagamento direto"/>
    <s v="Hotel"/>
    <s v="N"/>
    <s v="Grupo Kelloggs Co"/>
    <s v="Parati - Kellogg"/>
    <s v="-"/>
    <s v="-"/>
    <s v="-"/>
    <s v="FCM-OPE-SAO-PVI-KELLOGGS"/>
    <s v="-"/>
    <x v="355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639855"/>
    <n v="22577094"/>
    <s v="ACC01"/>
    <x v="414"/>
    <d v="2025-02-13T17:06:06"/>
    <s v="16 a 23 dias"/>
    <s v="16 a 23 dias"/>
    <s v="YSVOFGT"/>
    <s v="SABRE"/>
    <s v="BOFF/DANIEL DAVI"/>
    <s v="Natalia da Silva Fanelli"/>
    <s v="Natalia da Silva Fanelli"/>
    <x v="375"/>
    <s v="YSVOFG"/>
    <s v="-"/>
    <s v="OFF LINE"/>
    <s v="Outros"/>
    <s v="Pagamento direto"/>
    <s v="Hotel"/>
    <s v="N"/>
    <s v="Grupo Kelloggs Co"/>
    <s v="Parati - Kellogg"/>
    <s v="-"/>
    <s v="-"/>
    <s v="-"/>
    <s v="FCM-OPE-SAO-PVI-KELLOGGS"/>
    <s v="-"/>
    <x v="356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639918"/>
    <n v="22577149"/>
    <s v="ACC01"/>
    <x v="415"/>
    <d v="2025-02-13T17:06:08"/>
    <s v="16 a 23 dias"/>
    <s v="16 a 23 dias"/>
    <s v="IFEUZQT"/>
    <s v="SABRE"/>
    <s v="CORDEIRO/VALTAIR"/>
    <s v="Natalia da Silva Fanelli"/>
    <s v="Natalia da Silva Fanelli"/>
    <x v="376"/>
    <s v="IFEUZQ"/>
    <s v="-"/>
    <s v="OFF LINE"/>
    <s v="Outros"/>
    <s v="Pagamento direto"/>
    <s v="Hotel"/>
    <s v="N"/>
    <s v="Grupo Kelloggs Co"/>
    <s v="Parati - Kellogg"/>
    <s v="-"/>
    <s v="-"/>
    <s v="-"/>
    <s v="FCM-OPE-SAO-PVI-KELLOGGS"/>
    <s v="-"/>
    <x v="356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731158"/>
    <n v="22654718"/>
    <s v="ACC01"/>
    <x v="416"/>
    <d v="2025-02-28T15:04:31"/>
    <s v="06 a 08 dias"/>
    <s v="06 a 08 dias"/>
    <s v="DEEPAV"/>
    <s v="GOVER"/>
    <s v="Elaine Belem Dos Santos"/>
    <s v="Karen Aparecida Ferreira"/>
    <s v="Karen Aparecida Ferreira"/>
    <x v="377"/>
    <n v="4498459"/>
    <s v="-"/>
    <s v="OFF LINE"/>
    <s v="Cartão de crédito"/>
    <s v="Faturado"/>
    <s v="Aéreo"/>
    <s v="N"/>
    <s v="Grupo Samsung"/>
    <s v="Samsung Eletronica da Amazonia"/>
    <s v="-"/>
    <s v="Gol Linhas Aereas"/>
    <n v="2133124712"/>
    <s v="KON-OPE-SAO-PVI-SAMSUNG"/>
    <s v="-"/>
    <x v="357"/>
    <n v="370"/>
    <n v="0"/>
    <n v="0"/>
    <n v="0"/>
    <n v="0"/>
    <n v="0"/>
    <s v="Reserva importada do sistema Gover. Id: 4498459"/>
    <s v="Pnr já existente. A duplicidade de rloc é permitida apenas 6 meses após o último pnr emitido"/>
    <s v="GOVER"/>
    <s v="Duplicidade de RLOC"/>
    <s v="Campo RLOC"/>
    <s v="Duplicidade de Contabilização"/>
    <s v="Qualidade dos dados"/>
    <s v="GRUPO KONTIK"/>
  </r>
  <r>
    <n v="21529207"/>
    <n v="22482848"/>
    <s v="ACC01"/>
    <x v="417"/>
    <d v="2025-01-27T13:22:15"/>
    <s v="31 dias ou +"/>
    <s v="31 dias ou +"/>
    <s v="IUEBMK"/>
    <s v="GOVER"/>
    <s v="Alexandre Vargas Duarte"/>
    <s v="Camila Oliva Melhem"/>
    <s v="Camila Oliva Melhem"/>
    <x v="378"/>
    <s v="IUEBMK"/>
    <s v="MARINGA Endereço: AVENIDA DOUTOR VLADIMIR BABKOV 900 BOX1"/>
    <s v="OFF LINE"/>
    <s v="Invoice"/>
    <s v="Faturado"/>
    <s v="Carro"/>
    <s v="N"/>
    <s v="Grupo Samsung"/>
    <s v="Samsung Eletronica da Amazonia"/>
    <s v="-"/>
    <s v="-"/>
    <s v="-"/>
    <s v="KON-OPE-SAO-PVI-SAMSUNG"/>
    <s v="-"/>
    <x v="358"/>
    <n v="110.15"/>
    <n v="0"/>
    <n v="0"/>
    <n v="0"/>
    <n v="0"/>
    <n v="0"/>
    <s v="Reserva importada do sistema Gover. Id: 4481468"/>
    <s v="Fornecedor não preenchido! (ACC01)"/>
    <s v="GOVER"/>
    <s v="Falta de Fornecedor"/>
    <s v="Campo Fornecedor"/>
    <s v="Dados do Fornecedor"/>
    <s v="Qualidade dos dados"/>
    <s v="KONTIK BUSINESS TRAVEL"/>
  </r>
  <r>
    <n v="21715085"/>
    <n v="22639801"/>
    <s v="ACC01"/>
    <x v="418"/>
    <d v="2025-02-26T22:34:43"/>
    <s v="09 a 15 dias"/>
    <s v="09 a 15 dias"/>
    <s v="WHSSUY"/>
    <s v="GOVER"/>
    <s v="WONKI SUK"/>
    <s v="Gustavo Silverio Domingues Vieira"/>
    <s v="Gustavo Silverio Domingues Vieira"/>
    <x v="379"/>
    <s v="WHSSUY"/>
    <s v="-"/>
    <s v="OFF LINE"/>
    <s v="Cartão de crédito"/>
    <s v="Cartão de crédito"/>
    <s v="Aéreo"/>
    <s v="N"/>
    <s v="Grupo Samsung"/>
    <s v="Samsung Eletronica da Amazonia"/>
    <s v="-"/>
    <s v="Aeromexico"/>
    <n v="1409270368"/>
    <s v="KON-OPE-SAO-PVI-SAMSUNG"/>
    <s v="-"/>
    <x v="359"/>
    <n v="1674.85"/>
    <n v="0"/>
    <n v="0"/>
    <n v="0"/>
    <n v="0"/>
    <n v="0"/>
    <s v="Reserva importada do sistema Gover. Id: 4497215"/>
    <s v="Pnr já existente. A duplicidade de rloc é permitida apenas 6 meses após o último pnr emitido"/>
    <s v="GOVER"/>
    <s v="Duplicidade de RLOC"/>
    <s v="Campo RLOC"/>
    <s v="Duplicidade de Contabilização"/>
    <s v="Qualidade dos dados"/>
    <s v="GRUPO KONTIK"/>
  </r>
  <r>
    <n v="21695859"/>
    <n v="22624699"/>
    <s v="ACC01"/>
    <x v="419"/>
    <d v="2025-03-07T05:31:06"/>
    <s v="0 a 02 dias"/>
    <s v="09 a 15 dias"/>
    <s v="HHTL"/>
    <s v="GOVER"/>
    <s v="Jaime Lopez Rivera"/>
    <s v="Gustavo Silverio Domingues Vieira"/>
    <s v="Gustavo Silverio Domingues Vieira"/>
    <x v="380"/>
    <s v="HTL"/>
    <s v="-"/>
    <s v="OFF LINE"/>
    <s v="Pagamento direto"/>
    <s v="Pagamento direto"/>
    <s v="Hotel"/>
    <s v="N"/>
    <s v="Grupo Samsung"/>
    <s v="Samsung Eletronica da Amazonia"/>
    <s v="-"/>
    <s v="Courtyard By Marriott Santiago Las Condes"/>
    <s v="-"/>
    <s v="KON-OPE-SAO-PVI-SAMSUNG"/>
    <s v="-"/>
    <x v="360"/>
    <n v="153.65"/>
    <n v="0"/>
    <n v="0"/>
    <n v="0"/>
    <n v="0"/>
    <n v="0"/>
    <s v="Reserva importada do sistema Gover. Id: 4494708"/>
    <s v="Pnr já existente. A duplicidade de rloc é permitida apenas 6 meses após o último pnr emitido"/>
    <s v="GOVER"/>
    <s v="Duplicidade de RLOC"/>
    <s v="Campo RLOC"/>
    <s v="Duplicidade de Contabilização"/>
    <s v="Qualidade dos dados"/>
    <s v="KONTIK BUSINESS TRAVEL"/>
  </r>
  <r>
    <n v="21763573"/>
    <n v="22683682"/>
    <s v="ACC01"/>
    <x v="420"/>
    <d v="2025-03-05T18:09:20"/>
    <s v="0 a 02 dias"/>
    <s v="0 a 02 dias"/>
    <s v="YMMRJCT"/>
    <s v="SABRE"/>
    <s v="DAMBROSI/PATRICK"/>
    <s v="Renata Rosenthal dos Santos"/>
    <s v="Renata Rosenthal dos Santos"/>
    <x v="381"/>
    <s v="YMMRJC"/>
    <s v="-"/>
    <s v="ON LINE"/>
    <s v="Invoice"/>
    <s v="Faturado"/>
    <s v="Hotel"/>
    <s v="N"/>
    <s v="Grupo Ihs"/>
    <s v="I - Systems"/>
    <s v="-"/>
    <s v="-"/>
    <s v="-"/>
    <s v="FCM-OPE-SAO-PVI-BTC-CONCUR"/>
    <s v="-"/>
    <x v="361"/>
    <n v="0"/>
    <n v="0"/>
    <n v="0"/>
    <n v="0"/>
    <n v="0"/>
    <n v="0"/>
    <s v="Reserva importada por HubTravel"/>
    <s v="Centro de custo não preenchido! (ACC01) Empenho/departamento não preenchido! (ACC01) Matrícula não preenchida! (ACC01)"/>
    <s v="SABRE"/>
    <s v="Falta de informação Gerencial"/>
    <s v="Mais de um campo não preenchido"/>
    <s v="Dados Gerenciais"/>
    <s v="Qualidade dos dados"/>
    <s v="KONTIK BUSINESS TRAVEL"/>
  </r>
  <r>
    <n v="21763578"/>
    <n v="22683685"/>
    <s v="ACC01"/>
    <x v="421"/>
    <d v="2025-03-05T18:09:23"/>
    <s v="0 a 02 dias"/>
    <s v="0 a 02 dias"/>
    <s v="LTOFOKT"/>
    <s v="SABRE"/>
    <s v="SOARES/GABRIEL TARTAGLIA MR"/>
    <s v="Renata Rosenthal dos Santos"/>
    <s v="Renata Rosenthal dos Santos"/>
    <x v="382"/>
    <s v="LTOFOK"/>
    <s v="-"/>
    <s v="ON LINE"/>
    <s v="Invoice"/>
    <s v="Faturado"/>
    <s v="Hotel"/>
    <s v="N"/>
    <s v="Grupo Ihs"/>
    <s v="I - Systems"/>
    <s v="-"/>
    <s v="-"/>
    <s v="-"/>
    <s v="FCM-OPE-SAO-PVI-BTC-CONCUR"/>
    <s v="-"/>
    <x v="361"/>
    <n v="0"/>
    <n v="0"/>
    <n v="0"/>
    <n v="0"/>
    <n v="0"/>
    <n v="0"/>
    <s v="Reserva importada por HubTravel"/>
    <s v="Centro de custo não preenchido! (ACC01) Empenho/departamento não preenchido! (ACC01) Matrícula não preenchida! (ACC01)"/>
    <s v="SABRE"/>
    <s v="Falta de informação Gerencial"/>
    <s v="Mais de um campo não preenchido"/>
    <s v="Dados Gerenciais"/>
    <s v="Qualidade dos dados"/>
    <s v="KONTIK BUSINESS TRAVEL"/>
  </r>
  <r>
    <n v="21763577"/>
    <n v="22683684"/>
    <s v="ACC01"/>
    <x v="422"/>
    <d v="2025-03-05T18:09:21"/>
    <s v="0 a 02 dias"/>
    <s v="0 a 02 dias"/>
    <s v="FFJNGBT"/>
    <s v="SABRE"/>
    <s v="VERISSIMO/THAIS CORGHI MS"/>
    <s v="Renata Rosenthal dos Santos"/>
    <s v="Renata Rosenthal dos Santos"/>
    <x v="383"/>
    <s v="FFJNGB"/>
    <s v="-"/>
    <s v="ON LINE"/>
    <s v="Invoice"/>
    <s v="Faturado"/>
    <s v="Hotel"/>
    <s v="N"/>
    <s v="Grupo Ihs"/>
    <s v="I - Systems"/>
    <s v="-"/>
    <s v="-"/>
    <s v="-"/>
    <s v="FCM-OPE-SAO-PVI-BTC-CONCUR"/>
    <s v="-"/>
    <x v="361"/>
    <n v="0"/>
    <n v="0"/>
    <n v="0"/>
    <n v="0"/>
    <n v="0"/>
    <n v="0"/>
    <s v="Reserva importada por HubTravel"/>
    <s v="Centro de custo não preenchido! (ACC01) Empenho/departamento não preenchido! (ACC01) Matrícula não preenchida! (ACC01)"/>
    <s v="SABRE"/>
    <s v="Falta de informação Gerencial"/>
    <s v="Mais de um campo não preenchido"/>
    <s v="Dados Gerenciais"/>
    <s v="Qualidade dos dados"/>
    <s v="KONTIK BUSINESS TRAVEL"/>
  </r>
  <r>
    <n v="21709998"/>
    <n v="22635533"/>
    <s v="ACC01"/>
    <x v="423"/>
    <d v="2025-03-07T05:31:09"/>
    <s v="0 a 02 dias"/>
    <s v="09 a 15 dias"/>
    <s v="Hcotaca"/>
    <s v="GOVER"/>
    <s v="ELAINE CHRISTINA PFAFF VALLERINI"/>
    <s v="Priscilla Andrade Sobrinho"/>
    <s v="Priscilla Andrade Sobrinho"/>
    <x v="171"/>
    <s v="cotaca"/>
    <s v="-"/>
    <s v="OFF LINE"/>
    <s v="Invoice"/>
    <s v="Faturado"/>
    <s v="Hotel"/>
    <s v="N"/>
    <s v="Grupo Estre"/>
    <s v="Estre Ambiental S.a"/>
    <s v="-"/>
    <s v="Ibis Styles Ribeirao Preto Maurilio Biagi"/>
    <s v="-"/>
    <s v="HOT LINE - SAO PAULO"/>
    <s v="-"/>
    <x v="362"/>
    <n v="24"/>
    <n v="0"/>
    <n v="0"/>
    <n v="0"/>
    <n v="0"/>
    <n v="0"/>
    <s v="Reserva importada do sistema Gover. Id: 4496186"/>
    <s v="Pnr já existente. A duplicidade de rloc é permitida apenas 6 meses após o último pnr emitido"/>
    <s v="GOVER"/>
    <s v="Duplicidade de RLOC"/>
    <s v="Campo RLOC"/>
    <s v="Duplicidade de Contabilização"/>
    <s v="Qualidade dos dados"/>
    <s v="KONTIK BUSINESS TRAVEL"/>
  </r>
  <r>
    <n v="21710088"/>
    <n v="22635611"/>
    <s v="ACC01"/>
    <x v="424"/>
    <d v="2025-03-07T05:31:10"/>
    <s v="0 a 02 dias"/>
    <s v="09 a 15 dias"/>
    <s v="HB2B"/>
    <s v="GOVER"/>
    <s v="CARLOS ALBERTO DA SILVA"/>
    <s v="Priscilla Andrade Sobrinho"/>
    <s v="Priscilla Andrade Sobrinho"/>
    <x v="171"/>
    <s v="B2B"/>
    <s v="-"/>
    <s v="OFF LINE"/>
    <s v="Invoice"/>
    <s v="Faturado"/>
    <s v="Hotel"/>
    <s v="N"/>
    <s v="Grupo Estre"/>
    <s v="Estre Ambiental S.a"/>
    <s v="-"/>
    <s v="Ibis Styles Ribeirao Preto Maurilio Biagi"/>
    <s v="-"/>
    <s v="HOT LINE - SAO PAULO"/>
    <s v="-"/>
    <x v="363"/>
    <n v="9.16"/>
    <n v="0"/>
    <n v="0"/>
    <n v="0"/>
    <n v="0"/>
    <n v="0"/>
    <s v="Reserva importada do sistema Gover. Id: 4496045"/>
    <s v="Pnr já existente. A duplicidade de rloc é permitida apenas 6 meses após o último pnr emitido"/>
    <s v="GOVER"/>
    <s v="Duplicidade de RLOC"/>
    <s v="Campo RLOC"/>
    <s v="Duplicidade de Contabilização"/>
    <s v="Qualidade dos dados"/>
    <s v="KONTIK BUSINESS TRAVEL"/>
  </r>
  <r>
    <n v="21710089"/>
    <n v="22635612"/>
    <s v="ACC01"/>
    <x v="425"/>
    <d v="2025-03-07T05:35:19"/>
    <s v="0 a 02 dias"/>
    <s v="09 a 15 dias"/>
    <s v="Hcotaca"/>
    <s v="GOVER"/>
    <s v="LEONIDAS REIS MENDES"/>
    <s v="Priscilla Andrade Sobrinho"/>
    <s v="Priscilla Andrade Sobrinho"/>
    <x v="171"/>
    <s v="cotaca"/>
    <s v="-"/>
    <s v="OFF LINE"/>
    <s v="Invoice"/>
    <s v="Faturado"/>
    <s v="Hotel"/>
    <s v="N"/>
    <s v="Grupo Estre"/>
    <s v="Estre Ambiental S.a"/>
    <s v="-"/>
    <s v="Ibis Mogi das Cruzes"/>
    <s v="-"/>
    <s v="HOT LINE - SAO PAULO"/>
    <s v="-"/>
    <x v="364"/>
    <n v="30"/>
    <n v="0"/>
    <n v="0"/>
    <n v="0"/>
    <n v="0"/>
    <n v="0"/>
    <s v="Reserva importada do sistema Gover. Id: 4496046"/>
    <s v="Pnr já existente. A duplicidade de rloc é permitida apenas 6 meses após o último pnr emitido"/>
    <s v="GOVER"/>
    <s v="Duplicidade de RLOC"/>
    <s v="Campo RLOC"/>
    <s v="Duplicidade de Contabilização"/>
    <s v="Qualidade dos dados"/>
    <s v="KONTIK BUSINESS TRAVEL"/>
  </r>
  <r>
    <n v="21710091"/>
    <n v="22635614"/>
    <s v="ACC01"/>
    <x v="426"/>
    <d v="2025-03-07T05:35:20"/>
    <s v="0 a 02 dias"/>
    <s v="09 a 15 dias"/>
    <s v="HB2B"/>
    <s v="GOVER"/>
    <s v="HUMBERTO AP ILDELFONSO AUGUSTO"/>
    <s v="Priscilla Andrade Sobrinho"/>
    <s v="Priscilla Andrade Sobrinho"/>
    <x v="171"/>
    <s v="B2B"/>
    <s v="-"/>
    <s v="OFF LINE"/>
    <s v="Invoice"/>
    <s v="Faturado"/>
    <s v="Hotel"/>
    <s v="N"/>
    <s v="Grupo Estre"/>
    <s v="Estre Ambiental S.a"/>
    <s v="-"/>
    <s v="Ibis Styles Ribeirao Preto Maurilio Biagi"/>
    <s v="-"/>
    <s v="HOT LINE - SAO PAULO"/>
    <s v="-"/>
    <x v="362"/>
    <n v="18.32"/>
    <n v="0"/>
    <n v="0"/>
    <n v="0"/>
    <n v="0"/>
    <n v="0"/>
    <s v="Reserva importada do sistema Gover. Id: 4496167"/>
    <s v="Pnr já existente. A duplicidade de rloc é permitida apenas 6 meses após o último pnr emitido"/>
    <s v="GOVER"/>
    <s v="Duplicidade de RLOC"/>
    <s v="Campo RLOC"/>
    <s v="Duplicidade de Contabilização"/>
    <s v="Qualidade dos dados"/>
    <s v="KONTIK BUSINESS TRAVEL"/>
  </r>
  <r>
    <n v="21687544"/>
    <n v="22617281"/>
    <s v="ACC01"/>
    <x v="427"/>
    <d v="2025-03-07T05:30:57"/>
    <s v="0 a 02 dias"/>
    <s v="09 a 15 dias"/>
    <s v="Hcotaca"/>
    <s v="GOVER"/>
    <s v="MANOEL JERONIMO FERREIRA DO ESPIRITO SAN"/>
    <s v="Priscilla Andrade Sobrinho"/>
    <s v="Priscilla Andrade Sobrinho"/>
    <x v="56"/>
    <s v="cotaca"/>
    <s v="-"/>
    <s v="OFF LINE"/>
    <s v="Invoice"/>
    <s v="Faturado"/>
    <s v="Hotel"/>
    <s v="N"/>
    <s v="Grupo Estre"/>
    <s v="Estre Ambiental S.a"/>
    <s v="-"/>
    <s v="Ibis Styles Ribeirao Preto Maurilio Biagi"/>
    <s v="-"/>
    <s v="HOT LINE - SAO PAULO"/>
    <s v="-"/>
    <x v="365"/>
    <n v="25"/>
    <n v="0"/>
    <n v="0"/>
    <n v="0"/>
    <n v="0"/>
    <n v="0"/>
    <s v="Reserva importada do sistema Gover. Id: 4494079"/>
    <s v="Pnr já existente. A duplicidade de rloc é permitida apenas 6 meses após o último pnr emitido"/>
    <s v="GOVER"/>
    <s v="Duplicidade de RLOC"/>
    <s v="Campo RLOC"/>
    <s v="Duplicidade de Contabilização"/>
    <s v="Qualidade dos dados"/>
    <s v="KONTIK BUSINESS TRAVEL"/>
  </r>
  <r>
    <n v="21687545"/>
    <n v="22617282"/>
    <s v="ACC01"/>
    <x v="427"/>
    <d v="2025-03-07T05:30:58"/>
    <s v="0 a 02 dias"/>
    <s v="09 a 15 dias"/>
    <s v="Hcotaca"/>
    <s v="GOVER"/>
    <s v="EVERSON ANTONIO RIBEIRO"/>
    <s v="Priscilla Andrade Sobrinho"/>
    <s v="Priscilla Andrade Sobrinho"/>
    <x v="56"/>
    <s v="cotaca"/>
    <s v="-"/>
    <s v="OFF LINE"/>
    <s v="Invoice"/>
    <s v="Faturado"/>
    <s v="Hotel"/>
    <s v="N"/>
    <s v="Grupo Estre"/>
    <s v="Estre Ambiental S.a"/>
    <s v="-"/>
    <s v="Ibis Styles Ribeirao Preto Maurilio Biagi"/>
    <s v="-"/>
    <s v="HOT LINE - SAO PAULO"/>
    <s v="-"/>
    <x v="365"/>
    <n v="25"/>
    <n v="0"/>
    <n v="0"/>
    <n v="0"/>
    <n v="0"/>
    <n v="0"/>
    <s v="Reserva importada do sistema Gover. Id: 4494087"/>
    <s v="Pnr já existente. A duplicidade de rloc é permitida apenas 6 meses após o último pnr emitido"/>
    <s v="GOVER"/>
    <s v="Duplicidade de RLOC"/>
    <s v="Campo RLOC"/>
    <s v="Duplicidade de Contabilização"/>
    <s v="Qualidade dos dados"/>
    <s v="KONTIK BUSINESS TRAVEL"/>
  </r>
  <r>
    <n v="21545588"/>
    <n v="22498340"/>
    <s v="ACC01"/>
    <x v="428"/>
    <d v="2025-01-30T07:05:55"/>
    <s v="31 dias ou +"/>
    <s v="31 dias ou +"/>
    <n v="17108287"/>
    <s v="GOVER"/>
    <s v="LEONARDO CESAR MICHELON"/>
    <s v="Priscilla Andrade Sobrinho"/>
    <s v="Priscilla Andrade Sobrinho"/>
    <x v="384"/>
    <n v="171082"/>
    <s v="-"/>
    <s v="OFF LINE"/>
    <s v="Cartão de crédito"/>
    <s v="Cartão de crédito"/>
    <s v="Hotel"/>
    <s v="N"/>
    <s v="Grupo Estre"/>
    <s v="Estre Ambiental S.a"/>
    <s v="-"/>
    <s v="Eanpel Comercio de Artefatos de Papel Ltda"/>
    <s v="-"/>
    <s v="HOT LINE - SAO PAULO"/>
    <s v="-"/>
    <x v="366"/>
    <n v="0"/>
    <n v="0"/>
    <n v="0"/>
    <n v="0"/>
    <n v="0"/>
    <n v="0"/>
    <s v="Reserva importada do sistema Gover. Id: 4482888"/>
    <s v="Não foi possível encontrar um contrato válido para o fornecedor 37015 (Código fornecedor) "/>
    <s v="GOVER"/>
    <s v="Contrato de fornecedor/cliente"/>
    <s v="Análise Cadastro"/>
    <s v="Dados do Fornecedor"/>
    <s v="Qualidade dos dados"/>
    <s v="KONTIK BUSINESS TRAVEL"/>
  </r>
  <r>
    <n v="21738829"/>
    <n v="22661669"/>
    <s v="ACC01"/>
    <x v="429"/>
    <d v="2025-03-06T15:35:31"/>
    <s v="0 a 02 dias"/>
    <s v="06 a 08 dias"/>
    <s v="YQWWSIT"/>
    <s v="MANUAL"/>
    <s v="BUENO ARANTES/EDUARDO"/>
    <s v="CT"/>
    <s v="Reinildo das Virgens Santos"/>
    <x v="385"/>
    <s v="-"/>
    <s v="-"/>
    <s v="OFF LINE"/>
    <s v="Pagamento direto"/>
    <s v="Pagamento direto"/>
    <s v="Hotel"/>
    <s v="S"/>
    <s v="Grupo Basf"/>
    <s v="Basf Sa"/>
    <s v="-"/>
    <s v="Hyatt Place Santiago Vitacura"/>
    <s v="-"/>
    <s v="FCM-OPE-SAO-PVI-BASF"/>
    <s v="-"/>
    <x v="367"/>
    <n v="0"/>
    <n v="0"/>
    <n v="0"/>
    <n v="0"/>
    <n v="0"/>
    <n v="0"/>
    <s v="-"/>
    <s v="Pnr já existente. A duplicidade de rloc é permitida apenas 6 meses após o último pnr emitido"/>
    <s v="MANUAL"/>
    <s v="Duplicidade de RLOC"/>
    <s v="Campo RLOC"/>
    <s v="Duplicidade de Contabilização"/>
    <s v="Qualidade dos dados"/>
    <s v="KONTIK BUSINESS TRAVEL"/>
  </r>
  <r>
    <n v="21770133"/>
    <n v="22689964"/>
    <s v="ACC"/>
    <x v="430"/>
    <d v="2025-03-06T17:22:03"/>
    <s v="0 a 02 dias"/>
    <s v="0 a 02 dias"/>
    <s v="WAPEOA"/>
    <s v="MANUAL"/>
    <s v="MOEDAS/LUIZ HENRIQUE FIGUEIREDO"/>
    <s v="CT"/>
    <s v="Reinildo das Virgens Santos"/>
    <x v="386"/>
    <s v="-"/>
    <s v="-"/>
    <s v="OFF LINE"/>
    <s v="Cartão de crédito"/>
    <s v="Cartão AMEX"/>
    <s v="Aéreo"/>
    <s v="N"/>
    <s v="Grupo Basf"/>
    <s v="Basf Sa"/>
    <s v="-"/>
    <s v="Gol Linhas Aereas"/>
    <n v="2133446120"/>
    <s v="FCM-OPE-SAO-PVI-BASF"/>
    <s v="-"/>
    <x v="368"/>
    <n v="0"/>
    <n v="0"/>
    <n v="0"/>
    <n v="0"/>
    <n v="0"/>
    <n v="0"/>
    <s v="-"/>
    <s v="Accouting aérea não possui trechos (Bilhete: 2133446120)"/>
    <s v="MANUAL"/>
    <s v="Falta informação nos trechos"/>
    <s v="Falta Trecho"/>
    <s v="Dados do Fornecedor"/>
    <s v="Qualidade dos dados"/>
    <s v="KONTIK BUSINESS TRAVEL"/>
  </r>
  <r>
    <n v="21738482"/>
    <n v="22661341"/>
    <s v="ACC01"/>
    <x v="431"/>
    <d v="2025-03-06T15:42:35"/>
    <s v="0 a 02 dias"/>
    <s v="06 a 08 dias"/>
    <s v="LRGLVST"/>
    <s v="SABRE"/>
    <s v="HERDY/VINICIUS MR"/>
    <s v="Marcelo de Freitas"/>
    <s v="Marcelo de Freitas"/>
    <x v="387"/>
    <s v="LRGLVS"/>
    <s v="-"/>
    <s v="OFF LINE"/>
    <s v="Cartão de crédito"/>
    <s v="Cartão de crédito"/>
    <s v="Hotel"/>
    <s v="N"/>
    <s v="Grupo Basf"/>
    <s v="Basf Sa"/>
    <s v="-"/>
    <s v="-"/>
    <s v="-"/>
    <s v="FCM-OPE-SAO-PVI-BASF"/>
    <s v="-"/>
    <x v="369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738619"/>
    <n v="22661450"/>
    <s v="ACC01"/>
    <x v="432"/>
    <d v="2025-03-06T15:42:35"/>
    <s v="0 a 02 dias"/>
    <s v="06 a 08 dias"/>
    <s v="IRENHPT"/>
    <s v="SABRE"/>
    <s v="GAZMENGA/RICARDO MICUCCI MR"/>
    <s v="Marcelo de Freitas"/>
    <s v="Marcelo de Freitas"/>
    <x v="388"/>
    <s v="IRENHP"/>
    <s v="-"/>
    <s v="OFF LINE"/>
    <s v="Invoice"/>
    <s v="Faturado"/>
    <s v="Hotel"/>
    <s v="N"/>
    <s v="Grupo Basf"/>
    <s v="Basf Sa"/>
    <s v="-"/>
    <s v="-"/>
    <s v="-"/>
    <s v="FCM-OPE-SAO-PVI-BASF"/>
    <s v="-"/>
    <x v="370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739811"/>
    <n v="22662577"/>
    <s v="ACC01"/>
    <x v="433"/>
    <d v="2025-03-06T15:42:36"/>
    <s v="0 a 02 dias"/>
    <s v="06 a 08 dias"/>
    <s v="IHKGHWT"/>
    <s v="SABRE"/>
    <s v="NEUMEIER/BERT MR"/>
    <s v="Marcelo de Freitas"/>
    <s v="Marcelo de Freitas"/>
    <x v="389"/>
    <s v="IHKGHW"/>
    <s v="-"/>
    <s v="OFF LINE"/>
    <s v="Invoice"/>
    <s v="Faturado"/>
    <s v="Hotel"/>
    <s v="N"/>
    <s v="Grupo Basf"/>
    <s v="Basf Sa"/>
    <s v="-"/>
    <s v="-"/>
    <s v="-"/>
    <s v="FCM-OPE-SAO-PVI-BASF"/>
    <s v="-"/>
    <x v="371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761184"/>
    <n v="22681095"/>
    <s v="ACC01"/>
    <x v="434"/>
    <d v="2025-03-06T15:49:19"/>
    <s v="0 a 02 dias"/>
    <s v="0 a 02 dias"/>
    <s v="LVDSKMT"/>
    <s v="SABRE"/>
    <s v="MACHRY KOCH/JONAS MR"/>
    <s v="Marcelo Pereira de Melo"/>
    <s v="Marcelo Pereira de Melo"/>
    <x v="390"/>
    <s v="LVDSKM"/>
    <s v="-"/>
    <s v="OFF LINE"/>
    <s v="Cartão de crédito"/>
    <s v="Cartão de crédito"/>
    <s v="Hotel"/>
    <s v="N"/>
    <s v="Grupo Basf"/>
    <s v="Basf Sa"/>
    <s v="-"/>
    <s v="-"/>
    <s v="-"/>
    <s v="FCM-OPE-SAO-PVI-BASF"/>
    <s v="-"/>
    <x v="372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761145"/>
    <n v="22681049"/>
    <s v="ACC01"/>
    <x v="435"/>
    <d v="2025-03-06T15:42:37"/>
    <s v="0 a 02 dias"/>
    <s v="0 a 02 dias"/>
    <s v="IMXMWHT"/>
    <s v="SABRE"/>
    <s v="MACHRY KOCH/JONAS MR"/>
    <s v="Marcelo Pereira de Melo"/>
    <s v="Marcelo Pereira de Melo"/>
    <x v="391"/>
    <s v="IMXMWH"/>
    <s v="-"/>
    <s v="OFF LINE"/>
    <s v="Cartão de crédito"/>
    <s v="Cartão de crédito"/>
    <s v="Hotel"/>
    <s v="N"/>
    <s v="Grupo Basf"/>
    <s v="Basf Sa"/>
    <s v="-"/>
    <s v="-"/>
    <s v="-"/>
    <s v="FCM-OPE-SAO-PVI-BASF"/>
    <s v="-"/>
    <x v="373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761149"/>
    <n v="22681052"/>
    <s v="ACC01"/>
    <x v="436"/>
    <d v="2025-03-06T15:42:38"/>
    <s v="0 a 02 dias"/>
    <s v="0 a 02 dias"/>
    <s v="HNSPSFT"/>
    <s v="SABRE"/>
    <s v="CABRAL PEDROSA/JULIA GABRIELA MISS"/>
    <s v="Marcelo Pereira de Melo"/>
    <s v="Marcelo Pereira de Melo"/>
    <x v="392"/>
    <s v="HNSPSF"/>
    <s v="-"/>
    <s v="OFF LINE"/>
    <s v="Cartão de crédito"/>
    <s v="Cartão de crédito"/>
    <s v="Hotel"/>
    <s v="N"/>
    <s v="Grupo Basf"/>
    <s v="Basf Sa"/>
    <s v="-"/>
    <s v="-"/>
    <s v="-"/>
    <s v="FCM-OPE-SAO-PVI-BASF"/>
    <s v="-"/>
    <x v="374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761150"/>
    <n v="22681053"/>
    <s v="ACC01"/>
    <x v="437"/>
    <d v="2025-03-06T15:49:16"/>
    <s v="0 a 02 dias"/>
    <s v="0 a 02 dias"/>
    <s v="SUFTDQT"/>
    <s v="SABRE"/>
    <s v="PEREIRA FRANCOZO/MARCIO MR"/>
    <s v="Marcelo Pereira de Melo"/>
    <s v="Marcelo Pereira de Melo"/>
    <x v="393"/>
    <s v="SUFTDQ"/>
    <s v="-"/>
    <s v="OFF LINE"/>
    <s v="Cartão de crédito"/>
    <s v="Cartão de crédito"/>
    <s v="Hotel"/>
    <s v="N"/>
    <s v="Grupo Basf"/>
    <s v="Basf Sa"/>
    <s v="-"/>
    <s v="-"/>
    <s v="-"/>
    <s v="FCM-OPE-SAO-PVI-BASF"/>
    <s v="-"/>
    <x v="374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761151"/>
    <n v="22681059"/>
    <s v="ACC01"/>
    <x v="438"/>
    <d v="2025-03-06T15:49:16"/>
    <s v="0 a 02 dias"/>
    <s v="0 a 02 dias"/>
    <s v="AALPUET"/>
    <s v="SABRE"/>
    <s v="PICHININ/THIAGO MR"/>
    <s v="Marcelo Pereira de Melo"/>
    <s v="Marcelo Pereira de Melo"/>
    <x v="394"/>
    <s v="AALPUE"/>
    <s v="-"/>
    <s v="OFF LINE"/>
    <s v="Cartão de crédito"/>
    <s v="Cartão de crédito"/>
    <s v="Hotel"/>
    <s v="N"/>
    <s v="Grupo Basf"/>
    <s v="Basf Sa"/>
    <s v="-"/>
    <s v="-"/>
    <s v="-"/>
    <s v="FCM-OPE-SAO-PVI-BASF"/>
    <s v="-"/>
    <x v="374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765128"/>
    <n v="22685237"/>
    <s v="ACC01"/>
    <x v="439"/>
    <d v="2025-03-06T11:26:39"/>
    <s v="0 a 02 dias"/>
    <s v="0 a 02 dias"/>
    <s v="KWVCSC"/>
    <s v="SABRE"/>
    <s v="DE AQUINO OTSUKA/AYUMI"/>
    <s v="Flavia Constanzi do Nascimento"/>
    <s v="Marcelo Pereira de Melo"/>
    <x v="395"/>
    <s v="KWVCSC"/>
    <s v="-"/>
    <s v="OFF LINE"/>
    <s v="Cartão de crédito"/>
    <s v="Cartão AMEX"/>
    <s v="Aéreo"/>
    <s v="N"/>
    <s v="Grupo Basf"/>
    <s v="Basf Sa"/>
    <s v="-"/>
    <s v="Air Europa"/>
    <n v="2872405920"/>
    <s v="FCM-OPE-SAO-PVI-BASF"/>
    <s v="-"/>
    <x v="375"/>
    <n v="55.65"/>
    <n v="70.05"/>
    <n v="0"/>
    <n v="55.65"/>
    <n v="0"/>
    <n v="0"/>
    <s v="Reserva importada por HubTravel"/>
    <s v="Verificação de bilhetes: Bilhete 2872405920 já sendo utilizado para este fornecedor."/>
    <s v="SABRE"/>
    <s v="Bilhete duplicado"/>
    <s v="Bilhete Já Contabilizado"/>
    <s v="Duplicidade de Contabilização"/>
    <s v="Qualidade dos dados"/>
    <s v="GRUPO KONTIK"/>
  </r>
  <r>
    <n v="21765128"/>
    <n v="22685238"/>
    <s v="ACC02"/>
    <x v="439"/>
    <d v="2025-03-06T11:26:39"/>
    <s v="0 a 02 dias"/>
    <s v="0 a 02 dias"/>
    <s v="KWVCSC"/>
    <s v="SABRE"/>
    <s v="DE AQUINO OTSUKA/AYUMI"/>
    <s v="Flavia Constanzi do Nascimento"/>
    <s v="Marcelo Pereira de Melo"/>
    <x v="395"/>
    <s v="KWVCSC"/>
    <s v="-"/>
    <s v="OFF LINE"/>
    <s v="Cartão de crédito"/>
    <s v="Cartão AMEX"/>
    <s v="Aéreo"/>
    <s v="N"/>
    <s v="Grupo Basf"/>
    <s v="Basf Sa"/>
    <s v="-"/>
    <s v="Latam Airlines Brasil"/>
    <n v="2872405921"/>
    <s v="FCM-OPE-SAO-PVI-BASF"/>
    <s v="-"/>
    <x v="376"/>
    <n v="0"/>
    <n v="237.36"/>
    <n v="0"/>
    <n v="0"/>
    <n v="0"/>
    <n v="0"/>
    <s v="Reserva importada por HubTravel"/>
    <s v="Verificação de bilhetes: Bilhete 2872405920 já sendo utilizado para este fornecedor."/>
    <s v="SABRE"/>
    <s v="Bilhete duplicado"/>
    <s v="Bilhete Já Contabilizado"/>
    <s v="Duplicidade de Contabilização"/>
    <s v="Qualidade dos dados"/>
    <s v="GRUPO KONTIK"/>
  </r>
  <r>
    <n v="21762807"/>
    <n v="22682848"/>
    <s v="ACC01"/>
    <x v="440"/>
    <d v="2025-03-06T11:36:41"/>
    <s v="0 a 02 dias"/>
    <s v="0 a 02 dias"/>
    <s v="KPJIZPT"/>
    <s v="SABRE"/>
    <s v="MACHRY KOCH/JONAS MR"/>
    <s v="Jorge Antonio dos Santos Souza"/>
    <s v="Jorge Antonio dos Santos Souza"/>
    <x v="396"/>
    <s v="KPJIZP"/>
    <s v="-"/>
    <s v="OFF LINE"/>
    <s v="Cartão de crédito"/>
    <s v="Cartão de crédito"/>
    <s v="Hotel"/>
    <s v="N"/>
    <s v="Grupo Basf"/>
    <s v="Basf Sa"/>
    <s v="-"/>
    <s v="-"/>
    <s v="-"/>
    <s v="FCM-OPE-SAO-PVI-BASF"/>
    <s v="-"/>
    <x v="377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761198"/>
    <n v="22681109"/>
    <s v="ACC01"/>
    <x v="441"/>
    <d v="2025-03-06T15:49:19"/>
    <s v="0 a 02 dias"/>
    <s v="0 a 02 dias"/>
    <s v="FGIWIZC"/>
    <s v="SABRE"/>
    <s v="STOPPA/DOUGLAS FURTADO MR"/>
    <s v="Felipe Anderson da Silva"/>
    <s v="Felipe Anderson da Silva"/>
    <x v="397"/>
    <s v="FGIWIZ"/>
    <s v="MSY"/>
    <s v="OFF LINE"/>
    <s v="Invoice"/>
    <s v="Faturado"/>
    <s v="Carro"/>
    <s v="N"/>
    <s v="Grupo Basf"/>
    <s v="Basf Sa"/>
    <s v="-"/>
    <s v="-"/>
    <s v="-"/>
    <s v="FCM-OPE-SAO-PVI-BASF"/>
    <s v="-"/>
    <x v="378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761172"/>
    <n v="22681080"/>
    <s v="ACC01"/>
    <x v="442"/>
    <d v="2025-03-06T15:49:19"/>
    <s v="0 a 02 dias"/>
    <s v="0 a 02 dias"/>
    <s v="LVOCWXT"/>
    <s v="SABRE"/>
    <s v="DE CASTRO/EDICARLOS BATISTA MR"/>
    <s v="Felipe Anderson da Silva"/>
    <s v="Felipe Anderson da Silva"/>
    <x v="398"/>
    <s v="LVOCWX"/>
    <s v="-"/>
    <s v="OFF LINE"/>
    <s v="Pagamento direto"/>
    <s v="Pagamento direto"/>
    <s v="Hotel"/>
    <s v="N"/>
    <s v="Grupo Basf"/>
    <s v="Basf Sa"/>
    <s v="-"/>
    <s v="-"/>
    <s v="-"/>
    <s v="FCM-OPE-SAO-PVI-BASF"/>
    <s v="-"/>
    <x v="379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761166"/>
    <n v="22681074"/>
    <s v="ACC01"/>
    <x v="443"/>
    <d v="2025-03-06T15:49:17"/>
    <s v="0 a 02 dias"/>
    <s v="0 a 02 dias"/>
    <s v="YJRYUFT"/>
    <s v="SABRE"/>
    <s v="DE SOUZA LACERDA/DANIELA MRS"/>
    <s v="Felipe Anderson da Silva"/>
    <s v="Felipe Anderson da Silva"/>
    <x v="399"/>
    <s v="YJRYUF"/>
    <s v="-"/>
    <s v="OFF LINE"/>
    <s v="Pagamento direto"/>
    <s v="Pagamento direto"/>
    <s v="Hotel"/>
    <s v="N"/>
    <s v="Grupo Basf"/>
    <s v="Basf Sa"/>
    <s v="-"/>
    <s v="-"/>
    <s v="-"/>
    <s v="FCM-OPE-SAO-PVI-BASF"/>
    <s v="-"/>
    <x v="380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761169"/>
    <n v="22681077"/>
    <s v="ACC01"/>
    <x v="444"/>
    <d v="2025-03-06T15:49:17"/>
    <s v="0 a 02 dias"/>
    <s v="0 a 02 dias"/>
    <s v="LTHUQNT"/>
    <s v="SABRE"/>
    <s v="TOMASETO/PAULO CLAUDIO MR"/>
    <s v="Felipe Anderson da Silva"/>
    <s v="Felipe Anderson da Silva"/>
    <x v="400"/>
    <s v="LTHUQN"/>
    <s v="-"/>
    <s v="OFF LINE"/>
    <s v="Pagamento direto"/>
    <s v="Pagamento direto"/>
    <s v="Hotel"/>
    <s v="N"/>
    <s v="Grupo Basf"/>
    <s v="Basf Sa"/>
    <s v="-"/>
    <s v="-"/>
    <s v="-"/>
    <s v="FCM-OPE-SAO-PVI-BASF"/>
    <s v="-"/>
    <x v="380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761170"/>
    <n v="22681078"/>
    <s v="ACC01"/>
    <x v="445"/>
    <d v="2025-03-06T15:49:18"/>
    <s v="0 a 02 dias"/>
    <s v="0 a 02 dias"/>
    <s v="YKIPMBT"/>
    <s v="SABRE"/>
    <s v="PEREIRA DEMATTE/BARBARA MARIA MISS"/>
    <s v="Felipe Anderson da Silva"/>
    <s v="Felipe Anderson da Silva"/>
    <x v="401"/>
    <s v="YKIPMB"/>
    <s v="-"/>
    <s v="OFF LINE"/>
    <s v="Pagamento direto"/>
    <s v="Pagamento direto"/>
    <s v="Hotel"/>
    <s v="N"/>
    <s v="Grupo Basf"/>
    <s v="Basf Sa"/>
    <s v="-"/>
    <s v="-"/>
    <s v="-"/>
    <s v="FCM-OPE-SAO-PVI-BASF"/>
    <s v="-"/>
    <x v="379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761171"/>
    <n v="22681079"/>
    <s v="ACC01"/>
    <x v="446"/>
    <d v="2025-03-06T15:49:18"/>
    <s v="0 a 02 dias"/>
    <s v="0 a 02 dias"/>
    <s v="WLJKCBT"/>
    <s v="SABRE"/>
    <s v="DE SOUZA ZINGRA VOMERO/PAULO AUGUSTO MR"/>
    <s v="Felipe Anderson da Silva"/>
    <s v="Felipe Anderson da Silva"/>
    <x v="402"/>
    <s v="WLJKCB"/>
    <s v="-"/>
    <s v="OFF LINE"/>
    <s v="Pagamento direto"/>
    <s v="Pagamento direto"/>
    <s v="Hotel"/>
    <s v="N"/>
    <s v="Grupo Basf"/>
    <s v="Basf Sa"/>
    <s v="-"/>
    <s v="-"/>
    <s v="-"/>
    <s v="FCM-OPE-SAO-PVI-BASF"/>
    <s v="-"/>
    <x v="379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769867"/>
    <n v="22689659"/>
    <s v="ACC01"/>
    <x v="447"/>
    <d v="2025-03-06T16:57:13"/>
    <s v="0 a 02 dias"/>
    <s v="0 a 02 dias"/>
    <s v="CCDCSIC"/>
    <s v="SABRE"/>
    <s v="RAMOS/LUIZ FERNANDO OLIVEIRA MR"/>
    <s v="Felipe Anderson da Silva"/>
    <s v="Felipe Anderson da Silva"/>
    <x v="11"/>
    <s v="BA0603251504"/>
    <s v="REC"/>
    <s v="OFF LINE"/>
    <s v="Invoice"/>
    <s v="Faturado"/>
    <s v="Carro"/>
    <s v="N"/>
    <s v="Grupo Basf"/>
    <s v="Basf Sa"/>
    <s v="-"/>
    <s v="-"/>
    <s v="-"/>
    <s v="FCM-OPE-SAO-PVI-BASF"/>
    <s v="-"/>
    <x v="381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767788"/>
    <n v="22687515"/>
    <s v="ACC01"/>
    <x v="448"/>
    <d v="2025-03-06T15:49:21"/>
    <s v="0 a 02 dias"/>
    <s v="0 a 02 dias"/>
    <s v="WDCQFCC"/>
    <s v="SABRE"/>
    <s v="BEZERRA/GEISA ANTUNES  MRS"/>
    <s v="Felipe Anderson da Silva"/>
    <s v="Felipe Anderson da Silva"/>
    <x v="403"/>
    <s v="WDCQFC"/>
    <s v="PFB"/>
    <s v="OFF LINE"/>
    <s v="Invoice"/>
    <s v="Faturado"/>
    <s v="Carro"/>
    <s v="N"/>
    <s v="Grupo Basf"/>
    <s v="Basf Sa"/>
    <s v="-"/>
    <s v="-"/>
    <s v="-"/>
    <s v="FCM-OPE-SAO-PVI-BASF"/>
    <s v="-"/>
    <x v="382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769866"/>
    <n v="22689658"/>
    <s v="ACC01"/>
    <x v="449"/>
    <d v="2025-03-06T16:57:12"/>
    <s v="0 a 02 dias"/>
    <s v="0 a 02 dias"/>
    <s v="CNAJHNC"/>
    <s v="SABRE"/>
    <s v="BISPO/ARIOVALDO DOS SANTOS MR"/>
    <s v="Felipe Anderson da Silva"/>
    <s v="Felipe Anderson da Silva"/>
    <x v="404"/>
    <s v="BA0603251459"/>
    <s v="NVT"/>
    <s v="OFF LINE"/>
    <s v="Invoice"/>
    <s v="Faturado"/>
    <s v="Carro"/>
    <s v="N"/>
    <s v="Grupo Basf"/>
    <s v="Basf Sa"/>
    <s v="-"/>
    <s v="-"/>
    <s v="-"/>
    <s v="FCM-OPE-SAO-PVI-BASF"/>
    <s v="-"/>
    <x v="383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762796"/>
    <n v="22682837"/>
    <s v="ACC01"/>
    <x v="450"/>
    <d v="2025-03-06T15:49:20"/>
    <s v="0 a 02 dias"/>
    <s v="0 a 02 dias"/>
    <s v="COXXGWT"/>
    <s v="SABRE"/>
    <s v="VIEIRA/VANDERLEI MR"/>
    <s v="Felipe Anderson da Silva"/>
    <s v="Felipe Anderson da Silva"/>
    <x v="405"/>
    <s v="COXXGW"/>
    <s v="-"/>
    <s v="OFF LINE"/>
    <s v="Invoice"/>
    <s v="Faturado"/>
    <s v="Hotel"/>
    <s v="N"/>
    <s v="Grupo Basf"/>
    <s v="Basf Sa"/>
    <s v="-"/>
    <s v="-"/>
    <s v="-"/>
    <s v="FCM-OPE-SAO-PVI-BASF"/>
    <s v="-"/>
    <x v="384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768224"/>
    <n v="22687993"/>
    <s v="ACC01"/>
    <x v="451"/>
    <d v="2025-03-06T15:49:21"/>
    <s v="0 a 02 dias"/>
    <s v="0 a 02 dias"/>
    <s v="SRPGLFT"/>
    <s v="SABRE"/>
    <s v="CRIVELARI DA SILVA TEIXEIRA/CAMILA MISS"/>
    <s v="Felipe Anderson da Silva"/>
    <s v="Felipe Anderson da Silva"/>
    <x v="406"/>
    <s v="SRPGLF"/>
    <s v="-"/>
    <s v="OFF LINE"/>
    <s v="Pagamento direto"/>
    <s v="Pagamento direto"/>
    <s v="Hotel"/>
    <s v="N"/>
    <s v="Grupo Basf"/>
    <s v="Basf Sa"/>
    <s v="-"/>
    <s v="-"/>
    <s v="-"/>
    <s v="FCM-OPE-SAO-PVI-BASF"/>
    <s v="-"/>
    <x v="385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769972"/>
    <n v="22689786"/>
    <s v="ACC01"/>
    <x v="452"/>
    <d v="2025-03-06T17:06:32"/>
    <s v="0 a 02 dias"/>
    <s v="0 a 02 dias"/>
    <s v="JNWDBRC"/>
    <s v="SABRE"/>
    <s v="CRISTIANO VIEIRA/GLEIPSON CRISTIANO MR"/>
    <s v="Felipe Anderson da Silva"/>
    <s v="Felipe Anderson da Silva"/>
    <x v="407"/>
    <s v="BA06031639"/>
    <s v="REC"/>
    <s v="OFF LINE"/>
    <s v="Invoice"/>
    <s v="Faturado"/>
    <s v="Carro"/>
    <s v="N"/>
    <s v="Grupo Basf"/>
    <s v="Basf Sa"/>
    <s v="-"/>
    <s v="-"/>
    <s v="-"/>
    <s v="FCM-OPE-SAO-PVI-BASF"/>
    <s v="-"/>
    <x v="386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770744"/>
    <n v="22690593"/>
    <s v="ACC01"/>
    <x v="453"/>
    <d v="2025-03-06T18:54:15"/>
    <s v="0 a 02 dias"/>
    <s v="0 a 02 dias"/>
    <s v="SIZUBYC"/>
    <s v="SABRE"/>
    <s v="MIHURA/SEBASTIAN"/>
    <s v="Felipe Anderson da Silva"/>
    <s v="Felipe Anderson da Silva"/>
    <x v="408"/>
    <s v="BA0603251707"/>
    <s v="GRU"/>
    <s v="OFF LINE"/>
    <s v="Invoice"/>
    <s v="Faturado"/>
    <s v="Carro"/>
    <s v="N"/>
    <s v="Grupo Basf"/>
    <s v="Basf Sa"/>
    <s v="-"/>
    <s v="-"/>
    <s v="-"/>
    <s v="FCM-OPE-SAO-PVI-BASF"/>
    <s v="-"/>
    <x v="9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765204"/>
    <n v="22685326"/>
    <s v="ACC01"/>
    <x v="454"/>
    <d v="2025-03-06T15:33:38"/>
    <s v="0 a 02 dias"/>
    <s v="0 a 02 dias"/>
    <s v="CGUNPK"/>
    <s v="SABRE"/>
    <s v="STOPPA/DOUGLAS FURTADO"/>
    <s v="Gessiane Santos Silva"/>
    <s v="Felipe Anderson da Silva"/>
    <x v="409"/>
    <s v="CGUNPK"/>
    <s v="-"/>
    <s v="OFF LINE"/>
    <s v="Cartão de crédito"/>
    <s v="Cartão AMEX"/>
    <s v="Aéreo"/>
    <s v="N"/>
    <s v="Grupo Basf"/>
    <s v="Basf Sa"/>
    <s v="-"/>
    <s v="American Airlines"/>
    <n v="2872405945"/>
    <s v="FCM-OPE-SAO-PVI-BASF"/>
    <s v="-"/>
    <x v="387"/>
    <n v="55.65"/>
    <n v="458.61"/>
    <n v="0"/>
    <n v="55.65"/>
    <n v="0"/>
    <n v="0"/>
    <s v="Reserva importada por HubTravel"/>
    <s v="Verificação de bilhetes: Bilhete 2872405945 já sendo utilizado para este fornecedor."/>
    <s v="SABRE"/>
    <s v="Bilhete duplicado"/>
    <s v="Bilhete Já Contabilizado"/>
    <s v="Duplicidade de Contabilização"/>
    <s v="Qualidade dos dados"/>
    <s v="GRUPO KONTIK"/>
  </r>
  <r>
    <n v="21765196"/>
    <n v="22685316"/>
    <s v="ACC01"/>
    <x v="455"/>
    <d v="2025-03-06T15:33:33"/>
    <s v="0 a 02 dias"/>
    <s v="0 a 02 dias"/>
    <s v="OCTGBP"/>
    <s v="SABRE"/>
    <s v="FERREIRA/GUILHERME FERNANDES"/>
    <s v="Itamar de Souza"/>
    <s v="Felipe Anderson da Silva"/>
    <x v="410"/>
    <s v="OCTGBP"/>
    <s v="-"/>
    <s v="OFF LINE"/>
    <s v="Invoice"/>
    <s v="Faturado"/>
    <s v="Aéreo"/>
    <s v="N"/>
    <s v="Grupo Basf"/>
    <s v="Basf Sa"/>
    <s v="-"/>
    <s v="Latam Airlines Brasil"/>
    <n v="2872405939"/>
    <s v="FCM-OPE-SAO-PVI-BASF"/>
    <s v="-"/>
    <x v="388"/>
    <n v="93.06"/>
    <n v="0"/>
    <n v="0"/>
    <n v="93.06"/>
    <n v="0"/>
    <n v="0"/>
    <s v="Reserva importada por HubTravel"/>
    <s v="Verificação de bilhetes: Bilhete 2872405939 já sendo utilizado para este fornecedor."/>
    <s v="SABRE"/>
    <s v="Bilhete duplicado"/>
    <s v="Bilhete Já Contabilizado"/>
    <s v="Duplicidade de Contabilização"/>
    <s v="Qualidade dos dados"/>
    <s v="GRUPO KONTIK"/>
  </r>
  <r>
    <n v="21765162"/>
    <n v="22685280"/>
    <s v="ACC01"/>
    <x v="456"/>
    <d v="2025-03-06T15:33:27"/>
    <s v="0 a 02 dias"/>
    <s v="0 a 02 dias"/>
    <s v="CPLYMS"/>
    <s v="SABRE"/>
    <s v="DE OLIVEIRA PINTO/JOAO PAULO"/>
    <s v="Itamar de Souza"/>
    <s v="Felipe Anderson da Silva"/>
    <x v="411"/>
    <s v="CPLYMS"/>
    <s v="-"/>
    <s v="OFF LINE"/>
    <s v="Invoice"/>
    <s v="Faturado"/>
    <s v="Aéreo"/>
    <s v="N"/>
    <s v="Grupo Basf"/>
    <s v="Basf Sa"/>
    <s v="-"/>
    <s v="Latam Airlines Brasil"/>
    <n v="2872405928"/>
    <s v="FCM-OPE-SAO-PVI-BASF"/>
    <s v="-"/>
    <x v="389"/>
    <n v="75.709999999999994"/>
    <n v="0"/>
    <n v="0"/>
    <n v="75.709999999999994"/>
    <n v="0"/>
    <n v="0"/>
    <s v="Reserva importada por HubTravel"/>
    <s v="Verificação de bilhetes: Bilhete 2872405928 já sendo utilizado para este fornecedor."/>
    <s v="SABRE"/>
    <s v="Bilhete duplicado"/>
    <s v="Bilhete Já Contabilizado"/>
    <s v="Duplicidade de Contabilização"/>
    <s v="Qualidade dos dados"/>
    <s v="GRUPO KONTIK"/>
  </r>
  <r>
    <n v="21765173"/>
    <n v="22685298"/>
    <s v="ACC01"/>
    <x v="457"/>
    <d v="2025-03-06T15:33:31"/>
    <s v="0 a 02 dias"/>
    <s v="0 a 02 dias"/>
    <s v="CFOAEV"/>
    <s v="SABRE"/>
    <s v="CANASSA/ANGELO"/>
    <s v="Gessiane Santos Silva"/>
    <s v="CT"/>
    <x v="412"/>
    <s v="CFOAEV"/>
    <s v="-"/>
    <s v="ON LINE"/>
    <s v="Cartão de crédito"/>
    <s v="Cartão AMEX"/>
    <s v="Aéreo"/>
    <s v="N"/>
    <s v="Grupo Basf"/>
    <s v="Basf Sa"/>
    <s v="-"/>
    <s v="Aerolineas Argentinas"/>
    <n v="2872405930"/>
    <s v="FCM-OPE-SAO-PVI-BASF"/>
    <s v="-"/>
    <x v="390"/>
    <n v="55.65"/>
    <n v="441.24"/>
    <n v="0"/>
    <n v="55.65"/>
    <n v="0"/>
    <n v="0"/>
    <s v="Reserva importada por HubTravel"/>
    <s v="Verificação de bilhetes: Bilhete 2872405930 já sendo utilizado para este fornecedor."/>
    <s v="SABRE"/>
    <s v="Bilhete duplicado"/>
    <s v="Bilhete Já Contabilizado"/>
    <s v="Duplicidade de Contabilização"/>
    <s v="Qualidade dos dados"/>
    <s v="GRUPO KONTIK"/>
  </r>
  <r>
    <n v="21765153"/>
    <n v="22685271"/>
    <s v="ACC01"/>
    <x v="458"/>
    <d v="2025-03-06T15:33:26"/>
    <s v="0 a 02 dias"/>
    <s v="0 a 02 dias"/>
    <s v="FOXFNQ"/>
    <s v="SABRE"/>
    <s v="PEREZ/GISELA MS"/>
    <s v="Beatrys Ferreira Rocha"/>
    <s v="CT"/>
    <x v="413"/>
    <s v="FOXFNQ"/>
    <s v="-"/>
    <s v="ON LINE"/>
    <s v="Cartão de crédito"/>
    <s v="Cartão AMEX"/>
    <s v="Aéreo"/>
    <s v="N"/>
    <s v="Grupo Basf"/>
    <s v="Basf Sa"/>
    <s v="-"/>
    <s v="Latam Airlines Brasil"/>
    <n v="2872405927"/>
    <s v="FCM-OPE-SAO-PVI-BASF"/>
    <s v="-"/>
    <x v="391"/>
    <n v="55.65"/>
    <n v="766.01"/>
    <n v="0"/>
    <n v="55.65"/>
    <n v="0"/>
    <n v="0"/>
    <s v="Reserva importada por HubTravel"/>
    <s v="Verificação de bilhetes: Bilhete 2872405927 já sendo utilizado para este fornecedor."/>
    <s v="SABRE"/>
    <s v="Bilhete duplicado"/>
    <s v="Bilhete Já Contabilizado"/>
    <s v="Duplicidade de Contabilização"/>
    <s v="Qualidade dos dados"/>
    <s v="GRUPO KONTIK"/>
  </r>
  <r>
    <n v="21738835"/>
    <n v="22661652"/>
    <s v="ACC01"/>
    <x v="459"/>
    <d v="2025-03-06T15:42:36"/>
    <s v="0 a 02 dias"/>
    <s v="06 a 08 dias"/>
    <s v="WLNFKBT"/>
    <s v="SABRE"/>
    <s v="DONANGELO/IVAN LUIZ MR"/>
    <s v="CT"/>
    <s v="CT"/>
    <x v="414"/>
    <s v="WLNFKB"/>
    <s v="-"/>
    <s v="ON LINE"/>
    <s v="Pagamento direto"/>
    <s v="Pagamento direto"/>
    <s v="Hotel"/>
    <s v="N"/>
    <s v="Grupo Basf"/>
    <s v="Basf Catalisadores"/>
    <s v="-"/>
    <s v="-"/>
    <s v="-"/>
    <s v="FCM-OPE-SAO-PVI-BASF"/>
    <s v="-"/>
    <x v="392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Sistêmico"/>
    <s v="GRUPO KONTIK"/>
  </r>
  <r>
    <n v="21740084"/>
    <n v="22662854"/>
    <s v="ACC01"/>
    <x v="460"/>
    <d v="2025-03-06T15:42:36"/>
    <s v="0 a 02 dias"/>
    <s v="06 a 08 dias"/>
    <s v="SHDXPYT"/>
    <s v="SABRE"/>
    <s v="NEIVA RICCO/JULIO MR"/>
    <s v="CT"/>
    <s v="CT"/>
    <x v="415"/>
    <s v="SHDXPY"/>
    <s v="-"/>
    <s v="ON LINE"/>
    <s v="Pagamento direto"/>
    <s v="Pagamento direto"/>
    <s v="Hotel"/>
    <s v="N"/>
    <s v="Grupo Basf"/>
    <s v="Basf Sa"/>
    <s v="-"/>
    <s v="-"/>
    <s v="-"/>
    <s v="FCM-OPE-SAO-PVI-BASF"/>
    <s v="-"/>
    <x v="393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Sistêmico"/>
    <s v="GRUPO KONTIK"/>
  </r>
  <r>
    <n v="21768429"/>
    <n v="22688180"/>
    <s v="ACC01"/>
    <x v="461"/>
    <d v="2025-03-06T15:49:22"/>
    <s v="0 a 02 dias"/>
    <s v="0 a 02 dias"/>
    <s v="GKIBNKT"/>
    <s v="SABRE"/>
    <s v="AGUIAR SOLPICIO SILVA/MILENA MISS"/>
    <s v="CT"/>
    <s v="CT"/>
    <x v="416"/>
    <s v="GKIBNK"/>
    <s v="-"/>
    <s v="ON LINE"/>
    <s v="Pagamento direto"/>
    <s v="Pagamento direto"/>
    <s v="Hotel"/>
    <s v="N"/>
    <s v="Grupo Basf"/>
    <s v="Basf Sa"/>
    <s v="-"/>
    <s v="-"/>
    <s v="-"/>
    <s v="FCM-OPE-SAO-PVI-BASF"/>
    <s v="-"/>
    <x v="394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Sistêmico"/>
    <s v="GRUPO KONTIK"/>
  </r>
  <r>
    <n v="21765122"/>
    <n v="22685235"/>
    <s v="ACC01"/>
    <x v="462"/>
    <d v="2025-03-06T15:33:23"/>
    <s v="0 a 02 dias"/>
    <s v="0 a 02 dias"/>
    <s v="ALCZOC"/>
    <s v="SABRE"/>
    <s v="MOREIRA/FELIPE BUENO"/>
    <s v="Gessiane Santos Silva"/>
    <s v="CT"/>
    <x v="417"/>
    <s v="ALCZOC"/>
    <s v="-"/>
    <s v="ON LINE"/>
    <s v="Invoice"/>
    <s v="Faturado"/>
    <s v="Aéreo"/>
    <s v="N"/>
    <s v="Grupo Basf"/>
    <s v="Basf Sa"/>
    <s v="-"/>
    <s v="Latam Airlines Brasil"/>
    <n v="2872405918"/>
    <s v="FCM-OPE-SAO-PVI-BASF"/>
    <s v="-"/>
    <x v="395"/>
    <n v="77.31"/>
    <n v="0"/>
    <n v="0"/>
    <n v="77.31"/>
    <n v="0"/>
    <n v="0"/>
    <s v="Reserva importada por HubTravel"/>
    <s v="Verificação de bilhetes: Bilhete 2872405918 já sendo utilizado para este fornecedor."/>
    <s v="SABRE"/>
    <s v="Bilhete duplicado"/>
    <s v="Bilhete Já Contabilizado"/>
    <s v="Duplicidade de Contabilização"/>
    <s v="Qualidade dos dados"/>
    <s v="GRUPO KONTIK"/>
  </r>
  <r>
    <n v="21765197"/>
    <n v="22685319"/>
    <s v="ACC01"/>
    <x v="463"/>
    <d v="2025-03-06T15:33:35"/>
    <s v="0 a 02 dias"/>
    <s v="0 a 02 dias"/>
    <s v="LLBGFJ"/>
    <s v="SABRE"/>
    <s v="SANTILLI/CAIO CHINELATTO"/>
    <s v="Clayton Alves de Rezende"/>
    <s v="CT"/>
    <x v="418"/>
    <s v="LLBGFJ"/>
    <s v="-"/>
    <s v="ON LINE"/>
    <s v="Cartão de crédito"/>
    <s v="Cartão AMEX"/>
    <s v="Aéreo"/>
    <s v="N"/>
    <s v="Grupo Basf"/>
    <s v="Basf Sa"/>
    <s v="-"/>
    <s v="Latam Airlines Brasil"/>
    <n v="2872405940"/>
    <s v="FCM-OPE-SAO-PVI-BASF"/>
    <s v="-"/>
    <x v="396"/>
    <n v="55.65"/>
    <n v="441.24"/>
    <n v="0"/>
    <n v="55.65"/>
    <n v="0"/>
    <n v="0"/>
    <s v="Reserva importada por HubTravel"/>
    <s v="Verificação de bilhetes: Bilhete 2872405940 já sendo utilizado para este fornecedor."/>
    <s v="SABRE"/>
    <s v="Bilhete duplicado"/>
    <s v="Bilhete Já Contabilizado"/>
    <s v="Duplicidade de Contabilização"/>
    <s v="Qualidade dos dados"/>
    <s v="GRUPO KONTIK"/>
  </r>
  <r>
    <n v="21765198"/>
    <n v="22685320"/>
    <s v="ACC01"/>
    <x v="464"/>
    <d v="2025-03-06T15:33:36"/>
    <s v="0 a 02 dias"/>
    <s v="0 a 02 dias"/>
    <s v="LPFNOH"/>
    <s v="SABRE"/>
    <s v="ROCHA GUERREIRO MACCAURO/LARI"/>
    <s v="Clayton Alves de Rezende"/>
    <s v="CT"/>
    <x v="419"/>
    <s v="LPFNOH"/>
    <s v="-"/>
    <s v="ON LINE"/>
    <s v="Cartão de crédito"/>
    <s v="Cartão AMEX"/>
    <s v="Aéreo"/>
    <s v="N"/>
    <s v="Grupo Basf"/>
    <s v="Basf Sa"/>
    <s v="-"/>
    <s v="Latam Airlines Brasil"/>
    <n v="2872405941"/>
    <s v="FCM-OPE-SAO-PVI-BASF"/>
    <s v="-"/>
    <x v="397"/>
    <n v="55.65"/>
    <n v="441.24"/>
    <n v="0"/>
    <n v="55.65"/>
    <n v="0"/>
    <n v="0"/>
    <s v="Reserva importada por HubTravel"/>
    <s v="Verificação de bilhetes: Bilhete 2872405941 já sendo utilizado para este fornecedor."/>
    <s v="SABRE"/>
    <s v="Bilhete duplicado"/>
    <s v="Bilhete Já Contabilizado"/>
    <s v="Duplicidade de Contabilização"/>
    <s v="Qualidade dos dados"/>
    <s v="GRUPO KONTIK"/>
  </r>
  <r>
    <n v="21765166"/>
    <n v="22685285"/>
    <s v="ACC01"/>
    <x v="465"/>
    <d v="2025-03-06T15:33:30"/>
    <s v="0 a 02 dias"/>
    <s v="0 a 02 dias"/>
    <s v="IYGVXZ"/>
    <s v="SABRE"/>
    <s v="FIRMIANO/GYZELE NECCHI"/>
    <s v="Itamar de Souza"/>
    <s v="CT"/>
    <x v="420"/>
    <s v="IYGVXZ"/>
    <s v="-"/>
    <s v="ON LINE"/>
    <s v="Invoice"/>
    <s v="Faturado"/>
    <s v="Aéreo"/>
    <s v="N"/>
    <s v="Grupo Basf"/>
    <s v="Basf Sa"/>
    <s v="-"/>
    <s v="Latam Airlines Brasil"/>
    <n v="2872374004"/>
    <s v="FCM-OPE-SAO-PVI-BASF"/>
    <s v="-"/>
    <x v="9"/>
    <n v="0"/>
    <n v="278.25"/>
    <n v="0"/>
    <n v="5.7"/>
    <n v="0"/>
    <n v="0"/>
    <s v="Reserva importada por HubTravel"/>
    <s v="Verificação de bilhetes: Bilhete 2872374004 já sendo utilizado para este fornecedor."/>
    <s v="SABRE"/>
    <s v="Bilhete duplicado"/>
    <s v="Bilhete Já Contabilizado"/>
    <s v="Duplicidade de Contabilização"/>
    <s v="Qualidade dos dados"/>
    <s v="GRUPO KONTIK"/>
  </r>
  <r>
    <n v="21765166"/>
    <n v="22685286"/>
    <s v="ACC02"/>
    <x v="465"/>
    <d v="2025-03-06T15:33:30"/>
    <s v="0 a 02 dias"/>
    <s v="0 a 02 dias"/>
    <s v="IYGVXZ"/>
    <s v="SABRE"/>
    <s v="FIRMIANO/GYZELE NECCHI"/>
    <s v="Itamar de Souza"/>
    <s v="CT"/>
    <x v="420"/>
    <s v="IYGVXZ"/>
    <s v="-"/>
    <s v="ON LINE"/>
    <s v="Cartão de crédito"/>
    <s v="Cartão AMEX"/>
    <s v="Aéreo"/>
    <s v="N"/>
    <s v="Grupo Basf"/>
    <s v="Basf Sa"/>
    <s v="-"/>
    <s v="Latam Airlines Brasil"/>
    <n v="2872374004"/>
    <s v="FCM-OPE-SAO-PVI-BASF"/>
    <s v="-"/>
    <x v="398"/>
    <n v="0"/>
    <n v="0"/>
    <n v="0"/>
    <n v="0"/>
    <n v="0"/>
    <n v="0"/>
    <s v="Reserva importada por HubTravel"/>
    <s v="Verificação de bilhetes: Bilhete 2872374004 já sendo utilizado para este fornecedor."/>
    <s v="SABRE"/>
    <s v="Bilhete duplicado"/>
    <s v="Bilhete Já Contabilizado"/>
    <s v="Duplicidade de Contabilização"/>
    <s v="Qualidade dos dados"/>
    <s v="GRUPO KONTIK"/>
  </r>
  <r>
    <n v="21765145"/>
    <n v="22685265"/>
    <s v="ACC01"/>
    <x v="466"/>
    <d v="2025-03-06T15:33:24"/>
    <s v="0 a 02 dias"/>
    <s v="0 a 02 dias"/>
    <s v="SJNAVU"/>
    <s v="SABRE"/>
    <s v="SILVA NETO/STAEL PRATA"/>
    <s v="Itamar de Souza"/>
    <s v="CT"/>
    <x v="421"/>
    <s v="SJNAVU"/>
    <s v="-"/>
    <s v="ON LINE"/>
    <s v="Invoice"/>
    <s v="Faturado"/>
    <s v="Aéreo"/>
    <s v="N"/>
    <s v="Grupo Basf"/>
    <s v="Basf Sa"/>
    <s v="-"/>
    <s v="Latam Airlines Brasil"/>
    <n v="2872405926"/>
    <s v="FCM-OPE-SAO-PVI-BASF"/>
    <s v="-"/>
    <x v="399"/>
    <n v="46.72"/>
    <n v="0"/>
    <n v="0"/>
    <n v="46.72"/>
    <n v="0"/>
    <n v="0"/>
    <s v="Reserva importada por HubTravel"/>
    <s v="Verificação de bilhetes: Bilhete 2872405926 já sendo utilizado para este fornecedor."/>
    <s v="SABRE"/>
    <s v="Bilhete duplicado"/>
    <s v="Bilhete Já Contabilizado"/>
    <s v="Duplicidade de Contabilização"/>
    <s v="Qualidade dos dados"/>
    <s v="GRUPO KONTIK"/>
  </r>
  <r>
    <n v="21765202"/>
    <n v="22685324"/>
    <s v="ACC01"/>
    <x v="467"/>
    <d v="2025-03-06T15:33:37"/>
    <s v="0 a 02 dias"/>
    <s v="0 a 02 dias"/>
    <s v="LOGSRX"/>
    <s v="SABRE"/>
    <s v="DE LIMA SILVA/GIOVANNA"/>
    <s v="Itamar de Souza"/>
    <s v="CT"/>
    <x v="144"/>
    <s v="LOGSRX"/>
    <s v="-"/>
    <s v="ON LINE"/>
    <s v="Invoice"/>
    <s v="Faturado"/>
    <s v="Aéreo"/>
    <s v="N"/>
    <s v="Grupo Basf"/>
    <s v="Basf Sa"/>
    <s v="-"/>
    <s v="Latam Airlines Brasil"/>
    <n v="2872405942"/>
    <s v="FCM-OPE-SAO-PVI-BASF"/>
    <s v="-"/>
    <x v="400"/>
    <n v="46.48"/>
    <n v="0"/>
    <n v="0"/>
    <n v="46.48"/>
    <n v="0"/>
    <n v="0"/>
    <s v="Reserva importada por HubTravel"/>
    <s v="Verificação de bilhetes: Bilhete 2872405942 já sendo utilizado para este fornecedor."/>
    <s v="SABRE"/>
    <s v="Bilhete duplicado"/>
    <s v="Bilhete Já Contabilizado"/>
    <s v="Duplicidade de Contabilização"/>
    <s v="Qualidade dos dados"/>
    <s v="GRUPO KONTIK"/>
  </r>
  <r>
    <n v="21765175"/>
    <n v="22685303"/>
    <s v="ACC01"/>
    <x v="468"/>
    <d v="2025-03-06T15:33:32"/>
    <s v="0 a 02 dias"/>
    <s v="0 a 02 dias"/>
    <s v="SKEVUM"/>
    <s v="SABRE"/>
    <s v="BEVILAQUA NERI/FABRICIO"/>
    <s v="Itamar de Souza"/>
    <s v="CT"/>
    <x v="422"/>
    <s v="SKEVUM"/>
    <s v="-"/>
    <s v="ON LINE"/>
    <s v="Cartão de crédito"/>
    <s v="Cartão AMEX"/>
    <s v="Aéreo"/>
    <s v="N"/>
    <s v="Grupo Basf"/>
    <s v="Basf Sa"/>
    <s v="-"/>
    <s v="Latam Airlines Brasil"/>
    <n v="2872405931"/>
    <s v="FCM-OPE-SAO-PVI-BASF"/>
    <s v="-"/>
    <x v="401"/>
    <n v="110.65"/>
    <n v="0"/>
    <n v="0"/>
    <n v="110.65"/>
    <n v="0"/>
    <n v="0"/>
    <s v="Reserva importada por HubTravel"/>
    <s v="Verificação de bilhetes: Bilhete 2872405931 já sendo utilizado para este fornecedor."/>
    <s v="SABRE"/>
    <s v="Bilhete duplicado"/>
    <s v="Bilhete Já Contabilizado"/>
    <s v="Duplicidade de Contabilização"/>
    <s v="Qualidade dos dados"/>
    <s v="GRUPO KONTIK"/>
  </r>
  <r>
    <n v="21721356"/>
    <n v="22645201"/>
    <s v="ACC01"/>
    <x v="469"/>
    <d v="2025-03-06T15:42:34"/>
    <s v="0 a 02 dias"/>
    <s v="09 a 15 dias"/>
    <s v="OXWKDET"/>
    <s v="SABRE"/>
    <s v="SABINO OLIVEIRA/LUIS FERNANDO LEITE MR"/>
    <s v="CT"/>
    <s v="CT"/>
    <x v="423"/>
    <s v="OXWKDE"/>
    <s v="-"/>
    <s v="ON LINE"/>
    <s v="Pagamento direto"/>
    <s v="Pagamento direto"/>
    <s v="Hotel"/>
    <s v="N"/>
    <s v="Grupo Basf"/>
    <s v="Basf Sa"/>
    <s v="-"/>
    <s v="-"/>
    <s v="-"/>
    <s v="FCM-OPE-SAO-PVI-BASF"/>
    <s v="-"/>
    <x v="402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Sistêmico"/>
    <s v="GRUPO KONTIK"/>
  </r>
  <r>
    <n v="21769707"/>
    <n v="22689500"/>
    <s v="ACC"/>
    <x v="470"/>
    <d v="2025-03-06T16:26:51"/>
    <s v="0 a 02 dias"/>
    <s v="0 a 02 dias"/>
    <s v="4W2HVU"/>
    <s v="MANUAL"/>
    <s v="DE MORAES/LILIAN GOMES"/>
    <s v="Jorge Antonio dos Santos Souza"/>
    <s v="Itamar de Souza"/>
    <x v="424"/>
    <s v="AGOKNU"/>
    <s v="-"/>
    <s v="OFF LINE"/>
    <s v="Invoice"/>
    <s v="Cartão convênio"/>
    <s v="Aéreo"/>
    <s v="N"/>
    <s v="Grupo Basf"/>
    <s v="Basf Sa"/>
    <s v="-"/>
    <s v="Latam Airlines Brasil"/>
    <n v="2872439227"/>
    <s v="FCM-OPE-SAO-PVI-BASF"/>
    <s v="-"/>
    <x v="403"/>
    <n v="91.57"/>
    <n v="0"/>
    <n v="0"/>
    <n v="0"/>
    <n v="0"/>
    <n v="0"/>
    <s v="-"/>
    <s v="36Faltou informar rateio de centro de custo/projeto abaixo da accounting"/>
    <s v="MANUAL"/>
    <s v="Falta de informação Gerencial"/>
    <s v="Campo centro de custo"/>
    <s v="Dados Gerenciais"/>
    <s v="Qualidade dos dados"/>
    <s v="GRUPO KONTIK"/>
  </r>
  <r>
    <n v="21737617"/>
    <n v="22660581"/>
    <s v="ACC01"/>
    <x v="471"/>
    <d v="2025-02-28T13:31:12"/>
    <s v="06 a 08 dias"/>
    <s v="06 a 08 dias"/>
    <s v="GRDPRB"/>
    <s v="GOVER"/>
    <s v="Andre Luis Oliveira Silva"/>
    <s v="Valeria Aparecida Civitate"/>
    <s v="Valeria Aparecida Civitate"/>
    <x v="425"/>
    <n v="4499429"/>
    <s v="-"/>
    <s v="OFF LINE"/>
    <s v="Cartão de crédito"/>
    <s v="Cartão de crédito"/>
    <s v="Aéreo"/>
    <s v="N"/>
    <s v="Grupo Atlas Copco"/>
    <s v="Atlas Copco Brasil Ltda"/>
    <s v="-"/>
    <s v="Gol Linhas Aereas"/>
    <n v="2133168827"/>
    <s v="FCM-OPE-SAO-PVI-BTC"/>
    <s v="-"/>
    <x v="404"/>
    <n v="0"/>
    <n v="0"/>
    <n v="0"/>
    <n v="0"/>
    <n v="0"/>
    <n v="0"/>
    <s v="Reserva importada do sistema Gover. Id: 4499429"/>
    <s v="Pnr já existente. A duplicidade de rloc é permitida apenas 6 meses após o último pnr emitido"/>
    <s v="GOVER"/>
    <s v="Duplicidade de RLOC"/>
    <s v="Campo RLOC"/>
    <s v="Duplicidade de Contabilização"/>
    <s v="Qualidade dos dados"/>
    <s v="GRUPO KONTIK"/>
  </r>
  <r>
    <n v="21708519"/>
    <n v="22634124"/>
    <s v="ACC01"/>
    <x v="472"/>
    <d v="2025-02-24T16:50:39"/>
    <s v="09 a 15 dias"/>
    <s v="09 a 15 dias"/>
    <s v="4VTKYT"/>
    <s v="MANUAL"/>
    <s v="EDUARDO FRANCISCO"/>
    <s v="Valeria Aparecida Civitate"/>
    <s v="Valeria Aparecida Civitate"/>
    <x v="426"/>
    <s v="-"/>
    <s v="-"/>
    <s v="OFF LINE"/>
    <s v="Cartão de crédito"/>
    <s v="Cartão de crédito"/>
    <s v="Serviço"/>
    <s v="N"/>
    <s v="Grupo Atlas Copco"/>
    <s v="Atlas Copco Brasil Ltda"/>
    <s v="-"/>
    <s v="Class Hotel Pouso Alegre"/>
    <s v="-"/>
    <s v="FCM-OPE-SAO-PVI-BTC"/>
    <s v="-"/>
    <x v="405"/>
    <n v="0"/>
    <n v="0"/>
    <n v="0"/>
    <n v="0"/>
    <n v="0"/>
    <n v="0"/>
    <s v="-"/>
    <s v=" Módulo Operações    -&gt; Configurações      -&gt; Configurações do sistema turismo        -&gt; Importação das vendas          -&gt; Entradas/Saídas  Para o "/>
    <s v="MANUAL"/>
    <s v="Forma de Pagamento indevida"/>
    <s v="Forma PG. e REC."/>
    <s v="Sistema"/>
    <s v="Qualidade dos dados"/>
    <s v="KONTIK BUSINESS TRAVEL"/>
  </r>
  <r>
    <n v="21686712"/>
    <n v="22616460"/>
    <s v="ACC01"/>
    <x v="473"/>
    <d v="2025-02-20T15:46:33"/>
    <s v="09 a 15 dias"/>
    <s v="09 a 15 dias"/>
    <s v="NOGWHG"/>
    <s v="GOVER"/>
    <s v="Fred William Vilalon"/>
    <s v="Valeria Aparecida Civitate"/>
    <s v="Valeria Aparecida Civitate"/>
    <x v="132"/>
    <n v="4494328"/>
    <s v="-"/>
    <s v="OFF LINE"/>
    <s v="Cartão de crédito"/>
    <s v="Cartão de crédito"/>
    <s v="Aéreo"/>
    <s v="N"/>
    <s v="Grupo Atlas Copco"/>
    <s v="Atlas Copco Brasil Ltda"/>
    <s v="-"/>
    <s v="Swiss"/>
    <n v="1409204682"/>
    <s v="FCM-OPE-SAO-PVI-BTC"/>
    <s v="-"/>
    <x v="406"/>
    <n v="854.68"/>
    <n v="0"/>
    <n v="0"/>
    <n v="0"/>
    <n v="0"/>
    <n v="0"/>
    <s v="Reserva importada do sistema Gover. Id: 4494328"/>
    <s v="Verificação de bilhetes: Bilhete 1409204682 já sendo utilizado para este fornecedor."/>
    <s v="GOVER"/>
    <s v="Bilhete duplicado"/>
    <s v="Bilhete Já Contabilizado"/>
    <s v="Duplicidade de Contabilização"/>
    <s v="Qualidade dos dados"/>
    <s v="GRUPO KONTIK"/>
  </r>
  <r>
    <n v="21651919"/>
    <n v="22587767"/>
    <s v="ACC01"/>
    <x v="474"/>
    <d v="2025-02-14T10:12:30"/>
    <s v="16 a 23 dias"/>
    <s v="16 a 23 dias"/>
    <s v="ROBI"/>
    <s v="GOVER"/>
    <s v="GABRIEL DE LIMA SALGADO"/>
    <s v="Donizete Alves de Souza"/>
    <s v="Donizete Alves de Souza"/>
    <x v="427"/>
    <n v="4491555"/>
    <s v="Locay - Br - Pa - Santarem - Caranazal Endereço: Avenida Cuiba, 2110"/>
    <s v="OFF LINE"/>
    <s v="Invoice"/>
    <s v="Faturado"/>
    <s v="Carro"/>
    <s v="N"/>
    <s v="Grupo Fs Bioenergia"/>
    <s v="Fs Industria de Biocombustiveis Ltda"/>
    <s v="-"/>
    <s v="-"/>
    <s v="-"/>
    <s v="KON-OPE-SAO-PVI-FS"/>
    <s v="-"/>
    <x v="407"/>
    <n v="0"/>
    <n v="0"/>
    <n v="0"/>
    <n v="0"/>
    <n v="0"/>
    <n v="0"/>
    <s v="Reserva importada do sistema Gover. Id: 4491555"/>
    <s v="Fornecedor não preenchido! (ACC01)"/>
    <s v="GOVER"/>
    <s v="Falta de Fornecedor"/>
    <s v="Campo Fornecedor"/>
    <s v="Dados do Fornecedor"/>
    <s v="Qualidade dos dados"/>
    <s v="KONTIK BUSINESS TRAVEL"/>
  </r>
  <r>
    <n v="21651918"/>
    <n v="22587766"/>
    <s v="ACC01"/>
    <x v="475"/>
    <d v="2025-02-14T10:12:29"/>
    <s v="16 a 23 dias"/>
    <s v="16 a 23 dias"/>
    <s v="ROBI"/>
    <s v="GOVER"/>
    <s v="DANIEL DE LIMA ALVES SOUZA"/>
    <s v="Donizete Alves de Souza"/>
    <s v="Donizete Alves de Souza"/>
    <x v="428"/>
    <n v="4491551"/>
    <s v="Locay - Br - Pa - Santarem - Caranazal Endereço: Avenida Cuiba, 2110"/>
    <s v="OFF LINE"/>
    <s v="Invoice"/>
    <s v="Faturado"/>
    <s v="Carro"/>
    <s v="N"/>
    <s v="Grupo Fs Bioenergia"/>
    <s v="Fs Industria de Biocombustiveis Ltda"/>
    <s v="-"/>
    <s v="-"/>
    <s v="-"/>
    <s v="KON-OPE-SAO-PVI-FS"/>
    <s v="-"/>
    <x v="407"/>
    <n v="0"/>
    <n v="0"/>
    <n v="0"/>
    <n v="0"/>
    <n v="0"/>
    <n v="0"/>
    <s v="Reserva importada do sistema Gover. Id: 4491551"/>
    <s v="Fornecedor não preenchido! (ACC01)"/>
    <s v="GOVER"/>
    <s v="Falta de Fornecedor"/>
    <s v="Campo Fornecedor"/>
    <s v="Dados do Fornecedor"/>
    <s v="Qualidade dos dados"/>
    <s v="KONTIK BUSINESS TRAVEL"/>
  </r>
  <r>
    <n v="21652504"/>
    <n v="22588303"/>
    <s v="ACC01"/>
    <x v="476"/>
    <d v="2025-02-14T11:33:37"/>
    <s v="16 a 23 dias"/>
    <s v="16 a 23 dias"/>
    <s v="JOSE"/>
    <s v="GOVER"/>
    <s v="DANIEL DE LIMA ALVES SOUZA"/>
    <s v="Donizete Alves de Souza"/>
    <s v="Donizete Alves de Souza"/>
    <x v="429"/>
    <n v="4491690"/>
    <s v="Savel - Br - Pa - Itaituba - Comercio Endereço: Avenida Governador Fernando Guilhon, 437"/>
    <s v="OFF LINE"/>
    <s v="Invoice"/>
    <s v="Faturado"/>
    <s v="Carro"/>
    <s v="N"/>
    <s v="Grupo Fs Bioenergia"/>
    <s v="Fs Industria de Biocombustiveis Ltda"/>
    <s v="-"/>
    <s v="-"/>
    <s v="-"/>
    <s v="KON-OPE-SAO-PVI-FS"/>
    <s v="-"/>
    <x v="408"/>
    <n v="0"/>
    <n v="0"/>
    <n v="0"/>
    <n v="0"/>
    <n v="0"/>
    <n v="0"/>
    <s v="Reserva importada do sistema Gover. Id: 4491690"/>
    <s v="Fornecedor não preenchido! (ACC01)"/>
    <s v="GOVER"/>
    <s v="Falta de Fornecedor"/>
    <s v="Campo Fornecedor"/>
    <s v="Dados do Fornecedor"/>
    <s v="Qualidade dos dados"/>
    <s v="KONTIK BUSINESS TRAVEL"/>
  </r>
  <r>
    <n v="21652508"/>
    <n v="22588307"/>
    <s v="ACC01"/>
    <x v="477"/>
    <d v="2025-02-14T11:33:39"/>
    <s v="16 a 23 dias"/>
    <s v="16 a 23 dias"/>
    <s v="JOSE"/>
    <s v="GOVER"/>
    <s v="GABRIEL DE LIMA SALGADO"/>
    <s v="Donizete Alves de Souza"/>
    <s v="Donizete Alves de Souza"/>
    <x v="430"/>
    <n v="4491733"/>
    <s v="Savel - Br - Pa - Itaituba - Comercio Endereço: Avenida Governador Fernando Guilhon, 437"/>
    <s v="OFF LINE"/>
    <s v="Invoice"/>
    <s v="Faturado"/>
    <s v="Carro"/>
    <s v="N"/>
    <s v="Grupo Fs Bioenergia"/>
    <s v="Fs Industria de Biocombustiveis Ltda"/>
    <s v="-"/>
    <s v="-"/>
    <s v="-"/>
    <s v="KON-OPE-SAO-PVI-FS"/>
    <s v="-"/>
    <x v="408"/>
    <n v="0"/>
    <n v="0"/>
    <n v="0"/>
    <n v="0"/>
    <n v="0"/>
    <n v="0"/>
    <s v="Reserva importada do sistema Gover. Id: 4491733"/>
    <s v="Fornecedor não preenchido! (ACC01)"/>
    <s v="GOVER"/>
    <s v="Falta de Fornecedor"/>
    <s v="Campo Fornecedor"/>
    <s v="Dados do Fornecedor"/>
    <s v="Qualidade dos dados"/>
    <s v="KONTIK BUSINESS TRAVEL"/>
  </r>
  <r>
    <n v="21762867"/>
    <n v="22682906"/>
    <s v="ACC01"/>
    <x v="478"/>
    <d v="2025-03-05T16:30:20"/>
    <s v="0 a 02 dias"/>
    <s v="0 a 02 dias"/>
    <s v="WJIXWP"/>
    <s v="GOVER"/>
    <s v="CAROLINE ZANOTTO"/>
    <s v="Gover"/>
    <s v="Gover"/>
    <x v="431"/>
    <n v="4499999"/>
    <s v="-"/>
    <s v="OFF LINE"/>
    <s v="Cartão de crédito"/>
    <s v="Cartão de crédito"/>
    <s v="Aéreo"/>
    <s v="N"/>
    <s v="Grupo Fs Bioenergia"/>
    <s v="Fs Industria de Biocombustiveis Ltda"/>
    <s v="-"/>
    <s v="Latam Airlines Brasil"/>
    <n v="2872421628"/>
    <s v="KON-OPE-SAO-PVI-FS"/>
    <s v="-"/>
    <x v="409"/>
    <n v="0"/>
    <n v="0"/>
    <n v="0"/>
    <n v="0"/>
    <n v="0"/>
    <n v="0"/>
    <s v="Reserva importada do sistema Gover. Id: 4499999"/>
    <s v="Pnr já existente. A duplicidade de rloc é permitida apenas 6 meses após o último pnr emitido"/>
    <s v="GOVER"/>
    <s v="Duplicidade de RLOC"/>
    <s v="Campo RLOC"/>
    <s v="Duplicidade de Contabilização"/>
    <s v="Qualidade dos dados"/>
    <s v="GRUPO KONTIK"/>
  </r>
  <r>
    <n v="21545827"/>
    <n v="22498569"/>
    <s v="ACC01"/>
    <x v="479"/>
    <d v="2025-02-13T12:25:30"/>
    <s v="16 a 23 dias"/>
    <s v="31 dias ou +"/>
    <s v="YNEQXD"/>
    <s v="GOVER"/>
    <s v="ROMULO RODRIGUES DE SOUZA"/>
    <s v="Gover"/>
    <s v="Gover"/>
    <x v="432"/>
    <n v="4481131"/>
    <s v="-"/>
    <s v="ON LINE"/>
    <s v="Cartão de crédito"/>
    <s v="Cartão de crédito"/>
    <s v="Aéreo"/>
    <s v="N"/>
    <s v="Grupo Fs Bioenergia"/>
    <s v="Fs Infraestrutura S.a."/>
    <s v="-"/>
    <s v="Azul Linhas Aereas"/>
    <n v="3022498558"/>
    <s v="KON-OPE-SAO-PVI-FS"/>
    <s v="-"/>
    <x v="410"/>
    <n v="622.07000000000005"/>
    <n v="0"/>
    <n v="0"/>
    <n v="0"/>
    <n v="0"/>
    <n v="0"/>
    <s v="Reserva importada do sistema Gover. Id: 4481131"/>
    <s v="Solicitante não preenchido! (ACC01)"/>
    <s v="GOVER"/>
    <s v="Falta de informação Gerencial"/>
    <s v="Campo Solicitante"/>
    <s v="Dados Gerenciais"/>
    <s v="Qualidade dos dados"/>
    <s v="KONTIK BUSINESS TRAVEL"/>
  </r>
  <r>
    <n v="21691831"/>
    <n v="22620886"/>
    <s v="ACC01"/>
    <x v="480"/>
    <d v="2025-02-21T10:28:12"/>
    <s v="09 a 15 dias"/>
    <s v="09 a 15 dias"/>
    <s v="EJINQZ"/>
    <s v="GOVER"/>
    <s v="DANIELA PAZ AGUIAR"/>
    <s v="Gover"/>
    <s v="Gover"/>
    <x v="433"/>
    <n v="4494073"/>
    <s v="-"/>
    <s v="OFF LINE"/>
    <s v="Cartão de crédito"/>
    <s v="Cartão AMEX"/>
    <s v="Aéreo"/>
    <s v="N"/>
    <s v="Grupo Fs Bioenergia"/>
    <s v="Fs Bioenergia - Lucas do Rio Verde - Matriz"/>
    <s v="-"/>
    <s v="Azul Linhas Aereas"/>
    <n v="3022620885"/>
    <s v="KON-OPE-SAO-PVI-FS"/>
    <s v="-"/>
    <x v="411"/>
    <n v="0"/>
    <n v="0"/>
    <n v="0"/>
    <n v="0"/>
    <n v="0"/>
    <n v="0"/>
    <s v="Reserva importada do sistema Gover. Id: 4494073"/>
    <s v="Pnr já existente. A duplicidade de rloc é permitida apenas 6 meses após o último pnr emitido"/>
    <s v="GOVER"/>
    <s v="Duplicidade de RLOC"/>
    <s v="Campo RLOC"/>
    <s v="Duplicidade de Contabilização"/>
    <s v="Qualidade dos dados"/>
    <s v="GRUPO KONTIK"/>
  </r>
  <r>
    <n v="21769688"/>
    <n v="22689465"/>
    <s v="ACC01"/>
    <x v="481"/>
    <d v="2025-03-06T16:20:36"/>
    <s v="0 a 02 dias"/>
    <s v="0 a 02 dias"/>
    <s v="BB25075144-27023862-A(BB)"/>
    <s v="GOVER"/>
    <s v="BRIAN PATRICK MIKE"/>
    <s v="Guilherme Hernandez Guimaraes"/>
    <s v="Guilherme Hernandez Guimaraes"/>
    <x v="434"/>
    <n v="4500216"/>
    <s v="-"/>
    <s v="OFF LINE"/>
    <s v="Invoice"/>
    <s v="Faturado"/>
    <s v="Hotel"/>
    <s v="N"/>
    <s v="Grupo Fs Bioenergia"/>
    <s v="Fs Bioenergia - Lucas do Rio Verde - Matriz"/>
    <s v="-"/>
    <s v="-"/>
    <s v="-"/>
    <s v="KON-OPE-SAO-PVI-FS"/>
    <s v="-"/>
    <x v="412"/>
    <n v="0"/>
    <n v="0"/>
    <n v="0"/>
    <n v="0"/>
    <n v="0"/>
    <n v="0"/>
    <s v="Reserva importada do sistema Gover. Id: 4500216"/>
    <s v="Fornecedor não preenchido! (ACC01)"/>
    <s v="GOVER"/>
    <s v="Falta de Fornecedor"/>
    <s v="Campo Fornecedor"/>
    <s v="Dados do Fornecedor"/>
    <s v="Sistêmico"/>
    <s v="GRUPO KONTIK"/>
  </r>
  <r>
    <n v="21678865"/>
    <n v="22609574"/>
    <s v="ACC01"/>
    <x v="482"/>
    <d v="2025-02-19T09:24:30"/>
    <s v="16 a 23 dias"/>
    <s v="16 a 23 dias"/>
    <s v="4UIGRN"/>
    <s v="TMS"/>
    <s v="HERNAN ALBA"/>
    <s v="Tms"/>
    <s v="Tms"/>
    <x v="435"/>
    <n v="10852"/>
    <s v="-"/>
    <s v="ON LINE"/>
    <s v="Cartão de crédito"/>
    <s v="Faturado"/>
    <s v="Hotel"/>
    <s v="N"/>
    <s v="Grupo Odontoprev"/>
    <s v="Odontoprev Servicos Ltda"/>
    <s v="-"/>
    <s v="Ibis Blumenau"/>
    <s v="-"/>
    <s v="KON-OPE-SAO-PVI-BTC-ARGO-ODONTOPREV"/>
    <s v="-"/>
    <x v="413"/>
    <n v="0"/>
    <n v="0"/>
    <n v="0"/>
    <n v="0"/>
    <n v="18.36"/>
    <n v="0"/>
    <s v="Reserva importada do Sistema TMS. OS: 10852"/>
    <s v="Matrícula não preenchida! (ACC01)"/>
    <s v="ARGO(TMS)"/>
    <s v="Falta de informação Gerencial"/>
    <s v="Campo Matricula"/>
    <s v="Dados Gerenciais"/>
    <s v="Qualidade dos dados"/>
    <s v="KONTIK BUSINESS TRAVEL"/>
  </r>
  <r>
    <n v="21678864"/>
    <n v="22609573"/>
    <s v="ACC01"/>
    <x v="483"/>
    <d v="2025-02-19T09:24:30"/>
    <s v="16 a 23 dias"/>
    <s v="16 a 23 dias"/>
    <s v="4UJGVO"/>
    <s v="TMS"/>
    <s v="HERNAN ALBA"/>
    <s v="Tms"/>
    <s v="Tms"/>
    <x v="435"/>
    <n v="10852"/>
    <s v="-"/>
    <s v="ON LINE"/>
    <s v="Cartão de crédito"/>
    <s v="Faturado"/>
    <s v="Hotel"/>
    <s v="N"/>
    <s v="Grupo Odontoprev"/>
    <s v="Odontoprev Servicos Ltda"/>
    <s v="-"/>
    <s v="Hotel Alianca Express"/>
    <s v="-"/>
    <s v="KON-OPE-SAO-PVI-BTC-ARGO-ODONTOPREV"/>
    <s v="-"/>
    <x v="285"/>
    <n v="0"/>
    <n v="0"/>
    <n v="0"/>
    <n v="0"/>
    <n v="0"/>
    <n v="0"/>
    <s v="Reserva importada do Sistema TMS. OS: 10852"/>
    <s v="Matrícula não preenchida! (ACC01)"/>
    <s v="ARGO(TMS)"/>
    <s v="Falta de informação Gerencial"/>
    <s v="Campo Matricula"/>
    <s v="Dados Gerenciais"/>
    <s v="Qualidade dos dados"/>
    <s v="KONTIK BUSINESS TRAVEL"/>
  </r>
  <r>
    <n v="21678866"/>
    <n v="22609575"/>
    <s v="ACC01"/>
    <x v="484"/>
    <d v="2025-02-19T09:50:35"/>
    <s v="16 a 23 dias"/>
    <s v="16 a 23 dias"/>
    <s v="4UO549"/>
    <s v="TMS"/>
    <s v="HERNAN ALBA"/>
    <s v="Cintya Cocco Figueiredo"/>
    <s v="Cintya Cocco Figueiredo"/>
    <x v="435"/>
    <n v="10852"/>
    <s v="Florianópolis / SC, Brasil (FLN)"/>
    <s v="OFF LINE"/>
    <s v="Invoice"/>
    <s v="Faturado"/>
    <s v="Carro"/>
    <s v="N"/>
    <s v="Grupo Odontoprev"/>
    <s v="Odontoprev Servicos Ltda"/>
    <s v="-"/>
    <s v="Localiza - Br - Sc - Florianopolis - Carianos"/>
    <s v="-"/>
    <s v="KON-OPE-SAO-PVI-BTC-ARGO-ODONTOPREV"/>
    <s v="-"/>
    <x v="414"/>
    <n v="0"/>
    <n v="0"/>
    <n v="0"/>
    <n v="0"/>
    <n v="0"/>
    <n v="0"/>
    <s v="Reserva importada do Sistema TMS. OS: 10852"/>
    <s v="Matrícula não preenchida! (ACC01)"/>
    <s v="ARGO(TMS)"/>
    <s v="Falta de informação Gerencial"/>
    <s v="Campo Matricula"/>
    <s v="Dados Gerenciais"/>
    <s v="Qualidade dos dados"/>
    <s v="KONTIK BUSINESS TRAVEL"/>
  </r>
  <r>
    <n v="21732828"/>
    <n v="22656457"/>
    <s v="ACC01"/>
    <x v="485"/>
    <d v="2025-03-05T07:30:58"/>
    <s v="0 a 02 dias"/>
    <s v="06 a 08 dias"/>
    <s v="4W2U6Q"/>
    <s v="TMS"/>
    <s v="JACIARA PEREIRA"/>
    <s v="Claudia Lucia Stella"/>
    <s v="Claudia Lucia Stella"/>
    <x v="436"/>
    <n v="11015"/>
    <s v="-"/>
    <s v="OFF LINE"/>
    <s v="Invoice"/>
    <s v="Faturado"/>
    <s v="Serviço"/>
    <s v="N"/>
    <s v="Grupo Odontoprev"/>
    <s v="Odontoprev Servicos Ltda"/>
    <s v="-"/>
    <s v="-"/>
    <s v="-"/>
    <s v="KON-OPE-SAO-PVI-BTC-ARGO-ODONTOPREV"/>
    <s v="-"/>
    <x v="415"/>
    <n v="0"/>
    <n v="0"/>
    <n v="0"/>
    <n v="0"/>
    <n v="0"/>
    <n v="0"/>
    <s v="Reserva importada do Sistema TMS. OS: 11015"/>
    <s v="Fornecedor não preenchido! (ACC01)"/>
    <s v="ARGO(TMS)"/>
    <s v="Falta de Fornecedor"/>
    <s v="Campo Fornecedor"/>
    <s v="Dados do Fornecedor"/>
    <s v="Qualidade dos dados"/>
    <s v="KONTIK BUSINESS TRAVEL"/>
  </r>
  <r>
    <n v="21689892"/>
    <n v="22619458"/>
    <s v="ACC01"/>
    <x v="486"/>
    <d v="2025-02-20T22:41:16"/>
    <s v="09 a 15 dias"/>
    <s v="09 a 15 dias"/>
    <s v="4V3J3W"/>
    <s v="TMS"/>
    <s v="HERNAN ALBA"/>
    <s v="Claudia Lucia Stella"/>
    <s v="Claudia Lucia Stella"/>
    <x v="437"/>
    <n v="10877"/>
    <s v="-"/>
    <s v="OFF LINE"/>
    <s v="Cartão de crédito"/>
    <s v="Faturado"/>
    <s v="Hotel"/>
    <s v="N"/>
    <s v="Grupo Odontoprev"/>
    <s v="Odontoprev Servicos Ltda"/>
    <s v="-"/>
    <s v="Hotel San Bernardino"/>
    <s v="-"/>
    <s v="KON-OPE-SAO-PVI-BTC-ARGO-ODONTOPREV"/>
    <s v="-"/>
    <x v="201"/>
    <n v="0"/>
    <n v="0"/>
    <n v="0"/>
    <n v="0"/>
    <n v="0"/>
    <n v="0"/>
    <s v="Reserva importada do Sistema TMS. OS: 10877"/>
    <s v="Matrícula não preenchida! (ACC01)"/>
    <s v="ARGO(TMS)"/>
    <s v="Falta de informação Gerencial"/>
    <s v="Campo Matricula"/>
    <s v="Dados Gerenciais"/>
    <s v="Qualidade dos dados"/>
    <s v="KONTIK BUSINESS TRAVEL"/>
  </r>
  <r>
    <n v="21689893"/>
    <n v="22619459"/>
    <s v="ACC01"/>
    <x v="487"/>
    <d v="2025-02-20T22:41:16"/>
    <s v="09 a 15 dias"/>
    <s v="09 a 15 dias"/>
    <s v="4VF73X"/>
    <s v="TMS"/>
    <s v="HERNAN ALBA"/>
    <s v="Claudia Lucia Stella"/>
    <s v="Claudia Lucia Stella"/>
    <x v="437"/>
    <n v="10877"/>
    <s v="Florianópolis / SC, Brasil (FLN)"/>
    <s v="OFF LINE"/>
    <s v="Invoice"/>
    <s v="Faturado"/>
    <s v="Carro"/>
    <s v="N"/>
    <s v="Grupo Odontoprev"/>
    <s v="Odontoprev Servicos Ltda"/>
    <s v="-"/>
    <s v="Avis - Br - Sc - Florianopolis - Centro"/>
    <s v="-"/>
    <s v="KON-OPE-SAO-PVI-BTC-ARGO-ODONTOPREV"/>
    <s v="-"/>
    <x v="416"/>
    <n v="0"/>
    <n v="0"/>
    <n v="0"/>
    <n v="0"/>
    <n v="0"/>
    <n v="0"/>
    <s v="Reserva importada do Sistema TMS. OS: 10877"/>
    <s v="Matrícula não preenchida! (ACC01)"/>
    <s v="ARGO(TMS)"/>
    <s v="Falta de informação Gerencial"/>
    <s v="Campo Matricula"/>
    <s v="Dados Gerenciais"/>
    <s v="Qualidade dos dados"/>
    <s v="KONTIK BUSINESS TRAVEL"/>
  </r>
  <r>
    <n v="21740166"/>
    <n v="22662928"/>
    <s v="ACC01"/>
    <x v="488"/>
    <d v="2025-03-06T15:42:37"/>
    <s v="0 a 02 dias"/>
    <s v="06 a 08 dias"/>
    <s v="IXPNDSC"/>
    <s v="SABRE"/>
    <s v="DE ABREU DUARTE SILVA/THIAGO MR"/>
    <s v="WS"/>
    <s v="WS"/>
    <x v="438"/>
    <s v="IXPNDS"/>
    <s v="AAL"/>
    <s v="ON LINE"/>
    <s v="Invoice"/>
    <s v="Faturado"/>
    <s v="Carro"/>
    <s v="N"/>
    <s v="Grupo Shell"/>
    <s v="Shell"/>
    <s v="-"/>
    <s v="-"/>
    <s v="-"/>
    <s v="FCM-OPE-SAO-PVI-SHELL"/>
    <s v="-"/>
    <x v="417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Sistêmico"/>
    <s v="GRUPO KONTIK"/>
  </r>
  <r>
    <n v="21740168"/>
    <n v="22662930"/>
    <s v="ACC01"/>
    <x v="489"/>
    <d v="2025-03-06T15:42:37"/>
    <s v="0 a 02 dias"/>
    <s v="06 a 08 dias"/>
    <s v="GGVQALC"/>
    <s v="SABRE"/>
    <s v="DE ABREU DUARTE SILVA/THIAGO MR"/>
    <s v="WS"/>
    <s v="WS"/>
    <x v="439"/>
    <s v="GGVQAL"/>
    <s v="AAL"/>
    <s v="ON LINE"/>
    <s v="Invoice"/>
    <s v="Faturado"/>
    <s v="Carro"/>
    <s v="N"/>
    <s v="Grupo Shell"/>
    <s v="Shell"/>
    <s v="-"/>
    <s v="-"/>
    <s v="-"/>
    <s v="FCM-OPE-SAO-PVI-SHELL"/>
    <s v="-"/>
    <x v="418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Sistêmico"/>
    <s v="GRUPO KONTIK"/>
  </r>
  <r>
    <n v="21761263"/>
    <n v="22681182"/>
    <s v="ACC01"/>
    <x v="490"/>
    <d v="2025-03-06T15:49:20"/>
    <s v="0 a 02 dias"/>
    <s v="0 a 02 dias"/>
    <s v="FDUCLTT"/>
    <s v="SABRE"/>
    <s v="JOHNSON/JONATHAN STEWART MR"/>
    <s v="WS"/>
    <s v="WS"/>
    <x v="440"/>
    <s v="FDUCLT"/>
    <s v="-"/>
    <s v="ON LINE"/>
    <s v="Cartão de crédito"/>
    <s v="Cartão de crédito"/>
    <s v="Hotel"/>
    <s v="N"/>
    <s v="Grupo Shell"/>
    <s v="Shell"/>
    <s v="-"/>
    <s v="-"/>
    <s v="-"/>
    <s v="FCM-OPE-SAO-PVI-SHELL"/>
    <s v="-"/>
    <x v="419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Sistêmico"/>
    <s v="GRUPO KONTIK"/>
  </r>
  <r>
    <n v="21761263"/>
    <n v="22681183"/>
    <s v="ACC02"/>
    <x v="490"/>
    <d v="2025-03-06T15:49:20"/>
    <s v="0 a 02 dias"/>
    <s v="0 a 02 dias"/>
    <s v="FDUCLTT"/>
    <s v="SABRE"/>
    <s v="JOHNSON/JONATHAN STEWART MR"/>
    <s v="WS"/>
    <s v="WS"/>
    <x v="440"/>
    <s v="FDUCLT"/>
    <s v="-"/>
    <s v="ON LINE"/>
    <s v="Cartão de crédito"/>
    <s v="Cartão de crédito"/>
    <s v="Hotel"/>
    <s v="N"/>
    <s v="Grupo Shell"/>
    <s v="Shell"/>
    <s v="-"/>
    <s v="Hilton The Hague"/>
    <s v="-"/>
    <s v="FCM-OPE-SAO-PVI-SHELL"/>
    <s v="-"/>
    <x v="420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Sistêmico"/>
    <s v="GRUPO KONTIK"/>
  </r>
  <r>
    <n v="21761267"/>
    <n v="22681187"/>
    <s v="ACC01"/>
    <x v="491"/>
    <d v="2025-03-06T15:49:20"/>
    <s v="0 a 02 dias"/>
    <s v="0 a 02 dias"/>
    <s v="OWNAPMT"/>
    <s v="SABRE"/>
    <s v="RIBEIRO LINS/DIEGO MR"/>
    <s v="WS"/>
    <s v="WS"/>
    <x v="441"/>
    <s v="OWNAPM"/>
    <s v="-"/>
    <s v="ON LINE"/>
    <s v="Cartão de crédito"/>
    <s v="Cartão de crédito"/>
    <s v="Hotel"/>
    <s v="N"/>
    <s v="Grupo Shell"/>
    <s v="Shell"/>
    <s v="-"/>
    <s v="-"/>
    <s v="-"/>
    <s v="FCM-OPE-SAO-PVI-SHELL"/>
    <s v="-"/>
    <x v="421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Sistêmico"/>
    <s v="GRUPO KONTIK"/>
  </r>
  <r>
    <n v="21683682"/>
    <n v="22613687"/>
    <s v="ACC01"/>
    <x v="492"/>
    <d v="2025-03-06T15:42:32"/>
    <s v="0 a 02 dias"/>
    <s v="09 a 15 dias"/>
    <s v="ERXHMPC"/>
    <s v="SABRE"/>
    <s v="OLIVEIRA DE OLIVEIRA/LUCIANE MISS"/>
    <s v="WS"/>
    <s v="WS"/>
    <x v="442"/>
    <s v="ERXHMP"/>
    <s v="HOU"/>
    <s v="ON LINE"/>
    <s v="Invoice"/>
    <s v="Faturado"/>
    <s v="Carro"/>
    <s v="N"/>
    <s v="Grupo Shell"/>
    <s v="Shell"/>
    <s v="-"/>
    <s v="-"/>
    <s v="-"/>
    <s v="FCM-OPE-SAO-PVI-SHELL"/>
    <s v="-"/>
    <x v="422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Sistêmico"/>
    <s v="GRUPO KONTIK"/>
  </r>
  <r>
    <n v="21727791"/>
    <n v="22651172"/>
    <s v="ACC01"/>
    <x v="493"/>
    <d v="2025-03-06T15:42:34"/>
    <s v="0 a 02 dias"/>
    <s v="06 a 08 dias"/>
    <s v="FNGDMYT"/>
    <s v="SABRE"/>
    <s v="CAMPOS/FLAVIO DE COSTA MR"/>
    <s v="WS"/>
    <s v="WS"/>
    <x v="443"/>
    <s v="FNGDMY"/>
    <s v="-"/>
    <s v="ON LINE"/>
    <s v="Cartão de crédito"/>
    <s v="Cartão de crédito"/>
    <s v="Hotel"/>
    <s v="N"/>
    <s v="Grupo Shell"/>
    <s v="Shell"/>
    <s v="-"/>
    <s v="-"/>
    <s v="-"/>
    <s v="FCM-OPE-SAO-PVI-SHELL"/>
    <s v="-"/>
    <x v="423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Sistêmico"/>
    <s v="GRUPO KONTIK"/>
  </r>
  <r>
    <n v="21644642"/>
    <n v="22581236"/>
    <s v="ACC01"/>
    <x v="494"/>
    <d v="2025-03-06T15:36:34"/>
    <s v="0 a 02 dias"/>
    <s v="16 a 23 dias"/>
    <s v="DTYLNZC"/>
    <s v="SABRE"/>
    <s v="CAMPOS/FLAVIO DE COSTA MR"/>
    <s v="WS"/>
    <s v="WS"/>
    <x v="444"/>
    <s v="DTYLNZ"/>
    <s v="ORL"/>
    <s v="ON LINE"/>
    <s v="Invoice"/>
    <s v="Faturado"/>
    <s v="Carro"/>
    <s v="N"/>
    <s v="Grupo Shell"/>
    <s v="Shell"/>
    <s v="-"/>
    <s v="-"/>
    <s v="-"/>
    <s v="FCM-OPE-SAO-PVI-SHELL"/>
    <s v="-"/>
    <x v="424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Sistêmico"/>
    <s v="GRUPO KONTIK"/>
  </r>
  <r>
    <n v="21500031"/>
    <n v="22458127"/>
    <s v="ACC01"/>
    <x v="495"/>
    <d v="2025-03-06T15:36:31"/>
    <s v="0 a 02 dias"/>
    <s v="31 dias ou +"/>
    <s v="KNQWWPC"/>
    <s v="SABRE"/>
    <s v="OYOLA/LINDSAY ANNE MRS"/>
    <s v="WS"/>
    <s v="WS"/>
    <x v="445"/>
    <s v="KNQWWP"/>
    <s v="IAH"/>
    <s v="OFF LINE"/>
    <s v="Invoice"/>
    <s v="Faturado"/>
    <s v="Carro"/>
    <s v="N"/>
    <s v="Grupo Shell"/>
    <s v="Shell"/>
    <s v="-"/>
    <s v="-"/>
    <s v="-"/>
    <s v="FCM-OPE-SAO-PVI-SHELL"/>
    <s v="-"/>
    <x v="425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Sistêmico"/>
    <s v="GRUPO KONTIK"/>
  </r>
  <r>
    <n v="21765143"/>
    <n v="22685262"/>
    <s v="ACC01"/>
    <x v="496"/>
    <d v="2025-03-05T21:24:43"/>
    <s v="0 a 02 dias"/>
    <s v="0 a 02 dias"/>
    <s v="KYIZPB"/>
    <s v="SABRE"/>
    <s v="DREXLER/SANTIAGO GABRIEL"/>
    <s v="Beatrys Ferreira Rocha"/>
    <s v="WS"/>
    <x v="52"/>
    <s v="KYIZPB"/>
    <s v="-"/>
    <s v="ON LINE"/>
    <s v="Cartão de crédito"/>
    <s v="Cartão de crédito"/>
    <s v="Aéreo"/>
    <s v="N"/>
    <s v="Grupo Shell"/>
    <s v="Shell"/>
    <s v="-"/>
    <s v="United"/>
    <n v="2872402312"/>
    <s v="FCM-OPE-SAO-PVI-SHELL"/>
    <s v="-"/>
    <x v="426"/>
    <n v="0"/>
    <n v="176.42"/>
    <n v="0"/>
    <n v="0"/>
    <n v="0"/>
    <n v="0"/>
    <s v="Reserva importada por HubTravel"/>
    <s v="Verificação de bilhetes: Bilhete 2872402312 já sendo utilizado para este fornecedor."/>
    <s v="SABRE"/>
    <s v="Bilhete duplicado"/>
    <s v="Bilhete Já Contabilizado"/>
    <s v="Duplicidade de Contabilização"/>
    <s v="Qualidade dos dados"/>
    <s v="GRUPO KONTIK"/>
  </r>
  <r>
    <n v="21761262"/>
    <n v="22681181"/>
    <s v="ACC01"/>
    <x v="497"/>
    <d v="2025-03-06T15:33:21"/>
    <s v="0 a 02 dias"/>
    <s v="0 a 02 dias"/>
    <s v="FDUCLT"/>
    <s v="SABRE"/>
    <s v="JOHNSON/JONATHAN STEWART"/>
    <s v="Beatrys Ferreira Rocha"/>
    <s v="WS"/>
    <x v="440"/>
    <s v="FDUCLT"/>
    <s v="-"/>
    <s v="ON LINE"/>
    <s v="Cartão de crédito"/>
    <s v="Cartão de crédito"/>
    <s v="Aéreo"/>
    <s v="N"/>
    <s v="Grupo Shell"/>
    <s v="Shell"/>
    <s v="-"/>
    <s v="Klm"/>
    <n v="1409058207"/>
    <s v="FCM-OPE-SAO-PVI-SHELL"/>
    <s v="-"/>
    <x v="427"/>
    <n v="56.85"/>
    <n v="979.55"/>
    <n v="0"/>
    <n v="56.85"/>
    <n v="0"/>
    <n v="0"/>
    <s v="Reserva importada por HubTravel"/>
    <s v="Verificação de bilhetes: Bilhete 1409058207 já sendo utilizado para este fornecedor."/>
    <s v="SABRE"/>
    <s v="Bilhete duplicado"/>
    <s v="Bilhete Já Contabilizado"/>
    <s v="Duplicidade de Contabilização"/>
    <s v="Qualidade dos dados"/>
    <s v="GRUPO KONTIK"/>
  </r>
  <r>
    <n v="21668179"/>
    <n v="22600198"/>
    <s v="ACC01"/>
    <x v="498"/>
    <d v="2025-03-06T15:42:30"/>
    <s v="0 a 02 dias"/>
    <s v="16 a 23 dias"/>
    <s v="YPFZKYT"/>
    <s v="SABRE"/>
    <s v="AVILA SILVA/RUNER MR"/>
    <s v="Vanessa Pereira Ribeiro Carlos"/>
    <s v="Vanessa Pereira Ribeiro Carlos"/>
    <x v="446"/>
    <s v="YPFZKY"/>
    <s v="-"/>
    <s v="OFF LINE"/>
    <s v="Invoice"/>
    <s v="Faturado"/>
    <s v="Hotel"/>
    <s v="N"/>
    <s v="Grupo Shell"/>
    <s v="Shell"/>
    <s v="-"/>
    <s v="-"/>
    <s v="-"/>
    <s v="FCM-OPE-SAO-PVI-SHELL"/>
    <s v="-"/>
    <x v="428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668180"/>
    <n v="22600199"/>
    <s v="ACC01"/>
    <x v="499"/>
    <d v="2025-03-06T15:42:31"/>
    <s v="0 a 02 dias"/>
    <s v="16 a 23 dias"/>
    <s v="JWCQFRT"/>
    <s v="SABRE"/>
    <s v="BARROS MAGALHAES/ANA CAROLINA"/>
    <s v="Vanessa Pereira Ribeiro Carlos"/>
    <s v="Vanessa Pereira Ribeiro Carlos"/>
    <x v="447"/>
    <s v="JWCQFR"/>
    <s v="-"/>
    <s v="OFF LINE"/>
    <s v="Invoice"/>
    <s v="Faturado"/>
    <s v="Hotel"/>
    <s v="N"/>
    <s v="Grupo Shell"/>
    <s v="Shell"/>
    <s v="-"/>
    <s v="-"/>
    <s v="-"/>
    <s v="FCM-OPE-SAO-PVI-SHELL"/>
    <s v="-"/>
    <x v="429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668181"/>
    <n v="22600200"/>
    <s v="ACC01"/>
    <x v="500"/>
    <d v="2025-03-06T15:42:31"/>
    <s v="0 a 02 dias"/>
    <s v="16 a 23 dias"/>
    <s v="GGKAQBT"/>
    <s v="SABRE"/>
    <s v="MARIA/CAROLINE SANTOS MS"/>
    <s v="Vanessa Pereira Ribeiro Carlos"/>
    <s v="Vanessa Pereira Ribeiro Carlos"/>
    <x v="448"/>
    <s v="GGKAQB"/>
    <s v="-"/>
    <s v="OFF LINE"/>
    <s v="Invoice"/>
    <s v="Faturado"/>
    <s v="Hotel"/>
    <s v="N"/>
    <s v="Grupo Shell"/>
    <s v="Shell"/>
    <s v="-"/>
    <s v="-"/>
    <s v="-"/>
    <s v="FCM-OPE-SAO-PVI-SHELL"/>
    <s v="-"/>
    <x v="429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640017"/>
    <n v="22577231"/>
    <s v="ACC01"/>
    <x v="501"/>
    <d v="2025-03-06T15:36:34"/>
    <s v="0 a 02 dias"/>
    <s v="16 a 23 dias"/>
    <s v="DMIKRZT"/>
    <s v="SABRE"/>
    <s v="CAMPOS/FLAVIO DE COSTA MR"/>
    <s v="Vanessa Pereira Ribeiro Carlos"/>
    <s v="Vanessa Pereira Ribeiro Carlos"/>
    <x v="449"/>
    <s v="DMIKRZ"/>
    <s v="-"/>
    <s v="OFF LINE"/>
    <s v="Invoice"/>
    <s v="Faturado"/>
    <s v="Hotel"/>
    <s v="N"/>
    <s v="Grupo Shell"/>
    <s v="Shell"/>
    <s v="-"/>
    <s v="-"/>
    <s v="-"/>
    <s v="FCM-OPE-SAO-PVI-SHELL"/>
    <s v="-"/>
    <x v="430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647241"/>
    <n v="22583770"/>
    <s v="ACC01"/>
    <x v="502"/>
    <d v="2025-03-06T15:36:37"/>
    <s v="0 a 02 dias"/>
    <s v="16 a 23 dias"/>
    <s v="LRTGBIT"/>
    <s v="SABRE"/>
    <s v="DE ABREU DUARTE SILVA/THIAGO MR"/>
    <s v="Vanessa Pereira Ribeiro Carlos"/>
    <s v="Vanessa Pereira Ribeiro Carlos"/>
    <x v="450"/>
    <s v="LRTGBI"/>
    <s v="-"/>
    <s v="OFF LINE"/>
    <s v="Invoice"/>
    <s v="Faturado"/>
    <s v="Hotel"/>
    <s v="N"/>
    <s v="Grupo Shell"/>
    <s v="Shell"/>
    <s v="-"/>
    <s v="-"/>
    <s v="-"/>
    <s v="FCM-OPE-SAO-PVI-SHELL"/>
    <s v="-"/>
    <x v="431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647242"/>
    <n v="22583771"/>
    <s v="ACC01"/>
    <x v="503"/>
    <d v="2025-03-06T15:36:38"/>
    <s v="0 a 02 dias"/>
    <s v="16 a 23 dias"/>
    <s v="KHBXGKT"/>
    <s v="SABRE"/>
    <s v="SCHAFFEL/SILVIA BLAJBERG MS"/>
    <s v="Vanessa Pereira Ribeiro Carlos"/>
    <s v="Vanessa Pereira Ribeiro Carlos"/>
    <x v="451"/>
    <s v="KHBXGK"/>
    <s v="-"/>
    <s v="OFF LINE"/>
    <s v="Invoice"/>
    <s v="Faturado"/>
    <s v="Hotel"/>
    <s v="N"/>
    <s v="Grupo Shell"/>
    <s v="Shell"/>
    <s v="-"/>
    <s v="-"/>
    <s v="-"/>
    <s v="FCM-OPE-SAO-PVI-SHELL"/>
    <s v="-"/>
    <x v="431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647243"/>
    <n v="22583772"/>
    <s v="ACC01"/>
    <x v="504"/>
    <d v="2025-03-06T15:42:30"/>
    <s v="0 a 02 dias"/>
    <s v="16 a 23 dias"/>
    <s v="KLFEALT"/>
    <s v="SABRE"/>
    <s v="CISCOTTO/ANA LETICIA RABELO"/>
    <s v="Vanessa Pereira Ribeiro Carlos"/>
    <s v="Vanessa Pereira Ribeiro Carlos"/>
    <x v="452"/>
    <s v="KLFEAL"/>
    <s v="-"/>
    <s v="OFF LINE"/>
    <s v="Invoice"/>
    <s v="Faturado"/>
    <s v="Hotel"/>
    <s v="N"/>
    <s v="Grupo Shell"/>
    <s v="Shell"/>
    <s v="-"/>
    <s v="-"/>
    <s v="-"/>
    <s v="FCM-OPE-SAO-PVI-SHELL"/>
    <s v="-"/>
    <x v="431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647237"/>
    <n v="22583766"/>
    <s v="ACC01"/>
    <x v="505"/>
    <d v="2025-03-06T15:36:35"/>
    <s v="0 a 02 dias"/>
    <s v="16 a 23 dias"/>
    <s v="LVCKCQT"/>
    <s v="SABRE"/>
    <s v="PALERMO/NATALIA VIANNA MRS"/>
    <s v="Vanessa Pereira Ribeiro Carlos"/>
    <s v="Vanessa Pereira Ribeiro Carlos"/>
    <x v="453"/>
    <s v="LVCKCQ"/>
    <s v="-"/>
    <s v="OFF LINE"/>
    <s v="Invoice"/>
    <s v="Faturado"/>
    <s v="Hotel"/>
    <s v="N"/>
    <s v="Grupo Shell"/>
    <s v="Shell"/>
    <s v="-"/>
    <s v="-"/>
    <s v="-"/>
    <s v="FCM-OPE-SAO-PVI-SHELL"/>
    <s v="-"/>
    <x v="431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647238"/>
    <n v="22583767"/>
    <s v="ACC01"/>
    <x v="506"/>
    <d v="2025-03-06T15:36:36"/>
    <s v="0 a 02 dias"/>
    <s v="16 a 23 dias"/>
    <s v="OAGWBLT"/>
    <s v="SABRE"/>
    <s v="TONIN/BRUNO MR"/>
    <s v="Vanessa Pereira Ribeiro Carlos"/>
    <s v="Vanessa Pereira Ribeiro Carlos"/>
    <x v="454"/>
    <s v="OAGWBL"/>
    <s v="-"/>
    <s v="OFF LINE"/>
    <s v="Invoice"/>
    <s v="Faturado"/>
    <s v="Hotel"/>
    <s v="N"/>
    <s v="Grupo Shell"/>
    <s v="Shell"/>
    <s v="-"/>
    <s v="-"/>
    <s v="-"/>
    <s v="FCM-OPE-SAO-PVI-SHELL"/>
    <s v="-"/>
    <x v="431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647239"/>
    <n v="22583768"/>
    <s v="ACC01"/>
    <x v="507"/>
    <d v="2025-03-06T15:36:36"/>
    <s v="0 a 02 dias"/>
    <s v="16 a 23 dias"/>
    <s v="AJJHFRT"/>
    <s v="SABRE"/>
    <s v="PESSURNO/RAFAEL CARVALHIDO MR"/>
    <s v="Vanessa Pereira Ribeiro Carlos"/>
    <s v="Vanessa Pereira Ribeiro Carlos"/>
    <x v="455"/>
    <s v="AJJHFR"/>
    <s v="-"/>
    <s v="OFF LINE"/>
    <s v="Invoice"/>
    <s v="Faturado"/>
    <s v="Hotel"/>
    <s v="N"/>
    <s v="Grupo Shell"/>
    <s v="Shell"/>
    <s v="-"/>
    <s v="-"/>
    <s v="-"/>
    <s v="FCM-OPE-SAO-PVI-SHELL"/>
    <s v="-"/>
    <x v="431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647240"/>
    <n v="22583769"/>
    <s v="ACC01"/>
    <x v="508"/>
    <d v="2025-03-06T15:36:37"/>
    <s v="0 a 02 dias"/>
    <s v="16 a 23 dias"/>
    <s v="OBIQQYT"/>
    <s v="SABRE"/>
    <s v="MATTOS/HANNA"/>
    <s v="Vanessa Pereira Ribeiro Carlos"/>
    <s v="Vanessa Pereira Ribeiro Carlos"/>
    <x v="456"/>
    <s v="OBIQQY"/>
    <s v="-"/>
    <s v="OFF LINE"/>
    <s v="Invoice"/>
    <s v="Faturado"/>
    <s v="Hotel"/>
    <s v="N"/>
    <s v="Grupo Shell"/>
    <s v="Shell"/>
    <s v="-"/>
    <s v="-"/>
    <s v="-"/>
    <s v="FCM-OPE-SAO-PVI-SHELL"/>
    <s v="-"/>
    <x v="431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632568"/>
    <n v="22570744"/>
    <s v="ACC01"/>
    <x v="509"/>
    <d v="2025-03-06T15:36:33"/>
    <s v="0 a 02 dias"/>
    <s v="24 a 31 dias"/>
    <s v="OFLQZZT"/>
    <s v="SABRE"/>
    <s v="LUSQUINOS/CARLOS PEREIRA AGRELO MR"/>
    <s v="Vanessa Pereira Ribeiro Carlos"/>
    <s v="Vanessa Pereira Ribeiro Carlos"/>
    <x v="457"/>
    <s v="OFLQZZ"/>
    <s v="-"/>
    <s v="OFF LINE"/>
    <s v="Invoice"/>
    <s v="Faturado"/>
    <s v="Hotel"/>
    <s v="N"/>
    <s v="Grupo Shell"/>
    <s v="Shell"/>
    <s v="-"/>
    <s v="-"/>
    <s v="-"/>
    <s v="FCM-OPE-SAO-PVI-SHELL"/>
    <s v="-"/>
    <x v="432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646714"/>
    <n v="22583263"/>
    <s v="ACC01"/>
    <x v="510"/>
    <d v="2025-03-06T15:36:35"/>
    <s v="0 a 02 dias"/>
    <s v="16 a 23 dias"/>
    <s v="FHQMFOC"/>
    <s v="SABRE"/>
    <s v="RODRIGUES/FLAVIO OFUGI MR"/>
    <s v="Vanessa Pereira Ribeiro Carlos"/>
    <s v="Vanessa Pereira Ribeiro Carlos"/>
    <x v="458"/>
    <s v="FHQMFO"/>
    <s v="IAH"/>
    <s v="OFF LINE"/>
    <s v="Invoice"/>
    <s v="Faturado"/>
    <s v="Carro"/>
    <s v="N"/>
    <s v="Grupo Shell"/>
    <s v="Shell"/>
    <s v="-"/>
    <s v="-"/>
    <s v="-"/>
    <s v="FCM-OPE-SAO-PVI-SHELL"/>
    <s v="-"/>
    <x v="433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644647"/>
    <n v="22581240"/>
    <s v="ACC01"/>
    <x v="511"/>
    <d v="2025-03-06T15:36:35"/>
    <s v="0 a 02 dias"/>
    <s v="16 a 23 dias"/>
    <s v="DVGDEHC"/>
    <s v="SABRE"/>
    <s v="BARBOZA/GIOVANA GEMIGNANI MATTOS MS"/>
    <s v="Vanessa Pereira Ribeiro Carlos"/>
    <s v="Vanessa Pereira Ribeiro Carlos"/>
    <x v="459"/>
    <s v="DVGDEH"/>
    <s v="IAH"/>
    <s v="OFF LINE"/>
    <s v="Invoice"/>
    <s v="Faturado"/>
    <s v="Carro"/>
    <s v="N"/>
    <s v="Grupo Shell"/>
    <s v="Shell"/>
    <s v="-"/>
    <s v="-"/>
    <s v="-"/>
    <s v="FCM-OPE-SAO-PVI-SHELL"/>
    <s v="-"/>
    <x v="434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462394"/>
    <n v="22427638"/>
    <s v="ACC01"/>
    <x v="512"/>
    <d v="2025-03-06T15:36:30"/>
    <s v="0 a 02 dias"/>
    <s v="31 dias ou +"/>
    <s v="ORSPPYT"/>
    <s v="SABRE"/>
    <s v="ASSUMPCAO/YOHANNA LIMA DE MRS"/>
    <s v="Vanessa Pereira Ribeiro Carlos"/>
    <s v="Vanessa Pereira Ribeiro Carlos"/>
    <x v="460"/>
    <s v="ORSPPY"/>
    <s v="-"/>
    <s v="OFF LINE"/>
    <s v="Invoice"/>
    <s v="Faturado"/>
    <s v="Hotel"/>
    <s v="N"/>
    <s v="Grupo Shell"/>
    <s v="Shell"/>
    <s v="-"/>
    <s v="-"/>
    <s v="-"/>
    <s v="FCM-OPE-SAO-PVI-SHELL"/>
    <s v="-"/>
    <x v="435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490846"/>
    <n v="22450279"/>
    <s v="ACC01"/>
    <x v="513"/>
    <d v="2025-03-06T15:36:31"/>
    <s v="0 a 02 dias"/>
    <s v="31 dias ou +"/>
    <s v="KXKDETC"/>
    <s v="SABRE"/>
    <s v="BARRIOS SANTOS/ENRIQUE ANDRES"/>
    <s v="Vanessa Pereira Ribeiro Carlos"/>
    <s v="Vanessa Pereira Ribeiro Carlos"/>
    <x v="461"/>
    <s v="KXKDET"/>
    <s v="IAH"/>
    <s v="OFF LINE"/>
    <s v="Invoice"/>
    <s v="Faturado"/>
    <s v="Carro"/>
    <s v="N"/>
    <s v="Grupo Shell"/>
    <s v="Shell"/>
    <s v="-"/>
    <s v="-"/>
    <s v="-"/>
    <s v="FCM-OPE-SAO-PVI-SHELL"/>
    <s v="-"/>
    <x v="436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619925"/>
    <n v="22560367"/>
    <s v="ACC01"/>
    <x v="514"/>
    <d v="2025-03-06T15:36:32"/>
    <s v="0 a 02 dias"/>
    <s v="24 a 31 dias"/>
    <s v="SCSGPZT"/>
    <s v="SABRE"/>
    <s v="WESTERINK/ANTON PIETER MR"/>
    <s v="Vanessa Pereira Ribeiro Carlos"/>
    <s v="Vanessa Pereira Ribeiro Carlos"/>
    <x v="462"/>
    <s v="SCSGPZ"/>
    <s v="-"/>
    <s v="OFF LINE"/>
    <s v="Cartão de crédito"/>
    <s v="Cartão de crédito"/>
    <s v="Hotel"/>
    <s v="N"/>
    <s v="Grupo Shell"/>
    <s v="Shell"/>
    <s v="-"/>
    <s v="-"/>
    <s v="-"/>
    <s v="FCM-OPE-SAO-PVI-SHELL"/>
    <s v="-"/>
    <x v="437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620014"/>
    <n v="22560445"/>
    <s v="ACC01"/>
    <x v="515"/>
    <d v="2025-03-06T15:36:32"/>
    <s v="0 a 02 dias"/>
    <s v="24 a 31 dias"/>
    <s v="EQWDCPT"/>
    <s v="SABRE"/>
    <s v="GONCALVES/MONIQUE G CARVALHO MRS"/>
    <s v="Vanessa Pereira Ribeiro Carlos"/>
    <s v="Vanessa Pereira Ribeiro Carlos"/>
    <x v="463"/>
    <s v="EQWDCP"/>
    <s v="-"/>
    <s v="OFF LINE"/>
    <s v="Cartão de crédito"/>
    <s v="Cartão de crédito"/>
    <s v="Hotel"/>
    <s v="N"/>
    <s v="Grupo Shell"/>
    <s v="Shell"/>
    <s v="-"/>
    <s v="-"/>
    <s v="-"/>
    <s v="FCM-OPE-SAO-PVI-SHELL"/>
    <s v="-"/>
    <x v="438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630584"/>
    <n v="22568868"/>
    <s v="ACC01"/>
    <x v="516"/>
    <d v="2025-03-06T15:36:33"/>
    <s v="0 a 02 dias"/>
    <s v="24 a 31 dias"/>
    <s v="AQYXWZT"/>
    <s v="SABRE"/>
    <s v="LOPES/MANOELA MS"/>
    <s v="Vanessa Pereira Ribeiro Carlos"/>
    <s v="Vanessa Pereira Ribeiro Carlos"/>
    <x v="464"/>
    <s v="AQYXWZ"/>
    <s v="-"/>
    <s v="OFF LINE"/>
    <s v="Invoice"/>
    <s v="Faturado"/>
    <s v="Hotel"/>
    <s v="N"/>
    <s v="Grupo Shell"/>
    <s v="Shell"/>
    <s v="-"/>
    <s v="-"/>
    <s v="-"/>
    <s v="FCM-OPE-SAO-PVI-SHELL"/>
    <s v="-"/>
    <x v="439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630585"/>
    <n v="22568869"/>
    <s v="ACC01"/>
    <x v="517"/>
    <d v="2025-03-06T15:36:33"/>
    <s v="0 a 02 dias"/>
    <s v="24 a 31 dias"/>
    <s v="JYBROXT"/>
    <s v="SABRE"/>
    <s v="LOPES/MANOELA MS"/>
    <s v="Vanessa Pereira Ribeiro Carlos"/>
    <s v="Vanessa Pereira Ribeiro Carlos"/>
    <x v="465"/>
    <s v="JYBROX"/>
    <s v="-"/>
    <s v="OFF LINE"/>
    <s v="Invoice"/>
    <s v="Faturado"/>
    <s v="Hotel"/>
    <s v="N"/>
    <s v="Grupo Shell"/>
    <s v="Shell"/>
    <s v="-"/>
    <s v="-"/>
    <s v="-"/>
    <s v="FCM-OPE-SAO-PVI-SHELL"/>
    <s v="-"/>
    <x v="440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684862"/>
    <n v="22614773"/>
    <s v="ACC01"/>
    <x v="518"/>
    <d v="2025-03-06T15:42:32"/>
    <s v="0 a 02 dias"/>
    <s v="09 a 15 dias"/>
    <s v="OLABUET"/>
    <s v="SABRE"/>
    <s v="MOUTA/BIANCA MACIEIRA DA MISS"/>
    <s v="Vanessa Pereira Ribeiro Carlos"/>
    <s v="Vanessa Pereira Ribeiro Carlos"/>
    <x v="466"/>
    <s v="OLABUE"/>
    <s v="-"/>
    <s v="OFF LINE"/>
    <s v="Invoice"/>
    <s v="Faturado"/>
    <s v="Hotel"/>
    <s v="N"/>
    <s v="Grupo Shell"/>
    <s v="Shell"/>
    <s v="-"/>
    <s v="-"/>
    <s v="-"/>
    <s v="FCM-OPE-SAO-PVI-SHELL"/>
    <s v="-"/>
    <x v="441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684864"/>
    <n v="22614775"/>
    <s v="ACC01"/>
    <x v="519"/>
    <d v="2025-03-06T15:42:33"/>
    <s v="0 a 02 dias"/>
    <s v="09 a 15 dias"/>
    <s v="CXIGTST"/>
    <s v="SABRE"/>
    <s v="FERNANDES/GIOVANA FEIJO MISS"/>
    <s v="Vanessa Pereira Ribeiro Carlos"/>
    <s v="Vanessa Pereira Ribeiro Carlos"/>
    <x v="467"/>
    <s v="CXIGTS"/>
    <s v="-"/>
    <s v="OFF LINE"/>
    <s v="Invoice"/>
    <s v="Faturado"/>
    <s v="Hotel"/>
    <s v="N"/>
    <s v="Grupo Shell"/>
    <s v="Shell"/>
    <s v="-"/>
    <s v="-"/>
    <s v="-"/>
    <s v="FCM-OPE-SAO-PVI-SHELL"/>
    <s v="-"/>
    <x v="441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686304"/>
    <n v="22616077"/>
    <s v="ACC01"/>
    <x v="520"/>
    <d v="2025-03-06T15:42:33"/>
    <s v="0 a 02 dias"/>
    <s v="09 a 15 dias"/>
    <s v="UXKRTRT"/>
    <s v="SABRE"/>
    <s v="REGO/ANNA COSTA"/>
    <s v="Vanessa Pereira Ribeiro Carlos"/>
    <s v="Vanessa Pereira Ribeiro Carlos"/>
    <x v="468"/>
    <s v="UXKRTR"/>
    <s v="-"/>
    <s v="OFF LINE"/>
    <s v="Invoice"/>
    <s v="Faturado"/>
    <s v="Hotel"/>
    <s v="N"/>
    <s v="Grupo Shell"/>
    <s v="Shell"/>
    <s v="-"/>
    <s v="-"/>
    <s v="-"/>
    <s v="FCM-OPE-SAO-PVI-SHELL"/>
    <s v="-"/>
    <x v="442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691595"/>
    <n v="22620671"/>
    <s v="ACC01"/>
    <x v="521"/>
    <d v="2025-03-06T15:42:34"/>
    <s v="0 a 02 dias"/>
    <s v="09 a 15 dias"/>
    <s v="NJVXRRC"/>
    <s v="SABRE"/>
    <s v="TEJERA CUESTA/PABLO DR"/>
    <s v="Vanessa Pereira Ribeiro Carlos"/>
    <s v="Vanessa Pereira Ribeiro Carlos"/>
    <x v="469"/>
    <s v="NJVXRR"/>
    <s v="IAH"/>
    <s v="OFF LINE"/>
    <s v="Invoice"/>
    <s v="Faturado"/>
    <s v="Carro"/>
    <s v="N"/>
    <s v="Grupo Shell"/>
    <s v="Shell"/>
    <s v="-"/>
    <s v="-"/>
    <s v="-"/>
    <s v="FCM-OPE-SAO-PVI-SHELL"/>
    <s v="-"/>
    <x v="443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770167"/>
    <n v="22689973"/>
    <s v="ACC01"/>
    <x v="522"/>
    <d v="2025-03-06T17:26:54"/>
    <s v="0 a 02 dias"/>
    <s v="0 a 02 dias"/>
    <s v="EZQMAQC"/>
    <s v="SABRE"/>
    <s v="SA/MARISTELA BARROS TORREAO MRS"/>
    <s v="0W"/>
    <s v="0W"/>
    <x v="470"/>
    <s v="EMAIL"/>
    <s v="IAH"/>
    <s v="OFF LINE"/>
    <s v="Invoice"/>
    <s v="Faturado"/>
    <s v="Carro"/>
    <s v="N"/>
    <s v="Grupo Shell"/>
    <s v="Shell"/>
    <s v="-"/>
    <s v="-"/>
    <s v="-"/>
    <s v="FCM-OPE-SAO-PVI-SHELL"/>
    <s v="-"/>
    <x v="444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770168"/>
    <n v="22689974"/>
    <s v="ACC01"/>
    <x v="523"/>
    <d v="2025-03-06T17:26:55"/>
    <s v="0 a 02 dias"/>
    <s v="0 a 02 dias"/>
    <s v="SLNQSCC"/>
    <s v="SABRE"/>
    <s v="SA/MARISTELA BARROS TORREAO MRS"/>
    <s v="0W"/>
    <s v="0W"/>
    <x v="407"/>
    <s v="EMAIL"/>
    <s v="IAH"/>
    <s v="OFF LINE"/>
    <s v="Invoice"/>
    <s v="Faturado"/>
    <s v="Carro"/>
    <s v="N"/>
    <s v="Grupo Shell"/>
    <s v="Shell"/>
    <s v="-"/>
    <s v="-"/>
    <s v="-"/>
    <s v="FCM-OPE-SAO-PVI-SHELL"/>
    <s v="-"/>
    <x v="445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562011"/>
    <n v="22512543"/>
    <s v="ACC01"/>
    <x v="524"/>
    <d v="2025-03-06T15:36:31"/>
    <s v="0 a 02 dias"/>
    <s v="31 dias ou +"/>
    <s v="JCIDVXT"/>
    <s v="SABRE"/>
    <s v="REGO/ANNA COSTA"/>
    <s v="0W"/>
    <s v="0W"/>
    <x v="471"/>
    <s v="JCIDVX"/>
    <s v="-"/>
    <s v="OFF LINE"/>
    <s v="Invoice"/>
    <s v="Faturado"/>
    <s v="Hotel"/>
    <s v="N"/>
    <s v="Grupo Shell"/>
    <s v="Shell"/>
    <s v="-"/>
    <s v="-"/>
    <s v="-"/>
    <s v="FCM-OPE-SAO-PVI-SHELL"/>
    <s v="-"/>
    <x v="446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470353"/>
    <n v="22434651"/>
    <s v="ACC01"/>
    <x v="525"/>
    <d v="2025-03-06T15:36:30"/>
    <s v="0 a 02 dias"/>
    <s v="31 dias ou +"/>
    <s v="JSRXYVT"/>
    <s v="SABRE"/>
    <s v="MAXIMO/MATHEUS MAGALHAES"/>
    <s v="0W"/>
    <s v="0W"/>
    <x v="472"/>
    <s v="JSRXYV"/>
    <s v="-"/>
    <s v="OFF LINE"/>
    <s v="Invoice"/>
    <s v="Faturado"/>
    <s v="Hotel"/>
    <s v="N"/>
    <s v="Grupo Shell"/>
    <s v="Shell"/>
    <s v="-"/>
    <s v="-"/>
    <s v="-"/>
    <s v="FCM-OPE-SAO-PVI-SHELL"/>
    <s v="-"/>
    <x v="447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769885"/>
    <n v="22689686"/>
    <s v="ACC01"/>
    <x v="526"/>
    <d v="2025-03-06T16:54:14"/>
    <s v="0 a 02 dias"/>
    <s v="0 a 02 dias"/>
    <s v="JNLACOT"/>
    <s v="SABRE"/>
    <s v="SANTOS/JULIANA RAFAEL DOS MRS"/>
    <s v="DANIELE FERNANDES FIRMIANO"/>
    <s v="DANIELE FERNANDES FIRMIANO"/>
    <x v="407"/>
    <s v="JNLACO"/>
    <s v="-"/>
    <s v="ON LINE"/>
    <s v="Cartão de crédito"/>
    <s v="Cartão de crédito"/>
    <s v="Hotel"/>
    <s v="N"/>
    <s v="Grupo Chanel"/>
    <s v="Chanel"/>
    <s v="-"/>
    <s v="Sofitel Paris Le Faubourg"/>
    <s v="-"/>
    <s v="FCM-OPE-SAO-PVI-BTC-CONCUR-CHANEL"/>
    <s v="-"/>
    <x v="448"/>
    <n v="0"/>
    <n v="0"/>
    <n v="0"/>
    <n v="0"/>
    <n v="0"/>
    <n v="0"/>
    <s v="Reserva importada por HubTravel"/>
    <s v="Centro de custo não preenchido! (ACC01) Matrícula não preenchida! (ACC01)"/>
    <s v="SABRE"/>
    <s v="Falta de informação Gerencial"/>
    <s v="Mais de um campo não preenchido"/>
    <s v="Dados Gerenciais"/>
    <s v="Qualidade dos dados"/>
    <s v="KONTIK BUSINESS TRAVEL"/>
  </r>
  <r>
    <n v="21770409"/>
    <n v="22690250"/>
    <s v="ACC01"/>
    <x v="527"/>
    <d v="2025-03-06T18:00:37"/>
    <s v="0 a 02 dias"/>
    <s v="0 a 02 dias"/>
    <s v="QGTVGET"/>
    <s v="SABRE"/>
    <s v="SA/ARNOL PEREIRA"/>
    <s v="Eliane da Silva Souza Paula"/>
    <s v="Eliane da Silva Souza Paula"/>
    <x v="473"/>
    <s v="QGTVGE"/>
    <s v="-"/>
    <s v="ON LINE"/>
    <s v="Invoice"/>
    <s v="Faturado"/>
    <s v="Hotel"/>
    <s v="N"/>
    <s v="Grupo Adidas"/>
    <s v="Adidas do Brasil Ltda"/>
    <s v="-"/>
    <s v="Comfort Suites Alphaville"/>
    <s v="-"/>
    <s v="FCM-OPE-SAO-PVI-BTC-CONCUR"/>
    <s v="-"/>
    <x v="449"/>
    <n v="0"/>
    <n v="0"/>
    <n v="0"/>
    <n v="0"/>
    <n v="0"/>
    <n v="0"/>
    <s v="Reserva importada por HubTravel"/>
    <s v="Centro de custo não preenchido! (ACC01)"/>
    <s v="SABRE"/>
    <s v="Falta de informação Gerencial"/>
    <s v="Campo Centro de custo passageiro"/>
    <s v="Dados Gerenciais"/>
    <s v="Qualidade dos dados"/>
    <s v="KONTIK BUSINESS TRAVEL"/>
  </r>
  <r>
    <n v="21731239"/>
    <n v="22654806"/>
    <s v="ACC01"/>
    <x v="528"/>
    <d v="2025-02-28T06:07:13"/>
    <s v="06 a 08 dias"/>
    <s v="06 a 08 dias"/>
    <s v="NIZJCN"/>
    <s v="GOVER"/>
    <s v="Maksuel Oliveira Montenegro"/>
    <s v="Juliana dos Santos Pinto"/>
    <s v="Juliana dos Santos Pinto"/>
    <x v="474"/>
    <n v="4498350"/>
    <s v="-"/>
    <s v="OFF LINE"/>
    <s v="Cartão de crédito"/>
    <s v="Cartão AMEX"/>
    <s v="Aéreo"/>
    <s v="N"/>
    <s v="Grupo Aspen Pharma"/>
    <s v="Aspen Pharma"/>
    <s v="-"/>
    <s v="Latam Airlines Brasil"/>
    <n v="2872404690"/>
    <s v="KON-OPE-RIO-PVI-BTC-ASPEN PHARMA"/>
    <s v="-"/>
    <x v="450"/>
    <n v="0"/>
    <n v="0"/>
    <n v="0"/>
    <n v="0"/>
    <n v="0"/>
    <n v="0"/>
    <s v="Reserva importada do sistema Gover. Id: 4498350"/>
    <s v="Pnr já existente. A duplicidade de rloc é permitida apenas 6 meses após o último pnr emitido"/>
    <s v="GOVER"/>
    <s v="Duplicidade de RLOC"/>
    <s v="Campo RLOC"/>
    <s v="Duplicidade de Contabilização"/>
    <s v="Qualidade dos dados"/>
    <s v="GRUPO KONTIK"/>
  </r>
  <r>
    <n v="21653867"/>
    <n v="22589559"/>
    <s v="ACC01"/>
    <x v="529"/>
    <d v="2025-02-17T06:04:57"/>
    <s v="16 a 23 dias"/>
    <s v="16 a 23 dias"/>
    <s v="WGHCHI"/>
    <s v="GOVER"/>
    <s v="HUDSON SINHITI NAKAO"/>
    <s v="Michelly Andrade Leandro da Silva"/>
    <s v="Michelly Andrade Leandro da Silva"/>
    <x v="475"/>
    <n v="4491250"/>
    <s v="-"/>
    <s v="OFF LINE"/>
    <s v="Invoice"/>
    <s v="Faturado"/>
    <s v="Aéreo"/>
    <s v="N"/>
    <s v="Grupo Tecnomyl"/>
    <s v="Tecnomyl"/>
    <s v="-"/>
    <s v="Azul Linhas Aereas"/>
    <n v="3022589557"/>
    <s v="KON-OPE-RIO-PVI-BTC-TECNOMYL"/>
    <s v="-"/>
    <x v="9"/>
    <n v="0"/>
    <n v="0"/>
    <n v="0"/>
    <n v="0"/>
    <n v="0"/>
    <n v="0"/>
    <s v="Reserva importada do sistema Gover. Id: 4491250"/>
    <s v="Tarifa mínima não preenchida! (ACC01)"/>
    <s v="GOVER"/>
    <s v="Falta de informação Gerencial"/>
    <s v="Campo Tarifa Minima"/>
    <s v="Dados Gerenciais"/>
    <s v="Qualidade dos dados"/>
    <s v="KONTIK BUSINESS TRAVEL"/>
  </r>
  <r>
    <n v="21693956"/>
    <n v="22622910"/>
    <s v="ACC01"/>
    <x v="530"/>
    <d v="2025-02-21T16:06:04"/>
    <s v="09 a 15 dias"/>
    <s v="09 a 15 dias"/>
    <s v="NRUBLN"/>
    <s v="SABRE"/>
    <s v="CAVALCANTE/RODRIGO"/>
    <s v="Itamar de Souza"/>
    <s v="WT"/>
    <x v="476"/>
    <s v="NRUBLN"/>
    <s v="-"/>
    <s v="ON LINE"/>
    <s v="Invoice"/>
    <s v="Faturado"/>
    <s v="Aéreo"/>
    <s v="N"/>
    <s v="Grupo Furnas Eletrobras"/>
    <s v="Eletronorte"/>
    <s v="-"/>
    <s v="Latam Airlines Brasil"/>
    <n v="2872374059"/>
    <s v="KON-OPE-RIO-POS-FURNAS ELETROBRAS"/>
    <s v="-"/>
    <x v="9"/>
    <n v="0"/>
    <n v="450"/>
    <n v="0"/>
    <n v="48.94"/>
    <n v="0"/>
    <n v="0"/>
    <s v="Reserva importada por HubTravel"/>
    <s v="Verificação de bilhetes: Bilhete 2872374059 já sendo utilizado para este fornecedor."/>
    <s v="SABRE"/>
    <s v="Bilhete duplicado"/>
    <s v="Bilhete Já Contabilizado"/>
    <s v="Duplicidade de Contabilização"/>
    <s v="Qualidade dos dados"/>
    <s v="GRUPO KONTIK"/>
  </r>
  <r>
    <n v="21679019"/>
    <n v="22609703"/>
    <s v="ACC01"/>
    <x v="531"/>
    <d v="2025-02-19T09:55:38"/>
    <s v="16 a 23 dias"/>
    <s v="16 a 23 dias"/>
    <s v="FCYTWL"/>
    <s v="SABRE"/>
    <s v="RIGAZZO/ALEXANDRE"/>
    <s v="Itamar de Souza"/>
    <s v="WT"/>
    <x v="477"/>
    <s v="FCYTWL"/>
    <s v="-"/>
    <s v="ON LINE"/>
    <s v="Invoice"/>
    <s v="Faturado"/>
    <s v="Aéreo"/>
    <s v="N"/>
    <s v="Grupo Furnas Eletrobras"/>
    <s v="Furnas"/>
    <s v="-"/>
    <s v="Latam Airlines Brasil"/>
    <n v="2872361228"/>
    <s v="KON-OPE-RIO-POS-FURNAS ELETROBRAS"/>
    <s v="-"/>
    <x v="9"/>
    <n v="0"/>
    <n v="450"/>
    <n v="0"/>
    <n v="46.36"/>
    <n v="0"/>
    <n v="0"/>
    <s v="Reserva importada por HubTravel"/>
    <s v="Verificação de bilhetes: Bilhete 2872361228 já sendo utilizado para este fornecedor."/>
    <s v="SABRE"/>
    <s v="Bilhete duplicado"/>
    <s v="Bilhete Já Contabilizado"/>
    <s v="Duplicidade de Contabilização"/>
    <s v="Qualidade dos dados"/>
    <s v="GRUPO KONTIK"/>
  </r>
  <r>
    <n v="21680642"/>
    <n v="22611181"/>
    <s v="ACC01"/>
    <x v="532"/>
    <d v="2025-02-19T15:24:56"/>
    <s v="16 a 23 dias"/>
    <s v="16 a 23 dias"/>
    <s v="KERBRJ"/>
    <s v="SABRE"/>
    <s v="SILVA FERREIRA/LIVIA MELLO"/>
    <s v="Itamar de Souza"/>
    <s v="WT"/>
    <x v="478"/>
    <s v="KERBRJ"/>
    <s v="-"/>
    <s v="ON LINE"/>
    <s v="Invoice"/>
    <s v="Faturado"/>
    <s v="Aéreo"/>
    <s v="N"/>
    <s v="Grupo Furnas Eletrobras"/>
    <s v="Companhia de Geracao e Transmissao de Energia Eletrica do Sul do Brasil - Eletrobras Cgt Eletrosul"/>
    <s v="-"/>
    <s v="Latam Airlines Brasil"/>
    <n v="2872361208"/>
    <s v="KON-OPE-RIO-POS-FURNAS ELETROBRAS"/>
    <s v="-"/>
    <x v="9"/>
    <n v="0"/>
    <n v="450"/>
    <n v="0"/>
    <n v="49.1"/>
    <n v="0"/>
    <n v="0"/>
    <s v="Reserva importada por HubTravel"/>
    <s v="Verificação de bilhetes: Bilhete 2872361208 já sendo utilizado para este fornecedor."/>
    <s v="SABRE"/>
    <s v="Bilhete duplicado"/>
    <s v="Bilhete Já Contabilizado"/>
    <s v="Duplicidade de Contabilização"/>
    <s v="Qualidade dos dados"/>
    <s v="GRUPO KONTIK"/>
  </r>
  <r>
    <n v="21681117"/>
    <n v="22611594"/>
    <s v="ACC01"/>
    <x v="533"/>
    <d v="2025-02-19T17:09:22"/>
    <s v="16 a 23 dias"/>
    <s v="16 a 23 dias"/>
    <s v="NPOIFI"/>
    <s v="SABRE"/>
    <s v="ALMEIDA DE LIMA/ALLAN"/>
    <s v="Itamar de Souza"/>
    <s v="WT"/>
    <x v="479"/>
    <s v="NPOIFI"/>
    <s v="-"/>
    <s v="ON LINE"/>
    <s v="Invoice"/>
    <s v="Faturado"/>
    <s v="Aéreo"/>
    <s v="N"/>
    <s v="Grupo Furnas Eletrobras"/>
    <s v="Eletronorte"/>
    <s v="-"/>
    <s v="Latam Airlines Brasil"/>
    <n v="2872361299"/>
    <s v="KON-OPE-RIO-POS-FURNAS ELETROBRAS"/>
    <s v="-"/>
    <x v="9"/>
    <n v="0"/>
    <n v="450"/>
    <n v="0"/>
    <n v="18.53"/>
    <n v="0"/>
    <n v="0"/>
    <s v="Reserva importada por HubTravel"/>
    <s v="Verificação de bilhetes: Bilhete 2872361299 já sendo utilizado para este fornecedor."/>
    <s v="SABRE"/>
    <s v="Bilhete duplicado"/>
    <s v="Bilhete Já Contabilizado"/>
    <s v="Duplicidade de Contabilização"/>
    <s v="Qualidade dos dados"/>
    <s v="GRUPO KONTIK"/>
  </r>
  <r>
    <n v="21681118"/>
    <n v="22611595"/>
    <s v="ACC01"/>
    <x v="534"/>
    <d v="2025-02-19T17:09:24"/>
    <s v="16 a 23 dias"/>
    <s v="16 a 23 dias"/>
    <s v="HDGFRH"/>
    <s v="SABRE"/>
    <s v="PESSOA/DANIELLE"/>
    <s v="Itamar de Souza"/>
    <s v="WT"/>
    <x v="480"/>
    <s v="HDGFRH"/>
    <s v="-"/>
    <s v="ON LINE"/>
    <s v="Invoice"/>
    <s v="Faturado"/>
    <s v="Aéreo"/>
    <s v="N"/>
    <s v="Grupo Furnas Eletrobras"/>
    <s v="Chesf"/>
    <s v="-"/>
    <s v="Latam Airlines Brasil"/>
    <n v="2872374001"/>
    <s v="KON-OPE-RIO-POS-FURNAS ELETROBRAS"/>
    <s v="-"/>
    <x v="9"/>
    <n v="0"/>
    <n v="450"/>
    <n v="0"/>
    <n v="14.07"/>
    <n v="0"/>
    <n v="0"/>
    <s v="Reserva importada por HubTravel"/>
    <s v="Verificação de bilhetes: Bilhete 2872374001 já sendo utilizado para este fornecedor."/>
    <s v="SABRE"/>
    <s v="Bilhete duplicado"/>
    <s v="Bilhete Já Contabilizado"/>
    <s v="Duplicidade de Contabilização"/>
    <s v="Qualidade dos dados"/>
    <s v="GRUPO KONTIK"/>
  </r>
  <r>
    <n v="21722688"/>
    <n v="22646408"/>
    <s v="ACC01"/>
    <x v="535"/>
    <d v="2025-02-26T16:25:05"/>
    <s v="09 a 15 dias"/>
    <s v="09 a 15 dias"/>
    <s v="DBQGVRT"/>
    <s v="SABRE"/>
    <s v="MARCIO PINHEIRO/JOSE"/>
    <s v="WT"/>
    <s v="WT"/>
    <x v="481"/>
    <s v="DBQGVR"/>
    <s v="-"/>
    <s v="ON LINE"/>
    <s v="Pagamento direto"/>
    <s v="Pagamento direto"/>
    <s v="Hotel"/>
    <s v="N"/>
    <s v="Grupo Furnas Eletrobras"/>
    <s v="Companhia de Geracao e Transmissao de Energia Eletrica do Sul do Brasil - Eletrobras Cgt Eletrosul"/>
    <s v="-"/>
    <s v="-"/>
    <s v="-"/>
    <s v="KON-OPE-RIO-POS-FURNAS ELETROBRAS"/>
    <s v="-"/>
    <x v="274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Sistêmico"/>
    <s v="GRUPO KONTIK"/>
  </r>
  <r>
    <n v="21667708"/>
    <n v="22599758"/>
    <s v="ACC01"/>
    <x v="536"/>
    <d v="2025-02-19T11:51:31"/>
    <s v="16 a 23 dias"/>
    <s v="16 a 23 dias"/>
    <s v="MEHBFT"/>
    <s v="SABRE"/>
    <s v="CLASEN BRASIL/JANAINA"/>
    <s v="Itamar de Souza"/>
    <s v="WT"/>
    <x v="482"/>
    <s v="MEHBFT"/>
    <s v="-"/>
    <s v="ON LINE"/>
    <s v="Invoice"/>
    <s v="Faturado"/>
    <s v="Aéreo"/>
    <s v="S"/>
    <s v="Grupo Furnas Eletrobras"/>
    <s v="Companhia de Geracao e Transmissao de Energia Eletrica do Sul do Brasil - Eletrobras Cgt Eletrosul"/>
    <s v="-"/>
    <s v="Latam Airlines Brasil"/>
    <n v="1409278271"/>
    <s v="KON-OPE-RIO-POS-FURNAS ELETROBRAS"/>
    <s v="-"/>
    <x v="9"/>
    <n v="0"/>
    <n v="450"/>
    <n v="0"/>
    <n v="0.3"/>
    <n v="0"/>
    <n v="0"/>
    <s v="Reserva importada por HubTravel"/>
    <s v="Verificação de bilhetes: Bilhete 1409278271 já sendo utilizado para este fornecedor."/>
    <s v="SABRE"/>
    <s v="Bilhete duplicado"/>
    <s v="Bilhete Já Contabilizado"/>
    <s v="Duplicidade de Contabilização"/>
    <s v="Qualidade dos dados"/>
    <s v="GRUPO KONTIK"/>
  </r>
  <r>
    <n v="21667656"/>
    <n v="22599709"/>
    <s v="ACC01"/>
    <x v="537"/>
    <d v="2025-02-17T15:22:16"/>
    <s v="16 a 23 dias"/>
    <s v="16 a 23 dias"/>
    <s v="EVNCVN"/>
    <s v="SABRE"/>
    <s v="OLIVEIRA/FILIPE"/>
    <s v="Itamar de Souza"/>
    <s v="WT"/>
    <x v="483"/>
    <s v="EVNCVN"/>
    <s v="-"/>
    <s v="ON LINE"/>
    <s v="Invoice"/>
    <s v="Faturado"/>
    <s v="Aéreo"/>
    <s v="N"/>
    <s v="Grupo Furnas Eletrobras"/>
    <s v="Furnas"/>
    <s v="-"/>
    <s v="Latam Airlines Brasil"/>
    <n v="1409278258"/>
    <s v="KON-OPE-RIO-POS-FURNAS ELETROBRAS"/>
    <s v="-"/>
    <x v="9"/>
    <n v="0"/>
    <n v="450"/>
    <n v="0"/>
    <n v="0"/>
    <n v="0"/>
    <n v="0"/>
    <s v="Reserva importada por HubTravel"/>
    <s v="Verificação de bilhetes: Bilhete 1409278258 já sendo utilizado para este fornecedor."/>
    <s v="SABRE"/>
    <s v="Bilhete duplicado"/>
    <s v="Bilhete Já Contabilizado"/>
    <s v="Duplicidade de Contabilização"/>
    <s v="Qualidade dos dados"/>
    <s v="GRUPO KONTIK"/>
  </r>
  <r>
    <n v="21667677"/>
    <n v="22599728"/>
    <s v="ACC01"/>
    <x v="538"/>
    <d v="2025-02-17T15:22:20"/>
    <s v="16 a 23 dias"/>
    <s v="16 a 23 dias"/>
    <s v="CQPCUO"/>
    <s v="SABRE"/>
    <s v="SIMOES/PAULO ROBERTO"/>
    <s v="Itamar de Souza"/>
    <s v="WT"/>
    <x v="483"/>
    <s v="CQPCUO"/>
    <s v="-"/>
    <s v="ON LINE"/>
    <s v="Invoice"/>
    <s v="Faturado"/>
    <s v="Aéreo"/>
    <s v="N"/>
    <s v="Grupo Furnas Eletrobras"/>
    <s v="Chesf"/>
    <s v="-"/>
    <s v="Latam Airlines Brasil"/>
    <n v="1409278262"/>
    <s v="KON-OPE-RIO-POS-FURNAS ELETROBRAS"/>
    <s v="-"/>
    <x v="9"/>
    <n v="0"/>
    <n v="450"/>
    <n v="0"/>
    <n v="0"/>
    <n v="0"/>
    <n v="0"/>
    <s v="Reserva importada por HubTravel"/>
    <s v="Verificação de bilhetes: Bilhete 1409278262 já sendo utilizado para este fornecedor."/>
    <s v="SABRE"/>
    <s v="Bilhete duplicado"/>
    <s v="Bilhete Já Contabilizado"/>
    <s v="Duplicidade de Contabilização"/>
    <s v="Qualidade dos dados"/>
    <s v="GRUPO KONTIK"/>
  </r>
  <r>
    <n v="21716563"/>
    <n v="22641151"/>
    <s v="ACC01"/>
    <x v="539"/>
    <d v="2025-02-25T17:33:28"/>
    <s v="09 a 15 dias"/>
    <s v="09 a 15 dias"/>
    <s v="YBLIAY"/>
    <s v="SABRE"/>
    <s v="SILVA/THAYNA"/>
    <s v="Itamar de Souza"/>
    <s v="WT"/>
    <x v="484"/>
    <s v="YBLIAY"/>
    <s v="-"/>
    <s v="ON LINE"/>
    <s v="Cartão de crédito"/>
    <s v="Cartão de crédito"/>
    <s v="Aéreo"/>
    <s v="N"/>
    <s v="Grupo Furnas Eletrobras"/>
    <s v="Eletrobras"/>
    <s v="-"/>
    <s v="Latam Airlines Brasil"/>
    <n v="2872379072"/>
    <s v="KON-OPE-RIO-POS-FURNAS ELETROBRAS"/>
    <s v="-"/>
    <x v="451"/>
    <n v="84.66"/>
    <n v="0"/>
    <n v="0"/>
    <n v="84.66"/>
    <n v="0"/>
    <n v="0"/>
    <s v="Reserva importada por HubTravel"/>
    <s v="Verificação de bilhetes: Bilhete 2872379072 já sendo utilizado para este fornecedor."/>
    <s v="SABRE"/>
    <s v="Bilhete duplicado"/>
    <s v="Bilhete Já Contabilizado"/>
    <s v="Duplicidade de Contabilização"/>
    <s v="Qualidade dos dados"/>
    <s v="GRUPO KONTIK"/>
  </r>
  <r>
    <n v="21716569"/>
    <n v="22641154"/>
    <s v="ACC01"/>
    <x v="540"/>
    <d v="2025-02-25T17:33:30"/>
    <s v="09 a 15 dias"/>
    <s v="09 a 15 dias"/>
    <s v="LQLXBA"/>
    <s v="SABRE"/>
    <s v="PAULA CAETANO/LEONARDO"/>
    <s v="Itamar de Souza"/>
    <s v="WT"/>
    <x v="485"/>
    <s v="LQLXBA"/>
    <s v="-"/>
    <s v="ON LINE"/>
    <s v="Cartão de crédito"/>
    <s v="Cartão de crédito"/>
    <s v="Aéreo"/>
    <s v="N"/>
    <s v="Grupo Furnas Eletrobras"/>
    <s v="Companhia de Geracao e Transmissao de Energia Eletrica do Sul do Brasil - Eletrobras Cgt Eletrosul"/>
    <s v="-"/>
    <s v="Latam Airlines Brasil"/>
    <n v="2872379073"/>
    <s v="KON-OPE-RIO-POS-FURNAS ELETROBRAS"/>
    <s v="-"/>
    <x v="452"/>
    <n v="50.92"/>
    <n v="0"/>
    <n v="0"/>
    <n v="50.92"/>
    <n v="0"/>
    <n v="0"/>
    <s v="Reserva importada por HubTravel"/>
    <s v="Verificação de bilhetes: Bilhete 2872379073 já sendo utilizado para este fornecedor."/>
    <s v="SABRE"/>
    <s v="Bilhete duplicado"/>
    <s v="Bilhete Já Contabilizado"/>
    <s v="Duplicidade de Contabilização"/>
    <s v="Qualidade dos dados"/>
    <s v="GRUPO KONTIK"/>
  </r>
  <r>
    <n v="21716570"/>
    <n v="22641155"/>
    <s v="ACC01"/>
    <x v="541"/>
    <d v="2025-02-25T17:33:31"/>
    <s v="09 a 15 dias"/>
    <s v="09 a 15 dias"/>
    <s v="SUCGZH"/>
    <s v="SABRE"/>
    <s v="OLIVEIRA SOCHA/NATHAN"/>
    <s v="Itamar de Souza"/>
    <s v="WT"/>
    <x v="486"/>
    <s v="SUCGZH"/>
    <s v="-"/>
    <s v="ON LINE"/>
    <s v="Cartão de crédito"/>
    <s v="Cartão de crédito"/>
    <s v="Aéreo"/>
    <s v="N"/>
    <s v="Grupo Furnas Eletrobras"/>
    <s v="Companhia de Geracao e Transmissao de Energia Eletrica do Sul do Brasil - Eletrobras Cgt Eletrosul"/>
    <s v="-"/>
    <s v="Latam Airlines Brasil"/>
    <n v="2872379074"/>
    <s v="KON-OPE-RIO-POS-FURNAS ELETROBRAS"/>
    <s v="-"/>
    <x v="452"/>
    <n v="50.92"/>
    <n v="0"/>
    <n v="0"/>
    <n v="50.92"/>
    <n v="0"/>
    <n v="0"/>
    <s v="Reserva importada por HubTravel"/>
    <s v="Verificação de bilhetes: Bilhete 2872379074 já sendo utilizado para este fornecedor."/>
    <s v="SABRE"/>
    <s v="Bilhete duplicado"/>
    <s v="Bilhete Já Contabilizado"/>
    <s v="Duplicidade de Contabilização"/>
    <s v="Qualidade dos dados"/>
    <s v="GRUPO KONTIK"/>
  </r>
  <r>
    <n v="21721040"/>
    <n v="22644891"/>
    <s v="ACC01"/>
    <x v="542"/>
    <d v="2025-02-26T11:36:21"/>
    <s v="09 a 15 dias"/>
    <s v="09 a 15 dias"/>
    <s v="EWMUNN"/>
    <s v="SABRE"/>
    <s v="MUNIZ DA SILVA/ADRIANA"/>
    <s v="Itamar de Souza"/>
    <s v="WT"/>
    <x v="487"/>
    <s v="EWMUNN"/>
    <s v="-"/>
    <s v="ON LINE"/>
    <s v="Invoice"/>
    <s v="Faturado"/>
    <s v="Aéreo"/>
    <s v="N"/>
    <s v="Grupo Furnas Eletrobras"/>
    <s v="Furnas"/>
    <s v="-"/>
    <s v="Latam Airlines Brasil"/>
    <n v="2872392060"/>
    <s v="KON-OPE-RIO-POS-FURNAS ELETROBRAS"/>
    <s v="-"/>
    <x v="9"/>
    <n v="0"/>
    <n v="450"/>
    <n v="0"/>
    <n v="75.38"/>
    <n v="0"/>
    <n v="0"/>
    <s v="Reserva importada por HubTravel"/>
    <s v="Verificação de bilhetes: Bilhete 2872392060 já sendo utilizado para este fornecedor."/>
    <s v="SABRE"/>
    <s v="Bilhete duplicado"/>
    <s v="Bilhete Já Contabilizado"/>
    <s v="Duplicidade de Contabilização"/>
    <s v="Qualidade dos dados"/>
    <s v="GRUPO KONTIK"/>
  </r>
  <r>
    <n v="21681203"/>
    <n v="22611671"/>
    <s v="ACC01"/>
    <x v="543"/>
    <d v="2025-02-19T17:25:31"/>
    <s v="16 a 23 dias"/>
    <s v="16 a 23 dias"/>
    <s v="KGNRGI"/>
    <s v="SABRE"/>
    <s v="SILVA FERREIRA/LIVIA MELLO"/>
    <s v="Clayton Alves de Rezende"/>
    <s v="WT"/>
    <x v="488"/>
    <s v="KGNRGI"/>
    <s v="-"/>
    <s v="ON LINE"/>
    <s v="Invoice"/>
    <s v="Faturado"/>
    <s v="Aéreo"/>
    <s v="N"/>
    <s v="Grupo Furnas Eletrobras"/>
    <s v="Companhia de Geracao e Transmissao de Energia Eletrica do Sul do Brasil - Eletrobras Cgt Eletrosul"/>
    <s v="-"/>
    <s v="Latam Airlines Brasil"/>
    <n v="2872362706"/>
    <s v="KON-OPE-RIO-POS-FURNAS ELETROBRAS"/>
    <s v="-"/>
    <x v="9"/>
    <n v="0"/>
    <n v="450"/>
    <n v="0"/>
    <n v="52.87"/>
    <n v="0"/>
    <n v="0"/>
    <s v="Reserva importada por HubTravel"/>
    <s v="Verificação de bilhetes: Bilhete 2872362706 já sendo utilizado para este fornecedor."/>
    <s v="SABRE"/>
    <s v="Bilhete duplicado"/>
    <s v="Bilhete Já Contabilizado"/>
    <s v="Duplicidade de Contabilização"/>
    <s v="Qualidade dos dados"/>
    <s v="GRUPO KONTIK"/>
  </r>
  <r>
    <n v="21679015"/>
    <n v="22609699"/>
    <s v="ACC01"/>
    <x v="544"/>
    <d v="2025-02-19T09:55:37"/>
    <s v="16 a 23 dias"/>
    <s v="16 a 23 dias"/>
    <s v="JJLCZC"/>
    <s v="SABRE"/>
    <s v="BUSTAMANTE/EDUARDO"/>
    <s v="Gessiane Santos Silva"/>
    <s v="WT"/>
    <x v="489"/>
    <s v="JJLCZC"/>
    <s v="-"/>
    <s v="ON LINE"/>
    <s v="Cartão de crédito"/>
    <s v="Cartão de crédito"/>
    <s v="Aéreo"/>
    <s v="N"/>
    <s v="Grupo Furnas Eletrobras"/>
    <s v="Eletrobras"/>
    <s v="-"/>
    <s v="Latam Airlines Brasil"/>
    <n v="1409258004"/>
    <s v="KON-OPE-RIO-POS-FURNAS ELETROBRAS"/>
    <s v="-"/>
    <x v="453"/>
    <n v="83.02"/>
    <n v="0"/>
    <n v="0"/>
    <n v="83.02"/>
    <n v="0"/>
    <n v="0"/>
    <s v="Reserva importada por HubTravel"/>
    <s v="Verificação de bilhetes: Bilhete 1409258004 já sendo utilizado para este fornecedor."/>
    <s v="SABRE"/>
    <s v="Bilhete duplicado"/>
    <s v="Bilhete Já Contabilizado"/>
    <s v="Duplicidade de Contabilização"/>
    <s v="Qualidade dos dados"/>
    <s v="GRUPO KONTIK"/>
  </r>
  <r>
    <n v="21671495"/>
    <n v="22602981"/>
    <s v="ACC01"/>
    <x v="545"/>
    <d v="2025-02-18T05:54:28"/>
    <s v="16 a 23 dias"/>
    <s v="16 a 23 dias"/>
    <s v="AVZWOC"/>
    <s v="SABRE"/>
    <s v="ALMEIDA/JOAO VITOR"/>
    <s v="Gessiane Santos Silva"/>
    <s v="WT"/>
    <x v="490"/>
    <s v="AVZWOC"/>
    <s v="-"/>
    <s v="ON LINE"/>
    <s v="Invoice"/>
    <s v="Faturado"/>
    <s v="Aéreo"/>
    <s v="N"/>
    <s v="Grupo Furnas Eletrobras"/>
    <s v="Furnas"/>
    <s v="-"/>
    <s v="Latam Airlines Brasil"/>
    <n v="1409278292"/>
    <s v="KON-OPE-RIO-POS-FURNAS ELETROBRAS"/>
    <s v="-"/>
    <x v="9"/>
    <n v="0"/>
    <n v="0"/>
    <n v="0"/>
    <n v="0"/>
    <n v="0"/>
    <n v="0"/>
    <s v="Reserva importada por HubTravel"/>
    <s v="Verificação de bilhetes: Bilhete 1409278292 já sendo utilizado para este fornecedor."/>
    <s v="SABRE"/>
    <s v="Bilhete duplicado"/>
    <s v="Bilhete Já Contabilizado"/>
    <s v="Duplicidade de Contabilização"/>
    <s v="Qualidade dos dados"/>
    <s v="GRUPO KONTIK"/>
  </r>
  <r>
    <n v="21707486"/>
    <n v="22633176"/>
    <s v="ACC01"/>
    <x v="546"/>
    <d v="2025-02-24T13:39:30"/>
    <s v="09 a 15 dias"/>
    <s v="09 a 15 dias"/>
    <s v="ICQUSQ"/>
    <s v="SABRE"/>
    <s v="SILVA DE SOUZA/ALEX"/>
    <s v="Lucas Barros Rodrigues Cibillo"/>
    <s v="Lucas Barros Rodrigues Cibillo"/>
    <x v="491"/>
    <s v="ICQUSQ"/>
    <s v="-"/>
    <s v="OFF LINE"/>
    <s v="Cartão de crédito"/>
    <s v="Cartão de crédito"/>
    <s v="Aéreo"/>
    <s v="N"/>
    <s v="Grupo Furnas Eletrobras"/>
    <s v="Eletrobras"/>
    <s v="-"/>
    <s v="Gol Linhas Aereas"/>
    <n v="2131065619"/>
    <s v="KON-OPE-RIO-POS-FURNAS ELETROBRAS"/>
    <s v="-"/>
    <x v="454"/>
    <n v="0"/>
    <n v="0"/>
    <n v="0"/>
    <n v="0"/>
    <n v="0"/>
    <n v="0"/>
    <s v="Reserva importada por HubTravel"/>
    <s v="Verificação de bilhetes: Bilhete 2131065619 já sendo utilizado para este fornecedor."/>
    <s v="SABRE"/>
    <s v="Bilhete duplicado"/>
    <s v="Bilhete Já Contabilizado"/>
    <s v="Duplicidade de Contabilização"/>
    <s v="Qualidade dos dados"/>
    <s v="GRUPO KONTIK"/>
  </r>
  <r>
    <n v="21771100"/>
    <n v="22690946"/>
    <s v="ACC01"/>
    <x v="547"/>
    <d v="2025-03-06T20:06:37"/>
    <s v="0 a 02 dias"/>
    <s v="0 a 02 dias"/>
    <s v="4W0VH7"/>
    <s v="LEMONTECH"/>
    <s v="SOLIGO SOARES/JOSE CLAUDIO"/>
    <s v="Ana Cristina Neto de Almeida"/>
    <s v="Ana Cristina Neto de Almeida"/>
    <x v="492"/>
    <n v="16100433"/>
    <s v="-"/>
    <s v="ON LINE"/>
    <s v="Invoice"/>
    <s v="Faturado"/>
    <s v="Hotel"/>
    <s v="N"/>
    <s v="Grupo Lojas Renner"/>
    <s v="Lojas Renner"/>
    <s v="-"/>
    <s v="-"/>
    <s v="-"/>
    <s v="KON-OPE-RIO-PVI-RENNER"/>
    <s v="-"/>
    <x v="455"/>
    <n v="0"/>
    <n v="0"/>
    <n v="0"/>
    <n v="0"/>
    <n v="0"/>
    <n v="0"/>
    <s v="Reserva importada do Sistema Lemontech. Solicitação: 16100433"/>
    <s v="Fornecedor não preenchido! (ACC01)"/>
    <s v="LEMONTECH"/>
    <s v="Falta de Fornecedor"/>
    <s v="Campo Fornecedor"/>
    <s v="Dados do Fornecedor"/>
    <s v="Qualidade dos dados"/>
    <s v="KONTIK BUSINESS TRAVEL"/>
  </r>
  <r>
    <n v="21738681"/>
    <n v="22661515"/>
    <s v="ACC01"/>
    <x v="548"/>
    <d v="2025-02-28T17:06:15"/>
    <s v="06 a 08 dias"/>
    <s v="06 a 08 dias"/>
    <s v="4WP2Q3"/>
    <s v="LEMONTECH"/>
    <s v="BRUSTOLIN/GABRIELA"/>
    <s v="Vitoria Silva Lopes"/>
    <s v="Vitoria Silva Lopes"/>
    <x v="191"/>
    <n v="16056060"/>
    <s v="-"/>
    <s v="ON LINE"/>
    <s v="Pagamento direto"/>
    <s v="Pagamento direto"/>
    <s v="Hotel"/>
    <s v="N"/>
    <s v="Grupo Lojas Renner"/>
    <s v="Lojas Renner"/>
    <s v="-"/>
    <s v="-"/>
    <s v="-"/>
    <s v="KON-OPE-RIO-PVI-RENNER"/>
    <s v="-"/>
    <x v="456"/>
    <n v="0"/>
    <n v="0"/>
    <n v="0"/>
    <n v="0"/>
    <n v="614.91999999999996"/>
    <n v="0"/>
    <s v="Reserva importada do Sistema Lemontech. Solicitação: 16056060"/>
    <s v="Fornecedor não preenchido! (ACC01)"/>
    <s v="LEMONTECH"/>
    <s v="Falta de Fornecedor"/>
    <s v="Campo Fornecedor"/>
    <s v="Dados do Fornecedor"/>
    <s v="Qualidade dos dados"/>
    <s v="KONTIK BUSINESS TRAVEL"/>
  </r>
  <r>
    <n v="21736100"/>
    <n v="22659208"/>
    <s v="ACC01"/>
    <x v="549"/>
    <d v="2025-02-28T10:06:35"/>
    <s v="06 a 08 dias"/>
    <s v="06 a 08 dias"/>
    <s v="4WJUSW"/>
    <s v="LEMONTECH"/>
    <s v="FIGUEIREDO/MARCELO"/>
    <s v="Daniel Luis Soares"/>
    <s v="Daniel Luis Soares"/>
    <x v="191"/>
    <n v="16048603"/>
    <s v="-"/>
    <s v="ON LINE"/>
    <s v="Invoice"/>
    <s v="Faturado"/>
    <s v="Hotel"/>
    <s v="N"/>
    <s v="Grupo Lojas Renner"/>
    <s v="Lojas Renner"/>
    <s v="-"/>
    <s v="-"/>
    <s v="-"/>
    <s v="KON-OPE-RIO-PVI-RENNER"/>
    <s v="-"/>
    <x v="457"/>
    <n v="0"/>
    <n v="0"/>
    <n v="0"/>
    <n v="0"/>
    <n v="0"/>
    <n v="0"/>
    <s v="Reserva importada do Sistema Lemontech. Solicitação: 16048603"/>
    <s v="Fornecedor não preenchido! (ACC01)"/>
    <s v="LEMONTECH"/>
    <s v="Falta de Fornecedor"/>
    <s v="Campo Fornecedor"/>
    <s v="Dados do Fornecedor"/>
    <s v="Qualidade dos dados"/>
    <s v="KONTIK BUSINESS TRAVEL"/>
  </r>
  <r>
    <n v="21723554"/>
    <n v="22647207"/>
    <s v="ACC01"/>
    <x v="550"/>
    <d v="2025-02-26T18:07:00"/>
    <s v="09 a 15 dias"/>
    <s v="09 a 15 dias"/>
    <s v="4VHNGL"/>
    <s v="LEMONTECH"/>
    <s v="RIOS RUETTE/GRACIELA"/>
    <s v="Daniel Luis Soares"/>
    <s v="Daniel Luis Soares"/>
    <x v="493"/>
    <n v="16041286"/>
    <s v="-"/>
    <s v="OFF LINE"/>
    <s v="Invoice"/>
    <s v="Faturado"/>
    <s v="Serviço"/>
    <s v="N"/>
    <s v="Grupo Lojas Renner"/>
    <s v="Camicado Houseware"/>
    <s v="-"/>
    <s v="-"/>
    <s v="-"/>
    <s v="KON-OPE-RIO-PVI-RENNER"/>
    <s v="-"/>
    <x v="458"/>
    <n v="0"/>
    <n v="0"/>
    <n v="0"/>
    <n v="0"/>
    <n v="0"/>
    <n v="0"/>
    <s v="Reserva importada do Sistema Lemontech. Solicitação: 16041286"/>
    <s v="Fornecedor não preenchido! (ACC01)"/>
    <s v="LEMONTECH"/>
    <s v="Falta de Fornecedor"/>
    <s v="Campo Fornecedor"/>
    <s v="Dados do Fornecedor"/>
    <s v="Qualidade dos dados"/>
    <s v="KONTIK BUSINESS TRAVEL"/>
  </r>
  <r>
    <n v="21738706"/>
    <n v="22661536"/>
    <s v="ACC01"/>
    <x v="551"/>
    <d v="2025-02-28T17:07:09"/>
    <s v="06 a 08 dias"/>
    <s v="06 a 08 dias"/>
    <s v="4W5E1D"/>
    <s v="LEMONTECH"/>
    <s v="DE CARVALHO/VANESSA"/>
    <s v="Daniel Luis Soares"/>
    <s v="Daniel Luis Soares"/>
    <x v="191"/>
    <n v="16064133"/>
    <s v="-"/>
    <s v="ON LINE"/>
    <s v="Pagamento direto"/>
    <s v="Pagamento direto"/>
    <s v="Hotel"/>
    <s v="N"/>
    <s v="Grupo Lojas Renner"/>
    <s v="Camicado Houseware"/>
    <s v="-"/>
    <s v="-"/>
    <s v="-"/>
    <s v="KON-OPE-RIO-PVI-RENNER"/>
    <s v="-"/>
    <x v="459"/>
    <n v="0"/>
    <n v="0"/>
    <n v="0"/>
    <n v="0"/>
    <n v="0"/>
    <n v="0"/>
    <s v="Reserva importada do Sistema Lemontech. Solicitação: 16064133"/>
    <s v="Fornecedor não preenchido! (ACC01)"/>
    <s v="LEMONTECH"/>
    <s v="Falta de Fornecedor"/>
    <s v="Campo Fornecedor"/>
    <s v="Dados do Fornecedor"/>
    <s v="Qualidade dos dados"/>
    <s v="KONTIK BUSINESS TRAVEL"/>
  </r>
  <r>
    <n v="21738707"/>
    <n v="22661537"/>
    <s v="ACC01"/>
    <x v="552"/>
    <d v="2025-02-28T17:07:10"/>
    <s v="06 a 08 dias"/>
    <s v="06 a 08 dias"/>
    <s v="4W6D1E"/>
    <s v="LEMONTECH"/>
    <s v="DUARTE DE MEDEIROS/FABIO"/>
    <s v="Daniel Luis Soares"/>
    <s v="Daniel Luis Soares"/>
    <x v="191"/>
    <n v="16064134"/>
    <s v="-"/>
    <s v="ON LINE"/>
    <s v="Pagamento direto"/>
    <s v="Pagamento direto"/>
    <s v="Hotel"/>
    <s v="N"/>
    <s v="Grupo Lojas Renner"/>
    <s v="Camicado Houseware"/>
    <s v="-"/>
    <s v="-"/>
    <s v="-"/>
    <s v="KON-OPE-RIO-PVI-RENNER"/>
    <s v="-"/>
    <x v="459"/>
    <n v="0"/>
    <n v="0"/>
    <n v="0"/>
    <n v="0"/>
    <n v="0"/>
    <n v="0"/>
    <s v="Reserva importada do Sistema Lemontech. Solicitação: 16064134"/>
    <s v="Fornecedor não preenchido! (ACC01)"/>
    <s v="LEMONTECH"/>
    <s v="Falta de Fornecedor"/>
    <s v="Campo Fornecedor"/>
    <s v="Dados do Fornecedor"/>
    <s v="Qualidade dos dados"/>
    <s v="KONTIK BUSINESS TRAVEL"/>
  </r>
  <r>
    <n v="21738708"/>
    <n v="22661538"/>
    <s v="ACC01"/>
    <x v="552"/>
    <d v="2025-02-28T17:07:10"/>
    <s v="06 a 08 dias"/>
    <s v="06 a 08 dias"/>
    <s v="4WUEZE"/>
    <s v="LEMONTECH"/>
    <s v="ANAF/NATAN"/>
    <s v="Daniel Luis Soares"/>
    <s v="Daniel Luis Soares"/>
    <x v="191"/>
    <n v="16064136"/>
    <s v="-"/>
    <s v="ON LINE"/>
    <s v="Pagamento direto"/>
    <s v="Pagamento direto"/>
    <s v="Hotel"/>
    <s v="N"/>
    <s v="Grupo Lojas Renner"/>
    <s v="Camicado Houseware"/>
    <s v="-"/>
    <s v="-"/>
    <s v="-"/>
    <s v="KON-OPE-RIO-PVI-RENNER"/>
    <s v="-"/>
    <x v="460"/>
    <n v="0"/>
    <n v="0"/>
    <n v="0"/>
    <n v="0"/>
    <n v="0"/>
    <n v="0"/>
    <s v="Reserva importada do Sistema Lemontech. Solicitação: 16064136"/>
    <s v="Fornecedor não preenchido! (ACC01)"/>
    <s v="LEMONTECH"/>
    <s v="Falta de Fornecedor"/>
    <s v="Campo Fornecedor"/>
    <s v="Dados do Fornecedor"/>
    <s v="Qualidade dos dados"/>
    <s v="KONTIK BUSINESS TRAVEL"/>
  </r>
  <r>
    <n v="21738705"/>
    <n v="22661535"/>
    <s v="ACC01"/>
    <x v="553"/>
    <d v="2025-02-28T17:07:09"/>
    <s v="06 a 08 dias"/>
    <s v="06 a 08 dias"/>
    <s v="4WVDA3"/>
    <s v="LEMONTECH"/>
    <s v="RIOS RUETTE/GRACIELA"/>
    <s v="Daniel Luis Soares"/>
    <s v="Daniel Luis Soares"/>
    <x v="191"/>
    <n v="16064131"/>
    <s v="-"/>
    <s v="ON LINE"/>
    <s v="Pagamento direto"/>
    <s v="Pagamento direto"/>
    <s v="Hotel"/>
    <s v="N"/>
    <s v="Grupo Lojas Renner"/>
    <s v="Camicado Houseware"/>
    <s v="-"/>
    <s v="-"/>
    <s v="-"/>
    <s v="KON-OPE-RIO-PVI-RENNER"/>
    <s v="-"/>
    <x v="459"/>
    <n v="0"/>
    <n v="0"/>
    <n v="0"/>
    <n v="0"/>
    <n v="0"/>
    <n v="0"/>
    <s v="Reserva importada do Sistema Lemontech. Solicitação: 16064131"/>
    <s v="Fornecedor não preenchido! (ACC01)"/>
    <s v="LEMONTECH"/>
    <s v="Falta de Fornecedor"/>
    <s v="Campo Fornecedor"/>
    <s v="Dados do Fornecedor"/>
    <s v="Qualidade dos dados"/>
    <s v="KONTIK BUSINESS TRAVEL"/>
  </r>
  <r>
    <n v="21466769"/>
    <n v="22431936"/>
    <s v="ACC01"/>
    <x v="554"/>
    <d v="2025-02-28T16:01:26"/>
    <s v="06 a 08 dias"/>
    <s v="06 a 08 dias"/>
    <s v="GMNIPF"/>
    <s v="LEMONTECH"/>
    <s v="MARIMON/CAROLINE"/>
    <s v="Daniel Luis Soares"/>
    <s v="Daniel Luis Soares"/>
    <x v="494"/>
    <n v="15699859"/>
    <s v="-"/>
    <s v="ON LINE"/>
    <s v="Cartão de crédito"/>
    <s v="Cartão AMEX"/>
    <s v="Aéreo"/>
    <s v="S"/>
    <s v="Grupo Lojas Renner"/>
    <s v="Lojas Renner"/>
    <s v="-"/>
    <s v="Gol Linhas Aereas"/>
    <n v="2130417193"/>
    <s v="KON-OPE-RIO-PVI-RENNER"/>
    <s v="-"/>
    <x v="461"/>
    <n v="116.64"/>
    <n v="0"/>
    <n v="0"/>
    <n v="0"/>
    <n v="0"/>
    <n v="0"/>
    <s v="Reserva importada do Sistema Lemontech. Solicitação: 15699859"/>
    <s v="(ACC Código: 23940548) Esta accounting está conciliada no BSP. Bilhete: 2130417193 *** Venda ficará aguardando intervenção manual. ***"/>
    <s v="LEMONTECH"/>
    <s v="Bilhete conciliado"/>
    <s v="Concilização eletrônica Aérea"/>
    <s v="Edição não Permitida"/>
    <s v="Qualidade dos dados"/>
    <s v="GRUPO KONTIK"/>
  </r>
  <r>
    <n v="21770464"/>
    <n v="22690311"/>
    <s v="ACC01"/>
    <x v="555"/>
    <d v="2025-03-06T18:02:41"/>
    <s v="0 a 02 dias"/>
    <s v="0 a 02 dias"/>
    <s v="4W96GU"/>
    <s v="LEMONTECH"/>
    <s v="BELEM SUDBRACK/LAURA"/>
    <s v="Hiran Ricardo da Silva Ramos"/>
    <s v="Hiran Ricardo da Silva Ramos"/>
    <x v="492"/>
    <n v="16041887"/>
    <s v="-"/>
    <s v="ON LINE"/>
    <s v="Invoice"/>
    <s v="Faturado"/>
    <s v="Hotel"/>
    <s v="N"/>
    <s v="Grupo Lojas Renner"/>
    <s v="Lojas Renner"/>
    <s v="-"/>
    <s v="-"/>
    <s v="-"/>
    <s v="KON-OPE-RIO-PVI-RENNER"/>
    <s v="-"/>
    <x v="462"/>
    <n v="0"/>
    <n v="0"/>
    <n v="0"/>
    <n v="0"/>
    <n v="0"/>
    <n v="0"/>
    <s v="Reserva importada do Sistema Lemontech. Solicitação: 16041887"/>
    <s v="Fornecedor não preenchido! (ACC01)"/>
    <s v="LEMONTECH"/>
    <s v="Falta de Fornecedor"/>
    <s v="Campo Fornecedor"/>
    <s v="Dados do Fornecedor"/>
    <s v="Qualidade dos dados"/>
    <s v="KONTIK BUSINESS TRAVEL"/>
  </r>
  <r>
    <n v="21738682"/>
    <n v="22661516"/>
    <s v="ACC01"/>
    <x v="556"/>
    <d v="2025-02-28T17:06:16"/>
    <s v="06 a 08 dias"/>
    <s v="06 a 08 dias"/>
    <s v="4WAW1D"/>
    <s v="LEMONTECH"/>
    <s v="WAGNER/CAMILA"/>
    <s v="William da Cruz Canteiro"/>
    <s v="William da Cruz Canteiro"/>
    <x v="191"/>
    <n v="16056274"/>
    <s v="-"/>
    <s v="ON LINE"/>
    <s v="Invoice"/>
    <s v="Faturado"/>
    <s v="Hotel"/>
    <s v="N"/>
    <s v="Grupo Lojas Renner"/>
    <s v="Lojas Renner"/>
    <s v="-"/>
    <s v="-"/>
    <s v="-"/>
    <s v="KON-OPE-RIO-PVI-RENNER"/>
    <s v="-"/>
    <x v="463"/>
    <n v="0"/>
    <n v="0"/>
    <n v="0"/>
    <n v="0"/>
    <n v="0"/>
    <n v="0"/>
    <s v="Reserva importada do Sistema Lemontech. Solicitação: 16056274"/>
    <s v="Fornecedor não preenchido! (ACC01)"/>
    <s v="LEMONTECH"/>
    <s v="Falta de Fornecedor"/>
    <s v="Campo Fornecedor"/>
    <s v="Dados do Fornecedor"/>
    <s v="Qualidade dos dados"/>
    <s v="KONTIK BUSINESS TRAVEL"/>
  </r>
  <r>
    <n v="21760319"/>
    <n v="22680152"/>
    <s v="ACC01"/>
    <x v="557"/>
    <d v="2025-03-06T07:30:49"/>
    <s v="0 a 02 dias"/>
    <s v="0 a 02 dias"/>
    <s v="4WB8ZT"/>
    <s v="LEMONTECH"/>
    <s v="FERNANDES/LETHICIA"/>
    <s v="William da Cruz Canteiro"/>
    <s v="William da Cruz Canteiro"/>
    <x v="495"/>
    <n v="16067420"/>
    <s v="-"/>
    <s v="OFF LINE"/>
    <s v="Invoice"/>
    <s v="Faturado"/>
    <s v="Serviço"/>
    <s v="N"/>
    <s v="Grupo Lojas Renner"/>
    <s v="Lojas Renner"/>
    <s v="-"/>
    <s v="-"/>
    <s v="-"/>
    <s v="KON-OPE-RIO-PVI-RENNER"/>
    <s v="-"/>
    <x v="464"/>
    <n v="0"/>
    <n v="0"/>
    <n v="0"/>
    <n v="0"/>
    <n v="0"/>
    <n v="0"/>
    <s v="Reserva importada do Sistema Lemontech. Solicitação: 16067420"/>
    <s v="Fornecedor não preenchido! (ACC01)"/>
    <s v="LEMONTECH"/>
    <s v="Falta de Fornecedor"/>
    <s v="Campo Fornecedor"/>
    <s v="Dados do Fornecedor"/>
    <s v="Qualidade dos dados"/>
    <s v="KONTIK BUSINESS TRAVEL"/>
  </r>
  <r>
    <n v="21760320"/>
    <n v="22680153"/>
    <s v="ACC01"/>
    <x v="557"/>
    <d v="2025-03-06T07:30:50"/>
    <s v="0 a 02 dias"/>
    <s v="0 a 02 dias"/>
    <s v="4W1IZT"/>
    <s v="LEMONTECH"/>
    <s v="FERNANDES/LETHICIA"/>
    <s v="William da Cruz Canteiro"/>
    <s v="William da Cruz Canteiro"/>
    <x v="495"/>
    <n v="16067420"/>
    <s v="-"/>
    <s v="OFF LINE"/>
    <s v="Invoice"/>
    <s v="Faturado"/>
    <s v="Serviço"/>
    <s v="N"/>
    <s v="Grupo Lojas Renner"/>
    <s v="Lojas Renner"/>
    <s v="-"/>
    <s v="-"/>
    <s v="-"/>
    <s v="KON-OPE-RIO-PVI-RENNER"/>
    <s v="-"/>
    <x v="464"/>
    <n v="0"/>
    <n v="0"/>
    <n v="0"/>
    <n v="0"/>
    <n v="0"/>
    <n v="0"/>
    <s v="Reserva importada do Sistema Lemontech. Solicitação: 16067420"/>
    <s v="Fornecedor não preenchido! (ACC01)"/>
    <s v="LEMONTECH"/>
    <s v="Falta de Fornecedor"/>
    <s v="Campo Fornecedor"/>
    <s v="Dados do Fornecedor"/>
    <s v="Qualidade dos dados"/>
    <s v="KONTIK BUSINESS TRAVEL"/>
  </r>
  <r>
    <n v="21763560"/>
    <n v="22683668"/>
    <s v="ACC01"/>
    <x v="558"/>
    <d v="2025-03-05T18:07:12"/>
    <s v="0 a 02 dias"/>
    <s v="0 a 02 dias"/>
    <s v="4WYNN5"/>
    <s v="LEMONTECH"/>
    <s v="HAUBERT/GABRIELA"/>
    <s v="William da Cruz Canteiro"/>
    <s v="William da Cruz Canteiro"/>
    <x v="496"/>
    <n v="16094737"/>
    <s v="-"/>
    <s v="OFF LINE"/>
    <s v="Invoice"/>
    <s v="Faturado"/>
    <s v="Serviço"/>
    <s v="N"/>
    <s v="Grupo Lojas Renner"/>
    <s v="Youcom"/>
    <s v="-"/>
    <s v="-"/>
    <s v="-"/>
    <s v="KON-OPE-RIO-PVI-RENNER"/>
    <s v="-"/>
    <x v="465"/>
    <n v="0"/>
    <n v="0"/>
    <n v="0"/>
    <n v="0"/>
    <n v="0"/>
    <n v="0"/>
    <s v="Reserva importada do Sistema Lemontech. Solicitação: 16094737"/>
    <s v="Fornecedor não preenchido! (ACC01)"/>
    <s v="LEMONTECH"/>
    <s v="Falta de Fornecedor"/>
    <s v="Campo Fornecedor"/>
    <s v="Dados do Fornecedor"/>
    <s v="Qualidade dos dados"/>
    <s v="KONTIK BUSINESS TRAVEL"/>
  </r>
  <r>
    <n v="21770812"/>
    <n v="22690669"/>
    <s v="ACC01"/>
    <x v="559"/>
    <d v="2025-03-06T19:06:27"/>
    <s v="0 a 02 dias"/>
    <s v="0 a 02 dias"/>
    <s v="4WJZYU"/>
    <s v="LEMONTECH"/>
    <s v="MACHADO/JENNIFER"/>
    <s v="William da Cruz Canteiro"/>
    <s v="William da Cruz Canteiro"/>
    <x v="492"/>
    <n v="16100417"/>
    <s v="-"/>
    <s v="ON LINE"/>
    <s v="Invoice"/>
    <s v="Faturado"/>
    <s v="Hotel"/>
    <s v="N"/>
    <s v="Grupo Lojas Renner"/>
    <s v="Lojas Renner"/>
    <s v="-"/>
    <s v="-"/>
    <s v="-"/>
    <s v="KON-OPE-RIO-PVI-RENNER"/>
    <s v="-"/>
    <x v="466"/>
    <n v="0"/>
    <n v="0"/>
    <n v="0"/>
    <n v="0"/>
    <n v="0"/>
    <n v="0"/>
    <s v="Reserva importada do Sistema Lemontech. Solicitação: 16100417"/>
    <s v="Fornecedor não preenchido! (ACC01)"/>
    <s v="LEMONTECH"/>
    <s v="Falta de Fornecedor"/>
    <s v="Campo Fornecedor"/>
    <s v="Dados do Fornecedor"/>
    <s v="Qualidade dos dados"/>
    <s v="KONTIK BUSINESS TRAVEL"/>
  </r>
  <r>
    <n v="21770472"/>
    <n v="22690320"/>
    <s v="ACC01"/>
    <x v="560"/>
    <d v="2025-03-06T18:03:10"/>
    <s v="0 a 02 dias"/>
    <s v="0 a 02 dias"/>
    <s v="4WGJG7"/>
    <s v="LEMONTECH"/>
    <s v="RABELO/RAFAEL"/>
    <s v="William da Cruz Canteiro"/>
    <s v="William da Cruz Canteiro"/>
    <x v="497"/>
    <n v="16087464"/>
    <s v="Novo Hamburgo"/>
    <s v="OFF LINE"/>
    <s v="Invoice"/>
    <s v="Faturado"/>
    <s v="Carro"/>
    <s v="N"/>
    <s v="Grupo Lojas Renner"/>
    <s v="Lojas Renner"/>
    <s v="-"/>
    <s v="-"/>
    <s v="-"/>
    <s v="KON-OPE-RIO-PVI-RENNER"/>
    <s v="-"/>
    <x v="467"/>
    <n v="0"/>
    <n v="0"/>
    <n v="0"/>
    <n v="0"/>
    <n v="0"/>
    <n v="0"/>
    <s v="Reserva importada do Sistema Lemontech. Solicitação: 16087464"/>
    <s v="Fornecedor não preenchido! (ACC01)"/>
    <s v="LEMONTECH"/>
    <s v="Falta de Fornecedor"/>
    <s v="Campo Fornecedor"/>
    <s v="Dados do Fornecedor"/>
    <s v="Qualidade dos dados"/>
    <s v="KONTIK BUSINESS TRAVEL"/>
  </r>
  <r>
    <n v="21769960"/>
    <n v="22689772"/>
    <s v="ACC01"/>
    <x v="561"/>
    <d v="2025-03-06T17:01:50"/>
    <s v="0 a 02 dias"/>
    <s v="0 a 02 dias"/>
    <s v="4W4KVJ"/>
    <s v="LEMONTECH"/>
    <s v="GUIMARAES/CAMILA"/>
    <s v="William da Cruz Canteiro"/>
    <s v="William da Cruz Canteiro"/>
    <x v="492"/>
    <n v="15947511"/>
    <s v="-"/>
    <s v="ON LINE"/>
    <s v="Cartão de crédito"/>
    <s v="Cartão de crédito"/>
    <s v="Hotel"/>
    <s v="N"/>
    <s v="Grupo Lojas Renner"/>
    <s v="Lojas Renner"/>
    <s v="-"/>
    <s v="-"/>
    <s v="-"/>
    <s v="KON-OPE-RIO-PVI-RENNER"/>
    <s v="-"/>
    <x v="468"/>
    <n v="0"/>
    <n v="0"/>
    <n v="0"/>
    <n v="0"/>
    <n v="0"/>
    <n v="0"/>
    <s v="Reserva importada do Sistema Lemontech. Solicitação: 15947511"/>
    <s v="Fornecedor não preenchido! (ACC01)"/>
    <s v="LEMONTECH"/>
    <s v="Falta de Fornecedor"/>
    <s v="Campo Fornecedor"/>
    <s v="Dados do Fornecedor"/>
    <s v="Qualidade dos dados"/>
    <s v="KONTIK BUSINESS TRAVEL"/>
  </r>
  <r>
    <n v="21766451"/>
    <n v="22686258"/>
    <s v="ACC01"/>
    <x v="562"/>
    <d v="2025-03-07T05:30:50"/>
    <s v="0 a 02 dias"/>
    <s v="0 a 02 dias"/>
    <s v="LJESBGT"/>
    <s v="SABRE"/>
    <s v="BRANDAO MOTTA/CAROLINA"/>
    <s v="Karen Aparecida Ferreira"/>
    <s v="Karen Aparecida Ferreira"/>
    <x v="411"/>
    <s v="NI27022510850"/>
    <s v="-"/>
    <s v="OFF LINE"/>
    <s v="Cartão de crédito"/>
    <s v="Cartão de crédito"/>
    <s v="Hotel"/>
    <s v="N"/>
    <s v="Grupo Nielseniq"/>
    <s v="Nielseniq do Brasil"/>
    <s v="Cliente FEE no POS"/>
    <s v="Courtyard By Marriott Barra da Tijuca"/>
    <s v="-"/>
    <s v="FCM-OPE-SAO-PVI-BTC-CONCUR-NIELSENIQ"/>
    <s v="-"/>
    <x v="356"/>
    <n v="0"/>
    <n v="0"/>
    <n v="0"/>
    <n v="0"/>
    <n v="0"/>
    <n v="46.21"/>
    <s v="Reserva importada por HubTravel"/>
    <s v="Centro de custo não preenchido! (ACC01)"/>
    <s v="SABRE"/>
    <s v="Falta de informação Gerencial"/>
    <s v="Campo Centro de custo passageiro"/>
    <s v="Dados Gerenciais"/>
    <s v="Qualidade dos dados"/>
    <s v="KONTIK BUSINESS TRAVEL"/>
  </r>
  <r>
    <n v="21731833"/>
    <n v="22655476"/>
    <s v="ACC01"/>
    <x v="563"/>
    <d v="2025-02-27T18:08:08"/>
    <s v="06 a 08 dias"/>
    <s v="06 a 08 dias"/>
    <s v="SN522A"/>
    <s v="GOVER"/>
    <s v="Alan Fernando Trombin"/>
    <s v="Loizy Lima de Oliveira"/>
    <s v="Loizy Lima de Oliveira"/>
    <x v="498"/>
    <n v="4499100"/>
    <s v="-"/>
    <s v="OFF LINE"/>
    <s v="Cartão de crédito"/>
    <s v="Cartão de crédito"/>
    <s v="Aéreo"/>
    <s v="N"/>
    <s v="Grupo Patria"/>
    <s v="Elis Energia"/>
    <s v="-"/>
    <s v="Azul Linhas Aereas"/>
    <n v="3022655474"/>
    <s v="KON-OPE-RIO-PVI-PATRIA"/>
    <s v="-"/>
    <x v="469"/>
    <n v="0"/>
    <n v="0"/>
    <n v="0"/>
    <n v="0"/>
    <n v="0"/>
    <n v="0"/>
    <s v="Reserva importada do sistema Gover. Id: 4499100"/>
    <s v="Pnr já existente. A duplicidade de rloc é permitida apenas 6 meses após o último pnr emitido"/>
    <s v="GOVER"/>
    <s v="Duplicidade de RLOC"/>
    <s v="Campo RLOC"/>
    <s v="Duplicidade de Contabilização"/>
    <s v="Qualidade dos dados"/>
    <s v="GRUPO KONTIK"/>
  </r>
  <r>
    <n v="21613277"/>
    <n v="22556055"/>
    <s v="ACC01"/>
    <x v="564"/>
    <d v="2025-02-10T13:13:44"/>
    <s v="24 a 31 dias"/>
    <s v="24 a 31 dias"/>
    <s v="4TDP55"/>
    <s v="TMS"/>
    <s v="LETÍCIA NODA CERQUEIRA BOZZANI"/>
    <s v="Tms"/>
    <s v="Tms"/>
    <x v="499"/>
    <n v="268"/>
    <s v="-"/>
    <s v="ON LINE"/>
    <s v="Invoice"/>
    <s v="Faturado"/>
    <s v="Hotel"/>
    <s v="N"/>
    <s v="Grupo Track e Field"/>
    <s v="Tfsports Eventos Esportivos Ltda"/>
    <s v="-"/>
    <s v="Pousada Segredo"/>
    <s v="-"/>
    <s v="KON-OPE-SAO-PVI-BTC-ARGO"/>
    <s v="-"/>
    <x v="470"/>
    <n v="0"/>
    <n v="0"/>
    <n v="0"/>
    <n v="0"/>
    <n v="60.7"/>
    <n v="0"/>
    <s v="Reserva importada do Sistema TMS. OS: 268"/>
    <s v="Não foi possível encontrar um contrato válido para o fornecedor 54637 (Código fornecedor) "/>
    <s v="ARGO(TMS)"/>
    <s v="Contrato de fornecedor/cliente"/>
    <s v="Análise Cadastro"/>
    <s v="Dados do Fornecedor"/>
    <s v="Qualidade dos dados"/>
    <s v="KONTIK BUSINESS TRAVEL"/>
  </r>
  <r>
    <n v="21613278"/>
    <n v="22556056"/>
    <s v="ACC01"/>
    <x v="565"/>
    <d v="2025-02-10T13:13:45"/>
    <s v="24 a 31 dias"/>
    <s v="24 a 31 dias"/>
    <s v="4TRPTT"/>
    <s v="TMS"/>
    <s v="GABRIEL BARBOSA DE OLIVEIRA"/>
    <s v="Tms"/>
    <s v="Tms"/>
    <x v="499"/>
    <n v="267"/>
    <s v="-"/>
    <s v="ON LINE"/>
    <s v="Invoice"/>
    <s v="Faturado"/>
    <s v="Hotel"/>
    <s v="N"/>
    <s v="Grupo Track e Field"/>
    <s v="Tfsports Eventos Esportivos Ltda"/>
    <s v="-"/>
    <s v="Pousada Segredo"/>
    <s v="-"/>
    <s v="KON-OPE-SAO-PVI-BTC-ARGO"/>
    <s v="-"/>
    <x v="470"/>
    <n v="0"/>
    <n v="0"/>
    <n v="0"/>
    <n v="0"/>
    <n v="60.7"/>
    <n v="0"/>
    <s v="Reserva importada do Sistema TMS. OS: 267"/>
    <s v="Não foi possível encontrar um contrato válido para o fornecedor 54637 (Código fornecedor) "/>
    <s v="ARGO(TMS)"/>
    <s v="Contrato de fornecedor/cliente"/>
    <s v="Análise Cadastro"/>
    <s v="Dados do Fornecedor"/>
    <s v="Qualidade dos dados"/>
    <s v="KONTIK BUSINESS TRAVEL"/>
  </r>
  <r>
    <n v="21649178"/>
    <n v="22585603"/>
    <s v="ACC01"/>
    <x v="566"/>
    <d v="2025-02-13T20:21:40"/>
    <s v="16 a 23 dias"/>
    <s v="16 a 23 dias"/>
    <s v="K-SNSFXW01"/>
    <s v="TMS"/>
    <s v="LUANA GAMA"/>
    <s v="GABRIEL ALVES MOURA"/>
    <s v="GABRIEL ALVES MOURA"/>
    <x v="500"/>
    <n v="4021"/>
    <s v="-"/>
    <s v="OFF LINE"/>
    <s v="Invoice"/>
    <s v="Faturado"/>
    <s v="Aéreo"/>
    <s v="N"/>
    <s v="Grupo Track e Field"/>
    <s v="Track e Field Co Sa Matriz"/>
    <s v="-"/>
    <s v="Latam Airlines Brasil"/>
    <n v="1409264079"/>
    <s v="KON-OPE-SAO-PVI-BTC-ARGO"/>
    <s v="-"/>
    <x v="471"/>
    <n v="0"/>
    <n v="0"/>
    <n v="0"/>
    <n v="0"/>
    <n v="0"/>
    <n v="0"/>
    <s v="Reserva importada do Sistema TMS. OS: 4021"/>
    <s v="Verificação de bilhetes: Bilhete 1409264079 já sendo utilizado para este fornecedor."/>
    <s v="ARGO(TMS)"/>
    <s v="Bilhete duplicado"/>
    <s v="Bilhete Já Contabilizado"/>
    <s v="Duplicidade de Contabilização"/>
    <s v="Qualidade dos dados"/>
    <s v="GRUPO KONTIK"/>
  </r>
  <r>
    <n v="21717640"/>
    <n v="22642174"/>
    <s v="ACC01"/>
    <x v="567"/>
    <d v="2025-02-25T19:24:47"/>
    <s v="09 a 15 dias"/>
    <s v="09 a 15 dias"/>
    <s v="KFOWREC"/>
    <s v="SABRE"/>
    <s v="BENATTI/VAGNER MR"/>
    <s v="CT"/>
    <s v="CT"/>
    <x v="501"/>
    <s v="KFOWRE"/>
    <s v="SLZ"/>
    <s v="ON LINE"/>
    <s v="Invoice"/>
    <s v="Faturado"/>
    <s v="Carro"/>
    <s v="N"/>
    <s v="Grupo Amway"/>
    <s v="Amway do Brasil"/>
    <s v="-"/>
    <s v="-"/>
    <s v="-"/>
    <s v="FCM-OPE-SAO-PVI-BTC-CYTRIC-AMWAY"/>
    <s v="-"/>
    <x v="472"/>
    <n v="0"/>
    <n v="0"/>
    <n v="0"/>
    <n v="0"/>
    <n v="0"/>
    <n v="0"/>
    <s v="Reserva importada por HubTravel"/>
    <s v="Centro de custo não preenchido! (ACC01)"/>
    <s v="SABRE"/>
    <s v="Falta de informação Gerencial"/>
    <s v="Campo Centro de custo passageiro"/>
    <s v="Dados Gerenciais"/>
    <s v="Qualidade dos dados"/>
    <s v="KONTIK BUSINESS TRAVEL"/>
  </r>
  <r>
    <n v="21740027"/>
    <n v="22662795"/>
    <s v="ACC01"/>
    <x v="568"/>
    <d v="2025-02-28T19:18:39"/>
    <s v="06 a 08 dias"/>
    <s v="06 a 08 dias"/>
    <s v="4WS8GC"/>
    <s v="TMS"/>
    <s v="SANTOS/ODAIR"/>
    <s v="Nataly Franca Regal de Castro"/>
    <s v="Nataly Franca Regal de Castro"/>
    <x v="502"/>
    <n v="18797"/>
    <s v="-"/>
    <s v="OFF LINE"/>
    <s v="Cartão de crédito"/>
    <s v="Cartão de crédito"/>
    <s v="Aéreo"/>
    <s v="N"/>
    <s v="Grupo Enaex"/>
    <s v="Enaex"/>
    <s v="-"/>
    <s v="Latam Airlines Brasil"/>
    <n v="3022662795"/>
    <s v="KON-OPE-RIO-PVI-ENAEX"/>
    <s v="-"/>
    <x v="9"/>
    <n v="120"/>
    <n v="0"/>
    <n v="0"/>
    <n v="0"/>
    <n v="0"/>
    <n v="0"/>
    <s v="Reserva importada do Sistema TMS. OS: 18797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684880"/>
    <n v="22614792"/>
    <s v="ACC01"/>
    <x v="569"/>
    <d v="2025-03-05T07:30:55"/>
    <s v="0 a 02 dias"/>
    <s v="09 a 15 dias"/>
    <s v="4VYNUB"/>
    <s v="TMS"/>
    <s v="IVONALDO SOUZA"/>
    <s v="Nataly Franca Regal de Castro"/>
    <s v="Nataly Franca Regal de Castro"/>
    <x v="503"/>
    <n v="18418"/>
    <s v="-"/>
    <s v="OFF LINE"/>
    <s v="Invoice"/>
    <s v="Faturado"/>
    <s v="Serviço"/>
    <s v="N"/>
    <s v="Grupo Enaex"/>
    <s v="Enaex"/>
    <s v="-"/>
    <s v="-"/>
    <s v="-"/>
    <s v="KON-OPE-RIO-PVI-ENAEX"/>
    <s v="-"/>
    <x v="473"/>
    <n v="11.95"/>
    <n v="0"/>
    <n v="0"/>
    <n v="0"/>
    <n v="0"/>
    <n v="0"/>
    <s v="Reserva importada do Sistema TMS. OS: 18418"/>
    <s v="Fornecedor não preenchido! (ACC01)"/>
    <s v="ARGO(TMS)"/>
    <s v="Falta de Fornecedor"/>
    <s v="Campo Fornecedor"/>
    <s v="Dados do Fornecedor"/>
    <s v="Qualidade dos dados"/>
    <s v="KONTIK BUSINESS TRAVEL"/>
  </r>
  <r>
    <n v="21762228"/>
    <n v="22682215"/>
    <s v="ACC01"/>
    <x v="570"/>
    <d v="2025-03-05T16:40:59"/>
    <s v="0 a 02 dias"/>
    <s v="0 a 02 dias"/>
    <s v="4WVOHG"/>
    <s v="TMS"/>
    <s v="JOSE OLIVEIRA"/>
    <s v="Nataly Franca Regal de Castro"/>
    <s v="Nataly Franca Regal de Castro"/>
    <x v="504"/>
    <n v="18836"/>
    <s v="-"/>
    <s v="OFF LINE"/>
    <s v="Invoice"/>
    <s v="Faturado"/>
    <s v="Serviço"/>
    <s v="N"/>
    <s v="Grupo Enaex"/>
    <s v="Enaex"/>
    <s v="-"/>
    <s v="-"/>
    <s v="-"/>
    <s v="KON-OPE-RIO-PVI-ENAEX"/>
    <s v="-"/>
    <x v="474"/>
    <n v="9.9499999999999993"/>
    <n v="0"/>
    <n v="0"/>
    <n v="0"/>
    <n v="0"/>
    <n v="0"/>
    <s v="Reserva importada do Sistema TMS. OS: 18836"/>
    <s v="Fornecedor não preenchido! (ACC01)"/>
    <s v="ARGO(TMS)"/>
    <s v="Falta de Fornecedor"/>
    <s v="Campo Fornecedor"/>
    <s v="Dados do Fornecedor"/>
    <s v="Qualidade dos dados"/>
    <s v="KONTIK BUSINESS TRAVEL"/>
  </r>
  <r>
    <n v="21768763"/>
    <n v="22688507"/>
    <s v="ACC01"/>
    <x v="571"/>
    <d v="2025-03-06T16:26:29"/>
    <s v="0 a 02 dias"/>
    <s v="0 a 02 dias"/>
    <s v="4WQG1U"/>
    <s v="TMS"/>
    <s v="DARLISSON BATISTA"/>
    <s v="Nataly Franca Regal de Castro"/>
    <s v="Nataly Franca Regal de Castro"/>
    <x v="505"/>
    <n v="18830"/>
    <s v="-"/>
    <s v="OFF LINE"/>
    <s v="Invoice"/>
    <s v="Faturado"/>
    <s v="Serviço"/>
    <s v="N"/>
    <s v="Grupo Enaex"/>
    <s v="Enaex"/>
    <s v="-"/>
    <s v="-"/>
    <s v="-"/>
    <s v="KON-OPE-RIO-PVI-ENAEX"/>
    <s v="-"/>
    <x v="475"/>
    <n v="10.95"/>
    <n v="0"/>
    <n v="0"/>
    <n v="0"/>
    <n v="0"/>
    <n v="0"/>
    <s v="Reserva importada do Sistema TMS. OS: 18830"/>
    <s v="Fornecedor não preenchido! (ACC01)"/>
    <s v="ARGO(TMS)"/>
    <s v="Falta de Fornecedor"/>
    <s v="Campo Fornecedor"/>
    <s v="Dados do Fornecedor"/>
    <s v="Qualidade dos dados"/>
    <s v="KONTIK BUSINESS TRAVEL"/>
  </r>
  <r>
    <n v="21768764"/>
    <n v="22688508"/>
    <s v="ACC01"/>
    <x v="572"/>
    <d v="2025-03-06T16:26:30"/>
    <s v="0 a 02 dias"/>
    <s v="0 a 02 dias"/>
    <s v="4WSGAJ"/>
    <s v="TMS"/>
    <s v="ALAILSON SILVA"/>
    <s v="Nataly Franca Regal de Castro"/>
    <s v="Nataly Franca Regal de Castro"/>
    <x v="506"/>
    <n v="18829"/>
    <s v="-"/>
    <s v="OFF LINE"/>
    <s v="Invoice"/>
    <s v="Faturado"/>
    <s v="Serviço"/>
    <s v="N"/>
    <s v="Grupo Enaex"/>
    <s v="Enaex"/>
    <s v="-"/>
    <s v="-"/>
    <s v="-"/>
    <s v="KON-OPE-RIO-PVI-ENAEX"/>
    <s v="-"/>
    <x v="475"/>
    <n v="10.95"/>
    <n v="0"/>
    <n v="0"/>
    <n v="0"/>
    <n v="0"/>
    <n v="0"/>
    <s v="Reserva importada do Sistema TMS. OS: 18829"/>
    <s v="Fornecedor não preenchido! (ACC01)"/>
    <s v="ARGO(TMS)"/>
    <s v="Falta de Fornecedor"/>
    <s v="Campo Fornecedor"/>
    <s v="Dados do Fornecedor"/>
    <s v="Qualidade dos dados"/>
    <s v="KONTIK BUSINESS TRAVEL"/>
  </r>
  <r>
    <n v="21768755"/>
    <n v="22688503"/>
    <s v="ACC01"/>
    <x v="573"/>
    <d v="2025-03-06T15:30:27"/>
    <s v="0 a 02 dias"/>
    <s v="0 a 02 dias"/>
    <s v="4WIFQU"/>
    <s v="TMS"/>
    <s v="RODOLFO SANTOS"/>
    <s v="Nataly Franca Regal de Castro"/>
    <s v="Nataly Franca Regal de Castro"/>
    <x v="507"/>
    <n v="18839"/>
    <s v="-"/>
    <s v="OFF LINE"/>
    <s v="Invoice"/>
    <s v="Faturado"/>
    <s v="Serviço"/>
    <s v="N"/>
    <s v="Grupo Enaex"/>
    <s v="Enaex"/>
    <s v="-"/>
    <s v="-"/>
    <s v="-"/>
    <s v="KON-OPE-RIO-PVI-ENAEX"/>
    <s v="-"/>
    <x v="475"/>
    <n v="10.95"/>
    <n v="0"/>
    <n v="0"/>
    <n v="0"/>
    <n v="0"/>
    <n v="0"/>
    <s v="Reserva importada do Sistema TMS. OS: 18839"/>
    <s v="Fornecedor não preenchido! (ACC01)"/>
    <s v="ARGO(TMS)"/>
    <s v="Falta de Fornecedor"/>
    <s v="Campo Fornecedor"/>
    <s v="Dados do Fornecedor"/>
    <s v="Qualidade dos dados"/>
    <s v="KONTIK BUSINESS TRAVEL"/>
  </r>
  <r>
    <n v="21768759"/>
    <n v="22688504"/>
    <s v="ACC01"/>
    <x v="574"/>
    <d v="2025-03-06T16:26:28"/>
    <s v="0 a 02 dias"/>
    <s v="0 a 02 dias"/>
    <s v="4W9VZJ"/>
    <s v="TMS"/>
    <s v="RODRIGO SILVA"/>
    <s v="Nataly Franca Regal de Castro"/>
    <s v="Nataly Franca Regal de Castro"/>
    <x v="508"/>
    <n v="18832"/>
    <s v="-"/>
    <s v="OFF LINE"/>
    <s v="Invoice"/>
    <s v="Faturado"/>
    <s v="Serviço"/>
    <s v="N"/>
    <s v="Grupo Enaex"/>
    <s v="Enaex"/>
    <s v="-"/>
    <s v="-"/>
    <s v="-"/>
    <s v="KON-OPE-RIO-PVI-ENAEX"/>
    <s v="-"/>
    <x v="475"/>
    <n v="10.95"/>
    <n v="0"/>
    <n v="0"/>
    <n v="0"/>
    <n v="0"/>
    <n v="0"/>
    <s v="Reserva importada do Sistema TMS. OS: 18832"/>
    <s v="Fornecedor não preenchido! (ACC01)"/>
    <s v="ARGO(TMS)"/>
    <s v="Falta de Fornecedor"/>
    <s v="Campo Fornecedor"/>
    <s v="Dados do Fornecedor"/>
    <s v="Qualidade dos dados"/>
    <s v="KONTIK BUSINESS TRAVEL"/>
  </r>
  <r>
    <n v="21768762"/>
    <n v="22688506"/>
    <s v="ACC01"/>
    <x v="575"/>
    <d v="2025-03-06T16:26:29"/>
    <s v="0 a 02 dias"/>
    <s v="0 a 02 dias"/>
    <s v="4WPGZ7"/>
    <s v="TMS"/>
    <s v="FABIO SANTOS"/>
    <s v="Nataly Franca Regal de Castro"/>
    <s v="Nataly Franca Regal de Castro"/>
    <x v="509"/>
    <n v="18831"/>
    <s v="-"/>
    <s v="OFF LINE"/>
    <s v="Invoice"/>
    <s v="Faturado"/>
    <s v="Serviço"/>
    <s v="N"/>
    <s v="Grupo Enaex"/>
    <s v="Enaex"/>
    <s v="-"/>
    <s v="-"/>
    <s v="-"/>
    <s v="KON-OPE-RIO-PVI-ENAEX"/>
    <s v="-"/>
    <x v="475"/>
    <n v="10.95"/>
    <n v="0"/>
    <n v="0"/>
    <n v="0"/>
    <n v="0"/>
    <n v="0"/>
    <s v="Reserva importada do Sistema TMS. OS: 18831"/>
    <s v="Fornecedor não preenchido! (ACC01)"/>
    <s v="ARGO(TMS)"/>
    <s v="Falta de Fornecedor"/>
    <s v="Campo Fornecedor"/>
    <s v="Dados do Fornecedor"/>
    <s v="Qualidade dos dados"/>
    <s v="KONTIK BUSINESS TRAVEL"/>
  </r>
  <r>
    <n v="21599393"/>
    <n v="22544265"/>
    <s v="ACC01"/>
    <x v="576"/>
    <d v="2025-02-06T07:31:15"/>
    <s v="24 a 31 dias"/>
    <s v="24 a 31 dias"/>
    <s v="4TNJBW"/>
    <s v="TMS"/>
    <s v="CHRISTIANE SANTANA"/>
    <s v="Tms"/>
    <s v="Tms"/>
    <x v="510"/>
    <n v="17925"/>
    <s v="-"/>
    <s v="OFF LINE"/>
    <s v="Múltiplos"/>
    <s v="Múltiplos"/>
    <s v="Serviço"/>
    <s v="N"/>
    <s v="Grupo Enaex"/>
    <s v="Enaex"/>
    <s v="-"/>
    <s v="Rota Transportes Rodoviarios Ltda"/>
    <s v="-"/>
    <s v="KON-OPE-RIO-PVI-ENAEX"/>
    <s v="-"/>
    <x v="476"/>
    <n v="45.27"/>
    <n v="0"/>
    <n v="0"/>
    <n v="0"/>
    <n v="0"/>
    <n v="0"/>
    <s v="Reserva importada do Sistema TMS. OS: 17925"/>
    <s v="A soma das taxas dos registros múltiplos ultrapassa a taxa da accounting"/>
    <s v="ARGO(TMS)"/>
    <s v="Valores da Tarifa"/>
    <s v="Campo Tarifa"/>
    <s v="Dados do Fornecedor"/>
    <s v="Qualidade dos dados"/>
    <s v="KONTIK BUSINESS TRAVEL"/>
  </r>
  <r>
    <n v="21599394"/>
    <n v="22544266"/>
    <s v="ACC01"/>
    <x v="577"/>
    <d v="2025-02-06T07:35:15"/>
    <s v="24 a 31 dias"/>
    <s v="24 a 31 dias"/>
    <s v="4TAIM2"/>
    <s v="TMS"/>
    <s v="CHRISTIANE SANTANA"/>
    <s v="Tms"/>
    <s v="Tms"/>
    <x v="510"/>
    <n v="17925"/>
    <s v="-"/>
    <s v="OFF LINE"/>
    <s v="Múltiplos"/>
    <s v="Múltiplos"/>
    <s v="Serviço"/>
    <s v="N"/>
    <s v="Grupo Enaex"/>
    <s v="Enaex"/>
    <s v="-"/>
    <s v="Rota Transportes Rodoviarios Ltda"/>
    <s v="-"/>
    <s v="KON-OPE-RIO-PVI-ENAEX"/>
    <s v="-"/>
    <x v="477"/>
    <n v="45.89"/>
    <n v="0"/>
    <n v="0"/>
    <n v="0"/>
    <n v="0"/>
    <n v="0"/>
    <s v="Reserva importada do Sistema TMS. OS: 17925"/>
    <s v="A soma das taxas dos registros múltiplos é menor que a taxa da accounting"/>
    <s v="ARGO(TMS)"/>
    <s v="Valores da Tarifa"/>
    <s v="Campo Tarifa"/>
    <s v="Dados do Fornecedor"/>
    <s v="Qualidade dos dados"/>
    <s v="KONTIK BUSINESS TRAVEL"/>
  </r>
  <r>
    <n v="21732421"/>
    <n v="22656058"/>
    <s v="ACC01"/>
    <x v="578"/>
    <d v="2025-02-27T19:10:32"/>
    <s v="06 a 08 dias"/>
    <s v="06 a 08 dias"/>
    <s v="4WYB51"/>
    <s v="TMS"/>
    <s v="ANDRE JUSTUS"/>
    <s v="Tms"/>
    <s v="Tms"/>
    <x v="511"/>
    <n v="18766"/>
    <s v="Canaa dos Carajas / CKS"/>
    <s v="ON LINE"/>
    <s v="Invoice"/>
    <s v="Faturado"/>
    <s v="Carro"/>
    <s v="N"/>
    <s v="Grupo Enaex"/>
    <s v="Enaex"/>
    <s v="-"/>
    <s v="-"/>
    <s v="-"/>
    <s v="KON-OPE-RIO-PVI-ENAEX"/>
    <s v="-"/>
    <x v="478"/>
    <n v="0"/>
    <n v="0"/>
    <n v="0"/>
    <n v="0"/>
    <n v="0"/>
    <n v="0"/>
    <s v="Reserva importada do Sistema TMS. OS: 18766"/>
    <s v="Fornecedor não preenchido! (ACC01)"/>
    <s v="ARGO(TMS)"/>
    <s v="Falta de Fornecedor"/>
    <s v="Campo Fornecedor"/>
    <s v="Dados do Fornecedor"/>
    <s v="Qualidade dos dados"/>
    <s v="KONTIK BUSINESS TRAVEL"/>
  </r>
  <r>
    <n v="21515510"/>
    <n v="22472245"/>
    <s v="ACC01"/>
    <x v="579"/>
    <d v="2025-01-24T20:01:46"/>
    <s v="31 dias ou +"/>
    <s v="31 dias ou +"/>
    <s v="4Q742K"/>
    <s v="TMS"/>
    <s v="BARROS/DIOGO"/>
    <s v="Tms"/>
    <s v="Tms"/>
    <x v="512"/>
    <n v="17531"/>
    <s v="-"/>
    <s v="ON LINE"/>
    <s v="Múltiplos"/>
    <s v="Múltiplos"/>
    <s v="Hotel"/>
    <s v="N"/>
    <s v="Grupo Enaex"/>
    <s v="Enaex"/>
    <s v="-"/>
    <s v="Nobile Suites Del Rio Petrolina"/>
    <s v="-"/>
    <s v="KON-OPE-RIO-PVI-ENAEX"/>
    <s v="-"/>
    <x v="479"/>
    <n v="0"/>
    <n v="0"/>
    <n v="0"/>
    <n v="0"/>
    <n v="20.75"/>
    <n v="0"/>
    <s v="Reserva importada do Sistema TMS. OS: 17531"/>
    <s v="A soma das taxas extras dos registros múltiplos é menor que a taxas extras da accounting"/>
    <s v="ARGO(TMS)"/>
    <s v="Valores da Tarifa"/>
    <s v="Campo Tarifa"/>
    <s v="Dados do Fornecedor"/>
    <s v="Qualidade dos dados"/>
    <s v="KONTIK BUSINESS TRAVEL"/>
  </r>
  <r>
    <n v="21771765"/>
    <n v="22691616"/>
    <s v="ACC01"/>
    <x v="580"/>
    <d v="2025-03-06T21:00:25"/>
    <s v="0 a 02 dias"/>
    <s v="0 a 02 dias"/>
    <s v="WTAQPN2"/>
    <s v="TMS"/>
    <s v="PAULO SILVA"/>
    <s v="Renato Ferreira Gomes"/>
    <s v="Renato Ferreira Gomes"/>
    <x v="513"/>
    <n v="18935"/>
    <s v="-"/>
    <s v="OFF LINE"/>
    <s v="Cartão de crédito"/>
    <s v="Cartão de crédito"/>
    <s v="Aéreo"/>
    <s v="N"/>
    <s v="Grupo Enaex"/>
    <s v="Enaex"/>
    <s v="-"/>
    <s v="Avianca Internacional"/>
    <n v="1409203077"/>
    <s v="KON-OPE-RIO-PVI-ENAEX"/>
    <s v="-"/>
    <x v="480"/>
    <n v="577.79"/>
    <n v="0"/>
    <n v="0"/>
    <n v="0"/>
    <n v="0"/>
    <n v="0"/>
    <s v="Reserva importada do Sistema TMS. OS: 18935"/>
    <s v="Pnr já existente. A duplicidade de rloc é permitida apenas 6 meses após o último pnr emitido"/>
    <s v="ARGO(TMS)"/>
    <s v="Duplicidade de RLOC"/>
    <s v="Campo RLOC"/>
    <s v="Duplicidade de Contabilização"/>
    <s v="Qualidade dos dados"/>
    <s v="GRUPO KONTIK"/>
  </r>
  <r>
    <n v="21771783"/>
    <n v="22691636"/>
    <s v="ACC01"/>
    <x v="581"/>
    <d v="2025-03-06T21:22:24"/>
    <s v="0 a 02 dias"/>
    <s v="0 a 02 dias"/>
    <s v="4WU5O7"/>
    <s v="TMS"/>
    <s v="DIOGO BARROS"/>
    <s v="Renato Ferreira Gomes"/>
    <s v="Renato Ferreira Gomes"/>
    <x v="514"/>
    <n v="18759"/>
    <s v="Curitiba / CWB"/>
    <s v="ON LINE"/>
    <s v="Múltiplos"/>
    <s v="Múltiplos"/>
    <s v="Carro"/>
    <s v="N"/>
    <s v="Grupo Enaex"/>
    <s v="Enaex"/>
    <s v="-"/>
    <s v="-"/>
    <s v="-"/>
    <s v="KON-OPE-RIO-PVI-ENAEX"/>
    <s v="-"/>
    <x v="481"/>
    <n v="0"/>
    <n v="0"/>
    <n v="0"/>
    <n v="0"/>
    <n v="0"/>
    <n v="0"/>
    <s v="Reserva importada do Sistema TMS. OS: 18759"/>
    <s v="Fornecedor não preenchido! (ACC01)"/>
    <s v="ARGO(TMS)"/>
    <s v="Falta de Fornecedor"/>
    <s v="Campo Fornecedor"/>
    <s v="Dados do Fornecedor"/>
    <s v="Qualidade dos dados"/>
    <s v="KONTIK BUSINESS TRAVEL"/>
  </r>
  <r>
    <n v="21773188"/>
    <n v="22692906"/>
    <s v="ACC01"/>
    <x v="582"/>
    <d v="2025-03-07T02:27:23"/>
    <s v="0 a 02 dias"/>
    <s v="0 a 02 dias"/>
    <s v="4WBC28"/>
    <s v="TMS"/>
    <s v="MESA/HAROLD"/>
    <s v="Renato Ferreira Gomes"/>
    <s v="Renato Ferreira Gomes"/>
    <x v="515"/>
    <n v="18929"/>
    <s v="-"/>
    <s v="OFF LINE"/>
    <s v="Cartão de crédito"/>
    <s v="Cartão de crédito"/>
    <s v="Aéreo"/>
    <s v="N"/>
    <s v="Grupo Enaex"/>
    <s v="Enaex"/>
    <s v="-"/>
    <s v="Copa Airlines"/>
    <n v="3022692906"/>
    <s v="KON-OPE-RIO-PVI-ENAEX"/>
    <s v="-"/>
    <x v="9"/>
    <n v="420"/>
    <n v="0"/>
    <n v="0"/>
    <n v="0"/>
    <n v="0"/>
    <n v="0"/>
    <s v="Reserva importada do Sistema TMS. OS: 18929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773189"/>
    <n v="22692907"/>
    <s v="ACC01"/>
    <x v="583"/>
    <d v="2025-03-07T02:27:23"/>
    <s v="0 a 02 dias"/>
    <s v="0 a 02 dias"/>
    <s v="4WQEWK"/>
    <s v="TMS"/>
    <s v="MESA/HAROLD"/>
    <s v="Renato Ferreira Gomes"/>
    <s v="Renato Ferreira Gomes"/>
    <x v="515"/>
    <n v="18929"/>
    <s v="-"/>
    <s v="OFF LINE"/>
    <s v="Cartão de crédito"/>
    <s v="Cartão de crédito"/>
    <s v="Aéreo"/>
    <s v="N"/>
    <s v="Grupo Enaex"/>
    <s v="Enaex"/>
    <s v="-"/>
    <s v="Copa Airlines"/>
    <n v="3022692907"/>
    <s v="KON-OPE-RIO-PVI-ENAEX"/>
    <s v="-"/>
    <x v="9"/>
    <n v="260"/>
    <n v="0"/>
    <n v="0"/>
    <n v="0"/>
    <n v="0"/>
    <n v="0"/>
    <s v="Reserva importada do Sistema TMS. OS: 18929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773190"/>
    <n v="22692908"/>
    <s v="ACC01"/>
    <x v="584"/>
    <d v="2025-03-07T02:27:24"/>
    <s v="0 a 02 dias"/>
    <s v="0 a 02 dias"/>
    <s v="4WXCW8"/>
    <s v="TMS"/>
    <s v="MESA/HAROLD"/>
    <s v="Renato Ferreira Gomes"/>
    <s v="Renato Ferreira Gomes"/>
    <x v="515"/>
    <n v="18929"/>
    <s v="-"/>
    <s v="OFF LINE"/>
    <s v="Cartão de crédito"/>
    <s v="Cartão de crédito"/>
    <s v="Aéreo"/>
    <s v="N"/>
    <s v="Grupo Enaex"/>
    <s v="Enaex"/>
    <s v="-"/>
    <s v="Copa Airlines"/>
    <n v="3022692908"/>
    <s v="KON-OPE-RIO-PVI-ENAEX"/>
    <s v="-"/>
    <x v="9"/>
    <n v="280"/>
    <n v="0"/>
    <n v="0"/>
    <n v="0"/>
    <n v="0"/>
    <n v="0"/>
    <s v="Reserva importada do Sistema TMS. OS: 18929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773191"/>
    <n v="22692909"/>
    <s v="ACC01"/>
    <x v="585"/>
    <d v="2025-03-07T02:27:24"/>
    <s v="0 a 02 dias"/>
    <s v="0 a 02 dias"/>
    <s v="4W3DSK"/>
    <s v="TMS"/>
    <s v="MESA/HAROLD"/>
    <s v="Renato Ferreira Gomes"/>
    <s v="Renato Ferreira Gomes"/>
    <x v="515"/>
    <n v="18929"/>
    <s v="-"/>
    <s v="OFF LINE"/>
    <s v="Cartão de crédito"/>
    <s v="Cartão de crédito"/>
    <s v="Aéreo"/>
    <s v="N"/>
    <s v="Grupo Enaex"/>
    <s v="Enaex"/>
    <s v="-"/>
    <s v="Copa Airlines"/>
    <n v="3022692909"/>
    <s v="KON-OPE-RIO-PVI-ENAEX"/>
    <s v="-"/>
    <x v="9"/>
    <n v="363.45"/>
    <n v="0"/>
    <n v="0"/>
    <n v="0"/>
    <n v="0"/>
    <n v="0"/>
    <s v="Reserva importada do Sistema TMS. OS: 18929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773192"/>
    <n v="22692910"/>
    <s v="ACC01"/>
    <x v="586"/>
    <d v="2025-03-07T02:27:25"/>
    <s v="0 a 02 dias"/>
    <s v="0 a 02 dias"/>
    <s v="4WRE2K"/>
    <s v="TMS"/>
    <s v="SILVA/PAULO"/>
    <s v="Renato Ferreira Gomes"/>
    <s v="Renato Ferreira Gomes"/>
    <x v="516"/>
    <n v="18928"/>
    <s v="-"/>
    <s v="OFF LINE"/>
    <s v="Cartão de crédito"/>
    <s v="Cartão de crédito"/>
    <s v="Aéreo"/>
    <s v="N"/>
    <s v="Grupo Enaex"/>
    <s v="Enaex"/>
    <s v="-"/>
    <s v="Copa Airlines"/>
    <n v="3022692910"/>
    <s v="KON-OPE-RIO-PVI-ENAEX"/>
    <s v="-"/>
    <x v="9"/>
    <n v="295"/>
    <n v="0"/>
    <n v="0"/>
    <n v="0"/>
    <n v="0"/>
    <n v="0"/>
    <s v="Reserva importada do Sistema TMS. OS: 18928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773193"/>
    <n v="22692911"/>
    <s v="ACC01"/>
    <x v="587"/>
    <d v="2025-03-07T02:27:25"/>
    <s v="0 a 02 dias"/>
    <s v="0 a 02 dias"/>
    <s v="4WGDSI"/>
    <s v="TMS"/>
    <s v="SILVA/PAULO"/>
    <s v="Renato Ferreira Gomes"/>
    <s v="Renato Ferreira Gomes"/>
    <x v="516"/>
    <n v="18928"/>
    <s v="-"/>
    <s v="OFF LINE"/>
    <s v="Cartão de crédito"/>
    <s v="Cartão de crédito"/>
    <s v="Aéreo"/>
    <s v="N"/>
    <s v="Grupo Enaex"/>
    <s v="Enaex"/>
    <s v="-"/>
    <s v="Copa Airlines"/>
    <n v="3022692911"/>
    <s v="KON-OPE-RIO-PVI-ENAEX"/>
    <s v="-"/>
    <x v="9"/>
    <n v="255"/>
    <n v="0"/>
    <n v="0"/>
    <n v="0"/>
    <n v="0"/>
    <n v="0"/>
    <s v="Reserva importada do Sistema TMS. OS: 18928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773194"/>
    <n v="22692912"/>
    <s v="ACC01"/>
    <x v="588"/>
    <d v="2025-03-07T02:27:25"/>
    <s v="0 a 02 dias"/>
    <s v="0 a 02 dias"/>
    <s v="4WHEXI"/>
    <s v="TMS"/>
    <s v="SILVA/PAULO"/>
    <s v="Renato Ferreira Gomes"/>
    <s v="Renato Ferreira Gomes"/>
    <x v="516"/>
    <n v="18928"/>
    <s v="-"/>
    <s v="OFF LINE"/>
    <s v="Cartão de crédito"/>
    <s v="Cartão de crédito"/>
    <s v="Aéreo"/>
    <s v="N"/>
    <s v="Grupo Enaex"/>
    <s v="Enaex"/>
    <s v="-"/>
    <s v="Copa Airlines"/>
    <n v="3022692912"/>
    <s v="KON-OPE-RIO-PVI-ENAEX"/>
    <s v="-"/>
    <x v="9"/>
    <n v="285"/>
    <n v="0"/>
    <n v="0"/>
    <n v="0"/>
    <n v="0"/>
    <n v="0"/>
    <s v="Reserva importada do Sistema TMS. OS: 18928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773195"/>
    <n v="22692913"/>
    <s v="ACC01"/>
    <x v="589"/>
    <d v="2025-03-07T02:27:26"/>
    <s v="0 a 02 dias"/>
    <s v="0 a 02 dias"/>
    <s v="4WUE2K"/>
    <s v="TMS"/>
    <s v="SILVA/PAULO"/>
    <s v="Renato Ferreira Gomes"/>
    <s v="Renato Ferreira Gomes"/>
    <x v="516"/>
    <n v="18928"/>
    <s v="-"/>
    <s v="OFF LINE"/>
    <s v="Cartão de crédito"/>
    <s v="Cartão de crédito"/>
    <s v="Aéreo"/>
    <s v="N"/>
    <s v="Grupo Enaex"/>
    <s v="Enaex"/>
    <s v="-"/>
    <s v="Copa Airlines"/>
    <n v="3022692913"/>
    <s v="KON-OPE-RIO-PVI-ENAEX"/>
    <s v="-"/>
    <x v="9"/>
    <n v="341.21"/>
    <n v="0"/>
    <n v="0"/>
    <n v="0"/>
    <n v="0"/>
    <n v="0"/>
    <s v="Reserva importada do Sistema TMS. OS: 18928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684814"/>
    <n v="22614726"/>
    <s v="ACC01"/>
    <x v="590"/>
    <d v="2025-02-20T11:18:10"/>
    <s v="09 a 15 dias"/>
    <s v="09 a 15 dias"/>
    <s v="4VQTJP"/>
    <s v="TMS"/>
    <s v="VIEIRA/DANILO"/>
    <s v="Alexandre Isidio da Silva"/>
    <s v="Alexandre Isidio da Silva"/>
    <x v="517"/>
    <n v="18453"/>
    <s v="-"/>
    <s v="OFF LINE"/>
    <s v="Cartão de crédito"/>
    <s v="Cartão de crédito"/>
    <s v="Aéreo"/>
    <s v="N"/>
    <s v="Grupo Enaex"/>
    <s v="Enaex"/>
    <s v="-"/>
    <s v="Azul Linhas Aereas"/>
    <n v="3022614726"/>
    <s v="KON-OPE-RIO-PVI-ENAEX"/>
    <s v="-"/>
    <x v="9"/>
    <n v="65"/>
    <n v="0"/>
    <n v="0"/>
    <n v="0"/>
    <n v="0"/>
    <n v="0"/>
    <s v="Reserva importada do Sistema TMS. OS: 18453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684812"/>
    <n v="22614723"/>
    <s v="ACC01"/>
    <x v="591"/>
    <d v="2025-02-20T11:18:10"/>
    <s v="09 a 15 dias"/>
    <s v="09 a 15 dias"/>
    <s v="4V947B"/>
    <s v="TMS"/>
    <s v="VIEIRA/DANILO"/>
    <s v="Alexandre Isidio da Silva"/>
    <s v="Alexandre Isidio da Silva"/>
    <x v="518"/>
    <n v="18454"/>
    <s v="-"/>
    <s v="OFF LINE"/>
    <s v="Cartão de crédito"/>
    <s v="Cartão de crédito"/>
    <s v="Aéreo"/>
    <s v="N"/>
    <s v="Grupo Enaex"/>
    <s v="Enaex"/>
    <s v="-"/>
    <s v="Latam Airlines Brasil"/>
    <n v="1818217643"/>
    <s v="KON-OPE-RIO-PVI-ENAEX"/>
    <s v="-"/>
    <x v="9"/>
    <n v="210"/>
    <n v="0"/>
    <n v="0"/>
    <n v="0"/>
    <n v="0"/>
    <n v="0"/>
    <s v="Reserva importada do Sistema TMS. OS: 18454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721302"/>
    <n v="22645146"/>
    <s v="ACC01"/>
    <x v="592"/>
    <d v="2025-02-26T12:04:06"/>
    <s v="09 a 15 dias"/>
    <s v="09 a 15 dias"/>
    <s v="4VPH9K"/>
    <s v="TMS"/>
    <s v="DE OLIVEIRA/DANIEL SEYFFERTH"/>
    <s v="ADRIANA MIRANDA COUTINHO"/>
    <s v="ADRIANA MIRANDA COUTINHO"/>
    <x v="519"/>
    <n v="15635"/>
    <s v="-"/>
    <s v="OFF LINE"/>
    <s v="Cartão de crédito"/>
    <s v="Cartão de crédito"/>
    <s v="Aéreo"/>
    <s v="N"/>
    <s v="Grupo Enaex"/>
    <s v="Enaex"/>
    <s v="-"/>
    <s v="Gol Linhas Aereas"/>
    <n v="7423885840"/>
    <s v="KON-OPE-RIO-PVI-ENAEX"/>
    <s v="-"/>
    <x v="9"/>
    <n v="53"/>
    <n v="0"/>
    <n v="0"/>
    <n v="0"/>
    <n v="0"/>
    <n v="0"/>
    <s v="Reserva importada do Sistema TMS. OS: 15635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721304"/>
    <n v="22645148"/>
    <s v="ACC01"/>
    <x v="593"/>
    <d v="2025-02-26T12:04:07"/>
    <s v="09 a 15 dias"/>
    <s v="09 a 15 dias"/>
    <s v="4VWH98"/>
    <s v="TMS"/>
    <s v="DE OLIVEIRA/DANIEL SEYFFERTH"/>
    <s v="ADRIANA MIRANDA COUTINHO"/>
    <s v="ADRIANA MIRANDA COUTINHO"/>
    <x v="520"/>
    <n v="15512"/>
    <s v="-"/>
    <s v="OFF LINE"/>
    <s v="Cartão de crédito"/>
    <s v="Cartão de crédito"/>
    <s v="Aéreo"/>
    <s v="N"/>
    <s v="Grupo Enaex"/>
    <s v="Enaex"/>
    <s v="-"/>
    <s v="Gol Linhas Aereas"/>
    <n v="4423885840"/>
    <s v="KON-OPE-RIO-PVI-ENAEX"/>
    <s v="-"/>
    <x v="9"/>
    <n v="53"/>
    <n v="0"/>
    <n v="0"/>
    <n v="0"/>
    <n v="0"/>
    <n v="0"/>
    <s v="Reserva importada do Sistema TMS. OS: 15512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721307"/>
    <n v="22645151"/>
    <s v="ACC01"/>
    <x v="594"/>
    <d v="2025-02-26T12:04:07"/>
    <s v="09 a 15 dias"/>
    <s v="09 a 15 dias"/>
    <s v="4V46L8"/>
    <s v="TMS"/>
    <s v="OLIVEIRA/DANIEL"/>
    <s v="ADRIANA MIRANDA COUTINHO"/>
    <s v="ADRIANA MIRANDA COUTINHO"/>
    <x v="521"/>
    <n v="15510"/>
    <s v="-"/>
    <s v="OFF LINE"/>
    <s v="Cartão de crédito"/>
    <s v="Cartão de crédito"/>
    <s v="Aéreo"/>
    <s v="N"/>
    <s v="Grupo Enaex"/>
    <s v="Enaex"/>
    <s v="-"/>
    <s v="Gol Linhas Aereas"/>
    <n v="4423885840"/>
    <s v="KON-OPE-RIO-PVI-ENAEX"/>
    <s v="-"/>
    <x v="9"/>
    <n v="53"/>
    <n v="0"/>
    <n v="0"/>
    <n v="0"/>
    <n v="0"/>
    <n v="0"/>
    <s v="Reserva importada do Sistema TMS. OS: 15510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768721"/>
    <n v="22688467"/>
    <s v="ACC01"/>
    <x v="595"/>
    <d v="2025-03-06T15:23:04"/>
    <s v="0 a 02 dias"/>
    <s v="0 a 02 dias"/>
    <s v="4WYXQJ"/>
    <s v="TMS"/>
    <s v="ROQUE SIMON"/>
    <s v="Tms"/>
    <s v="Tms"/>
    <x v="522"/>
    <n v="18962"/>
    <s v="Salvador / SSA"/>
    <s v="ON LINE"/>
    <s v="Invoice"/>
    <s v="Faturado"/>
    <s v="Carro"/>
    <s v="N"/>
    <s v="Grupo Enaex"/>
    <s v="Enaex"/>
    <s v="-"/>
    <s v="-"/>
    <s v="-"/>
    <s v="KON-OPE-RIO-PVI-ENAEX"/>
    <s v="-"/>
    <x v="482"/>
    <n v="0"/>
    <n v="0"/>
    <n v="0"/>
    <n v="0"/>
    <n v="0"/>
    <n v="0"/>
    <s v="Reserva importada do Sistema TMS. OS: 18962"/>
    <s v="Fornecedor não preenchido! (ACC01)"/>
    <s v="ARGO(TMS)"/>
    <s v="Falta de Fornecedor"/>
    <s v="Campo Fornecedor"/>
    <s v="Dados do Fornecedor"/>
    <s v="Qualidade dos dados"/>
    <s v="KONTIK BUSINESS TRAVEL"/>
  </r>
  <r>
    <n v="21771744"/>
    <n v="22691596"/>
    <s v="ACC01"/>
    <x v="596"/>
    <d v="2025-03-06T21:17:36"/>
    <s v="0 a 02 dias"/>
    <s v="0 a 02 dias"/>
    <s v="4W92NJ"/>
    <s v="TMS"/>
    <s v="RENATO OLIVEIRA"/>
    <s v="Tms"/>
    <s v="Tms"/>
    <x v="523"/>
    <n v="18983"/>
    <s v="Belo Horizonte / BHZ"/>
    <s v="ON LINE"/>
    <s v="Invoice"/>
    <s v="Faturado"/>
    <s v="Carro"/>
    <s v="N"/>
    <s v="Grupo Enaex"/>
    <s v="Enaex"/>
    <s v="-"/>
    <s v="-"/>
    <s v="-"/>
    <s v="KON-OPE-RIO-PVI-ENAEX"/>
    <s v="-"/>
    <x v="483"/>
    <n v="0"/>
    <n v="0"/>
    <n v="0"/>
    <n v="0"/>
    <n v="0"/>
    <n v="0"/>
    <s v="Reserva importada do Sistema TMS. OS: 18983"/>
    <s v="Fornecedor não preenchido! (ACC01)"/>
    <s v="ARGO(TMS)"/>
    <s v="Falta de Fornecedor"/>
    <s v="Campo Fornecedor"/>
    <s v="Dados do Fornecedor"/>
    <s v="Qualidade dos dados"/>
    <s v="KONTIK BUSINESS TRAVEL"/>
  </r>
  <r>
    <n v="21771745"/>
    <n v="22691597"/>
    <s v="ACC01"/>
    <x v="597"/>
    <d v="2025-03-06T21:17:36"/>
    <s v="0 a 02 dias"/>
    <s v="0 a 02 dias"/>
    <s v="4W0C9J"/>
    <s v="TMS"/>
    <s v="RENATO OLIVEIRA"/>
    <s v="Tms"/>
    <s v="Tms"/>
    <x v="523"/>
    <n v="18982"/>
    <s v="Goiânia / GYN"/>
    <s v="ON LINE"/>
    <s v="Invoice"/>
    <s v="Faturado"/>
    <s v="Carro"/>
    <s v="N"/>
    <s v="Grupo Enaex"/>
    <s v="Enaex"/>
    <s v="-"/>
    <s v="-"/>
    <s v="-"/>
    <s v="KON-OPE-RIO-PVI-ENAEX"/>
    <s v="-"/>
    <x v="484"/>
    <n v="0"/>
    <n v="0"/>
    <n v="0"/>
    <n v="0"/>
    <n v="0"/>
    <n v="0"/>
    <s v="Reserva importada do Sistema TMS. OS: 18982"/>
    <s v="Fornecedor não preenchido! (ACC01)"/>
    <s v="ARGO(TMS)"/>
    <s v="Falta de Fornecedor"/>
    <s v="Campo Fornecedor"/>
    <s v="Dados do Fornecedor"/>
    <s v="Qualidade dos dados"/>
    <s v="KONTIK BUSINESS TRAVEL"/>
  </r>
  <r>
    <n v="21771746"/>
    <n v="22691598"/>
    <s v="ACC01"/>
    <x v="598"/>
    <d v="2025-03-06T21:17:47"/>
    <s v="0 a 02 dias"/>
    <s v="0 a 02 dias"/>
    <s v="4WXE9J"/>
    <s v="TMS"/>
    <s v="SERGIO KRUCHLAK"/>
    <s v="Tms"/>
    <s v="Tms"/>
    <x v="524"/>
    <n v="18979"/>
    <s v="-"/>
    <s v="ON LINE"/>
    <s v="Múltiplos"/>
    <s v="Múltiplos"/>
    <s v="Hotel"/>
    <s v="N"/>
    <s v="Grupo Enaex"/>
    <s v="Enaex"/>
    <s v="-"/>
    <s v="Hotel Maper Ouro"/>
    <s v="-"/>
    <s v="KON-OPE-RIO-PVI-ENAEX"/>
    <s v="-"/>
    <x v="485"/>
    <n v="0"/>
    <n v="0"/>
    <n v="0"/>
    <n v="0"/>
    <n v="40.200000000000003"/>
    <n v="0"/>
    <s v="Reserva importada do Sistema TMS. OS: 18979"/>
    <s v="A soma das taxas extras dos registros múltiplos é menor que a taxas extras da accounting"/>
    <s v="ARGO(TMS)"/>
    <s v="Valores da Tarifa"/>
    <s v="Campo Tarifa"/>
    <s v="Dados do Fornecedor"/>
    <s v="Qualidade dos dados"/>
    <s v="KONTIK BUSINESS TRAVEL"/>
  </r>
  <r>
    <n v="21720730"/>
    <n v="22644616"/>
    <s v="ACC01"/>
    <x v="599"/>
    <d v="2025-02-26T10:50:06"/>
    <s v="09 a 15 dias"/>
    <s v="09 a 15 dias"/>
    <s v="4VICU8"/>
    <s v="MANUAL"/>
    <s v="DANIEL OLIVEIRA"/>
    <s v="Tms"/>
    <s v="Tms"/>
    <x v="525"/>
    <n v="17916"/>
    <s v="-"/>
    <s v="OFF LINE"/>
    <s v="Cartão de crédito"/>
    <s v="Cartão de crédito"/>
    <s v="Aéreo"/>
    <s v="N"/>
    <s v="Grupo Enaex"/>
    <s v="Enaex"/>
    <s v="-"/>
    <s v="Latam Airlines Brasil"/>
    <n v="1409203053"/>
    <s v="KON-OPE-RIO-PVI-ENAEX"/>
    <s v="-"/>
    <x v="486"/>
    <n v="89.81"/>
    <n v="0"/>
    <n v="0"/>
    <n v="0"/>
    <n v="0"/>
    <n v="0"/>
    <s v="Reserva importada do Sistema TMS. OS: 17916"/>
    <s v="Verificação de bilhetes: Bilhete 1409203053 já sendo utilizado para este fornecedor."/>
    <s v="MANUAL"/>
    <s v="Bilhete duplicado"/>
    <s v="Bilhete Já Contabilizado"/>
    <s v="Duplicidade de Contabilização"/>
    <s v="Qualidade dos dados"/>
    <s v="GRUPO KONTIK"/>
  </r>
  <r>
    <n v="21771749"/>
    <n v="22691601"/>
    <s v="ACC01"/>
    <x v="600"/>
    <d v="2025-03-06T21:17:53"/>
    <s v="0 a 02 dias"/>
    <s v="0 a 02 dias"/>
    <s v="4WTCO7"/>
    <s v="TMS"/>
    <s v="SERGIO KRUCHLAK"/>
    <s v="Tms"/>
    <s v="Tms"/>
    <x v="526"/>
    <n v="18977"/>
    <s v="Carajas / CKS"/>
    <s v="ON LINE"/>
    <s v="Múltiplos"/>
    <s v="Múltiplos"/>
    <s v="Carro"/>
    <s v="N"/>
    <s v="Grupo Enaex"/>
    <s v="Enaex"/>
    <s v="-"/>
    <s v="-"/>
    <s v="-"/>
    <s v="KON-OPE-RIO-PVI-ENAEX"/>
    <s v="-"/>
    <x v="487"/>
    <n v="0"/>
    <n v="0"/>
    <n v="0"/>
    <n v="0"/>
    <n v="0"/>
    <n v="0"/>
    <s v="Reserva importada do Sistema TMS. OS: 18977"/>
    <s v="Fornecedor não preenchido! (ACC01)"/>
    <s v="ARGO(TMS)"/>
    <s v="Falta de Fornecedor"/>
    <s v="Campo Fornecedor"/>
    <s v="Dados do Fornecedor"/>
    <s v="Qualidade dos dados"/>
    <s v="KONTIK BUSINESS TRAVEL"/>
  </r>
  <r>
    <n v="21615005"/>
    <n v="22557588"/>
    <s v="ACC01"/>
    <x v="601"/>
    <d v="2025-02-07T23:46:00"/>
    <s v="24 a 31 dias"/>
    <s v="24 a 31 dias"/>
    <s v="4T9Q26"/>
    <s v="TMS"/>
    <s v="RESENDE/LEYLANY"/>
    <s v="Priscilla Andrade Sobrinho"/>
    <s v="Priscilla Andrade Sobrinho"/>
    <x v="527"/>
    <n v="4418"/>
    <s v="-"/>
    <s v="OFF LINE"/>
    <s v="Invoice"/>
    <s v="Faturado"/>
    <s v="Aéreo"/>
    <s v="N"/>
    <s v="Grupo Ferreira Costa"/>
    <s v="Ferreira Costa - Filial Tamarineira"/>
    <s v="-"/>
    <s v="Azul Linhas Aereas"/>
    <n v="3022557588"/>
    <s v="KON-OPE-RIO-PVI-FERREIRA COSTA"/>
    <s v="-"/>
    <x v="9"/>
    <n v="135"/>
    <n v="0"/>
    <n v="0"/>
    <n v="0"/>
    <n v="0"/>
    <n v="0"/>
    <s v="Reserva importada do Sistema TMS. OS: 4418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768232"/>
    <n v="22688002"/>
    <s v="ACC01"/>
    <x v="602"/>
    <d v="2025-03-07T06:07:42"/>
    <s v="0 a 02 dias"/>
    <s v="0 a 02 dias"/>
    <s v="4WJUIH"/>
    <s v="LEMONTECH"/>
    <s v="EMMER/FERNANDA"/>
    <s v="Marcio Roberto Sales"/>
    <s v="Marcio Roberto Sales"/>
    <x v="492"/>
    <n v="16098643"/>
    <s v="-"/>
    <s v="OFF LINE"/>
    <s v="Cartão de crédito"/>
    <s v="Cartão de crédito"/>
    <s v="Hotel"/>
    <s v="N"/>
    <s v="Grupo Biolab"/>
    <s v="Biolab Centro Administrativo - Escritorio"/>
    <s v="-"/>
    <s v="-"/>
    <s v="-"/>
    <s v="KON-OPE-SAO-PVI-BIOLAB"/>
    <s v="-"/>
    <x v="488"/>
    <n v="0"/>
    <n v="0"/>
    <n v="0"/>
    <n v="0"/>
    <n v="0"/>
    <n v="0"/>
    <s v="Reserva importada do Sistema Lemontech. Solicitação: 16098643"/>
    <s v="Fornecedor não preenchido! (ACC01)"/>
    <s v="LEMONTECH"/>
    <s v="Falta de Fornecedor"/>
    <s v="Campo Fornecedor"/>
    <s v="Dados do Fornecedor"/>
    <s v="Qualidade dos dados"/>
    <s v="KONTIK BUSINESS TRAVEL"/>
  </r>
  <r>
    <n v="21769552"/>
    <n v="22689334"/>
    <s v="ACC01"/>
    <x v="603"/>
    <d v="2025-03-06T16:06:44"/>
    <s v="0 a 02 dias"/>
    <s v="0 a 02 dias"/>
    <s v="4WXD47"/>
    <s v="LEMONTECH"/>
    <s v="DE CARVALHO/FLAVIA"/>
    <s v="Marcio Roberto Sales"/>
    <s v="Marcio Roberto Sales"/>
    <x v="528"/>
    <n v="16094525"/>
    <s v="AEROPORTO"/>
    <s v="OFF LINE"/>
    <s v="Cash"/>
    <s v="Pagamento direto"/>
    <s v="Carro"/>
    <s v="N"/>
    <s v="Grupo Biolab"/>
    <s v="Biolab Centro Administrativo - Escritorio"/>
    <s v="-"/>
    <s v="-"/>
    <s v="-"/>
    <s v="KON-OPE-SAO-PVI-BIOLAB"/>
    <s v="-"/>
    <x v="489"/>
    <n v="0"/>
    <n v="0"/>
    <n v="0"/>
    <n v="0"/>
    <n v="0"/>
    <n v="0"/>
    <s v="Reserva importada do Sistema Lemontech. Solicitação: 16094525"/>
    <s v="Fornecedor não preenchido! (ACC01)"/>
    <s v="LEMONTECH"/>
    <s v="Falta de Fornecedor"/>
    <s v="Campo Fornecedor"/>
    <s v="Dados do Fornecedor"/>
    <s v="Qualidade dos dados"/>
    <s v="KONTIK BUSINESS TRAVEL"/>
  </r>
  <r>
    <n v="21566749"/>
    <n v="22516343"/>
    <s v="ACC01"/>
    <x v="604"/>
    <d v="2025-02-12T12:18:28"/>
    <s v="16 a 23 dias"/>
    <s v="31 dias ou +"/>
    <s v="4RDIT7"/>
    <s v="LEMONTECH"/>
    <s v="DE GODOY/TIAGO"/>
    <s v="Evelyn Salim dos Santos"/>
    <s v="Evelyn Salim dos Santos"/>
    <x v="384"/>
    <n v="15792846"/>
    <s v="-"/>
    <s v="OFF LINE"/>
    <s v="Cartão de crédito"/>
    <s v="Cartão de crédito"/>
    <s v="Hotel"/>
    <s v="N"/>
    <s v="Grupo Biolab"/>
    <s v="Biolab Centro Administrativo - Escritorio"/>
    <s v="-"/>
    <s v="Hotel Marques Plaza"/>
    <s v="-"/>
    <s v="KON-OPE-SAO-PVI-BIOLAB"/>
    <s v="-"/>
    <x v="273"/>
    <n v="0"/>
    <n v="0"/>
    <n v="0"/>
    <n v="0"/>
    <n v="0"/>
    <n v="0"/>
    <s v="Reserva importada do Sistema Lemontech. Solicitação: 15792846"/>
    <s v="Centro de custo não preenchido! (ACC01)"/>
    <s v="LEMONTECH"/>
    <s v="Falta de informação Gerencial"/>
    <s v="Campo Centro de custo passageiro"/>
    <s v="Dados Gerenciais"/>
    <s v="Qualidade dos dados"/>
    <s v="KONTIK BUSINESS TRAVEL"/>
  </r>
  <r>
    <n v="21763883"/>
    <n v="22683962"/>
    <s v="ACC01"/>
    <x v="605"/>
    <d v="2025-03-05T19:03:14"/>
    <s v="0 a 02 dias"/>
    <s v="0 a 02 dias"/>
    <s v="4W9DMY"/>
    <s v="LEMONTECH"/>
    <s v="MORELI FRANCA/MARCO AURELIO"/>
    <s v="Robson Amaro Santos da Silva"/>
    <s v="Robson Amaro Santos da Silva"/>
    <x v="529"/>
    <n v="16061076"/>
    <s v="-"/>
    <s v="OFF LINE"/>
    <s v="Invoice"/>
    <s v="Faturado"/>
    <s v="Serviço"/>
    <s v="N"/>
    <s v="Grupo Biolab"/>
    <s v="Biolab Centro Administrativo - Escritorio"/>
    <s v="-"/>
    <s v="-"/>
    <s v="-"/>
    <s v="KON-OPE-SAO-PVI-BIOLAB"/>
    <s v="-"/>
    <x v="490"/>
    <n v="0"/>
    <n v="0"/>
    <n v="0"/>
    <n v="0"/>
    <n v="0"/>
    <n v="0"/>
    <s v="Reserva importada do Sistema Lemontech. Solicitação: 16061076"/>
    <s v="Fornecedor não preenchido! (ACC01)"/>
    <s v="LEMONTECH"/>
    <s v="Falta de Fornecedor"/>
    <s v="Campo Fornecedor"/>
    <s v="Dados do Fornecedor"/>
    <s v="Qualidade dos dados"/>
    <s v="KONTIK BUSINESS TRAVEL"/>
  </r>
  <r>
    <n v="21769548"/>
    <n v="22689328"/>
    <s v="ACC01"/>
    <x v="606"/>
    <d v="2025-03-06T16:01:53"/>
    <s v="0 a 02 dias"/>
    <s v="0 a 02 dias"/>
    <s v="4WK2RU"/>
    <s v="LEMONTECH"/>
    <s v="PERES/JANAINA"/>
    <s v="Robson Amaro Santos da Silva"/>
    <s v="Robson Amaro Santos da Silva"/>
    <x v="530"/>
    <n v="16063510"/>
    <s v="-"/>
    <s v="OFF LINE"/>
    <s v="Invoice"/>
    <s v="Faturado"/>
    <s v="Serviço"/>
    <s v="N"/>
    <s v="Grupo Biolab"/>
    <s v="Biolab Centro Administrativo - Escritorio"/>
    <s v="-"/>
    <s v="-"/>
    <s v="-"/>
    <s v="KON-OPE-SAO-PVI-BIOLAB"/>
    <s v="-"/>
    <x v="491"/>
    <n v="0"/>
    <n v="0"/>
    <n v="0"/>
    <n v="0"/>
    <n v="0"/>
    <n v="0"/>
    <s v="Reserva importada do Sistema Lemontech. Solicitação: 16063510"/>
    <s v="Fornecedor não preenchido! (ACC01)"/>
    <s v="LEMONTECH"/>
    <s v="Falta de Fornecedor"/>
    <s v="Campo Fornecedor"/>
    <s v="Dados do Fornecedor"/>
    <s v="Qualidade dos dados"/>
    <s v="KONTIK BUSINESS TRAVEL"/>
  </r>
  <r>
    <n v="21770810"/>
    <n v="22690667"/>
    <s v="ACC01"/>
    <x v="607"/>
    <d v="2025-03-07T06:07:42"/>
    <s v="0 a 02 dias"/>
    <s v="0 a 02 dias"/>
    <s v="4W6QHU"/>
    <s v="LEMONTECH"/>
    <s v="OLIVEIRA LACERDA/FRED"/>
    <s v="Robson Amaro Santos da Silva"/>
    <s v="Robson Amaro Santos da Silva"/>
    <x v="492"/>
    <n v="16079403"/>
    <s v="-"/>
    <s v="OFF LINE"/>
    <s v="Cartão de crédito"/>
    <s v="Cartão de crédito"/>
    <s v="Hotel"/>
    <s v="N"/>
    <s v="Grupo Biolab"/>
    <s v="Biolab Centro Administrativo - Escritorio"/>
    <s v="-"/>
    <s v="-"/>
    <s v="-"/>
    <s v="KON-OPE-SAO-PVI-BIOLAB"/>
    <s v="-"/>
    <x v="492"/>
    <n v="0"/>
    <n v="0"/>
    <n v="0"/>
    <n v="0"/>
    <n v="0"/>
    <n v="0"/>
    <s v="Reserva importada do Sistema Lemontech. Solicitação: 16079403"/>
    <s v="Fornecedor não preenchido! (ACC01)"/>
    <s v="LEMONTECH"/>
    <s v="Falta de Fornecedor"/>
    <s v="Campo Fornecedor"/>
    <s v="Dados do Fornecedor"/>
    <s v="Qualidade dos dados"/>
    <s v="KONTIK BUSINESS TRAVEL"/>
  </r>
  <r>
    <n v="21768867"/>
    <n v="22688609"/>
    <s v="ACC01"/>
    <x v="608"/>
    <d v="2025-03-06T16:26:30"/>
    <s v="0 a 02 dias"/>
    <s v="0 a 02 dias"/>
    <s v="4W1IQ7"/>
    <s v="TMS"/>
    <s v="ALEX MOTTA BORGES"/>
    <s v="LEONARDO BARBOSA DA SILVA"/>
    <s v="LEONARDO BARBOSA DA SILVA"/>
    <x v="531"/>
    <n v="53967"/>
    <s v="-"/>
    <s v="OFF LINE"/>
    <s v="Invoice"/>
    <s v="Faturado"/>
    <s v="Serviço"/>
    <s v="N"/>
    <s v="Grupo Ocean Pact"/>
    <s v="Oceanpact Servicos Maritimos"/>
    <s v="-"/>
    <s v="-"/>
    <s v="-"/>
    <s v="KON-OPE-RIO-POS-OCEANPACT"/>
    <s v="-"/>
    <x v="493"/>
    <n v="9.9499999999999993"/>
    <n v="0"/>
    <n v="0"/>
    <n v="0"/>
    <n v="0"/>
    <n v="0"/>
    <s v="Reserva importada do Sistema TMS. OS: 53967"/>
    <s v="Fornecedor não preenchido! (ACC01)"/>
    <s v="ARGO(TMS)"/>
    <s v="Falta de Fornecedor"/>
    <s v="Campo Fornecedor"/>
    <s v="Dados do Fornecedor"/>
    <s v="Qualidade dos dados"/>
    <s v="KONTIK BUSINESS TRAVEL"/>
  </r>
  <r>
    <n v="21771906"/>
    <n v="22691752"/>
    <s v="ACC01"/>
    <x v="609"/>
    <d v="2025-03-06T21:56:15"/>
    <s v="0 a 02 dias"/>
    <s v="0 a 02 dias"/>
    <s v="4W700I"/>
    <s v="TMS"/>
    <s v="ALEX MOTTA BORGES"/>
    <s v="LEONARDO BARBOSA DA SILVA"/>
    <s v="LEONARDO BARBOSA DA SILVA"/>
    <x v="532"/>
    <n v="53985"/>
    <s v="-"/>
    <s v="OFF LINE"/>
    <s v="Invoice"/>
    <s v="Faturado"/>
    <s v="Serviço"/>
    <s v="N"/>
    <s v="Grupo Ocean Pact"/>
    <s v="Oceanpact Servicos Maritimos"/>
    <s v="-"/>
    <s v="-"/>
    <s v="-"/>
    <s v="KON-OPE-RIO-POS-OCEANPACT"/>
    <s v="-"/>
    <x v="494"/>
    <n v="9.9499999999999993"/>
    <n v="0"/>
    <n v="0"/>
    <n v="0"/>
    <n v="0"/>
    <n v="0"/>
    <s v="Reserva importada do Sistema TMS. OS: 53985"/>
    <s v="Fornecedor não preenchido! (ACC01)"/>
    <s v="ARGO(TMS)"/>
    <s v="Falta de Fornecedor"/>
    <s v="Campo Fornecedor"/>
    <s v="Dados do Fornecedor"/>
    <s v="Qualidade dos dados"/>
    <s v="KONTIK BUSINESS TRAVEL"/>
  </r>
  <r>
    <n v="21771910"/>
    <n v="22691756"/>
    <s v="ACC01"/>
    <x v="610"/>
    <d v="2025-03-06T21:56:15"/>
    <s v="0 a 02 dias"/>
    <s v="0 a 02 dias"/>
    <s v="4WPZMI"/>
    <s v="TMS"/>
    <s v="JOAO SANTOS"/>
    <s v="LEONARDO BARBOSA DA SILVA"/>
    <s v="LEONARDO BARBOSA DA SILVA"/>
    <x v="533"/>
    <n v="53972"/>
    <s v="-"/>
    <s v="OFF LINE"/>
    <s v="Invoice"/>
    <s v="Faturado"/>
    <s v="Serviço"/>
    <s v="N"/>
    <s v="Grupo Ocean Pact"/>
    <s v="Oceanpact Geociencias"/>
    <s v="-"/>
    <s v="-"/>
    <s v="-"/>
    <s v="KON-OPE-RIO-POS-OCEANPACT"/>
    <s v="-"/>
    <x v="495"/>
    <n v="9.9499999999999993"/>
    <n v="0"/>
    <n v="0"/>
    <n v="0"/>
    <n v="0"/>
    <n v="0"/>
    <s v="Reserva importada do Sistema TMS. OS: 53972"/>
    <s v="Fornecedor não preenchido! (ACC01)"/>
    <s v="ARGO(TMS)"/>
    <s v="Falta de Fornecedor"/>
    <s v="Campo Fornecedor"/>
    <s v="Dados do Fornecedor"/>
    <s v="Qualidade dos dados"/>
    <s v="KONTIK BUSINESS TRAVEL"/>
  </r>
  <r>
    <n v="21771913"/>
    <n v="22691759"/>
    <s v="ACC01"/>
    <x v="611"/>
    <d v="2025-03-06T21:56:15"/>
    <s v="0 a 02 dias"/>
    <s v="0 a 02 dias"/>
    <s v="4WWQP8"/>
    <s v="TMS"/>
    <s v="UDSON VIEIRA"/>
    <s v="LEONARDO BARBOSA DA SILVA"/>
    <s v="LEONARDO BARBOSA DA SILVA"/>
    <x v="534"/>
    <n v="53969"/>
    <s v="-"/>
    <s v="OFF LINE"/>
    <s v="Invoice"/>
    <s v="Faturado"/>
    <s v="Serviço"/>
    <s v="N"/>
    <s v="Grupo Ocean Pact"/>
    <s v="Oceanpact Geociencias"/>
    <s v="-"/>
    <s v="-"/>
    <s v="-"/>
    <s v="KON-OPE-RIO-POS-OCEANPACT"/>
    <s v="-"/>
    <x v="496"/>
    <n v="9.9499999999999993"/>
    <n v="0"/>
    <n v="0"/>
    <n v="0"/>
    <n v="0"/>
    <n v="0"/>
    <s v="Reserva importada do Sistema TMS. OS: 53969"/>
    <s v="Fornecedor não preenchido! (ACC01)"/>
    <s v="ARGO(TMS)"/>
    <s v="Falta de Fornecedor"/>
    <s v="Campo Fornecedor"/>
    <s v="Dados do Fornecedor"/>
    <s v="Qualidade dos dados"/>
    <s v="KONTIK BUSINESS TRAVEL"/>
  </r>
  <r>
    <n v="21771891"/>
    <n v="22691736"/>
    <s v="ACC01"/>
    <x v="612"/>
    <d v="2025-03-06T21:56:14"/>
    <s v="0 a 02 dias"/>
    <s v="0 a 02 dias"/>
    <s v="4W9N9J"/>
    <s v="TMS"/>
    <s v="DIOGO MONTEIRO"/>
    <s v="LEONARDO BARBOSA DA SILVA"/>
    <s v="LEONARDO BARBOSA DA SILVA"/>
    <x v="535"/>
    <n v="54006"/>
    <s v="-"/>
    <s v="OFF LINE"/>
    <s v="Invoice"/>
    <s v="Faturado"/>
    <s v="Serviço"/>
    <s v="N"/>
    <s v="Grupo Ocean Pact"/>
    <s v="Oceanpact Servicos Maritimos"/>
    <s v="-"/>
    <s v="-"/>
    <s v="-"/>
    <s v="KON-OPE-RIO-POS-OCEANPACT"/>
    <s v="-"/>
    <x v="497"/>
    <n v="9.9499999999999993"/>
    <n v="0"/>
    <n v="0"/>
    <n v="0"/>
    <n v="0"/>
    <n v="0"/>
    <s v="Reserva importada do Sistema TMS. OS: 54006"/>
    <s v="Fornecedor não preenchido! (ACC01)"/>
    <s v="ARGO(TMS)"/>
    <s v="Falta de Fornecedor"/>
    <s v="Campo Fornecedor"/>
    <s v="Dados do Fornecedor"/>
    <s v="Qualidade dos dados"/>
    <s v="KONTIK BUSINESS TRAVEL"/>
  </r>
  <r>
    <n v="21771892"/>
    <n v="22691737"/>
    <s v="ACC01"/>
    <x v="613"/>
    <d v="2025-03-06T21:56:15"/>
    <s v="0 a 02 dias"/>
    <s v="0 a 02 dias"/>
    <s v="4W0M0I"/>
    <s v="TMS"/>
    <s v="JARDEL STEFANNI ROCHA"/>
    <s v="LEONARDO BARBOSA DA SILVA"/>
    <s v="LEONARDO BARBOSA DA SILVA"/>
    <x v="536"/>
    <n v="54004"/>
    <s v="-"/>
    <s v="OFF LINE"/>
    <s v="Invoice"/>
    <s v="Faturado"/>
    <s v="Serviço"/>
    <s v="N"/>
    <s v="Grupo Ocean Pact"/>
    <s v="Oceanpact Servicos Maritimos"/>
    <s v="-"/>
    <s v="-"/>
    <s v="-"/>
    <s v="KON-OPE-RIO-POS-OCEANPACT"/>
    <s v="-"/>
    <x v="497"/>
    <n v="9.9499999999999993"/>
    <n v="0"/>
    <n v="0"/>
    <n v="0"/>
    <n v="0"/>
    <n v="0"/>
    <s v="Reserva importada do Sistema TMS. OS: 54004"/>
    <s v="Fornecedor não preenchido! (ACC01)"/>
    <s v="ARGO(TMS)"/>
    <s v="Falta de Fornecedor"/>
    <s v="Campo Fornecedor"/>
    <s v="Dados do Fornecedor"/>
    <s v="Qualidade dos dados"/>
    <s v="KONTIK BUSINESS TRAVEL"/>
  </r>
  <r>
    <n v="21563544"/>
    <n v="22513895"/>
    <s v="ACC01"/>
    <x v="614"/>
    <d v="2025-02-27T12:16:27"/>
    <s v="06 a 08 dias"/>
    <s v="06 a 08 dias"/>
    <s v="UKYOOS"/>
    <s v="TMS"/>
    <s v="LUKAS SILVERIO DANEU"/>
    <s v="Tms"/>
    <s v="Tms"/>
    <x v="537"/>
    <n v="49504"/>
    <s v="-"/>
    <s v="ON LINE"/>
    <s v="Cartão de crédito"/>
    <s v="Cartão AMEX"/>
    <s v="Aéreo"/>
    <s v="S"/>
    <s v="Grupo Ocean Pact"/>
    <s v="Oceanpact Navegacao"/>
    <s v="-"/>
    <s v="Gol Linhas Aereas"/>
    <n v="2131489293"/>
    <s v="KON-OPE-RIO-POS-OCEANPACT"/>
    <s v="-"/>
    <x v="498"/>
    <n v="43.5"/>
    <n v="0"/>
    <n v="0"/>
    <n v="0"/>
    <n v="0"/>
    <n v="0"/>
    <s v="Reserva importada do Sistema TMS. OS: 49504"/>
    <s v="(ACC Código: 24009847) Esta accounting está conciliada no BSP. Bilhete: 2131489293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619991"/>
    <n v="22560423"/>
    <s v="ACC01"/>
    <x v="615"/>
    <d v="2025-02-27T10:36:23"/>
    <s v="06 a 08 dias"/>
    <s v="06 a 08 dias"/>
    <s v="WORDVL"/>
    <s v="TMS"/>
    <s v="DEIVID DOS SANTOS"/>
    <s v="Tms"/>
    <s v="Tms"/>
    <x v="538"/>
    <n v="50196"/>
    <s v="-"/>
    <s v="ON LINE"/>
    <s v="Cartão de crédito"/>
    <s v="Cartão AMEX"/>
    <s v="Aéreo"/>
    <s v="S"/>
    <s v="Grupo Ocean Pact"/>
    <s v="Oceanpact Geociencias"/>
    <s v="-"/>
    <s v="Gol Linhas Aereas"/>
    <n v="2131996147"/>
    <s v="KON-OPE-RIO-POS-OCEANPACT"/>
    <s v="-"/>
    <x v="499"/>
    <n v="53.57"/>
    <n v="0"/>
    <n v="0"/>
    <n v="0"/>
    <n v="0"/>
    <n v="0"/>
    <s v="Reserva importada do Sistema TMS. OS: 50196"/>
    <s v="(ACC Código: 24043799) Esta accounting está conciliada no BSP. Bilhete: 2131996147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628119"/>
    <n v="22567069"/>
    <s v="ACC01"/>
    <x v="616"/>
    <d v="2025-02-27T10:42:29"/>
    <s v="06 a 08 dias"/>
    <s v="06 a 08 dias"/>
    <s v="QAZFDO"/>
    <s v="TMS"/>
    <s v="ARTHUR TAVARES FARIAS"/>
    <s v="Tms"/>
    <s v="Tms"/>
    <x v="539"/>
    <n v="50603"/>
    <s v="-"/>
    <s v="ON LINE"/>
    <s v="Cartão de crédito"/>
    <s v="Cartão AMEX"/>
    <s v="Aéreo"/>
    <s v="S"/>
    <s v="Grupo Ocean Pact"/>
    <s v="Oceanpact Marau Navegacao"/>
    <s v="-"/>
    <s v="Gol Linhas Aereas"/>
    <n v="2132060901"/>
    <s v="KON-OPE-RIO-POS-OCEANPACT"/>
    <s v="-"/>
    <x v="500"/>
    <n v="51.66"/>
    <n v="0"/>
    <n v="0"/>
    <n v="0"/>
    <n v="0"/>
    <n v="0"/>
    <s v="Reserva importada do Sistema TMS. OS: 50603"/>
    <s v="(ACC Código: 24049886) Esta accounting está conciliada no BSP. Bilhete: 2132060901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638695"/>
    <n v="22576027"/>
    <s v="ACC01"/>
    <x v="617"/>
    <d v="2025-02-27T10:36:37"/>
    <s v="06 a 08 dias"/>
    <s v="06 a 08 dias"/>
    <s v="MKVZYN"/>
    <s v="TMS"/>
    <s v="DOUGLAS LEITE"/>
    <s v="Tms"/>
    <s v="Tms"/>
    <x v="540"/>
    <n v="50796"/>
    <s v="-"/>
    <s v="ON LINE"/>
    <s v="Cartão de crédito"/>
    <s v="Cartão AMEX"/>
    <s v="Aéreo"/>
    <s v="S"/>
    <s v="Grupo Ocean Pact"/>
    <s v="Oceanpact Geociencias"/>
    <s v="-"/>
    <s v="Gol Linhas Aereas"/>
    <n v="2132170011"/>
    <s v="KON-OPE-RIO-POS-OCEANPACT"/>
    <s v="-"/>
    <x v="501"/>
    <n v="46.2"/>
    <n v="0"/>
    <n v="0"/>
    <n v="0"/>
    <n v="0"/>
    <n v="0"/>
    <s v="Reserva importada do Sistema TMS. OS: 50796"/>
    <s v="(ACC Código: 24058557) Esta accounting está conciliada no BSP. Bilhete: 2132170011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613017"/>
    <n v="22555799"/>
    <s v="ACC01"/>
    <x v="618"/>
    <d v="2025-02-27T10:32:25"/>
    <s v="06 a 08 dias"/>
    <s v="06 a 08 dias"/>
    <s v="WYXKTV"/>
    <s v="TMS"/>
    <s v="WAGNER CARDOSO"/>
    <s v="Tms"/>
    <s v="Tms"/>
    <x v="541"/>
    <n v="50435"/>
    <s v="-"/>
    <s v="ON LINE"/>
    <s v="Cartão de crédito"/>
    <s v="Cartão AMEX"/>
    <s v="Aéreo"/>
    <s v="S"/>
    <s v="Grupo Ocean Pact"/>
    <s v="Oceanpact Servicos Maritimos"/>
    <s v="-"/>
    <s v="Latam Airlines Brasil"/>
    <n v="2218881615"/>
    <s v="KON-OPE-RIO-POS-OCEANPACT"/>
    <s v="-"/>
    <x v="502"/>
    <n v="44.27"/>
    <n v="0"/>
    <n v="0"/>
    <n v="0"/>
    <n v="0"/>
    <n v="0"/>
    <s v="Reserva importada do Sistema TMS. OS: 50435"/>
    <s v="(ACC Código: 24040578) Esta accounting está conciliada no BSP. Bilhete: 2218881615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649087"/>
    <n v="22585514"/>
    <s v="ACC01"/>
    <x v="619"/>
    <d v="2025-02-27T11:26:13"/>
    <s v="06 a 08 dias"/>
    <s v="06 a 08 dias"/>
    <s v="AKUYCW"/>
    <s v="TMS"/>
    <s v="AULUS SANTOS ALVES"/>
    <s v="Tms"/>
    <s v="Tms"/>
    <x v="542"/>
    <n v="51238"/>
    <s v="-"/>
    <s v="ON LINE"/>
    <s v="Cartão de crédito"/>
    <s v="Cartão AMEX"/>
    <s v="Aéreo"/>
    <s v="S"/>
    <s v="Grupo Ocean Pact"/>
    <s v="Oceanpact Marau Navegacao"/>
    <s v="-"/>
    <s v="Gol Linhas Aereas"/>
    <n v="2132256386"/>
    <s v="KON-OPE-RIO-POS-OCEANPACT"/>
    <s v="-"/>
    <x v="503"/>
    <n v="44.27"/>
    <n v="0"/>
    <n v="0"/>
    <n v="0"/>
    <n v="0"/>
    <n v="0"/>
    <s v="Reserva importada do Sistema TMS. OS: 51238"/>
    <s v="(ACC Código: 24068322) Esta accounting está conciliada no BSP. Bilhete: 2132256386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694784"/>
    <n v="22623698"/>
    <s v="ACC01"/>
    <x v="620"/>
    <d v="2025-02-27T10:57:17"/>
    <s v="06 a 08 dias"/>
    <s v="06 a 08 dias"/>
    <s v="JPCCNF"/>
    <s v="TMS"/>
    <s v="ADSON SANTANA SANTOS"/>
    <s v="Tms"/>
    <s v="Tms"/>
    <x v="543"/>
    <n v="52389"/>
    <s v="-"/>
    <s v="ON LINE"/>
    <s v="Cartão de crédito"/>
    <s v="Cartão AMEX"/>
    <s v="Aéreo"/>
    <s v="S"/>
    <s v="Grupo Ocean Pact"/>
    <s v="Up Offshore Apoio Maritimo"/>
    <s v="-"/>
    <s v="Latam Airlines Brasil"/>
    <n v="2220846038"/>
    <s v="KON-OPE-RIO-POS-OCEANPACT"/>
    <s v="-"/>
    <x v="504"/>
    <n v="49.71"/>
    <n v="0"/>
    <n v="0"/>
    <n v="0"/>
    <n v="0"/>
    <n v="0"/>
    <s v="Reserva importada do Sistema TMS. OS: 52389"/>
    <s v="(ACC Código: 24112822) Esta accounting está conciliada no BSP. Bilhete: 2220846038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699660"/>
    <n v="22627559"/>
    <s v="ACC01"/>
    <x v="621"/>
    <d v="2025-02-27T11:27:14"/>
    <s v="06 a 08 dias"/>
    <s v="06 a 08 dias"/>
    <s v="FCIFRB"/>
    <s v="TMS"/>
    <s v="MARCELO CHEBLE"/>
    <s v="Tms"/>
    <s v="Tms"/>
    <x v="544"/>
    <n v="52476"/>
    <s v="-"/>
    <s v="ON LINE"/>
    <s v="Cartão de crédito"/>
    <s v="Cartão AMEX"/>
    <s v="Aéreo"/>
    <s v="S"/>
    <s v="Grupo Ocean Pact"/>
    <s v="Oceanpact Marau Navegacao"/>
    <s v="-"/>
    <s v="Latam Airlines Brasil"/>
    <n v="2220962860"/>
    <s v="KON-OPE-RIO-POS-OCEANPACT"/>
    <s v="-"/>
    <x v="505"/>
    <n v="31.44"/>
    <n v="0"/>
    <n v="0"/>
    <n v="0"/>
    <n v="0"/>
    <n v="0"/>
    <s v="Reserva importada do Sistema TMS. OS: 52476"/>
    <s v="(ACC Código: 24115960) Esta accounting está conciliada no BSP. Bilhete: 2220962860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700693"/>
    <n v="22628277"/>
    <s v="ACC01"/>
    <x v="622"/>
    <d v="2025-02-27T11:28:21"/>
    <s v="06 a 08 dias"/>
    <s v="06 a 08 dias"/>
    <s v="HWBAXI"/>
    <s v="TMS"/>
    <s v="ALEX FERRAZ"/>
    <s v="Tms"/>
    <s v="Tms"/>
    <x v="545"/>
    <n v="52480"/>
    <s v="-"/>
    <s v="ON LINE"/>
    <s v="Cartão de crédito"/>
    <s v="Cartão AMEX"/>
    <s v="Aéreo"/>
    <s v="S"/>
    <s v="Grupo Ocean Pact"/>
    <s v="Oceanpact Marau Navegacao"/>
    <s v="-"/>
    <s v="Latam Airlines Brasil"/>
    <n v="2220978684"/>
    <s v="KON-OPE-RIO-POS-OCEANPACT"/>
    <s v="-"/>
    <x v="506"/>
    <n v="32.1"/>
    <n v="0"/>
    <n v="0"/>
    <n v="0"/>
    <n v="0"/>
    <n v="0"/>
    <s v="Reserva importada do Sistema TMS. OS: 52480"/>
    <s v="(ACC Código: 24116406) Esta accounting está conciliada no BSP. Bilhete: 2220978684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532991"/>
    <n v="22486917"/>
    <s v="ACC01"/>
    <x v="623"/>
    <d v="2025-02-27T11:20:35"/>
    <s v="06 a 08 dias"/>
    <s v="06 a 08 dias"/>
    <s v="CKTPZP"/>
    <s v="TMS"/>
    <s v="SILVA JUNIOR/DJAMIR"/>
    <s v="Tms"/>
    <s v="Tms"/>
    <x v="546"/>
    <n v="48994"/>
    <s v="-"/>
    <s v="ON LINE"/>
    <s v="Cartão de crédito"/>
    <s v="Cartão AMEX"/>
    <s v="Aéreo"/>
    <s v="S"/>
    <s v="Grupo Ocean Pact"/>
    <s v="Oceanpact Servicos Maritimos"/>
    <s v="-"/>
    <s v="Gol Linhas Aereas"/>
    <n v="2131262195"/>
    <s v="KON-OPE-RIO-POS-OCEANPACT"/>
    <s v="-"/>
    <x v="507"/>
    <n v="32.1"/>
    <n v="0"/>
    <n v="0"/>
    <n v="0"/>
    <n v="0"/>
    <n v="0"/>
    <s v="Reserva importada do Sistema TMS. OS: 48994"/>
    <s v="(ACC Código: 23984358) Esta accounting está conciliada no BSP. Bilhete: 2131262195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532993"/>
    <n v="22486918"/>
    <s v="ACC01"/>
    <x v="624"/>
    <d v="2025-02-27T11:21:20"/>
    <s v="06 a 08 dias"/>
    <s v="06 a 08 dias"/>
    <s v="SGUPHX"/>
    <s v="TMS"/>
    <s v="ROUVANEZ BARRETO/JOSE"/>
    <s v="Tms"/>
    <s v="Tms"/>
    <x v="546"/>
    <n v="48993"/>
    <s v="-"/>
    <s v="ON LINE"/>
    <s v="Cartão de crédito"/>
    <s v="Cartão AMEX"/>
    <s v="Aéreo"/>
    <s v="S"/>
    <s v="Grupo Ocean Pact"/>
    <s v="Oceanpact Servicos Maritimos"/>
    <s v="-"/>
    <s v="Gol Linhas Aereas"/>
    <n v="2131262936"/>
    <s v="KON-OPE-RIO-POS-OCEANPACT"/>
    <s v="-"/>
    <x v="508"/>
    <n v="32.1"/>
    <n v="0"/>
    <n v="0"/>
    <n v="0"/>
    <n v="0"/>
    <n v="0"/>
    <s v="Reserva importada do Sistema TMS. OS: 48993"/>
    <s v="(ACC Código: 23984361) Esta accounting está conciliada no BSP. Bilhete: 2131262936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470194"/>
    <n v="22434512"/>
    <s v="ACC01"/>
    <x v="625"/>
    <d v="2025-02-27T10:35:41"/>
    <s v="06 a 08 dias"/>
    <s v="06 a 08 dias"/>
    <s v="DVKPKW"/>
    <s v="TMS"/>
    <s v="LEITE FREITAS/JARDEL"/>
    <s v="Tms"/>
    <s v="Tms"/>
    <x v="547"/>
    <n v="47882"/>
    <s v="-"/>
    <s v="ON LINE"/>
    <s v="Cartão de crédito"/>
    <s v="Cartão AMEX"/>
    <s v="Aéreo"/>
    <s v="S"/>
    <s v="Grupo Ocean Pact"/>
    <s v="Oceanpact Servicos Maritimos"/>
    <s v="-"/>
    <s v="Latam Airlines Brasil"/>
    <n v="2215896504"/>
    <s v="KON-OPE-RIO-POS-OCEANPACT"/>
    <s v="-"/>
    <x v="509"/>
    <n v="31.44"/>
    <n v="0"/>
    <n v="0"/>
    <n v="0"/>
    <n v="0"/>
    <n v="0"/>
    <s v="Reserva importada do Sistema TMS. OS: 47882"/>
    <s v="(ACC Código: 23942892) Esta accounting está conciliada no BSP. Bilhete: 2215896504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470200"/>
    <n v="22434517"/>
    <s v="ACC01"/>
    <x v="626"/>
    <d v="2025-02-27T10:36:08"/>
    <s v="06 a 08 dias"/>
    <s v="06 a 08 dias"/>
    <s v="AMVOPZ"/>
    <s v="TMS"/>
    <s v="PEREIRA SANTOS/ROBENSON"/>
    <s v="Tms"/>
    <s v="Tms"/>
    <x v="547"/>
    <n v="47875"/>
    <s v="-"/>
    <s v="ON LINE"/>
    <s v="Cartão de crédito"/>
    <s v="Cartão AMEX"/>
    <s v="Aéreo"/>
    <s v="S"/>
    <s v="Grupo Ocean Pact"/>
    <s v="Oceanpact Servicos Maritimos"/>
    <s v="-"/>
    <s v="Latam Airlines Brasil"/>
    <n v="2215895877"/>
    <s v="KON-OPE-RIO-POS-OCEANPACT"/>
    <s v="-"/>
    <x v="510"/>
    <n v="31.44"/>
    <n v="0"/>
    <n v="0"/>
    <n v="0"/>
    <n v="0"/>
    <n v="0"/>
    <s v="Reserva importada do Sistema TMS. OS: 47875"/>
    <s v="(ACC Código: 23942897) Esta accounting está conciliada no BSP. Bilhete: 2215895877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458520"/>
    <n v="22424506"/>
    <s v="ACC01"/>
    <x v="627"/>
    <d v="2025-02-27T10:46:54"/>
    <s v="06 a 08 dias"/>
    <s v="06 a 08 dias"/>
    <s v="ABOVJQ"/>
    <s v="TMS"/>
    <s v="DIOGO DOS SANTOS"/>
    <s v="Tms"/>
    <s v="Tms"/>
    <x v="548"/>
    <n v="47537"/>
    <s v="-"/>
    <s v="ON LINE"/>
    <s v="Cartão de crédito"/>
    <s v="Cartão AMEX"/>
    <s v="Aéreo"/>
    <s v="S"/>
    <s v="Grupo Ocean Pact"/>
    <s v="Oceanpact Servicos Maritimos"/>
    <s v="-"/>
    <s v="Gol Linhas Aereas"/>
    <n v="2130442491"/>
    <s v="KON-OPE-RIO-POS-OCEANPACT"/>
    <s v="-"/>
    <x v="511"/>
    <n v="32.1"/>
    <n v="0"/>
    <n v="0"/>
    <n v="0"/>
    <n v="0"/>
    <n v="0"/>
    <s v="Reserva importada do Sistema TMS. OS: 47537"/>
    <s v="(ACC Código: 23933640) Esta accounting está conciliada no BSP. Bilhete: 2130442491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458521"/>
    <n v="22424507"/>
    <s v="ACC01"/>
    <x v="628"/>
    <d v="2025-02-27T10:47:10"/>
    <s v="06 a 08 dias"/>
    <s v="06 a 08 dias"/>
    <s v="UOVXTS"/>
    <s v="TMS"/>
    <s v="ANTONIO JOSE SOUSA"/>
    <s v="Tms"/>
    <s v="Tms"/>
    <x v="548"/>
    <n v="47536"/>
    <s v="-"/>
    <s v="ON LINE"/>
    <s v="Cartão de crédito"/>
    <s v="Cartão AMEX"/>
    <s v="Aéreo"/>
    <s v="S"/>
    <s v="Grupo Ocean Pact"/>
    <s v="Oceanpact Servicos Maritimos"/>
    <s v="-"/>
    <s v="Gol Linhas Aereas"/>
    <n v="2130443123"/>
    <s v="KON-OPE-RIO-POS-OCEANPACT"/>
    <s v="-"/>
    <x v="512"/>
    <n v="32.1"/>
    <n v="0"/>
    <n v="0"/>
    <n v="0"/>
    <n v="0"/>
    <n v="0"/>
    <s v="Reserva importada do Sistema TMS. OS: 47536"/>
    <s v="(ACC Código: 23933641) Esta accounting está conciliada no BSP. Bilhete: 2130443123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458525"/>
    <n v="22424509"/>
    <s v="ACC01"/>
    <x v="629"/>
    <d v="2025-02-27T10:47:26"/>
    <s v="06 a 08 dias"/>
    <s v="06 a 08 dias"/>
    <s v="HKKTOH"/>
    <s v="TMS"/>
    <s v="ANDERSON DE SOUZA"/>
    <s v="Tms"/>
    <s v="Tms"/>
    <x v="548"/>
    <n v="47534"/>
    <s v="-"/>
    <s v="ON LINE"/>
    <s v="Cartão de crédito"/>
    <s v="Cartão AMEX"/>
    <s v="Aéreo"/>
    <s v="S"/>
    <s v="Grupo Ocean Pact"/>
    <s v="Oceanpact Servicos Maritimos"/>
    <s v="-"/>
    <s v="Latam Airlines Brasil"/>
    <n v="2215622804"/>
    <s v="KON-OPE-RIO-POS-OCEANPACT"/>
    <s v="-"/>
    <x v="513"/>
    <n v="44.27"/>
    <n v="0"/>
    <n v="0"/>
    <n v="0"/>
    <n v="0"/>
    <n v="0"/>
    <s v="Reserva importada do Sistema TMS. OS: 47534"/>
    <s v="(ACC Código: 23933643) Esta accounting está conciliada no BSP. Bilhete: 2215622804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452023"/>
    <n v="22418896"/>
    <s v="ACC01"/>
    <x v="630"/>
    <d v="2025-02-28T11:05:27"/>
    <s v="06 a 08 dias"/>
    <s v="06 a 08 dias"/>
    <s v="YQRZDS"/>
    <s v="TMS"/>
    <s v="PABLO ANTONIO BOUZAS"/>
    <s v="Tms"/>
    <s v="Tms"/>
    <x v="549"/>
    <n v="47362"/>
    <s v="-"/>
    <s v="ON LINE"/>
    <s v="Cartão de crédito"/>
    <s v="Cartão AMEX"/>
    <s v="Aéreo"/>
    <s v="S"/>
    <s v="Grupo Ocean Pact"/>
    <s v="Oceanpact Geociencias"/>
    <s v="-"/>
    <s v="Gol Linhas Aereas"/>
    <n v="2130370525"/>
    <s v="KON-OPE-RIO-POS-OCEANPACT"/>
    <s v="-"/>
    <x v="514"/>
    <n v="46.2"/>
    <n v="0"/>
    <n v="0"/>
    <n v="0"/>
    <n v="0"/>
    <n v="0"/>
    <s v="Reserva importada do Sistema TMS. OS: 47362"/>
    <s v="(ACC Código: 23928298) Esta accounting está conciliada no BSP. Bilhete: 2130370525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603783"/>
    <n v="22547843"/>
    <s v="ACC01"/>
    <x v="631"/>
    <d v="2025-02-27T10:40:56"/>
    <s v="06 a 08 dias"/>
    <s v="06 a 08 dias"/>
    <s v="WSIHIB"/>
    <s v="TMS"/>
    <s v="MARCIO EMMANUEL FILHO"/>
    <s v="Tms"/>
    <s v="Tms"/>
    <x v="550"/>
    <n v="50173"/>
    <s v="-"/>
    <s v="ON LINE"/>
    <s v="Cartão de crédito"/>
    <s v="Cartão AMEX"/>
    <s v="Aéreo"/>
    <s v="S"/>
    <s v="Grupo Ocean Pact"/>
    <s v="Oceanpact Servicos Maritimos"/>
    <s v="-"/>
    <s v="Latam Airlines Brasil"/>
    <n v="2218717997"/>
    <s v="KON-OPE-RIO-POS-OCEANPACT"/>
    <s v="-"/>
    <x v="515"/>
    <n v="44.27"/>
    <n v="0"/>
    <n v="0"/>
    <n v="0"/>
    <n v="0"/>
    <n v="0"/>
    <s v="Reserva importada do Sistema TMS. OS: 50173"/>
    <s v="(ACC Código: 24031043) Esta accounting está conciliada no BSP. Bilhete: 2218717997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603858"/>
    <n v="22547911"/>
    <s v="ACC01"/>
    <x v="632"/>
    <d v="2025-02-27T10:41:15"/>
    <s v="06 a 08 dias"/>
    <s v="06 a 08 dias"/>
    <s v="ISIJQP"/>
    <s v="TMS"/>
    <s v="ANDERSON MACHADO AVILA"/>
    <s v="Tms"/>
    <s v="Tms"/>
    <x v="551"/>
    <n v="50011"/>
    <s v="-"/>
    <s v="ON LINE"/>
    <s v="Cartão de crédito"/>
    <s v="Cartão AMEX"/>
    <s v="Aéreo"/>
    <s v="S"/>
    <s v="Grupo Ocean Pact"/>
    <s v="Oceanpact Servicos Maritimos"/>
    <s v="-"/>
    <s v="Gol Linhas Aereas"/>
    <n v="2131824736"/>
    <s v="KON-OPE-RIO-POS-OCEANPACT"/>
    <s v="-"/>
    <x v="516"/>
    <n v="32.1"/>
    <n v="0"/>
    <n v="0"/>
    <n v="0"/>
    <n v="0"/>
    <n v="0"/>
    <s v="Reserva importada do Sistema TMS. OS: 50011"/>
    <s v="(ACC Código: 24031122) Esta accounting está conciliada no BSP. Bilhete: 2131824736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603859"/>
    <n v="22547912"/>
    <s v="ACC01"/>
    <x v="633"/>
    <d v="2025-02-27T10:41:33"/>
    <s v="06 a 08 dias"/>
    <s v="06 a 08 dias"/>
    <s v="HYURWR"/>
    <s v="TMS"/>
    <s v="RONALDO GOUVEIA FERREIRA"/>
    <s v="Tms"/>
    <s v="Tms"/>
    <x v="551"/>
    <n v="50010"/>
    <s v="-"/>
    <s v="ON LINE"/>
    <s v="Cartão de crédito"/>
    <s v="Cartão AMEX"/>
    <s v="Aéreo"/>
    <s v="S"/>
    <s v="Grupo Ocean Pact"/>
    <s v="Oceanpact Servicos Maritimos"/>
    <s v="-"/>
    <s v="Gol Linhas Aereas"/>
    <n v="2131824741"/>
    <s v="KON-OPE-RIO-POS-OCEANPACT"/>
    <s v="-"/>
    <x v="516"/>
    <n v="32.1"/>
    <n v="0"/>
    <n v="0"/>
    <n v="0"/>
    <n v="0"/>
    <n v="0"/>
    <s v="Reserva importada do Sistema TMS. OS: 50010"/>
    <s v="(ACC Código: 24031124) Esta accounting está conciliada no BSP. Bilhete: 2131824741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603860"/>
    <n v="22547913"/>
    <s v="ACC01"/>
    <x v="634"/>
    <d v="2025-02-27T10:41:45"/>
    <s v="06 a 08 dias"/>
    <s v="06 a 08 dias"/>
    <s v="JNDXJE"/>
    <s v="TMS"/>
    <s v="MARCIO DUQUE PENEDO"/>
    <s v="Tms"/>
    <s v="Tms"/>
    <x v="551"/>
    <n v="50009"/>
    <s v="-"/>
    <s v="ON LINE"/>
    <s v="Cartão de crédito"/>
    <s v="Cartão AMEX"/>
    <s v="Aéreo"/>
    <s v="S"/>
    <s v="Grupo Ocean Pact"/>
    <s v="Oceanpact Servicos Maritimos"/>
    <s v="-"/>
    <s v="Gol Linhas Aereas"/>
    <n v="2131825103"/>
    <s v="KON-OPE-RIO-POS-OCEANPACT"/>
    <s v="-"/>
    <x v="516"/>
    <n v="32.1"/>
    <n v="0"/>
    <n v="0"/>
    <n v="0"/>
    <n v="0"/>
    <n v="0"/>
    <s v="Reserva importada do Sistema TMS. OS: 50009"/>
    <s v="(ACC Código: 24031187) Esta accounting está conciliada no BSP. Bilhete: 2131825103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606235"/>
    <n v="22550093"/>
    <s v="ACC01"/>
    <x v="635"/>
    <d v="2025-02-27T10:42:09"/>
    <s v="06 a 08 dias"/>
    <s v="06 a 08 dias"/>
    <s v="YUWIGD"/>
    <s v="TMS"/>
    <s v="BRUNO BRANDAO"/>
    <s v="Tms"/>
    <s v="Tms"/>
    <x v="552"/>
    <n v="50308"/>
    <s v="-"/>
    <s v="ON LINE"/>
    <s v="Cartão de crédito"/>
    <s v="Cartão AMEX"/>
    <s v="Aéreo"/>
    <s v="S"/>
    <s v="Grupo Ocean Pact"/>
    <s v="Oceanpact Servicos Maritimos"/>
    <s v="-"/>
    <s v="Latam Airlines Brasil"/>
    <n v="2218776445"/>
    <s v="KON-OPE-RIO-POS-OCEANPACT"/>
    <s v="-"/>
    <x v="517"/>
    <n v="46.2"/>
    <n v="0"/>
    <n v="0"/>
    <n v="0"/>
    <n v="0"/>
    <n v="0"/>
    <s v="Reserva importada do Sistema TMS. OS: 50308"/>
    <s v="(ACC Código: 24034284) Esta accounting está conciliada no BSP. Bilhete: 2218776445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606236"/>
    <n v="22550094"/>
    <s v="ACC01"/>
    <x v="636"/>
    <d v="2025-02-27T10:42:19"/>
    <s v="06 a 08 dias"/>
    <s v="06 a 08 dias"/>
    <s v="QAMNQF"/>
    <s v="TMS"/>
    <s v="GUILHERME COSTA NUNES"/>
    <s v="Tms"/>
    <s v="Tms"/>
    <x v="552"/>
    <n v="50307"/>
    <s v="-"/>
    <s v="ON LINE"/>
    <s v="Cartão de crédito"/>
    <s v="Cartão AMEX"/>
    <s v="Aéreo"/>
    <s v="S"/>
    <s v="Grupo Ocean Pact"/>
    <s v="Oceanpact Servicos Maritimos"/>
    <s v="-"/>
    <s v="Latam Airlines Brasil"/>
    <n v="2218776148"/>
    <s v="KON-OPE-RIO-POS-OCEANPACT"/>
    <s v="-"/>
    <x v="517"/>
    <n v="46.2"/>
    <n v="0"/>
    <n v="0"/>
    <n v="0"/>
    <n v="0"/>
    <n v="0"/>
    <s v="Reserva importada do Sistema TMS. OS: 50307"/>
    <s v="(ACC Código: 24034287) Esta accounting está conciliada no BSP. Bilhete: 2218776148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485303"/>
    <n v="22445618"/>
    <s v="ACC01"/>
    <x v="637"/>
    <d v="2025-02-27T10:55:54"/>
    <s v="06 a 08 dias"/>
    <s v="06 a 08 dias"/>
    <s v="KMGDPX"/>
    <s v="TMS"/>
    <s v="DO NASCIMENTO/CAIO"/>
    <s v="Tms"/>
    <s v="Tms"/>
    <x v="553"/>
    <n v="48186"/>
    <s v="-"/>
    <s v="ON LINE"/>
    <s v="Cartão de crédito"/>
    <s v="Cartão AMEX"/>
    <s v="Aéreo"/>
    <s v="S"/>
    <s v="Grupo Ocean Pact"/>
    <s v="Oceanpact Servicos Maritimos"/>
    <s v="-"/>
    <s v="Latam Airlines Brasil"/>
    <n v="2216274830"/>
    <s v="KON-OPE-RIO-POS-OCEANPACT"/>
    <s v="-"/>
    <x v="518"/>
    <n v="44.27"/>
    <n v="0"/>
    <n v="0"/>
    <n v="0"/>
    <n v="0"/>
    <n v="0"/>
    <s v="Reserva importada do Sistema TMS. OS: 48186"/>
    <s v="(ACC Código: 23951155) Esta accounting está conciliada no BSP. Bilhete: 2216274830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485311"/>
    <n v="22445627"/>
    <s v="ACC01"/>
    <x v="638"/>
    <d v="2025-02-27T10:47:41"/>
    <s v="06 a 08 dias"/>
    <s v="06 a 08 dias"/>
    <s v="KLDJYL"/>
    <s v="TMS"/>
    <s v="DA SILVA/ROMULO"/>
    <s v="Tms"/>
    <s v="Tms"/>
    <x v="554"/>
    <n v="48177"/>
    <s v="-"/>
    <s v="ON LINE"/>
    <s v="Cartão de crédito"/>
    <s v="Cartão AMEX"/>
    <s v="Aéreo"/>
    <s v="S"/>
    <s v="Grupo Ocean Pact"/>
    <s v="Oceanpact Servicos Maritimos"/>
    <s v="-"/>
    <s v="Gol Linhas Aereas"/>
    <n v="2130801519"/>
    <s v="KON-OPE-RIO-POS-OCEANPACT"/>
    <s v="-"/>
    <x v="519"/>
    <n v="32.1"/>
    <n v="0"/>
    <n v="0"/>
    <n v="0"/>
    <n v="0"/>
    <n v="0"/>
    <s v="Reserva importada do Sistema TMS. OS: 48177"/>
    <s v="(ACC Código: 23951163) Esta accounting está conciliada no BSP. Bilhete: 2130801519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485317"/>
    <n v="22445632"/>
    <s v="ACC01"/>
    <x v="639"/>
    <d v="2025-02-27T10:56:19"/>
    <s v="06 a 08 dias"/>
    <s v="06 a 08 dias"/>
    <s v="KKHPBT"/>
    <s v="TMS"/>
    <s v="DOS SANTOS/CLEMILSON"/>
    <s v="Tms"/>
    <s v="Tms"/>
    <x v="554"/>
    <n v="48174"/>
    <s v="-"/>
    <s v="ON LINE"/>
    <s v="Cartão de crédito"/>
    <s v="Cartão AMEX"/>
    <s v="Aéreo"/>
    <s v="S"/>
    <s v="Grupo Ocean Pact"/>
    <s v="Oceanpact Servicos Maritimos"/>
    <s v="-"/>
    <s v="Gol Linhas Aereas"/>
    <n v="2130801518"/>
    <s v="KON-OPE-RIO-POS-OCEANPACT"/>
    <s v="-"/>
    <x v="520"/>
    <n v="32.1"/>
    <n v="0"/>
    <n v="0"/>
    <n v="0"/>
    <n v="0"/>
    <n v="0"/>
    <s v="Reserva importada do Sistema TMS. OS: 48174"/>
    <s v="(ACC Código: 23951167) Esta accounting está conciliada no BSP. Bilhete: 2130801518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485321"/>
    <n v="22445635"/>
    <s v="ACC01"/>
    <x v="640"/>
    <d v="2025-02-27T10:56:31"/>
    <s v="06 a 08 dias"/>
    <s v="06 a 08 dias"/>
    <s v="KKGFHV"/>
    <s v="TMS"/>
    <s v="DA CRUZ/CLAUDIO"/>
    <s v="Tms"/>
    <s v="Tms"/>
    <x v="554"/>
    <n v="48173"/>
    <s v="-"/>
    <s v="ON LINE"/>
    <s v="Cartão de crédito"/>
    <s v="Cartão AMEX"/>
    <s v="Aéreo"/>
    <s v="S"/>
    <s v="Grupo Ocean Pact"/>
    <s v="Oceanpact Servicos Maritimos"/>
    <s v="-"/>
    <s v="Gol Linhas Aereas"/>
    <n v="2130801602"/>
    <s v="KON-OPE-RIO-POS-OCEANPACT"/>
    <s v="-"/>
    <x v="521"/>
    <n v="32.1"/>
    <n v="0"/>
    <n v="0"/>
    <n v="0"/>
    <n v="0"/>
    <n v="0"/>
    <s v="Reserva importada do Sistema TMS. OS: 48173"/>
    <s v="(ACC Código: 23951170) Esta accounting está conciliada no BSP. Bilhete: 2130801602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433507"/>
    <n v="22403618"/>
    <s v="ACC01"/>
    <x v="641"/>
    <d v="2025-02-27T11:02:54"/>
    <s v="06 a 08 dias"/>
    <s v="06 a 08 dias"/>
    <s v="KGKNNU"/>
    <s v="TMS"/>
    <s v="MARIO CORREA JUNIOR"/>
    <s v="Tms"/>
    <s v="Tms"/>
    <x v="555"/>
    <n v="46938"/>
    <s v="-"/>
    <s v="ON LINE"/>
    <s v="Cartão de crédito"/>
    <s v="Cartão AMEX"/>
    <s v="Aéreo"/>
    <s v="S"/>
    <s v="Grupo Ocean Pact"/>
    <s v="Up Offshore Apoio Maritimo"/>
    <s v="-"/>
    <s v="Latam Airlines Brasil"/>
    <n v="2214925245"/>
    <s v="KON-OPE-RIO-POS-OCEANPACT"/>
    <s v="-"/>
    <x v="522"/>
    <n v="44.27"/>
    <n v="0"/>
    <n v="0"/>
    <n v="0"/>
    <n v="0"/>
    <n v="0"/>
    <s v="Reserva importada do Sistema TMS. OS: 46938"/>
    <s v="(ACC Código: 23914819) Esta accounting está conciliada no BSP. Bilhete: 2214925245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433506"/>
    <n v="22403617"/>
    <s v="ACC01"/>
    <x v="642"/>
    <d v="2025-02-27T11:18:33"/>
    <s v="06 a 08 dias"/>
    <s v="06 a 08 dias"/>
    <s v="KFHAZS"/>
    <s v="TMS"/>
    <s v="ADRIANO ARAUJO GALDINO"/>
    <s v="Tms"/>
    <s v="Tms"/>
    <x v="555"/>
    <n v="46939"/>
    <s v="-"/>
    <s v="ON LINE"/>
    <s v="Cartão de crédito"/>
    <s v="Cartão AMEX"/>
    <s v="Aéreo"/>
    <s v="S"/>
    <s v="Grupo Ocean Pact"/>
    <s v="Up Offshore Apoio Maritimo"/>
    <s v="-"/>
    <s v="Gol Linhas Aereas"/>
    <n v="2130152120"/>
    <s v="KON-OPE-RIO-POS-OCEANPACT"/>
    <s v="-"/>
    <x v="523"/>
    <n v="32.1"/>
    <n v="0"/>
    <n v="0"/>
    <n v="0"/>
    <n v="0"/>
    <n v="0"/>
    <s v="Reserva importada do Sistema TMS. OS: 46939"/>
    <s v="(ACC Código: 23914817) Esta accounting está conciliada no BSP. Bilhete: 2130152120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433505"/>
    <n v="22403616"/>
    <s v="ACC01"/>
    <x v="643"/>
    <d v="2025-02-27T11:17:58"/>
    <s v="06 a 08 dias"/>
    <s v="06 a 08 dias"/>
    <s v="YLSRCP"/>
    <s v="TMS"/>
    <s v="CARLOS COSTA SOUZA"/>
    <s v="Tms"/>
    <s v="Tms"/>
    <x v="555"/>
    <n v="46940"/>
    <s v="-"/>
    <s v="ON LINE"/>
    <s v="Cartão de crédito"/>
    <s v="Cartão AMEX"/>
    <s v="Aéreo"/>
    <s v="S"/>
    <s v="Grupo Ocean Pact"/>
    <s v="Up Offshore Apoio Maritimo"/>
    <s v="-"/>
    <s v="Latam Airlines Brasil"/>
    <n v="2214924988"/>
    <s v="KON-OPE-RIO-POS-OCEANPACT"/>
    <s v="-"/>
    <x v="524"/>
    <n v="44.27"/>
    <n v="0"/>
    <n v="0"/>
    <n v="0"/>
    <n v="0"/>
    <n v="0"/>
    <s v="Reserva importada do Sistema TMS. OS: 46940"/>
    <s v="(ACC Código: 23914814) Esta accounting está conciliada no BSP. Bilhete: 2214924988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433500"/>
    <n v="22403611"/>
    <s v="ACC01"/>
    <x v="644"/>
    <d v="2025-02-27T11:17:37"/>
    <s v="06 a 08 dias"/>
    <s v="06 a 08 dias"/>
    <s v="IXCSMQ"/>
    <s v="TMS"/>
    <s v="JOANO ESPIRITO SANTO"/>
    <s v="Tms"/>
    <s v="Tms"/>
    <x v="555"/>
    <n v="46943"/>
    <s v="-"/>
    <s v="ON LINE"/>
    <s v="Cartão de crédito"/>
    <s v="Cartão AMEX"/>
    <s v="Aéreo"/>
    <s v="S"/>
    <s v="Grupo Ocean Pact"/>
    <s v="Up Offshore Apoio Maritimo"/>
    <s v="-"/>
    <s v="Latam Airlines Brasil"/>
    <n v="2214925702"/>
    <s v="KON-OPE-RIO-POS-OCEANPACT"/>
    <s v="-"/>
    <x v="525"/>
    <n v="44.27"/>
    <n v="0"/>
    <n v="0"/>
    <n v="0"/>
    <n v="0"/>
    <n v="0"/>
    <s v="Reserva importada do Sistema TMS. OS: 46943"/>
    <s v="(ACC Código: 23914812) Esta accounting está conciliada no BSP. Bilhete: 2214925702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433498"/>
    <n v="22403609"/>
    <s v="ACC01"/>
    <x v="645"/>
    <d v="2025-02-27T11:02:16"/>
    <s v="06 a 08 dias"/>
    <s v="06 a 08 dias"/>
    <s v="KFTZEZ"/>
    <s v="TMS"/>
    <s v="ADELMO DOS SANTOS"/>
    <s v="Tms"/>
    <s v="Tms"/>
    <x v="555"/>
    <n v="46944"/>
    <s v="-"/>
    <s v="ON LINE"/>
    <s v="Cartão de crédito"/>
    <s v="Cartão AMEX"/>
    <s v="Aéreo"/>
    <s v="S"/>
    <s v="Grupo Ocean Pact"/>
    <s v="Up Offshore Apoio Maritimo"/>
    <s v="-"/>
    <s v="Latam Airlines Brasil"/>
    <n v="2214925095"/>
    <s v="KON-OPE-RIO-POS-OCEANPACT"/>
    <s v="-"/>
    <x v="525"/>
    <n v="44.27"/>
    <n v="0"/>
    <n v="0"/>
    <n v="0"/>
    <n v="0"/>
    <n v="0"/>
    <s v="Reserva importada do Sistema TMS. OS: 46944"/>
    <s v="(ACC Código: 23914809) Esta accounting está conciliada no BSP. Bilhete: 2214925095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433495"/>
    <n v="22403607"/>
    <s v="ACC01"/>
    <x v="646"/>
    <d v="2025-02-27T11:01:39"/>
    <s v="06 a 08 dias"/>
    <s v="06 a 08 dias"/>
    <s v="YKHZUM"/>
    <s v="TMS"/>
    <s v="DIEGO FERNANDES"/>
    <s v="Tms"/>
    <s v="Tms"/>
    <x v="555"/>
    <n v="46946"/>
    <s v="-"/>
    <s v="ON LINE"/>
    <s v="Cartão de crédito"/>
    <s v="Cartão AMEX"/>
    <s v="Aéreo"/>
    <s v="S"/>
    <s v="Grupo Ocean Pact"/>
    <s v="Up Offshore Apoio Maritimo"/>
    <s v="-"/>
    <s v="Latam Airlines Brasil"/>
    <n v="2214925089"/>
    <s v="KON-OPE-RIO-POS-OCEANPACT"/>
    <s v="-"/>
    <x v="526"/>
    <n v="44.27"/>
    <n v="0"/>
    <n v="0"/>
    <n v="0"/>
    <n v="0"/>
    <n v="0"/>
    <s v="Reserva importada do Sistema TMS. OS: 46946"/>
    <s v="(ACC Código: 23914807) Esta accounting está conciliada no BSP. Bilhete: 2214925089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433492"/>
    <n v="22403606"/>
    <s v="ACC01"/>
    <x v="647"/>
    <d v="2025-02-27T11:17:15"/>
    <s v="06 a 08 dias"/>
    <s v="06 a 08 dias"/>
    <s v="IVXXPD"/>
    <s v="TMS"/>
    <s v="JEAN SOARES COSTA"/>
    <s v="Tms"/>
    <s v="Tms"/>
    <x v="555"/>
    <n v="46947"/>
    <s v="-"/>
    <s v="ON LINE"/>
    <s v="Cartão de crédito"/>
    <s v="Cartão AMEX"/>
    <s v="Aéreo"/>
    <s v="S"/>
    <s v="Grupo Ocean Pact"/>
    <s v="Up Offshore Apoio Maritimo"/>
    <s v="-"/>
    <s v="Latam Airlines Brasil"/>
    <n v="2214925126"/>
    <s v="KON-OPE-RIO-POS-OCEANPACT"/>
    <s v="-"/>
    <x v="526"/>
    <n v="44.27"/>
    <n v="0"/>
    <n v="0"/>
    <n v="0"/>
    <n v="0"/>
    <n v="0"/>
    <s v="Reserva importada do Sistema TMS. OS: 46947"/>
    <s v="(ACC Código: 23914804) Esta accounting está conciliada no BSP. Bilhete: 2214925126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433489"/>
    <n v="22403605"/>
    <s v="ACC01"/>
    <x v="648"/>
    <d v="2025-02-27T11:16:38"/>
    <s v="06 a 08 dias"/>
    <s v="06 a 08 dias"/>
    <s v="KFKWJG"/>
    <s v="TMS"/>
    <s v="JUAN EDUARDO BARBOSA"/>
    <s v="Tms"/>
    <s v="Tms"/>
    <x v="555"/>
    <n v="46948"/>
    <s v="-"/>
    <s v="ON LINE"/>
    <s v="Cartão de crédito"/>
    <s v="Cartão AMEX"/>
    <s v="Aéreo"/>
    <s v="S"/>
    <s v="Grupo Ocean Pact"/>
    <s v="Up Offshore Apoio Maritimo"/>
    <s v="-"/>
    <s v="Latam Airlines Brasil"/>
    <n v="2214925548"/>
    <s v="KON-OPE-RIO-POS-OCEANPACT"/>
    <s v="-"/>
    <x v="526"/>
    <n v="44.27"/>
    <n v="0"/>
    <n v="0"/>
    <n v="0"/>
    <n v="0"/>
    <n v="0"/>
    <s v="Reserva importada do Sistema TMS. OS: 46948"/>
    <s v="(ACC Código: 23914802) Esta accounting está conciliada no BSP. Bilhete: 2214925548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426521"/>
    <n v="22397298"/>
    <s v="ACC01"/>
    <x v="649"/>
    <d v="2025-02-27T10:21:47"/>
    <s v="06 a 08 dias"/>
    <s v="06 a 08 dias"/>
    <s v="UGNSGU"/>
    <s v="TMS"/>
    <s v="FABIANO DAMASCENO ARAUJO"/>
    <s v="Tms"/>
    <s v="Tms"/>
    <x v="556"/>
    <n v="46734"/>
    <s v="-"/>
    <s v="ON LINE"/>
    <s v="Cartão de crédito"/>
    <s v="Cartão AMEX"/>
    <s v="Aéreo"/>
    <s v="S"/>
    <s v="Grupo Ocean Pact"/>
    <s v="Oceanpact Marau Navegacao"/>
    <s v="-"/>
    <s v="Latam Airlines Brasil"/>
    <n v="2214732214"/>
    <s v="KON-OPE-RIO-POS-OCEANPACT"/>
    <s v="-"/>
    <x v="527"/>
    <n v="32.1"/>
    <n v="0"/>
    <n v="0"/>
    <n v="0"/>
    <n v="0"/>
    <n v="0"/>
    <s v="Reserva importada do Sistema TMS. OS: 46734"/>
    <s v="(ACC Código: 23908932) Esta accounting está conciliada no BSP. Bilhete: 2214732214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426520"/>
    <n v="22397297"/>
    <s v="ACC01"/>
    <x v="650"/>
    <d v="2025-02-27T10:21:32"/>
    <s v="06 a 08 dias"/>
    <s v="06 a 08 dias"/>
    <s v="AYOUVY"/>
    <s v="TMS"/>
    <s v="INGRID BRITO MESQUITA"/>
    <s v="Tms"/>
    <s v="Tms"/>
    <x v="556"/>
    <n v="46735"/>
    <s v="-"/>
    <s v="ON LINE"/>
    <s v="Cartão de crédito"/>
    <s v="Cartão AMEX"/>
    <s v="Aéreo"/>
    <s v="S"/>
    <s v="Grupo Ocean Pact"/>
    <s v="Oceanpact Marau Navegacao"/>
    <s v="-"/>
    <s v="Latam Airlines Brasil"/>
    <n v="2214730598"/>
    <s v="KON-OPE-RIO-POS-OCEANPACT"/>
    <s v="-"/>
    <x v="527"/>
    <n v="32.1"/>
    <n v="0"/>
    <n v="0"/>
    <n v="0"/>
    <n v="0"/>
    <n v="0"/>
    <s v="Reserva importada do Sistema TMS. OS: 46735"/>
    <s v="(ACC Código: 23908930) Esta accounting está conciliada no BSP. Bilhete: 2214730598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426518"/>
    <n v="22397295"/>
    <s v="ACC01"/>
    <x v="651"/>
    <d v="2025-02-27T10:12:01"/>
    <s v="06 a 08 dias"/>
    <s v="06 a 08 dias"/>
    <s v="UHRHPZ"/>
    <s v="TMS"/>
    <s v="EDGAR LIMA JUNIOR"/>
    <s v="Tms"/>
    <s v="Tms"/>
    <x v="556"/>
    <n v="46737"/>
    <s v="-"/>
    <s v="ON LINE"/>
    <s v="Cartão de crédito"/>
    <s v="Cartão AMEX"/>
    <s v="Aéreo"/>
    <s v="S"/>
    <s v="Grupo Ocean Pact"/>
    <s v="Oceanpact Marau Navegacao"/>
    <s v="-"/>
    <s v="Gol Linhas Aereas"/>
    <n v="2130088689"/>
    <s v="KON-OPE-RIO-POS-OCEANPACT"/>
    <s v="-"/>
    <x v="528"/>
    <n v="32.1"/>
    <n v="0"/>
    <n v="0"/>
    <n v="0"/>
    <n v="0"/>
    <n v="0"/>
    <s v="Reserva importada do Sistema TMS. OS: 46737"/>
    <s v="(ACC Código: 23908927) Esta accounting está conciliada no BSP. Bilhete: 2130088689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426516"/>
    <n v="22397294"/>
    <s v="ACC01"/>
    <x v="652"/>
    <d v="2025-02-27T10:11:37"/>
    <s v="06 a 08 dias"/>
    <s v="06 a 08 dias"/>
    <s v="FISZXZ"/>
    <s v="TMS"/>
    <s v="AULUS SANTOS ALVES"/>
    <s v="Tms"/>
    <s v="Tms"/>
    <x v="556"/>
    <n v="46738"/>
    <s v="-"/>
    <s v="ON LINE"/>
    <s v="Cartão de crédito"/>
    <s v="Cartão AMEX"/>
    <s v="Aéreo"/>
    <s v="S"/>
    <s v="Grupo Ocean Pact"/>
    <s v="Oceanpact Marau Navegacao"/>
    <s v="-"/>
    <s v="Gol Linhas Aereas"/>
    <n v="2130088690"/>
    <s v="KON-OPE-RIO-POS-OCEANPACT"/>
    <s v="-"/>
    <x v="528"/>
    <n v="32.1"/>
    <n v="0"/>
    <n v="0"/>
    <n v="0"/>
    <n v="0"/>
    <n v="0"/>
    <s v="Reserva importada do Sistema TMS. OS: 46738"/>
    <s v="(ACC Código: 23908925) Esta accounting está conciliada no BSP. Bilhete: 2130088690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426514"/>
    <n v="22397292"/>
    <s v="ACC01"/>
    <x v="653"/>
    <d v="2025-02-27T10:01:41"/>
    <s v="06 a 08 dias"/>
    <s v="06 a 08 dias"/>
    <s v="UNFQLW"/>
    <s v="TMS"/>
    <s v="ARTHUR DE ARAUJO"/>
    <s v="Tms"/>
    <s v="Tms"/>
    <x v="556"/>
    <n v="46740"/>
    <s v="-"/>
    <s v="ON LINE"/>
    <s v="Cartão de crédito"/>
    <s v="Cartão AMEX"/>
    <s v="Aéreo"/>
    <s v="S"/>
    <s v="Grupo Ocean Pact"/>
    <s v="Oceanpact Marau Navegacao"/>
    <s v="-"/>
    <s v="Latam Airlines Brasil"/>
    <n v="2214731861"/>
    <s v="KON-OPE-RIO-POS-OCEANPACT"/>
    <s v="-"/>
    <x v="529"/>
    <n v="44.27"/>
    <n v="0"/>
    <n v="0"/>
    <n v="0"/>
    <n v="0"/>
    <n v="0"/>
    <s v="Reserva importada do Sistema TMS. OS: 46740"/>
    <s v="(ACC Código: 23908921) Esta accounting está conciliada no BSP. Bilhete: 2214731861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426512"/>
    <n v="22397290"/>
    <s v="ACC01"/>
    <x v="654"/>
    <d v="2025-02-27T10:31:49"/>
    <s v="06 a 08 dias"/>
    <s v="06 a 08 dias"/>
    <s v="FLMYUR"/>
    <s v="TMS"/>
    <s v="WANDERSON LIMA SILVA"/>
    <s v="Tms"/>
    <s v="Tms"/>
    <x v="556"/>
    <n v="46743"/>
    <s v="-"/>
    <s v="ON LINE"/>
    <s v="Cartão de crédito"/>
    <s v="Cartão AMEX"/>
    <s v="Aéreo"/>
    <s v="S"/>
    <s v="Grupo Ocean Pact"/>
    <s v="Oceanpact Marau Navegacao"/>
    <s v="-"/>
    <s v="Gol Linhas Aereas"/>
    <n v="2130088501"/>
    <s v="KON-OPE-RIO-POS-OCEANPACT"/>
    <s v="-"/>
    <x v="530"/>
    <n v="32.1"/>
    <n v="0"/>
    <n v="0"/>
    <n v="0"/>
    <n v="0"/>
    <n v="0"/>
    <s v="Reserva importada do Sistema TMS. OS: 46743"/>
    <s v="(ACC Código: 23908919) Esta accounting está conciliada no BSP. Bilhete: 2130088501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717127"/>
    <n v="22641687"/>
    <s v="ACC01"/>
    <x v="655"/>
    <d v="2025-02-25T18:11:28"/>
    <s v="09 a 15 dias"/>
    <s v="09 a 15 dias"/>
    <s v="ORHYNM2"/>
    <s v="TMS"/>
    <s v="CALLUM MCLEAN"/>
    <s v="JOSE ALEXANDRE SOARES CALDAS"/>
    <s v="JOSE ALEXANDRE SOARES CALDAS"/>
    <x v="557"/>
    <n v="52806"/>
    <s v="-"/>
    <s v="OFF LINE"/>
    <s v="Cartão de crédito"/>
    <s v="Cartão AMEX"/>
    <s v="Aéreo"/>
    <s v="N"/>
    <s v="Grupo Ocean Pact"/>
    <s v="Oceanpact Servicos Maritimos"/>
    <s v="-"/>
    <s v="Klm"/>
    <n v="1408925106"/>
    <s v="KON-OPE-RIO-POS-OCEANPACT"/>
    <s v="-"/>
    <x v="531"/>
    <n v="0"/>
    <n v="0"/>
    <n v="0"/>
    <n v="0"/>
    <n v="0"/>
    <n v="0"/>
    <s v="Reserva importada do Sistema TMS. OS: 52806"/>
    <s v="Pnr já existente. A duplicidade de rloc é permitida apenas 6 meses após o último pnr emitido"/>
    <s v="ARGO(TMS)"/>
    <s v="Duplicidade de RLOC"/>
    <s v="Campo RLOC"/>
    <s v="Duplicidade de Contabilização"/>
    <s v="Qualidade dos dados"/>
    <s v="GRUPO KONTIK"/>
  </r>
  <r>
    <n v="21718833"/>
    <n v="22643317"/>
    <s v="ACC01"/>
    <x v="656"/>
    <d v="2025-02-25T23:41:10"/>
    <s v="09 a 15 dias"/>
    <s v="09 a 15 dias"/>
    <s v="4V1VVK"/>
    <s v="TMS"/>
    <s v="VICENTE BOAS PALMIERI"/>
    <s v="JOSE ALEXANDRE SOARES CALDAS"/>
    <s v="JOSE ALEXANDRE SOARES CALDAS"/>
    <x v="558"/>
    <n v="52928"/>
    <s v="-"/>
    <s v="OFF LINE"/>
    <s v="Invoice"/>
    <s v="Faturado"/>
    <s v="Serviço"/>
    <s v="N"/>
    <s v="Grupo Ocean Pact"/>
    <s v="Oceanpact Servicos Maritimos"/>
    <s v="-"/>
    <s v="-"/>
    <s v="-"/>
    <s v="KON-OPE-RIO-POS-OCEANPACT"/>
    <s v="-"/>
    <x v="532"/>
    <n v="0"/>
    <n v="0"/>
    <n v="0"/>
    <n v="0"/>
    <n v="0"/>
    <n v="0"/>
    <s v="Reserva importada do Sistema TMS. OS: 52928"/>
    <s v="Fornecedor não preenchido! (ACC01)"/>
    <s v="ARGO(TMS)"/>
    <s v="Falta de Fornecedor"/>
    <s v="Campo Fornecedor"/>
    <s v="Dados do Fornecedor"/>
    <s v="Qualidade dos dados"/>
    <s v="KONTIK BUSINESS TRAVEL"/>
  </r>
  <r>
    <n v="21709474"/>
    <n v="22635027"/>
    <s v="ACC01"/>
    <x v="657"/>
    <d v="2025-02-24T18:16:22"/>
    <s v="09 a 15 dias"/>
    <s v="09 a 15 dias"/>
    <s v="4VIWQ6"/>
    <s v="TMS"/>
    <s v="VICTOR HUGO SOUSA"/>
    <s v="JOSE ALEXANDRE SOARES CALDAS"/>
    <s v="JOSE ALEXANDRE SOARES CALDAS"/>
    <x v="559"/>
    <n v="52712"/>
    <s v="-"/>
    <s v="OFF LINE"/>
    <s v="Invoice"/>
    <s v="Faturado"/>
    <s v="Serviço"/>
    <s v="N"/>
    <s v="Grupo Ocean Pact"/>
    <s v="Oceanpact Servicos Maritimos"/>
    <s v="-"/>
    <s v="-"/>
    <s v="-"/>
    <s v="KON-OPE-RIO-POS-OCEANPACT"/>
    <s v="-"/>
    <x v="533"/>
    <n v="0"/>
    <n v="0"/>
    <n v="0"/>
    <n v="0"/>
    <n v="0"/>
    <n v="0"/>
    <s v="Reserva importada do Sistema TMS. OS: 52712"/>
    <s v="Fornecedor não preenchido! (ACC01)"/>
    <s v="ARGO(TMS)"/>
    <s v="Falta de Fornecedor"/>
    <s v="Campo Fornecedor"/>
    <s v="Dados do Fornecedor"/>
    <s v="Qualidade dos dados"/>
    <s v="KONTIK BUSINESS TRAVEL"/>
  </r>
  <r>
    <n v="21685366"/>
    <n v="22615259"/>
    <s v="ACC01"/>
    <x v="658"/>
    <d v="2025-02-20T12:41:23"/>
    <s v="09 a 15 dias"/>
    <s v="09 a 15 dias"/>
    <s v="4VT1MQ"/>
    <s v="TMS"/>
    <s v="MOACYR SOUZA JUNIOR"/>
    <s v="JOSE ALEXANDRE SOARES CALDAS"/>
    <s v="JOSE ALEXANDRE SOARES CALDAS"/>
    <x v="560"/>
    <n v="51856"/>
    <s v="-"/>
    <s v="OFF LINE"/>
    <s v="Invoice"/>
    <s v="Faturado"/>
    <s v="Serviço"/>
    <s v="N"/>
    <s v="Grupo Ocean Pact"/>
    <s v="Oceanpact Servicos Maritimos"/>
    <s v="-"/>
    <s v="-"/>
    <s v="-"/>
    <s v="KON-OPE-RIO-POS-OCEANPACT"/>
    <s v="-"/>
    <x v="534"/>
    <n v="0"/>
    <n v="0"/>
    <n v="0"/>
    <n v="0"/>
    <n v="0"/>
    <n v="0"/>
    <s v="Reserva importada do Sistema TMS. OS: 51856"/>
    <s v="Fornecedor não preenchido! (ACC01)"/>
    <s v="ARGO(TMS)"/>
    <s v="Falta de Fornecedor"/>
    <s v="Campo Fornecedor"/>
    <s v="Dados do Fornecedor"/>
    <s v="Qualidade dos dados"/>
    <s v="KONTIK BUSINESS TRAVEL"/>
  </r>
  <r>
    <n v="21685389"/>
    <n v="22615275"/>
    <s v="ACC01"/>
    <x v="659"/>
    <d v="2025-02-20T12:41:46"/>
    <s v="09 a 15 dias"/>
    <s v="09 a 15 dias"/>
    <s v="4VT2MQ"/>
    <s v="TMS"/>
    <s v="ALEX FREITAS SANTOS"/>
    <s v="JOSE ALEXANDRE SOARES CALDAS"/>
    <s v="JOSE ALEXANDRE SOARES CALDAS"/>
    <x v="561"/>
    <n v="49989"/>
    <s v="-"/>
    <s v="OFF LINE"/>
    <s v="Invoice"/>
    <s v="Faturado"/>
    <s v="Serviço"/>
    <s v="N"/>
    <s v="Grupo Ocean Pact"/>
    <s v="Oceanpact Servicos Maritimos"/>
    <s v="-"/>
    <s v="-"/>
    <s v="-"/>
    <s v="KON-OPE-RIO-POS-OCEANPACT"/>
    <s v="-"/>
    <x v="535"/>
    <n v="0"/>
    <n v="0"/>
    <n v="0"/>
    <n v="0"/>
    <n v="0"/>
    <n v="0"/>
    <s v="Reserva importada do Sistema TMS. OS: 49989"/>
    <s v="Fornecedor não preenchido! (ACC01)"/>
    <s v="ARGO(TMS)"/>
    <s v="Falta de Fornecedor"/>
    <s v="Campo Fornecedor"/>
    <s v="Dados do Fornecedor"/>
    <s v="Qualidade dos dados"/>
    <s v="KONTIK BUSINESS TRAVEL"/>
  </r>
  <r>
    <n v="21674625"/>
    <n v="22605947"/>
    <s v="ACC01"/>
    <x v="660"/>
    <d v="2025-02-27T10:42:56"/>
    <s v="06 a 08 dias"/>
    <s v="06 a 08 dias"/>
    <s v="UTCWZN"/>
    <s v="TMS"/>
    <s v="ELTON DA COSTA"/>
    <s v="JOSE ALEXANDRE SOARES CALDAS"/>
    <s v="JOSE ALEXANDRE SOARES CALDAS"/>
    <x v="562"/>
    <n v="51787"/>
    <s v="-"/>
    <s v="OFF LINE"/>
    <s v="Cartão de crédito"/>
    <s v="Cartão AMEX"/>
    <s v="Aéreo"/>
    <s v="S"/>
    <s v="Grupo Ocean Pact"/>
    <s v="Oceanpact Servicos Maritimos"/>
    <s v="-"/>
    <s v="Latam Airlines Brasil"/>
    <n v="1408925121"/>
    <s v="KON-OPE-RIO-POS-OCEANPACT"/>
    <s v="-"/>
    <x v="536"/>
    <n v="45.07"/>
    <n v="0"/>
    <n v="0"/>
    <n v="0"/>
    <n v="0"/>
    <n v="0"/>
    <s v="Reserva importada do Sistema TMS. OS: 51787"/>
    <s v="(ACC Código: 24088304) Esta accounting está conciliada no BSP. Bilhete: 1408925121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656482"/>
    <n v="22591917"/>
    <s v="ACC01"/>
    <x v="661"/>
    <d v="2025-02-14T21:16:39"/>
    <s v="16 a 23 dias"/>
    <s v="16 a 23 dias"/>
    <s v="4UHMWT"/>
    <s v="TMS"/>
    <s v="JOVANE COSTA DE SOUZA"/>
    <s v="JOSE ALEXANDRE SOARES CALDAS"/>
    <s v="JOSE ALEXANDRE SOARES CALDAS"/>
    <x v="563"/>
    <n v="51009"/>
    <s v="-"/>
    <s v="OFF LINE"/>
    <s v="Cartão de crédito"/>
    <s v="Cartão AMEX"/>
    <s v="Serviço"/>
    <s v="N"/>
    <s v="Grupo Ocean Pact"/>
    <s v="Up Offshore Apoio Maritimo"/>
    <s v="-"/>
    <s v="-"/>
    <s v="-"/>
    <s v="KON-OPE-RIO-POS-OCEANPACT"/>
    <s v="-"/>
    <x v="537"/>
    <n v="0"/>
    <n v="0"/>
    <n v="0"/>
    <n v="0"/>
    <n v="0"/>
    <n v="0"/>
    <s v="Reserva importada do Sistema TMS. OS: 51009"/>
    <s v="Fornecedor não preenchido! (ACC01)"/>
    <s v="ARGO(TMS)"/>
    <s v="Falta de Fornecedor"/>
    <s v="Campo Fornecedor"/>
    <s v="Dados do Fornecedor"/>
    <s v="Qualidade dos dados"/>
    <s v="KONTIK BUSINESS TRAVEL"/>
  </r>
  <r>
    <n v="21667650"/>
    <n v="22599703"/>
    <s v="ACC01"/>
    <x v="662"/>
    <d v="2025-02-17T16:04:32"/>
    <s v="16 a 23 dias"/>
    <s v="16 a 23 dias"/>
    <s v="4UY6GY"/>
    <s v="TMS"/>
    <s v="LUIZ SOARES PINTO"/>
    <s v="JOSE ALEXANDRE SOARES CALDAS"/>
    <s v="JOSE ALEXANDRE SOARES CALDAS"/>
    <x v="564"/>
    <n v="50614"/>
    <s v="-"/>
    <s v="OFF LINE"/>
    <s v="Invoice"/>
    <s v="Faturado"/>
    <s v="Serviço"/>
    <s v="N"/>
    <s v="Grupo Ocean Pact"/>
    <s v="Oceanpact Servicos Maritimos"/>
    <s v="-"/>
    <s v="-"/>
    <s v="-"/>
    <s v="KON-OPE-RIO-POS-OCEANPACT"/>
    <s v="-"/>
    <x v="408"/>
    <n v="0"/>
    <n v="0"/>
    <n v="0"/>
    <n v="0"/>
    <n v="0"/>
    <n v="0"/>
    <s v="Reserva importada do Sistema TMS. OS: 50614"/>
    <s v="Fornecedor não preenchido! (ACC01)"/>
    <s v="ARGO(TMS)"/>
    <s v="Falta de Fornecedor"/>
    <s v="Campo Fornecedor"/>
    <s v="Dados do Fornecedor"/>
    <s v="Qualidade dos dados"/>
    <s v="KONTIK BUSINESS TRAVEL"/>
  </r>
  <r>
    <n v="21646397"/>
    <n v="22582958"/>
    <s v="ACC01"/>
    <x v="663"/>
    <d v="2025-02-13T14:37:12"/>
    <s v="16 a 23 dias"/>
    <s v="16 a 23 dias"/>
    <s v="4USKT2"/>
    <s v="TMS"/>
    <s v="JORGE SILVA JUNIOR"/>
    <s v="JOSE ALEXANDRE SOARES CALDAS"/>
    <s v="JOSE ALEXANDRE SOARES CALDAS"/>
    <x v="565"/>
    <n v="51148"/>
    <s v="-"/>
    <s v="OFF LINE"/>
    <s v="Invoice"/>
    <s v="Faturado"/>
    <s v="Serviço"/>
    <s v="N"/>
    <s v="Grupo Ocean Pact"/>
    <s v="Oceanpact Servicos Maritimos"/>
    <s v="-"/>
    <s v="-"/>
    <s v="-"/>
    <s v="KON-OPE-RIO-POS-OCEANPACT"/>
    <s v="-"/>
    <x v="538"/>
    <n v="0"/>
    <n v="0"/>
    <n v="0"/>
    <n v="0"/>
    <n v="0"/>
    <n v="0"/>
    <s v="Reserva importada do Sistema TMS. OS: 51148"/>
    <s v="Fornecedor não preenchido! (ACC01)"/>
    <s v="ARGO(TMS)"/>
    <s v="Falta de Fornecedor"/>
    <s v="Campo Fornecedor"/>
    <s v="Dados do Fornecedor"/>
    <s v="Qualidade dos dados"/>
    <s v="KONTIK BUSINESS TRAVEL"/>
  </r>
  <r>
    <n v="21649106"/>
    <n v="22585528"/>
    <s v="ACC01"/>
    <x v="664"/>
    <d v="2025-02-13T20:18:28"/>
    <s v="16 a 23 dias"/>
    <s v="16 a 23 dias"/>
    <s v="NTQFSA1"/>
    <s v="TMS"/>
    <s v="LEONARDO NOGUEIRA"/>
    <s v="JOSE ALEXANDRE SOARES CALDAS"/>
    <s v="JOSE ALEXANDRE SOARES CALDAS"/>
    <x v="566"/>
    <n v="51198"/>
    <s v="-"/>
    <s v="OFF LINE"/>
    <s v="Cartão de crédito"/>
    <s v="Cartão AMEX"/>
    <s v="Aéreo"/>
    <s v="N"/>
    <s v="Grupo Ocean Pact"/>
    <s v="Oceanpact Servicos Maritimos"/>
    <s v="-"/>
    <s v="Gol Linhas Aereas"/>
    <n v="2130493337"/>
    <s v="KON-OPE-RIO-POS-OCEANPACT"/>
    <s v="-"/>
    <x v="539"/>
    <n v="0"/>
    <n v="0"/>
    <n v="0"/>
    <n v="0"/>
    <n v="0"/>
    <n v="0"/>
    <s v="Reserva importada do Sistema TMS. OS: 51198"/>
    <s v="Verificação de bilhetes: Bilhete 2130493337 já sendo utilizado para este fornecedor."/>
    <s v="ARGO(TMS)"/>
    <s v="Bilhete duplicado"/>
    <s v="Bilhete Já Contabilizado"/>
    <s v="Duplicidade de Contabilização"/>
    <s v="Qualidade dos dados"/>
    <s v="GRUPO KONTIK"/>
  </r>
  <r>
    <n v="21555460"/>
    <n v="22506916"/>
    <s v="ACC01"/>
    <x v="665"/>
    <d v="2025-01-31T12:20:14"/>
    <s v="31 dias ou +"/>
    <s v="31 dias ou +"/>
    <s v="4REOIV"/>
    <s v="TMS"/>
    <s v="CASTRO VALE/MATHEUS"/>
    <s v="JOSE ALEXANDRE SOARES CALDAS"/>
    <s v="JOSE ALEXANDRE SOARES CALDAS"/>
    <x v="567"/>
    <n v="49223"/>
    <s v="-"/>
    <s v="OFF LINE"/>
    <s v="Invoice"/>
    <s v="Faturado"/>
    <s v="Serviço"/>
    <s v="N"/>
    <s v="Grupo Ocean Pact"/>
    <s v="Oceanpact Servicos Maritimos"/>
    <s v="-"/>
    <s v="-"/>
    <s v="-"/>
    <s v="KON-OPE-RIO-POS-OCEANPACT"/>
    <s v="-"/>
    <x v="534"/>
    <n v="0"/>
    <n v="0"/>
    <n v="0"/>
    <n v="0"/>
    <n v="0"/>
    <n v="0"/>
    <s v="Reserva importada do Sistema TMS. OS: 49223"/>
    <s v="Fornecedor não preenchido! (ACC01)"/>
    <s v="ARGO(TMS)"/>
    <s v="Falta de Fornecedor"/>
    <s v="Campo Fornecedor"/>
    <s v="Dados do Fornecedor"/>
    <s v="Qualidade dos dados"/>
    <s v="KONTIK BUSINESS TRAVEL"/>
  </r>
  <r>
    <n v="21771878"/>
    <n v="22691723"/>
    <s v="ACC01"/>
    <x v="666"/>
    <d v="2025-03-06T21:56:14"/>
    <s v="0 a 02 dias"/>
    <s v="0 a 02 dias"/>
    <s v="4W5LN7"/>
    <s v="TMS"/>
    <s v="PEDRO HENRIQUE DE OLIVEIRA DUARTE L"/>
    <s v="Danielly Bronizio Lopes"/>
    <s v="Danielly Bronizio Lopes"/>
    <x v="568"/>
    <n v="54025"/>
    <s v="-"/>
    <s v="OFF LINE"/>
    <s v="Invoice"/>
    <s v="Faturado"/>
    <s v="Serviço"/>
    <s v="N"/>
    <s v="Grupo Ocean Pact"/>
    <s v="Oceanpact Servicos Maritimos"/>
    <s v="-"/>
    <s v="-"/>
    <s v="-"/>
    <s v="KON-OPE-RIO-POS-OCEANPACT"/>
    <s v="-"/>
    <x v="540"/>
    <n v="9.9499999999999993"/>
    <n v="0"/>
    <n v="0"/>
    <n v="0"/>
    <n v="0"/>
    <n v="0"/>
    <s v="Reserva importada do Sistema TMS. OS: 54025"/>
    <s v="Fornecedor não preenchido! (ACC01)"/>
    <s v="ARGO(TMS)"/>
    <s v="Falta de Fornecedor"/>
    <s v="Campo Fornecedor"/>
    <s v="Dados do Fornecedor"/>
    <s v="Qualidade dos dados"/>
    <s v="KONTIK BUSINESS TRAVEL"/>
  </r>
  <r>
    <n v="21771879"/>
    <n v="22691724"/>
    <s v="ACC01"/>
    <x v="667"/>
    <d v="2025-03-06T21:56:14"/>
    <s v="0 a 02 dias"/>
    <s v="0 a 02 dias"/>
    <s v="4WHNNJ"/>
    <s v="TMS"/>
    <s v="MIKE DA CONCEIÇÃO BENTO"/>
    <s v="Danielly Bronizio Lopes"/>
    <s v="Danielly Bronizio Lopes"/>
    <x v="569"/>
    <n v="54023"/>
    <s v="-"/>
    <s v="OFF LINE"/>
    <s v="Invoice"/>
    <s v="Faturado"/>
    <s v="Serviço"/>
    <s v="N"/>
    <s v="Grupo Ocean Pact"/>
    <s v="Oceanpact Servicos Maritimos"/>
    <s v="-"/>
    <s v="-"/>
    <s v="-"/>
    <s v="KON-OPE-RIO-POS-OCEANPACT"/>
    <s v="-"/>
    <x v="540"/>
    <n v="9.9499999999999993"/>
    <n v="0"/>
    <n v="0"/>
    <n v="0"/>
    <n v="0"/>
    <n v="0"/>
    <s v="Reserva importada do Sistema TMS. OS: 54023"/>
    <s v="Fornecedor não preenchido! (ACC01)"/>
    <s v="ARGO(TMS)"/>
    <s v="Falta de Fornecedor"/>
    <s v="Campo Fornecedor"/>
    <s v="Dados do Fornecedor"/>
    <s v="Qualidade dos dados"/>
    <s v="KONTIK BUSINESS TRAVEL"/>
  </r>
  <r>
    <n v="21771880"/>
    <n v="22691725"/>
    <s v="ACC01"/>
    <x v="668"/>
    <d v="2025-03-06T21:56:14"/>
    <s v="0 a 02 dias"/>
    <s v="0 a 02 dias"/>
    <s v="4W79OU"/>
    <s v="TMS"/>
    <s v="GABRIEL DA SILVA ALBUQUERQUE"/>
    <s v="Danielly Bronizio Lopes"/>
    <s v="Danielly Bronizio Lopes"/>
    <x v="570"/>
    <n v="54022"/>
    <s v="-"/>
    <s v="OFF LINE"/>
    <s v="Invoice"/>
    <s v="Faturado"/>
    <s v="Serviço"/>
    <s v="N"/>
    <s v="Grupo Ocean Pact"/>
    <s v="Oceanpact Servicos Maritimos"/>
    <s v="-"/>
    <s v="-"/>
    <s v="-"/>
    <s v="KON-OPE-RIO-POS-OCEANPACT"/>
    <s v="-"/>
    <x v="540"/>
    <n v="9.9499999999999993"/>
    <n v="0"/>
    <n v="0"/>
    <n v="0"/>
    <n v="0"/>
    <n v="0"/>
    <s v="Reserva importada do Sistema TMS. OS: 54022"/>
    <s v="Fornecedor não preenchido! (ACC01)"/>
    <s v="ARGO(TMS)"/>
    <s v="Falta de Fornecedor"/>
    <s v="Campo Fornecedor"/>
    <s v="Dados do Fornecedor"/>
    <s v="Qualidade dos dados"/>
    <s v="KONTIK BUSINESS TRAVEL"/>
  </r>
  <r>
    <n v="21764722"/>
    <n v="22684821"/>
    <s v="ACC01"/>
    <x v="669"/>
    <d v="2025-03-05T21:10:40"/>
    <s v="0 a 02 dias"/>
    <s v="0 a 02 dias"/>
    <s v="4WFHEH"/>
    <s v="TMS"/>
    <s v="MARCOS PINHEIRO ALMEIDA"/>
    <s v="Danielly Bronizio Lopes"/>
    <s v="Danielly Bronizio Lopes"/>
    <x v="571"/>
    <n v="53761"/>
    <s v="-"/>
    <s v="OFF LINE"/>
    <s v="Invoice"/>
    <s v="Faturado"/>
    <s v="Serviço"/>
    <s v="N"/>
    <s v="Grupo Ocean Pact"/>
    <s v="Oceanpact Geociencias"/>
    <s v="-"/>
    <s v="-"/>
    <s v="-"/>
    <s v="KON-OPE-RIO-POS-OCEANPACT"/>
    <s v="-"/>
    <x v="541"/>
    <n v="0"/>
    <n v="0"/>
    <n v="0"/>
    <n v="0"/>
    <n v="0"/>
    <n v="0"/>
    <s v="Reserva importada do Sistema TMS. OS: 53761"/>
    <s v="Fornecedor não preenchido! (ACC01)"/>
    <s v="ARGO(TMS)"/>
    <s v="Falta de Fornecedor"/>
    <s v="Campo Fornecedor"/>
    <s v="Dados do Fornecedor"/>
    <s v="Qualidade dos dados"/>
    <s v="KONTIK BUSINESS TRAVEL"/>
  </r>
  <r>
    <n v="21762261"/>
    <n v="22682251"/>
    <s v="ACC01"/>
    <x v="670"/>
    <d v="2025-03-05T16:47:44"/>
    <s v="0 a 02 dias"/>
    <s v="0 a 02 dias"/>
    <s v="4W5ZU5"/>
    <s v="TMS"/>
    <s v="FELIPE GOMES RIBAS"/>
    <s v="Danielly Bronizio Lopes"/>
    <s v="Danielly Bronizio Lopes"/>
    <x v="572"/>
    <n v="53863"/>
    <s v="-"/>
    <s v="OFF LINE"/>
    <s v="Invoice"/>
    <s v="Faturado"/>
    <s v="Serviço"/>
    <s v="N"/>
    <s v="Grupo Ocean Pact"/>
    <s v="Oceanpact Servicos Maritimos"/>
    <s v="-"/>
    <s v="-"/>
    <s v="-"/>
    <s v="KON-OPE-RIO-POS-OCEANPACT"/>
    <s v="-"/>
    <x v="542"/>
    <n v="9.9499999999999993"/>
    <n v="0"/>
    <n v="0"/>
    <n v="0"/>
    <n v="0"/>
    <n v="0"/>
    <s v="Reserva importada do Sistema TMS. OS: 53863"/>
    <s v="Fornecedor não preenchido! (ACC01)"/>
    <s v="ARGO(TMS)"/>
    <s v="Falta de Fornecedor"/>
    <s v="Campo Fornecedor"/>
    <s v="Dados do Fornecedor"/>
    <s v="Qualidade dos dados"/>
    <s v="KONTIK BUSINESS TRAVEL"/>
  </r>
  <r>
    <n v="21762263"/>
    <n v="22682253"/>
    <s v="ACC01"/>
    <x v="671"/>
    <d v="2025-03-05T16:47:45"/>
    <s v="0 a 02 dias"/>
    <s v="0 a 02 dias"/>
    <s v="4WUAU5"/>
    <s v="TMS"/>
    <s v="EMERSON LUIZ COSTA"/>
    <s v="Danielly Bronizio Lopes"/>
    <s v="Danielly Bronizio Lopes"/>
    <x v="573"/>
    <n v="53862"/>
    <s v="-"/>
    <s v="OFF LINE"/>
    <s v="Invoice"/>
    <s v="Faturado"/>
    <s v="Serviço"/>
    <s v="N"/>
    <s v="Grupo Ocean Pact"/>
    <s v="Oceanpact Servicos Maritimos"/>
    <s v="-"/>
    <s v="-"/>
    <s v="-"/>
    <s v="KON-OPE-RIO-POS-OCEANPACT"/>
    <s v="-"/>
    <x v="542"/>
    <n v="9.9499999999999993"/>
    <n v="0"/>
    <n v="0"/>
    <n v="0"/>
    <n v="0"/>
    <n v="0"/>
    <s v="Reserva importada do Sistema TMS. OS: 53862"/>
    <s v="Fornecedor não preenchido! (ACC01)"/>
    <s v="ARGO(TMS)"/>
    <s v="Falta de Fornecedor"/>
    <s v="Campo Fornecedor"/>
    <s v="Dados do Fornecedor"/>
    <s v="Qualidade dos dados"/>
    <s v="KONTIK BUSINESS TRAVEL"/>
  </r>
  <r>
    <n v="21762267"/>
    <n v="22682257"/>
    <s v="ACC01"/>
    <x v="672"/>
    <d v="2025-03-05T16:47:45"/>
    <s v="0 a 02 dias"/>
    <s v="0 a 02 dias"/>
    <s v="4WAW7G"/>
    <s v="TMS"/>
    <s v="ADEMIR TIECHER"/>
    <s v="Danielly Bronizio Lopes"/>
    <s v="Danielly Bronizio Lopes"/>
    <x v="574"/>
    <n v="53859"/>
    <s v="-"/>
    <s v="OFF LINE"/>
    <s v="Invoice"/>
    <s v="Faturado"/>
    <s v="Serviço"/>
    <s v="N"/>
    <s v="Grupo Ocean Pact"/>
    <s v="Oceanpact Servicos Maritimos"/>
    <s v="-"/>
    <s v="-"/>
    <s v="-"/>
    <s v="KON-OPE-RIO-POS-OCEANPACT"/>
    <s v="-"/>
    <x v="542"/>
    <n v="9.9499999999999993"/>
    <n v="0"/>
    <n v="0"/>
    <n v="0"/>
    <n v="0"/>
    <n v="0"/>
    <s v="Reserva importada do Sistema TMS. OS: 53859"/>
    <s v="Fornecedor não preenchido! (ACC01)"/>
    <s v="ARGO(TMS)"/>
    <s v="Falta de Fornecedor"/>
    <s v="Campo Fornecedor"/>
    <s v="Dados do Fornecedor"/>
    <s v="Qualidade dos dados"/>
    <s v="KONTIK BUSINESS TRAVEL"/>
  </r>
  <r>
    <n v="21762279"/>
    <n v="22682270"/>
    <s v="ACC01"/>
    <x v="673"/>
    <d v="2025-03-05T16:47:46"/>
    <s v="0 a 02 dias"/>
    <s v="0 a 02 dias"/>
    <s v="4WMC7T"/>
    <s v="TMS"/>
    <s v="AMILTON DA COSTA"/>
    <s v="Danielly Bronizio Lopes"/>
    <s v="Danielly Bronizio Lopes"/>
    <x v="575"/>
    <n v="53843"/>
    <s v="-"/>
    <s v="OFF LINE"/>
    <s v="Invoice"/>
    <s v="Faturado"/>
    <s v="Serviço"/>
    <s v="N"/>
    <s v="Grupo Ocean Pact"/>
    <s v="Oceanpact Servicos Maritimos"/>
    <s v="-"/>
    <s v="-"/>
    <s v="-"/>
    <s v="KON-OPE-RIO-POS-OCEANPACT"/>
    <s v="-"/>
    <x v="543"/>
    <n v="9.9499999999999993"/>
    <n v="0"/>
    <n v="0"/>
    <n v="0"/>
    <n v="0"/>
    <n v="0"/>
    <s v="Reserva importada do Sistema TMS. OS: 53843"/>
    <s v="Fornecedor não preenchido! (ACC01)"/>
    <s v="ARGO(TMS)"/>
    <s v="Falta de Fornecedor"/>
    <s v="Campo Fornecedor"/>
    <s v="Dados do Fornecedor"/>
    <s v="Qualidade dos dados"/>
    <s v="KONTIK BUSINESS TRAVEL"/>
  </r>
  <r>
    <n v="21445208"/>
    <n v="22412705"/>
    <s v="ACC01"/>
    <x v="674"/>
    <d v="2025-02-27T11:19:55"/>
    <s v="06 a 08 dias"/>
    <s v="06 a 08 dias"/>
    <s v="YZNCFX"/>
    <s v="TMS"/>
    <s v="JOSE ADERBAL DOS SANTOS NETO"/>
    <s v="Tms"/>
    <s v="Danielly Bronizio Lopes"/>
    <x v="576"/>
    <n v="46942"/>
    <s v="-"/>
    <s v="ON LINE"/>
    <s v="Cartão de crédito"/>
    <s v="Cartão AMEX"/>
    <s v="Aéreo"/>
    <s v="S"/>
    <s v="Grupo Ocean Pact"/>
    <s v="Up Offshore Apoio Maritimo"/>
    <s v="-"/>
    <s v="Latam Airlines Brasil"/>
    <n v="2215243323"/>
    <s v="KON-OPE-RIO-POS-OCEANPACT"/>
    <s v="-"/>
    <x v="544"/>
    <n v="44.27"/>
    <n v="0"/>
    <n v="0"/>
    <n v="0"/>
    <n v="0"/>
    <n v="0"/>
    <s v="Reserva importada do Sistema TMS. OS: 46942"/>
    <s v="(ACC Código: 23922065) Esta accounting está conciliada no BSP. Bilhete: 2215243323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445206"/>
    <n v="22412703"/>
    <s v="ACC01"/>
    <x v="675"/>
    <d v="2025-02-27T11:19:21"/>
    <s v="06 a 08 dias"/>
    <s v="06 a 08 dias"/>
    <s v="GIDWOG"/>
    <s v="TMS"/>
    <s v="MARCELO THEODORO JUNIOR"/>
    <s v="Tms"/>
    <s v="Danielly Bronizio Lopes"/>
    <x v="576"/>
    <n v="46945"/>
    <s v="-"/>
    <s v="ON LINE"/>
    <s v="Cartão de crédito"/>
    <s v="Cartão AMEX"/>
    <s v="Aéreo"/>
    <s v="S"/>
    <s v="Grupo Ocean Pact"/>
    <s v="Up Offshore Apoio Maritimo"/>
    <s v="-"/>
    <s v="Latam Airlines Brasil"/>
    <n v="2215243414"/>
    <s v="KON-OPE-RIO-POS-OCEANPACT"/>
    <s v="-"/>
    <x v="544"/>
    <n v="44.27"/>
    <n v="0"/>
    <n v="0"/>
    <n v="0"/>
    <n v="0"/>
    <n v="0"/>
    <s v="Reserva importada do Sistema TMS. OS: 46945"/>
    <s v="(ACC Código: 23922061) Esta accounting está conciliada no BSP. Bilhete: 2215243414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606234"/>
    <n v="22550092"/>
    <s v="ACC01"/>
    <x v="676"/>
    <d v="2025-02-27T10:41:56"/>
    <s v="06 a 08 dias"/>
    <s v="06 a 08 dias"/>
    <s v="QASAZE"/>
    <s v="TMS"/>
    <s v="ROBERTO SILVA SEIXAS"/>
    <s v="Tms"/>
    <s v="Danielly Bronizio Lopes"/>
    <x v="552"/>
    <n v="50309"/>
    <s v="-"/>
    <s v="ON LINE"/>
    <s v="Cartão de crédito"/>
    <s v="Cartão AMEX"/>
    <s v="Aéreo"/>
    <s v="S"/>
    <s v="Grupo Ocean Pact"/>
    <s v="Oceanpact Servicos Maritimos"/>
    <s v="-"/>
    <s v="Latam Airlines Brasil"/>
    <n v="2218775862"/>
    <s v="KON-OPE-RIO-POS-OCEANPACT"/>
    <s v="-"/>
    <x v="545"/>
    <n v="46.2"/>
    <n v="0"/>
    <n v="0"/>
    <n v="0"/>
    <n v="0"/>
    <n v="0"/>
    <s v="Reserva importada do Sistema TMS. OS: 50309"/>
    <s v="(ACC Código: 24034281) Esta accounting está conciliada no BSP. Bilhete: 2218775862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729389"/>
    <n v="22652870"/>
    <s v="ACC01"/>
    <x v="677"/>
    <d v="2025-02-27T13:02:41"/>
    <s v="06 a 08 dias"/>
    <s v="06 a 08 dias"/>
    <s v="MAIQNF"/>
    <s v="TMS"/>
    <s v="ARTHUR DE ARAUJO"/>
    <s v="Tms"/>
    <s v="Tms"/>
    <x v="577"/>
    <n v="53298"/>
    <s v="-"/>
    <s v="ON LINE"/>
    <s v="Cartão de crédito"/>
    <s v="Cartão AMEX"/>
    <s v="Aéreo"/>
    <s v="N"/>
    <s v="Grupo Ocean Pact"/>
    <s v="Oceanpact Marau Navegacao"/>
    <s v="-"/>
    <s v="Gol Linhas Aereas"/>
    <n v="2133097123"/>
    <s v="KON-OPE-RIO-POS-OCEANPACT"/>
    <s v="-"/>
    <x v="546"/>
    <n v="32.1"/>
    <n v="0"/>
    <n v="0"/>
    <n v="0"/>
    <n v="0"/>
    <n v="0"/>
    <s v="Reserva importada do Sistema TMS. OS: 53298"/>
    <s v="Pnr já existente. A duplicidade de rloc é permitida apenas 6 meses após o último pnr emitido"/>
    <s v="ARGO(TMS)"/>
    <s v="Duplicidade de RLOC"/>
    <s v="Campo RLOC"/>
    <s v="Duplicidade de Contabilização"/>
    <s v="Qualidade dos dados"/>
    <s v="GRUPO KONTIK"/>
  </r>
  <r>
    <n v="21762184"/>
    <n v="22682165"/>
    <s v="ACC01"/>
    <x v="678"/>
    <d v="2025-03-05T16:40:52"/>
    <s v="0 a 02 dias"/>
    <s v="0 a 02 dias"/>
    <s v="4WI56T"/>
    <s v="TMS"/>
    <s v="CARLOS SANTOS GOMES"/>
    <s v="MICHELI FERENZINI TORRES"/>
    <s v="MICHELI FERENZINI TORRES"/>
    <x v="578"/>
    <n v="53646"/>
    <s v="-"/>
    <s v="OFF LINE"/>
    <s v="Invoice"/>
    <s v="Faturado"/>
    <s v="Serviço"/>
    <s v="N"/>
    <s v="Grupo Ocean Pact"/>
    <s v="Oceanpact Servicos Maritimos"/>
    <s v="-"/>
    <s v="-"/>
    <s v="-"/>
    <s v="KON-OPE-RIO-POS-OCEANPACT"/>
    <s v="-"/>
    <x v="547"/>
    <n v="10.95"/>
    <n v="0"/>
    <n v="0"/>
    <n v="0"/>
    <n v="0"/>
    <n v="0"/>
    <s v="Reserva importada do Sistema TMS. OS: 53646"/>
    <s v="Fornecedor não preenchido! (ACC01)"/>
    <s v="ARGO(TMS)"/>
    <s v="Falta de Fornecedor"/>
    <s v="Campo Fornecedor"/>
    <s v="Dados do Fornecedor"/>
    <s v="Qualidade dos dados"/>
    <s v="KONTIK BUSINESS TRAVEL"/>
  </r>
  <r>
    <n v="21764694"/>
    <n v="22684793"/>
    <s v="ACC01"/>
    <x v="679"/>
    <d v="2025-03-05T21:10:38"/>
    <s v="0 a 02 dias"/>
    <s v="0 a 02 dias"/>
    <s v="4WRRDY"/>
    <s v="TMS"/>
    <s v="ANDRE LUIZ PEREIRA REZENDE"/>
    <s v="MICHELI FERENZINI TORRES"/>
    <s v="MICHELI FERENZINI TORRES"/>
    <x v="579"/>
    <n v="53885"/>
    <s v="-"/>
    <s v="OFF LINE"/>
    <s v="Invoice"/>
    <s v="Faturado"/>
    <s v="Serviço"/>
    <s v="N"/>
    <s v="Grupo Ocean Pact"/>
    <s v="Oceanpact Marau Navegacao"/>
    <s v="-"/>
    <s v="-"/>
    <s v="-"/>
    <s v="KON-OPE-RIO-POS-OCEANPACT"/>
    <s v="-"/>
    <x v="548"/>
    <n v="10.95"/>
    <n v="0"/>
    <n v="0"/>
    <n v="0"/>
    <n v="0"/>
    <n v="0"/>
    <s v="Reserva importada do Sistema TMS. OS: 53885"/>
    <s v="Fornecedor não preenchido! (ACC01)"/>
    <s v="ARGO(TMS)"/>
    <s v="Falta de Fornecedor"/>
    <s v="Campo Fornecedor"/>
    <s v="Dados do Fornecedor"/>
    <s v="Qualidade dos dados"/>
    <s v="KONTIK BUSINESS TRAVEL"/>
  </r>
  <r>
    <n v="21771929"/>
    <n v="22691777"/>
    <s v="ACC01"/>
    <x v="680"/>
    <d v="2025-03-06T21:56:16"/>
    <s v="0 a 02 dias"/>
    <s v="0 a 02 dias"/>
    <s v="4WHWMK"/>
    <s v="TMS"/>
    <s v="CELIO ROBERTO BIGI"/>
    <s v="MICHELI FERENZINI TORRES"/>
    <s v="MICHELI FERENZINI TORRES"/>
    <x v="580"/>
    <n v="53672"/>
    <s v="-"/>
    <s v="OFF LINE"/>
    <s v="Invoice"/>
    <s v="Faturado"/>
    <s v="Serviço"/>
    <s v="N"/>
    <s v="Grupo Ocean Pact"/>
    <s v="Oceanpact Servicos Maritimos"/>
    <s v="-"/>
    <s v="-"/>
    <s v="-"/>
    <s v="KON-OPE-RIO-POS-OCEANPACT"/>
    <s v="-"/>
    <x v="549"/>
    <n v="10.95"/>
    <n v="0"/>
    <n v="0"/>
    <n v="0"/>
    <n v="0"/>
    <n v="0"/>
    <s v="Reserva importada do Sistema TMS. OS: 53672"/>
    <s v="Fornecedor não preenchido! (ACC01)"/>
    <s v="ARGO(TMS)"/>
    <s v="Falta de Fornecedor"/>
    <s v="Campo Fornecedor"/>
    <s v="Dados do Fornecedor"/>
    <s v="Qualidade dos dados"/>
    <s v="KONTIK BUSINESS TRAVEL"/>
  </r>
  <r>
    <n v="21722316"/>
    <n v="22646070"/>
    <s v="ACC01"/>
    <x v="681"/>
    <d v="2025-02-26T19:10:37"/>
    <s v="09 a 15 dias"/>
    <s v="09 a 15 dias"/>
    <s v="4MTB2N01"/>
    <s v="MANUAL"/>
    <s v="ANDRE DE MEDEIROS"/>
    <s v="MICHELI FERENZINI TORRES"/>
    <s v="MICHELI FERENZINI TORRES"/>
    <x v="581"/>
    <n v="44372"/>
    <s v="-"/>
    <s v="OFF LINE"/>
    <s v="Invoice"/>
    <s v="Faturado"/>
    <s v="Hotel"/>
    <s v="N"/>
    <s v="Grupo Ocean Pact"/>
    <s v="Oceanpact Geociencias"/>
    <s v="-"/>
    <s v="Bristol Umarizal Hotel"/>
    <s v="-"/>
    <s v="KON-OPE-RIO-POS-OCEANPACT"/>
    <s v="-"/>
    <x v="550"/>
    <n v="0"/>
    <n v="0"/>
    <n v="0"/>
    <n v="0"/>
    <n v="0"/>
    <n v="0"/>
    <s v="Reserva importada do Sistema TMS. OS: 44372"/>
    <s v="Pnr já existente. A duplicidade de rloc é permitida apenas 6 meses após o último pnr emitido"/>
    <s v="MANUAL"/>
    <s v="Duplicidade de RLOC"/>
    <s v="Campo RLOC"/>
    <s v="Duplicidade de Contabilização"/>
    <s v="Qualidade dos dados"/>
    <s v="KONTIK BUSINESS TRAVEL"/>
  </r>
  <r>
    <n v="21762259"/>
    <n v="22682244"/>
    <s v="ACC01"/>
    <x v="682"/>
    <d v="2025-03-05T16:47:44"/>
    <s v="0 a 02 dias"/>
    <s v="0 a 02 dias"/>
    <s v="4WEZJ5"/>
    <s v="TMS"/>
    <s v="LEANDRO DE MORAES"/>
    <s v="MICHELI FERENZINI TORRES"/>
    <s v="MICHELI FERENZINI TORRES"/>
    <x v="582"/>
    <n v="53865"/>
    <s v="-"/>
    <s v="OFF LINE"/>
    <s v="Invoice"/>
    <s v="Faturado"/>
    <s v="Serviço"/>
    <s v="N"/>
    <s v="Grupo Ocean Pact"/>
    <s v="Oceanpact Servicos Maritimos"/>
    <s v="-"/>
    <s v="-"/>
    <s v="-"/>
    <s v="KON-OPE-RIO-POS-OCEANPACT"/>
    <s v="-"/>
    <x v="551"/>
    <n v="10.95"/>
    <n v="0"/>
    <n v="0"/>
    <n v="0"/>
    <n v="0"/>
    <n v="0"/>
    <s v="Reserva importada do Sistema TMS. OS: 53865"/>
    <s v="Fornecedor não preenchido! (ACC01)"/>
    <s v="ARGO(TMS)"/>
    <s v="Falta de Fornecedor"/>
    <s v="Campo Fornecedor"/>
    <s v="Dados do Fornecedor"/>
    <s v="Qualidade dos dados"/>
    <s v="KONTIK BUSINESS TRAVEL"/>
  </r>
  <r>
    <n v="21715400"/>
    <n v="22640084"/>
    <s v="ACC01"/>
    <x v="683"/>
    <d v="2025-02-25T14:50:54"/>
    <s v="09 a 15 dias"/>
    <s v="09 a 15 dias"/>
    <s v="4RLWTO01"/>
    <s v="MANUAL"/>
    <s v="JEAN DO NASCIMENTO"/>
    <s v="Bruno Moreira e Moreira"/>
    <s v="Bruno Moreira e Moreira"/>
    <x v="583"/>
    <n v="49655"/>
    <s v="-"/>
    <s v="OFF LINE"/>
    <s v="Invoice"/>
    <s v="Faturado"/>
    <s v="Hotel"/>
    <s v="N"/>
    <s v="Grupo Ocean Pact"/>
    <s v="Up Offshore Apoio Maritimo"/>
    <s v="-"/>
    <s v="Intercity Porto Maravilha"/>
    <s v="-"/>
    <s v="KON-OPE-RIO-POS-OCEANPACT"/>
    <s v="-"/>
    <x v="315"/>
    <n v="0"/>
    <n v="0"/>
    <n v="0"/>
    <n v="0"/>
    <n v="0"/>
    <n v="0"/>
    <s v="Reserva importada do Sistema TMS. OS: 49655"/>
    <s v="Pnr já existente. A duplicidade de rloc é permitida apenas 6 meses após o último pnr emitido"/>
    <s v="MANUAL"/>
    <s v="Duplicidade de RLOC"/>
    <s v="Campo RLOC"/>
    <s v="Duplicidade de Contabilização"/>
    <s v="Qualidade dos dados"/>
    <s v="KONTIK BUSINESS TRAVEL"/>
  </r>
  <r>
    <n v="21458519"/>
    <n v="22424505"/>
    <s v="ACC01"/>
    <x v="684"/>
    <d v="2025-02-27T10:46:31"/>
    <s v="06 a 08 dias"/>
    <s v="06 a 08 dias"/>
    <s v="UHDNRZ"/>
    <s v="TMS"/>
    <s v="EVERTON ANDRADE"/>
    <s v="Bruno Moreira e Moreira"/>
    <s v="Bruno Moreira e Moreira"/>
    <x v="584"/>
    <n v="47540"/>
    <s v="-"/>
    <s v="OFF LINE"/>
    <s v="Cartão de crédito"/>
    <s v="Cartão AMEX"/>
    <s v="Aéreo"/>
    <s v="S"/>
    <s v="Grupo Ocean Pact"/>
    <s v="Oceanpact Servicos Maritimos"/>
    <s v="-"/>
    <s v="Latam Airlines Brasil"/>
    <n v="2215624851"/>
    <s v="KON-OPE-RIO-POS-OCEANPACT"/>
    <s v="-"/>
    <x v="552"/>
    <n v="32.1"/>
    <n v="0"/>
    <n v="0"/>
    <n v="0"/>
    <n v="0"/>
    <n v="0"/>
    <s v="Reserva importada do Sistema TMS. OS: 47540"/>
    <s v="(ACC Código: 23933637) Esta accounting está conciliada no BSP. Bilhete: 2215624851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769482"/>
    <n v="22689261"/>
    <s v="ACC01"/>
    <x v="685"/>
    <d v="2025-03-06T15:54:25"/>
    <s v="0 a 02 dias"/>
    <s v="0 a 02 dias"/>
    <s v="JPYNWYC"/>
    <s v="SABRE"/>
    <s v="MACHADO/JOAO VICTOR MR"/>
    <s v="Luciene Carvalho Santos"/>
    <s v="Luciene Carvalho Santos"/>
    <x v="585"/>
    <s v="SP0603251544"/>
    <s v="SAO"/>
    <s v="ON LINE"/>
    <s v="Invoice"/>
    <s v="Faturado"/>
    <s v="Carro"/>
    <s v="N"/>
    <s v="Grupo Sep"/>
    <s v="Sep Global Informacoes do Brasil Ltda"/>
    <s v="Cliente FEE no POS"/>
    <s v="-"/>
    <s v="-"/>
    <s v="FCM-OPE-SAO-PVI-BTC-CYTRIC-S&amp;P"/>
    <s v="-"/>
    <x v="553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761329"/>
    <n v="22681245"/>
    <s v="ACC01"/>
    <x v="686"/>
    <d v="2025-03-05T14:01:24"/>
    <s v="0 a 02 dias"/>
    <s v="0 a 02 dias"/>
    <s v="JOKFQUT"/>
    <s v="SABRE"/>
    <s v="MIGUEL BEDRAN/FLAVIA"/>
    <s v="Diogo Dantas Gomes"/>
    <s v="Diogo Dantas Gomes"/>
    <x v="586"/>
    <s v="JOKFQU"/>
    <s v="-"/>
    <s v="OFF LINE"/>
    <s v="Invoice"/>
    <s v="Faturado"/>
    <s v="Hotel"/>
    <s v="N"/>
    <s v="Grupo Sep"/>
    <s v="Standard And Poors Ratings do Brasil Ltda"/>
    <s v="Cliente FEE no POS"/>
    <s v="-"/>
    <s v="-"/>
    <s v="FCM-OPE-SAO-PVI-BTC-CYTRIC-S&amp;P"/>
    <s v="-"/>
    <x v="554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761331"/>
    <n v="22681246"/>
    <s v="ACC01"/>
    <x v="687"/>
    <d v="2025-03-05T14:01:25"/>
    <s v="0 a 02 dias"/>
    <s v="0 a 02 dias"/>
    <s v="YCQCAET"/>
    <s v="SABRE"/>
    <s v="BARRA VILHENA GUIDI/LUISA"/>
    <s v="Diogo Dantas Gomes"/>
    <s v="Diogo Dantas Gomes"/>
    <x v="587"/>
    <s v="YCQCAE"/>
    <s v="-"/>
    <s v="OFF LINE"/>
    <s v="Invoice"/>
    <s v="Faturado"/>
    <s v="Hotel"/>
    <s v="N"/>
    <s v="Grupo Sep"/>
    <s v="Standard And Poors Ratings do Brasil Ltda"/>
    <s v="Cliente FEE no POS"/>
    <s v="-"/>
    <s v="-"/>
    <s v="FCM-OPE-SAO-PVI-BTC-CYTRIC-S&amp;P"/>
    <s v="-"/>
    <x v="554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761332"/>
    <n v="22681247"/>
    <s v="ACC01"/>
    <x v="688"/>
    <d v="2025-03-05T14:01:26"/>
    <s v="0 a 02 dias"/>
    <s v="0 a 02 dias"/>
    <s v="YKBLTST"/>
    <s v="SABRE"/>
    <s v="SCHWARZ/MARCELO"/>
    <s v="Diogo Dantas Gomes"/>
    <s v="Diogo Dantas Gomes"/>
    <x v="588"/>
    <s v="YKBLTS"/>
    <s v="-"/>
    <s v="OFF LINE"/>
    <s v="Invoice"/>
    <s v="Faturado"/>
    <s v="Hotel"/>
    <s v="N"/>
    <s v="Grupo Sep"/>
    <s v="Standard And Poors Ratings do Brasil Ltda"/>
    <s v="Cliente FEE no POS"/>
    <s v="-"/>
    <s v="-"/>
    <s v="FCM-OPE-SAO-PVI-BTC-CYTRIC-S&amp;P"/>
    <s v="-"/>
    <x v="554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768167"/>
    <n v="22687930"/>
    <s v="ACC01"/>
    <x v="689"/>
    <d v="2025-03-07T05:32:25"/>
    <s v="0 a 02 dias"/>
    <s v="0 a 02 dias"/>
    <s v="SPHFLST"/>
    <s v="SABRE"/>
    <s v="DA SILVA/FAGNER MR"/>
    <s v="WS"/>
    <s v="WS"/>
    <x v="589"/>
    <s v="SPHFLS"/>
    <s v="-"/>
    <s v="ON LINE"/>
    <s v="Cartão de crédito"/>
    <s v="Cartão de crédito"/>
    <s v="Hotel"/>
    <s v="N"/>
    <s v="Grupo Sep"/>
    <s v="Ihs Informacoes Rio de Janeiro"/>
    <s v="Cliente FEE no POS"/>
    <s v="-"/>
    <s v="-"/>
    <s v="FCM-OPE-SAO-PVI-BTC-CYTRIC-S&amp;P"/>
    <s v="-"/>
    <x v="555"/>
    <n v="0"/>
    <n v="0"/>
    <n v="0"/>
    <n v="0"/>
    <n v="0"/>
    <n v="41.35"/>
    <s v="Reserva importada por HubTravel"/>
    <s v="Fornecedor não preenchido! (ACC01)"/>
    <s v="SABRE"/>
    <s v="Falta de Fornecedor"/>
    <s v="Campo Fornecedor"/>
    <s v="Dados do Fornecedor"/>
    <s v="Sistêmico"/>
    <s v="GRUPO KONTIK"/>
  </r>
  <r>
    <n v="21716458"/>
    <n v="22641043"/>
    <s v="ACC01"/>
    <x v="690"/>
    <d v="2025-02-25T17:31:14"/>
    <s v="09 a 15 dias"/>
    <s v="09 a 15 dias"/>
    <s v="AV1BT5B4934A"/>
    <s v="GOVER"/>
    <s v="Kleiton Adriano Sousa dos Santos"/>
    <s v="Erliane Olinda Cardoso de Carvalho"/>
    <s v="Erliane Olinda Cardoso de Carvalho"/>
    <x v="590"/>
    <n v="4496830"/>
    <s v="Localiza - Br - Pa - Barcarena - Vila Cabanos Endereço: Alameda Padre Casemiro Pereira, 2 2 Vila Cab"/>
    <s v="OFF LINE"/>
    <s v="Pagamento direto"/>
    <s v="Pagamento direto"/>
    <s v="Carro"/>
    <s v="N"/>
    <s v="Grupo Arcadis"/>
    <s v="Arcadis"/>
    <s v="-"/>
    <s v="Localiza - Br - Pa - Barcarena - Vila Cabanos - Inativo"/>
    <s v="-"/>
    <s v="FCM-OPE-SAO-PVI-ARCADIS"/>
    <s v="-"/>
    <x v="556"/>
    <n v="0"/>
    <n v="0"/>
    <n v="0"/>
    <n v="0"/>
    <n v="0"/>
    <n v="0"/>
    <s v="Reserva importada do sistema Gover. Id: 4496830"/>
    <s v="Br - Pa - Barcarena - Vila Cabanos - Inativo&quot; está inativo(a) Ajuste o cadastro da Pessoa\Cliente para prosseguir com o processo"/>
    <s v="GOVER"/>
    <s v="Não identificado"/>
    <s v="Análise Benner"/>
    <s v="Sistema"/>
    <s v="Qualidade dos dados"/>
    <s v="KONTIK BUSINESS TRAVEL"/>
  </r>
  <r>
    <n v="21206127"/>
    <n v="22206240"/>
    <s v="ACC01"/>
    <x v="691"/>
    <d v="2025-02-13T12:25:58"/>
    <s v="16 a 23 dias"/>
    <s v="16 a 23 dias"/>
    <s v="AVD5SD9IFA"/>
    <s v="GOVER"/>
    <s v="HUGO GONCALVES FARIA HUGO FARIA"/>
    <s v="Erliane Olinda Cardoso de Carvalho"/>
    <s v="Erliane Olinda Cardoso de Carvalho"/>
    <x v="591"/>
    <n v="4455938"/>
    <s v="Localiza - Br - Mg - Belo Horizonte - Pampulha Endereço: Avenida Professor Magalhaes Penido, 269 "/>
    <s v="OFF LINE"/>
    <s v="Invoice"/>
    <s v="Faturado"/>
    <s v="Carro"/>
    <s v="N"/>
    <s v="Grupo Arcadis"/>
    <s v="Arcadis"/>
    <s v="-"/>
    <s v="Localiza - Br - Mg - Belo Horizonte - Pampulha"/>
    <s v="-"/>
    <s v="FCM-OPE-SAO-PVI-ARCADIS"/>
    <s v="-"/>
    <x v="557"/>
    <n v="20.77"/>
    <n v="0"/>
    <n v="0"/>
    <n v="0"/>
    <n v="0"/>
    <n v="0"/>
    <s v="Reserva importada do sistema Gover. Id: 4455938"/>
    <s v="Erro excluindo PNR: Não é possivel excluir a accounting de código: 23729220. A mesma está ligada ao controle de comissão pós paga &quot;CCPP42522&quot;"/>
    <s v="GOVER"/>
    <s v="Controle de comissão pós paga"/>
    <s v="Financeiro Conciliado"/>
    <s v="Edição não Permitida"/>
    <s v="Qualidade dos dados"/>
    <s v="KONTIK BUSINESS TRAVEL"/>
  </r>
  <r>
    <n v="21764046"/>
    <n v="22684122"/>
    <s v="ACC01"/>
    <x v="692"/>
    <d v="2025-03-05T19:31:43"/>
    <s v="0 a 02 dias"/>
    <s v="0 a 02 dias"/>
    <s v="MOVIDA"/>
    <s v="GOVER"/>
    <s v="Alessandro Felippelli BAUER"/>
    <s v="Josiane Miranda Braga da Silva"/>
    <s v="Josiane Miranda Braga da Silva"/>
    <x v="592"/>
    <n v="4500689"/>
    <s v="Movida - Br - Sp - Sao Paulo - Itaim Bibi - Joa Fl Endereço: Rua Joaquim Floriano, 466"/>
    <s v="OFF LINE"/>
    <s v="Invoice"/>
    <s v="Faturado"/>
    <s v="Carro"/>
    <s v="N"/>
    <s v="Grupo Arcadis"/>
    <s v="Arcadis"/>
    <s v="-"/>
    <s v="-"/>
    <s v="-"/>
    <s v="FCM-OPE-SAO-PVI-ARCADIS"/>
    <s v="-"/>
    <x v="558"/>
    <n v="0"/>
    <n v="0"/>
    <n v="0"/>
    <n v="0"/>
    <n v="0"/>
    <n v="0"/>
    <s v="Reserva importada do sistema Gover. Id: 4500689"/>
    <s v="Fornecedor não preenchido! (ACC01)"/>
    <s v="GOVER"/>
    <s v="Falta de Fornecedor"/>
    <s v="Campo Fornecedor"/>
    <s v="Dados do Fornecedor"/>
    <s v="Qualidade dos dados"/>
    <s v="KONTIK BUSINESS TRAVEL"/>
  </r>
  <r>
    <n v="21648336"/>
    <n v="22584787"/>
    <s v="ACC01"/>
    <x v="693"/>
    <d v="2025-02-13T19:25:50"/>
    <s v="16 a 23 dias"/>
    <s v="16 a 23 dias"/>
    <s v="WTNWGB1"/>
    <s v="TMS"/>
    <s v="GABRIELA MALLMANN"/>
    <s v="Debora Alves Yamaoka Aguillar"/>
    <s v="Debora Alves Yamaoka Aguillar"/>
    <x v="593"/>
    <n v="52859"/>
    <s v="-"/>
    <s v="OFF LINE"/>
    <s v="Cartão de crédito"/>
    <s v="Cartão de crédito"/>
    <s v="Aéreo"/>
    <s v="N"/>
    <s v="Grupo Ache"/>
    <s v="Ache Laboratorios Farmaceuticos Sa"/>
    <s v="-"/>
    <s v="Latam Airlines Brasil"/>
    <n v="1409188293"/>
    <s v="KON-OPE-SAO-PVI-ACHE"/>
    <s v="-"/>
    <x v="559"/>
    <n v="0"/>
    <n v="0"/>
    <n v="0"/>
    <n v="0"/>
    <n v="0"/>
    <n v="0"/>
    <s v="Reserva importada do Sistema TMS. OS: 52859"/>
    <s v="Verificação de bilhetes: Bilhete 1409188293 já sendo utilizado para este fornecedor."/>
    <s v="ARGO(TMS)"/>
    <s v="Bilhete duplicado"/>
    <s v="Bilhete Já Contabilizado"/>
    <s v="Duplicidade de Contabilização"/>
    <s v="Qualidade dos dados"/>
    <s v="GRUPO KONTIK"/>
  </r>
  <r>
    <n v="21768336"/>
    <n v="22688093"/>
    <s v="ACC01"/>
    <x v="694"/>
    <d v="2025-03-06T14:18:58"/>
    <s v="0 a 02 dias"/>
    <s v="0 a 02 dias"/>
    <s v="4W91O6"/>
    <s v="TMS"/>
    <s v="MERIELEN SILVA"/>
    <s v="Tms"/>
    <s v="Tms"/>
    <x v="522"/>
    <n v="55586"/>
    <s v="-"/>
    <s v="ON LINE"/>
    <s v="Pagamento direto"/>
    <s v="Pagamento direto"/>
    <s v="Hotel"/>
    <s v="N"/>
    <s v="Grupo Ache"/>
    <s v="Ache Laboratorios Farmaceuticos Sa"/>
    <s v="-"/>
    <s v="-"/>
    <s v="-"/>
    <s v="KON-OPE-SAO-PVI-ACHE"/>
    <s v="-"/>
    <x v="262"/>
    <n v="0"/>
    <n v="0"/>
    <n v="0"/>
    <n v="0"/>
    <n v="50.25"/>
    <n v="0"/>
    <s v="Reserva importada do Sistema TMS. OS: 55586"/>
    <s v="Fornecedor não preenchido! (ACC01)"/>
    <s v="ARGO(TMS)"/>
    <s v="Falta de Fornecedor"/>
    <s v="Campo Fornecedor"/>
    <s v="Dados do Fornecedor"/>
    <s v="Sistêmico"/>
    <s v="GRUPO KONTIK"/>
  </r>
  <r>
    <n v="21768368"/>
    <n v="22688126"/>
    <s v="ACC01"/>
    <x v="695"/>
    <d v="2025-03-06T14:25:55"/>
    <s v="0 a 02 dias"/>
    <s v="0 a 02 dias"/>
    <s v="4WYRN6"/>
    <s v="TMS"/>
    <s v="DOUGLAS SILVA"/>
    <s v="Tms"/>
    <s v="Tms"/>
    <x v="594"/>
    <n v="55522"/>
    <s v="-"/>
    <s v="ON LINE"/>
    <s v="Pagamento direto"/>
    <s v="Pagamento direto"/>
    <s v="Hotel"/>
    <s v="N"/>
    <s v="Grupo Ache"/>
    <s v="Ache Laboratorios Farmaceuticos Sa"/>
    <s v="-"/>
    <s v="-"/>
    <s v="-"/>
    <s v="KON-OPE-SAO-PVI-ACHE"/>
    <s v="-"/>
    <x v="560"/>
    <n v="0"/>
    <n v="0"/>
    <n v="0"/>
    <n v="0"/>
    <n v="137.16"/>
    <n v="0"/>
    <s v="Reserva importada do Sistema TMS. OS: 55522"/>
    <s v="Fornecedor não preenchido! (ACC01)"/>
    <s v="ARGO(TMS)"/>
    <s v="Falta de Fornecedor"/>
    <s v="Campo Fornecedor"/>
    <s v="Dados do Fornecedor"/>
    <s v="Sistêmico"/>
    <s v="GRUPO KONTIK"/>
  </r>
  <r>
    <n v="21768371"/>
    <n v="22688129"/>
    <s v="ACC01"/>
    <x v="696"/>
    <d v="2025-03-06T14:26:01"/>
    <s v="0 a 02 dias"/>
    <s v="0 a 02 dias"/>
    <s v="4WO4LY"/>
    <s v="TMS"/>
    <s v="DOUGLAS SILVA"/>
    <s v="Tms"/>
    <s v="Tms"/>
    <x v="595"/>
    <n v="55515"/>
    <s v="-"/>
    <s v="ON LINE"/>
    <s v="Pagamento direto"/>
    <s v="Pagamento direto"/>
    <s v="Hotel"/>
    <s v="N"/>
    <s v="Grupo Ache"/>
    <s v="Ache Laboratorios Farmaceuticos Sa"/>
    <s v="-"/>
    <s v="-"/>
    <s v="-"/>
    <s v="KON-OPE-SAO-PVI-ACHE"/>
    <s v="-"/>
    <x v="560"/>
    <n v="0"/>
    <n v="0"/>
    <n v="0"/>
    <n v="0"/>
    <n v="137.16"/>
    <n v="0"/>
    <s v="Reserva importada do Sistema TMS. OS: 55515"/>
    <s v="Fornecedor não preenchido! (ACC01)"/>
    <s v="ARGO(TMS)"/>
    <s v="Falta de Fornecedor"/>
    <s v="Campo Fornecedor"/>
    <s v="Dados do Fornecedor"/>
    <s v="Sistêmico"/>
    <s v="GRUPO KONTIK"/>
  </r>
  <r>
    <n v="21768416"/>
    <n v="22688166"/>
    <s v="ACC01"/>
    <x v="697"/>
    <d v="2025-03-06T14:32:52"/>
    <s v="0 a 02 dias"/>
    <s v="0 a 02 dias"/>
    <s v="4WX7L6"/>
    <s v="TMS"/>
    <s v="RODRIGO SILVA"/>
    <s v="Tms"/>
    <s v="Tms"/>
    <x v="596"/>
    <n v="55447"/>
    <s v="-"/>
    <s v="ON LINE"/>
    <s v="Pagamento direto"/>
    <s v="Pagamento direto"/>
    <s v="Hotel"/>
    <s v="N"/>
    <s v="Grupo Ache"/>
    <s v="Ache Laboratorios Farmaceuticos Sa"/>
    <s v="-"/>
    <s v="-"/>
    <s v="-"/>
    <s v="KON-OPE-SAO-PVI-ACHE"/>
    <s v="-"/>
    <x v="561"/>
    <n v="0"/>
    <n v="0"/>
    <n v="0"/>
    <n v="0"/>
    <n v="28.8"/>
    <n v="0"/>
    <s v="Reserva importada do Sistema TMS. OS: 55447"/>
    <s v="Fornecedor não preenchido! (ACC01)"/>
    <s v="ARGO(TMS)"/>
    <s v="Falta de Fornecedor"/>
    <s v="Campo Fornecedor"/>
    <s v="Dados do Fornecedor"/>
    <s v="Sistêmico"/>
    <s v="GRUPO KONTIK"/>
  </r>
  <r>
    <n v="21771195"/>
    <n v="22691040"/>
    <s v="ACC01"/>
    <x v="698"/>
    <d v="2025-03-06T20:22:25"/>
    <s v="0 a 02 dias"/>
    <s v="0 a 02 dias"/>
    <s v="4WE7H7"/>
    <s v="TMS"/>
    <s v="GUILHERME JAYME"/>
    <s v="Tms"/>
    <s v="Tms"/>
    <x v="597"/>
    <n v="55733"/>
    <s v="-"/>
    <s v="ON LINE"/>
    <s v="Pagamento direto"/>
    <s v="Pagamento direto"/>
    <s v="Hotel"/>
    <s v="N"/>
    <s v="Grupo Ache"/>
    <s v="Ache Laboratorios Farmaceuticos Sa"/>
    <s v="-"/>
    <s v="-"/>
    <s v="-"/>
    <s v="KON-OPE-SAO-PVI-ACHE"/>
    <s v="-"/>
    <x v="182"/>
    <n v="0"/>
    <n v="0"/>
    <n v="0"/>
    <n v="0"/>
    <n v="0"/>
    <n v="0"/>
    <s v="Reserva importada do Sistema TMS. OS: 55733"/>
    <s v="Fornecedor não preenchido! (ACC01)"/>
    <s v="ARGO(TMS)"/>
    <s v="Falta de Fornecedor"/>
    <s v="Campo Fornecedor"/>
    <s v="Dados do Fornecedor"/>
    <s v="Sistêmico"/>
    <s v="GRUPO KONTIK"/>
  </r>
  <r>
    <n v="21771283"/>
    <n v="22691122"/>
    <s v="ACC01"/>
    <x v="699"/>
    <d v="2025-03-06T20:36:35"/>
    <s v="0 a 02 dias"/>
    <s v="0 a 02 dias"/>
    <s v="4WD3JU"/>
    <s v="TMS"/>
    <s v="ADRIANA DONTAL"/>
    <s v="Tms"/>
    <s v="Tms"/>
    <x v="598"/>
    <n v="55466"/>
    <s v="-"/>
    <s v="ON LINE"/>
    <s v="Pagamento direto"/>
    <s v="Pagamento direto"/>
    <s v="Hotel"/>
    <s v="N"/>
    <s v="Grupo Ache"/>
    <s v="Ache Laboratorios Farmaceuticos Sa"/>
    <s v="-"/>
    <s v="-"/>
    <s v="-"/>
    <s v="KON-OPE-SAO-PVI-ACHE"/>
    <s v="-"/>
    <x v="562"/>
    <n v="0"/>
    <n v="0"/>
    <n v="0"/>
    <n v="0"/>
    <n v="56.1"/>
    <n v="0"/>
    <s v="Reserva importada do Sistema TMS. OS: 55466"/>
    <s v="Fornecedor não preenchido! (ACC01)"/>
    <s v="ARGO(TMS)"/>
    <s v="Falta de Fornecedor"/>
    <s v="Campo Fornecedor"/>
    <s v="Dados do Fornecedor"/>
    <s v="Sistêmico"/>
    <s v="GRUPO KONTIK"/>
  </r>
  <r>
    <n v="21708639"/>
    <n v="22634211"/>
    <s v="ACC01"/>
    <x v="700"/>
    <d v="2025-02-26T13:12:54"/>
    <s v="09 a 15 dias"/>
    <s v="09 a 15 dias"/>
    <s v="4V3SJT"/>
    <s v="TMS"/>
    <s v="SIMONE LANCHA"/>
    <s v="Tms"/>
    <s v="Tms"/>
    <x v="599"/>
    <n v="54491"/>
    <s v="-"/>
    <s v="ON LINE"/>
    <s v="Pagamento direto"/>
    <s v="Pagamento direto"/>
    <s v="Hotel"/>
    <s v="N"/>
    <s v="Grupo Ache"/>
    <s v="Ache Laboratorios Farmaceuticos Sa"/>
    <s v="-"/>
    <s v="Radisson Hotel Curitiba"/>
    <s v="-"/>
    <s v="KON-OPE-SAO-PVI-ACHE"/>
    <s v="-"/>
    <x v="563"/>
    <n v="0"/>
    <n v="0"/>
    <n v="0"/>
    <n v="0"/>
    <n v="61.32"/>
    <n v="0"/>
    <s v="Reserva importada do Sistema TMS. OS: 54491"/>
    <s v="Validação do documento: Não é possível incluir este documento porque o(a) &quot;Radisson Hotel Curitiba&quot; está inativo(a) Ajuste o cadastro da "/>
    <s v="ARGO(TMS)"/>
    <s v="Não identificado"/>
    <s v="Análise Benner"/>
    <s v="Sistema"/>
    <s v="Qualidade dos dados"/>
    <s v="KONTIK BUSINESS TRAVEL"/>
  </r>
  <r>
    <n v="21771336"/>
    <n v="22691178"/>
    <s v="ACC01"/>
    <x v="701"/>
    <d v="2025-03-07T06:15:46"/>
    <s v="0 a 02 dias"/>
    <s v="0 a 02 dias"/>
    <s v="4WPIUU"/>
    <s v="TMS"/>
    <s v="DIVINO MARQUES SOBRINHO"/>
    <s v="Thais Peixoto de Melo"/>
    <s v="Thais Peixoto de Melo"/>
    <x v="600"/>
    <n v="54173"/>
    <s v="-"/>
    <s v="OFF LINE"/>
    <s v="Pagamento direto"/>
    <s v="Pagamento direto"/>
    <s v="Hotel"/>
    <s v="N"/>
    <s v="Grupo Ache"/>
    <s v="Ache Laboratorios Farmaceuticos Sa"/>
    <s v="-"/>
    <s v="-"/>
    <s v="-"/>
    <s v="KON-OPE-SAO-PVI-ACHE"/>
    <s v="-"/>
    <x v="564"/>
    <n v="0"/>
    <n v="0"/>
    <n v="0"/>
    <n v="0"/>
    <n v="0"/>
    <n v="0"/>
    <s v="Reserva importada do Sistema TMS. OS: 54173"/>
    <s v="Fornecedor não preenchido! (ACC01)"/>
    <s v="ARGO(TMS)"/>
    <s v="Falta de Fornecedor"/>
    <s v="Campo Fornecedor"/>
    <s v="Dados do Fornecedor"/>
    <s v="Qualidade dos dados"/>
    <s v="KONTIK BUSINESS TRAVEL"/>
  </r>
  <r>
    <n v="21706450"/>
    <n v="22632159"/>
    <s v="ACC01"/>
    <x v="702"/>
    <d v="2025-02-24T10:51:20"/>
    <s v="09 a 15 dias"/>
    <s v="09 a 15 dias"/>
    <s v="GXUWTE"/>
    <s v="TMS"/>
    <s v="CELSO FERREIRA"/>
    <s v="Tms"/>
    <s v="Tms"/>
    <x v="601"/>
    <n v="5136"/>
    <s v="-"/>
    <s v="ON LINE"/>
    <s v="Cartão de crédito"/>
    <s v="Cartão de crédito"/>
    <s v="Aéreo"/>
    <s v="N"/>
    <s v="Grupo Acelen"/>
    <s v="Refinaria de Mataripe S.a."/>
    <s v="-"/>
    <s v="Gol Linhas Aereas"/>
    <n v="2132900199"/>
    <s v="KON-OPE-RIO-PVI-ACELEN"/>
    <s v="-"/>
    <x v="565"/>
    <n v="60.62"/>
    <n v="0"/>
    <n v="0"/>
    <n v="0"/>
    <n v="0"/>
    <n v="0"/>
    <s v="Reserva importada do Sistema TMS. OS: 5136"/>
    <s v="Pnr já existente. A duplicidade de rloc é permitida apenas 6 meses após o último pnr emitido"/>
    <s v="ARGO(TMS)"/>
    <s v="Duplicidade de RLOC"/>
    <s v="Campo RLOC"/>
    <s v="Duplicidade de Contabilização"/>
    <s v="Qualidade dos dados"/>
    <s v="GRUPO KONTIK"/>
  </r>
  <r>
    <n v="21761650"/>
    <n v="22681591"/>
    <s v="ACC01"/>
    <x v="703"/>
    <d v="2025-03-05T15:41:34"/>
    <s v="0 a 02 dias"/>
    <s v="0 a 02 dias"/>
    <s v="4WD6CT"/>
    <s v="TMS"/>
    <s v="ALYSON FELIX"/>
    <s v="Tms"/>
    <s v="Tms"/>
    <x v="602"/>
    <n v="5247"/>
    <s v="Resende / REZ"/>
    <s v="ON LINE"/>
    <s v="Invoice"/>
    <s v="Faturado"/>
    <s v="Carro"/>
    <s v="N"/>
    <s v="Grupo Acelen"/>
    <s v="Acelen Energia Renovavel S.a."/>
    <s v="-"/>
    <s v="Localiza - Br - Rj - Resende - Centro - Inativo"/>
    <s v="-"/>
    <s v="KON-OPE-RIO-PVI-ACELEN"/>
    <s v="-"/>
    <x v="566"/>
    <n v="0"/>
    <n v="0"/>
    <n v="0"/>
    <n v="0"/>
    <n v="0"/>
    <n v="0"/>
    <s v="Reserva importada do Sistema TMS. OS: 5247"/>
    <s v="Não foi possível encontrar um contrato válido para o fornecedor 111372 (Código fornecedor) "/>
    <s v="ARGO(TMS)"/>
    <s v="Contrato de fornecedor/cliente"/>
    <s v="Análise Cadastro"/>
    <s v="Dados do Fornecedor"/>
    <s v="Qualidade dos dados"/>
    <s v="KONTIK BUSINESS TRAVEL"/>
  </r>
  <r>
    <n v="21715764"/>
    <n v="22640402"/>
    <s v="ACC01"/>
    <x v="704"/>
    <d v="2025-02-25T16:10:28"/>
    <s v="09 a 15 dias"/>
    <s v="09 a 15 dias"/>
    <s v="4HPNXG01"/>
    <s v="MANUAL"/>
    <s v="Jailson Marcos Pereira"/>
    <s v="Celso Rodrigues Cardoso"/>
    <s v="Celso Rodrigues Cardoso"/>
    <x v="603"/>
    <n v="3152"/>
    <s v="Montes Claros / MG, Brasil (MOC)"/>
    <s v="OFF LINE"/>
    <s v="Invoice"/>
    <s v="Faturado"/>
    <s v="Carro"/>
    <s v="N"/>
    <s v="Grupo Acelen"/>
    <s v="Acelen Energia Renovavel S.a."/>
    <s v="-"/>
    <s v="Movida - Br - Mg - Montes Claros - Jaragua I"/>
    <s v="-"/>
    <s v="KON-OPE-RIO-PVI-ACELEN"/>
    <s v="-"/>
    <x v="567"/>
    <n v="0"/>
    <n v="0"/>
    <n v="0"/>
    <n v="0"/>
    <n v="0"/>
    <n v="0"/>
    <s v="Reserva importada do Sistema TMS. OS: 3152"/>
    <s v="Pnr já existente. A duplicidade de rloc é permitida apenas 6 meses após o último pnr emitido"/>
    <s v="MANUAL"/>
    <s v="Duplicidade de RLOC"/>
    <s v="Campo RLOC"/>
    <s v="Duplicidade de Contabilização"/>
    <s v="Qualidade dos dados"/>
    <s v="KONTIK BUSINESS TRAVEL"/>
  </r>
  <r>
    <n v="21529902"/>
    <n v="22483502"/>
    <s v="ACC01"/>
    <x v="705"/>
    <d v="2025-03-06T08:40:54"/>
    <s v="0 a 02 dias"/>
    <s v="31 dias ou +"/>
    <s v="4QKZHN"/>
    <s v="TMS"/>
    <s v="RONCA/ALICE"/>
    <s v="Jennifer dos Santos Guedes de Oliveira"/>
    <s v="Jennifer dos Santos Guedes de Oliveira"/>
    <x v="604"/>
    <n v="2643"/>
    <s v="-"/>
    <s v="OFF LINE"/>
    <s v="Pagamento direto"/>
    <s v="Pagamento direto"/>
    <s v="Hotel"/>
    <s v="N"/>
    <s v="Grupo Mattos Filho"/>
    <s v="Mattos Filho"/>
    <s v="-"/>
    <s v="The Hay Adams"/>
    <s v="-"/>
    <s v="KON-OPE-SAO-PVI-MATTOS FILHO"/>
    <s v="-"/>
    <x v="568"/>
    <n v="0"/>
    <n v="0"/>
    <n v="0"/>
    <n v="0"/>
    <n v="0"/>
    <n v="0"/>
    <s v="Reserva importada do Sistema TMS. OS: 2643"/>
    <s v="Não foi possível encontrar um contrato válido para o fornecedor 19311 (Código fornecedor) "/>
    <s v="ARGO(TMS)"/>
    <s v="Contrato de fornecedor/cliente"/>
    <s v="Análise Cadastro"/>
    <s v="Dados do Fornecedor"/>
    <s v="Qualidade dos dados"/>
    <s v="KONTIK BUSINESS TRAVEL"/>
  </r>
  <r>
    <n v="21537905"/>
    <n v="22490916"/>
    <s v="ACC01"/>
    <x v="706"/>
    <d v="2025-03-06T08:40:56"/>
    <s v="0 a 02 dias"/>
    <s v="31 dias ou +"/>
    <s v="4RBWCZ"/>
    <s v="TMS"/>
    <s v="GIANNELLA/RENATA"/>
    <s v="Jennifer dos Santos Guedes de Oliveira"/>
    <s v="Jennifer dos Santos Guedes de Oliveira"/>
    <x v="605"/>
    <n v="2615"/>
    <s v="-"/>
    <s v="OFF LINE"/>
    <s v="Pagamento direto"/>
    <s v="Pagamento direto"/>
    <s v="Hotel"/>
    <s v="N"/>
    <s v="Grupo Mattos Filho"/>
    <s v="Mattos Filho"/>
    <s v="-"/>
    <s v="The Hay Adams"/>
    <s v="-"/>
    <s v="KON-OPE-SAO-PVI-MATTOS FILHO"/>
    <s v="-"/>
    <x v="569"/>
    <n v="0"/>
    <n v="0"/>
    <n v="0"/>
    <n v="0"/>
    <n v="0"/>
    <n v="0"/>
    <s v="Reserva importada do Sistema TMS. OS: 2615"/>
    <s v="Não foi possível encontrar um contrato válido para o fornecedor 19311 (Código fornecedor) "/>
    <s v="ARGO(TMS)"/>
    <s v="Contrato de fornecedor/cliente"/>
    <s v="Análise Cadastro"/>
    <s v="Dados do Fornecedor"/>
    <s v="Qualidade dos dados"/>
    <s v="KONTIK BUSINESS TRAVEL"/>
  </r>
  <r>
    <n v="21677636"/>
    <n v="22608732"/>
    <s v="ACC01"/>
    <x v="707"/>
    <d v="2025-02-19T03:11:24"/>
    <s v="16 a 23 dias"/>
    <s v="16 a 23 dias"/>
    <s v="YEUOAA"/>
    <s v="TMS"/>
    <s v="GUSTAVO CAETANO"/>
    <s v="Jennifer dos Santos Guedes de Oliveira"/>
    <s v="Jennifer dos Santos Guedes de Oliveira"/>
    <x v="606"/>
    <n v="2951"/>
    <s v="-"/>
    <s v="OFF LINE"/>
    <s v="Cartão de crédito"/>
    <s v="Cartão de crédito"/>
    <s v="Aéreo"/>
    <s v="N"/>
    <s v="Grupo Mattos Filho"/>
    <s v="Mattos Filho"/>
    <s v="-"/>
    <s v="United"/>
    <n v="1409276129"/>
    <s v="KON-OPE-SAO-PVI-MATTOS FILHO"/>
    <s v="-"/>
    <x v="570"/>
    <n v="514.51"/>
    <n v="0"/>
    <n v="0"/>
    <n v="0"/>
    <n v="0"/>
    <n v="0"/>
    <s v="Reserva importada do Sistema TMS. OS: 2951"/>
    <s v="Verificação de bilhetes: Bilhete 1409276129 já sendo utilizado para este fornecedor."/>
    <s v="ARGO(TMS)"/>
    <s v="Bilhete duplicado"/>
    <s v="Bilhete Já Contabilizado"/>
    <s v="Duplicidade de Contabilização"/>
    <s v="Qualidade dos dados"/>
    <s v="GRUPO KONTIK"/>
  </r>
  <r>
    <n v="21634558"/>
    <n v="22572649"/>
    <s v="ACC01"/>
    <x v="708"/>
    <d v="2025-02-11T19:41:49"/>
    <s v="24 a 31 dias"/>
    <s v="24 a 31 dias"/>
    <s v="ZHJF7S1"/>
    <s v="TMS"/>
    <s v="GABRIEL FIGUINHA"/>
    <s v="Jennifer dos Santos Guedes de Oliveira"/>
    <s v="Jennifer dos Santos Guedes de Oliveira"/>
    <x v="607"/>
    <n v="2877"/>
    <s v="-"/>
    <s v="OFF LINE"/>
    <s v="Cartão de crédito"/>
    <s v="Cartão de crédito"/>
    <s v="Aéreo"/>
    <s v="N"/>
    <s v="Grupo Mattos Filho"/>
    <s v="Mattos Filho"/>
    <s v="-"/>
    <s v="Azul Linhas Aereas"/>
    <n v="3022572649"/>
    <s v="KON-OPE-SAO-PVI-MATTOS FILHO"/>
    <s v="-"/>
    <x v="9"/>
    <n v="0"/>
    <n v="0"/>
    <n v="0"/>
    <n v="0"/>
    <n v="0"/>
    <n v="0"/>
    <s v="Reserva importada do Sistema TMS. OS: 2877"/>
    <s v="Tarifa mínima não preenchida! (ACC01)"/>
    <s v="ARGO(TMS)"/>
    <s v="Falta de informação Gerencial"/>
    <s v="Campo Tarifa Minima"/>
    <s v="Dados Gerenciais"/>
    <s v="Qualidade dos dados"/>
    <s v="KONTIK BUSINESS TRAVEL"/>
  </r>
  <r>
    <n v="21737292"/>
    <n v="22660281"/>
    <s v="ACC01"/>
    <x v="709"/>
    <d v="2025-02-28T12:55:39"/>
    <s v="06 a 08 dias"/>
    <s v="06 a 08 dias"/>
    <s v="4WL2UX"/>
    <s v="TMS"/>
    <s v="GUIMARAES/ARIANE"/>
    <s v="Jennifer dos Santos Guedes de Oliveira"/>
    <s v="Jennifer dos Santos Guedes de Oliveira"/>
    <x v="608"/>
    <n v="3093"/>
    <s v="-"/>
    <s v="OFF LINE"/>
    <s v="Invoice"/>
    <s v="Faturado"/>
    <s v="Aéreo"/>
    <s v="N"/>
    <s v="Grupo Mattos Filho"/>
    <s v="Mattos Filho"/>
    <s v="-"/>
    <s v="Azul Linhas Aereas"/>
    <n v="3022660281"/>
    <s v="KON-OPE-SAO-PVI-MATTOS FILHO"/>
    <s v="-"/>
    <x v="9"/>
    <n v="96"/>
    <n v="0"/>
    <n v="0"/>
    <n v="0"/>
    <n v="0"/>
    <n v="0"/>
    <s v="Reserva importada do Sistema TMS. OS: 3093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737294"/>
    <n v="22660283"/>
    <s v="ACC01"/>
    <x v="710"/>
    <d v="2025-03-07T06:10:43"/>
    <s v="0 a 02 dias"/>
    <s v="06 a 08 dias"/>
    <s v="4WMEUS"/>
    <s v="TMS"/>
    <s v="FLAVIO BARBOSA"/>
    <s v="Jennifer dos Santos Guedes de Oliveira"/>
    <s v="Jennifer dos Santos Guedes de Oliveira"/>
    <x v="609"/>
    <n v="3075"/>
    <s v="-"/>
    <s v="OFF LINE"/>
    <s v="Invoice"/>
    <s v="Faturado"/>
    <s v="Hotel"/>
    <s v="N"/>
    <s v="Grupo Mattos Filho"/>
    <s v="Mattos Filho"/>
    <s v="-"/>
    <s v="-"/>
    <s v="-"/>
    <s v="KON-OPE-SAO-PVI-MATTOS FILHO"/>
    <s v="-"/>
    <x v="571"/>
    <n v="0"/>
    <n v="0"/>
    <n v="0"/>
    <n v="0"/>
    <n v="1269.53"/>
    <n v="0"/>
    <s v="Reserva importada do Sistema TMS. OS: 3075"/>
    <s v="Fornecedor não preenchido! (ACC01)"/>
    <s v="ARGO(TMS)"/>
    <s v="Falta de Fornecedor"/>
    <s v="Campo Fornecedor"/>
    <s v="Dados do Fornecedor"/>
    <s v="Qualidade dos dados"/>
    <s v="KONTIK BUSINESS TRAVEL"/>
  </r>
  <r>
    <n v="21741787"/>
    <n v="22664435"/>
    <s v="ACC01"/>
    <x v="711"/>
    <d v="2025-03-07T06:10:45"/>
    <s v="0 a 02 dias"/>
    <s v="06 a 08 dias"/>
    <s v="4WWG93"/>
    <s v="TMS"/>
    <s v="RENATA CUBAS"/>
    <s v="Jennifer dos Santos Guedes de Oliveira"/>
    <s v="Jennifer dos Santos Guedes de Oliveira"/>
    <x v="610"/>
    <n v="3112"/>
    <s v="-"/>
    <s v="OFF LINE"/>
    <s v="Invoice"/>
    <s v="Faturado"/>
    <s v="Hotel"/>
    <s v="N"/>
    <s v="Grupo Mattos Filho"/>
    <s v="Mattos Filho"/>
    <s v="-"/>
    <s v="-"/>
    <s v="-"/>
    <s v="KON-OPE-SAO-PVI-MATTOS FILHO"/>
    <s v="-"/>
    <x v="572"/>
    <n v="0"/>
    <n v="0"/>
    <n v="0"/>
    <n v="0"/>
    <n v="424.37"/>
    <n v="0"/>
    <s v="Reserva importada do Sistema TMS. OS: 3112"/>
    <s v="Fornecedor não preenchido! (ACC01)"/>
    <s v="ARGO(TMS)"/>
    <s v="Falta de Fornecedor"/>
    <s v="Campo Fornecedor"/>
    <s v="Dados do Fornecedor"/>
    <s v="Qualidade dos dados"/>
    <s v="KONTIK BUSINESS TRAVEL"/>
  </r>
  <r>
    <n v="21741788"/>
    <n v="22664436"/>
    <s v="ACC01"/>
    <x v="712"/>
    <d v="2025-03-07T06:10:45"/>
    <s v="0 a 02 dias"/>
    <s v="06 a 08 dias"/>
    <s v="4W35NE"/>
    <s v="TMS"/>
    <s v="LUIZ FELIPE FERRAZ"/>
    <s v="Jennifer dos Santos Guedes de Oliveira"/>
    <s v="Jennifer dos Santos Guedes de Oliveira"/>
    <x v="611"/>
    <n v="3111"/>
    <s v="-"/>
    <s v="OFF LINE"/>
    <s v="Invoice"/>
    <s v="Faturado"/>
    <s v="Hotel"/>
    <s v="N"/>
    <s v="Grupo Mattos Filho"/>
    <s v="Mattos Filho"/>
    <s v="-"/>
    <s v="-"/>
    <s v="-"/>
    <s v="KON-OPE-SAO-PVI-MATTOS FILHO"/>
    <s v="-"/>
    <x v="572"/>
    <n v="0"/>
    <n v="0"/>
    <n v="0"/>
    <n v="0"/>
    <n v="424.37"/>
    <n v="0"/>
    <s v="Reserva importada do Sistema TMS. OS: 3111"/>
    <s v="Fornecedor não preenchido! (ACC01)"/>
    <s v="ARGO(TMS)"/>
    <s v="Falta de Fornecedor"/>
    <s v="Campo Fornecedor"/>
    <s v="Dados do Fornecedor"/>
    <s v="Qualidade dos dados"/>
    <s v="KONTIK BUSINESS TRAVEL"/>
  </r>
  <r>
    <n v="21696826"/>
    <n v="22625603"/>
    <s v="ACC01"/>
    <x v="713"/>
    <d v="2025-02-21T22:53:19"/>
    <s v="09 a 15 dias"/>
    <s v="09 a 15 dias"/>
    <s v="UIWRGX1"/>
    <s v="TMS"/>
    <s v="PHILIPPE MACEDO"/>
    <s v="Jennifer dos Santos Guedes de Oliveira"/>
    <s v="Jennifer dos Santos Guedes de Oliveira"/>
    <x v="612"/>
    <n v="2998"/>
    <s v="-"/>
    <s v="OFF LINE"/>
    <s v="Cartão de crédito"/>
    <s v="Cartão de crédito"/>
    <s v="Aéreo"/>
    <s v="N"/>
    <s v="Grupo Mattos Filho"/>
    <s v="Mattos Filho"/>
    <s v="-"/>
    <s v="Latam Airlines Brasil"/>
    <n v="1409238299"/>
    <s v="KON-OPE-SAO-PVI-MATTOS FILHO"/>
    <s v="-"/>
    <x v="9"/>
    <n v="0"/>
    <n v="0"/>
    <n v="0"/>
    <n v="0"/>
    <n v="0"/>
    <n v="0"/>
    <s v="Reserva importada do Sistema TMS. OS: 2998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696827"/>
    <n v="22625604"/>
    <s v="ACC01"/>
    <x v="714"/>
    <d v="2025-03-07T06:10:41"/>
    <s v="0 a 02 dias"/>
    <s v="09 a 15 dias"/>
    <s v="4VVOB4"/>
    <s v="TMS"/>
    <s v="NICOLE OLIVEIRA"/>
    <s v="Jennifer dos Santos Guedes de Oliveira"/>
    <s v="Jennifer dos Santos Guedes de Oliveira"/>
    <x v="613"/>
    <n v="2967"/>
    <s v="-"/>
    <s v="OFF LINE"/>
    <s v="Invoice"/>
    <s v="Faturado"/>
    <s v="Hotel"/>
    <s v="N"/>
    <s v="Grupo Mattos Filho"/>
    <s v="Mattos Filho"/>
    <s v="-"/>
    <s v="-"/>
    <s v="-"/>
    <s v="KON-OPE-SAO-PVI-MATTOS FILHO"/>
    <s v="-"/>
    <x v="573"/>
    <n v="0"/>
    <n v="0"/>
    <n v="0"/>
    <n v="0"/>
    <n v="0"/>
    <n v="0"/>
    <s v="Reserva importada do Sistema TMS. OS: 2967"/>
    <s v="Fornecedor não preenchido! (ACC01)"/>
    <s v="ARGO(TMS)"/>
    <s v="Falta de Fornecedor"/>
    <s v="Campo Fornecedor"/>
    <s v="Dados do Fornecedor"/>
    <s v="Qualidade dos dados"/>
    <s v="KONTIK BUSINESS TRAVEL"/>
  </r>
  <r>
    <n v="21732535"/>
    <n v="22656166"/>
    <s v="ACC01"/>
    <x v="715"/>
    <d v="2025-02-27T18:50:34"/>
    <s v="06 a 08 dias"/>
    <s v="06 a 08 dias"/>
    <s v="GPYOQN0"/>
    <s v="TMS"/>
    <s v="PABLO SORJ"/>
    <s v="Tms"/>
    <s v="Tms"/>
    <x v="614"/>
    <n v="3091"/>
    <s v="-"/>
    <s v="OFF LINE"/>
    <s v="Cartão de crédito"/>
    <s v="Cartão de crédito"/>
    <s v="Aéreo"/>
    <s v="N"/>
    <s v="Grupo Mattos Filho"/>
    <s v="Mattos Filho"/>
    <s v="-"/>
    <s v="American Airlines"/>
    <n v="1409238319"/>
    <s v="KON-OPE-SAO-PVI-MATTOS FILHO"/>
    <s v="-"/>
    <x v="9"/>
    <n v="0"/>
    <n v="0"/>
    <n v="0"/>
    <n v="0"/>
    <n v="0"/>
    <n v="0"/>
    <s v="Reserva importada do Sistema TMS. OS: 3091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684933"/>
    <n v="22614839"/>
    <s v="ACC01"/>
    <x v="716"/>
    <d v="2025-02-24T12:02:05"/>
    <s v="09 a 15 dias"/>
    <s v="09 a 15 dias"/>
    <s v="4VFSKP"/>
    <s v="TMS"/>
    <s v="FELIPE CARVALHO"/>
    <s v="Tms"/>
    <s v="Tms"/>
    <x v="615"/>
    <n v="2044"/>
    <s v="Resende / REZ"/>
    <s v="ON LINE"/>
    <s v="Invoice"/>
    <s v="Faturado"/>
    <s v="Carro"/>
    <s v="N"/>
    <s v="Grupo Epson"/>
    <s v="Epson"/>
    <s v="-"/>
    <s v="Localiza - Br - Rj - Resende - Centro - Inativo"/>
    <s v="-"/>
    <s v="KON-OPE-SAO-PVI-BTC-ARGO"/>
    <s v="-"/>
    <x v="574"/>
    <n v="0"/>
    <n v="0"/>
    <n v="0"/>
    <n v="0"/>
    <n v="0"/>
    <n v="0"/>
    <s v="Reserva importada do Sistema TMS. OS: 2044"/>
    <s v="Não foi possível encontrar um contrato válido para o fornecedor 111372 (Código fornecedor) "/>
    <s v="ARGO(TMS)"/>
    <s v="Contrato de fornecedor/cliente"/>
    <s v="Análise Cadastro"/>
    <s v="Dados do Fornecedor"/>
    <s v="Qualidade dos dados"/>
    <s v="KONTIK BUSINESS TRAVEL"/>
  </r>
  <r>
    <n v="21768771"/>
    <n v="22688515"/>
    <s v="ACC01"/>
    <x v="717"/>
    <d v="2025-03-06T15:30:48"/>
    <s v="0 a 02 dias"/>
    <s v="0 a 02 dias"/>
    <s v="4WRTZU"/>
    <s v="TMS"/>
    <s v="LUIS LOPES"/>
    <s v="Tms"/>
    <s v="Tms"/>
    <x v="509"/>
    <n v="2129"/>
    <s v="Curitiba / CWB"/>
    <s v="ON LINE"/>
    <s v="Invoice"/>
    <s v="Faturado"/>
    <s v="Carro"/>
    <s v="N"/>
    <s v="Grupo Epson"/>
    <s v="Epson"/>
    <s v="-"/>
    <s v="-"/>
    <s v="-"/>
    <s v="KON-OPE-SAO-PVI-BTC-ARGO"/>
    <s v="-"/>
    <x v="575"/>
    <n v="0"/>
    <n v="0"/>
    <n v="0"/>
    <n v="0"/>
    <n v="0"/>
    <n v="0"/>
    <s v="Reserva importada do Sistema TMS. OS: 2129"/>
    <s v="Fornecedor não preenchido! (ACC01)"/>
    <s v="ARGO(TMS)"/>
    <s v="Falta de Fornecedor"/>
    <s v="Campo Fornecedor"/>
    <s v="Dados do Fornecedor"/>
    <s v="Qualidade dos dados"/>
    <s v="KONTIK BUSINESS TRAVEL"/>
  </r>
  <r>
    <n v="21771799"/>
    <n v="22691646"/>
    <s v="ACC01"/>
    <x v="718"/>
    <d v="2025-03-06T21:25:46"/>
    <s v="0 a 02 dias"/>
    <s v="0 a 02 dias"/>
    <s v="4W2HOU"/>
    <s v="TMS"/>
    <s v="WILLIAN PREVITALLI"/>
    <s v="Tms"/>
    <s v="Tms"/>
    <x v="616"/>
    <n v="2131"/>
    <s v="São Paulo / SAO"/>
    <s v="ON LINE"/>
    <s v="Invoice"/>
    <s v="Faturado"/>
    <s v="Carro"/>
    <s v="N"/>
    <s v="Grupo Epson"/>
    <s v="Epson"/>
    <s v="-"/>
    <s v="-"/>
    <s v="-"/>
    <s v="KON-OPE-SAO-PVI-BTC-ARGO"/>
    <s v="-"/>
    <x v="576"/>
    <n v="0"/>
    <n v="0"/>
    <n v="0"/>
    <n v="0"/>
    <n v="0"/>
    <n v="0"/>
    <s v="Reserva importada do Sistema TMS. OS: 2131"/>
    <s v="Fornecedor não preenchido! (ACC01)"/>
    <s v="ARGO(TMS)"/>
    <s v="Falta de Fornecedor"/>
    <s v="Campo Fornecedor"/>
    <s v="Dados do Fornecedor"/>
    <s v="Qualidade dos dados"/>
    <s v="KONTIK BUSINESS TRAVEL"/>
  </r>
  <r>
    <n v="21771363"/>
    <n v="22691200"/>
    <s v="ACC01"/>
    <x v="719"/>
    <d v="2025-03-06T20:51:17"/>
    <s v="0 a 02 dias"/>
    <s v="0 a 02 dias"/>
    <s v="4WFLUU"/>
    <s v="TMS"/>
    <s v="GROVER LOPES CARVALHO"/>
    <s v="Tms"/>
    <s v="Tms"/>
    <x v="617"/>
    <n v="26034"/>
    <s v="-"/>
    <s v="ON LINE"/>
    <s v="Invoice"/>
    <s v="Faturado"/>
    <s v="Hotel"/>
    <s v="N"/>
    <s v="Grupo Ccr"/>
    <s v="CCR FILIAL"/>
    <s v="-"/>
    <s v="-"/>
    <s v="-"/>
    <s v="KON-OPE-SAO-PVI-CCR"/>
    <s v="-"/>
    <x v="577"/>
    <n v="0"/>
    <n v="0"/>
    <n v="0"/>
    <n v="0"/>
    <n v="13.51"/>
    <n v="0"/>
    <s v="Reserva importada do Sistema TMS. OS: 26034"/>
    <s v="Fornecedor não preenchido! (ACC01)"/>
    <s v="ARGO(TMS)"/>
    <s v="Falta de Fornecedor"/>
    <s v="Campo Fornecedor"/>
    <s v="Dados do Fornecedor"/>
    <s v="Sistêmico"/>
    <s v="GRUPO KONTIK"/>
  </r>
  <r>
    <n v="21771364"/>
    <n v="22691201"/>
    <s v="ACC01"/>
    <x v="720"/>
    <d v="2025-03-06T20:51:18"/>
    <s v="0 a 02 dias"/>
    <s v="0 a 02 dias"/>
    <s v="4WTOU7"/>
    <s v="TMS"/>
    <s v="GUSTAVO GISSONI"/>
    <s v="Tms"/>
    <s v="Tms"/>
    <x v="618"/>
    <n v="26033"/>
    <s v="-"/>
    <s v="ON LINE"/>
    <s v="Invoice"/>
    <s v="Faturado"/>
    <s v="Hotel"/>
    <s v="N"/>
    <s v="Grupo Ccr"/>
    <s v="CCR FILIAL"/>
    <s v="-"/>
    <s v="-"/>
    <s v="-"/>
    <s v="KON-OPE-SAO-PVI-CCR"/>
    <s v="-"/>
    <x v="577"/>
    <n v="0"/>
    <n v="0"/>
    <n v="0"/>
    <n v="0"/>
    <n v="13.51"/>
    <n v="0"/>
    <s v="Reserva importada do Sistema TMS. OS: 26033"/>
    <s v="Fornecedor não preenchido! (ACC01)"/>
    <s v="ARGO(TMS)"/>
    <s v="Falta de Fornecedor"/>
    <s v="Campo Fornecedor"/>
    <s v="Dados do Fornecedor"/>
    <s v="Sistêmico"/>
    <s v="GRUPO KONTIK"/>
  </r>
  <r>
    <n v="21771460"/>
    <n v="22691300"/>
    <s v="ACC01"/>
    <x v="721"/>
    <d v="2025-03-06T21:01:41"/>
    <s v="0 a 02 dias"/>
    <s v="0 a 02 dias"/>
    <s v="4WZF8U"/>
    <s v="TMS"/>
    <s v="CAROLINE CRISTINA PESTANA ERNESTO"/>
    <s v="Tms"/>
    <s v="Tms"/>
    <x v="619"/>
    <n v="25894"/>
    <s v="Florianópolis / FLN"/>
    <s v="ON LINE"/>
    <s v="Invoice"/>
    <s v="Faturado"/>
    <s v="Carro"/>
    <s v="N"/>
    <s v="Grupo Ccr"/>
    <s v="CCR FILIAL"/>
    <s v="-"/>
    <s v="-"/>
    <s v="-"/>
    <s v="KON-OPE-SAO-PVI-CCR"/>
    <s v="-"/>
    <x v="578"/>
    <n v="0"/>
    <n v="0"/>
    <n v="0"/>
    <n v="0"/>
    <n v="0"/>
    <n v="0"/>
    <s v="Reserva importada do Sistema TMS. OS: 25894"/>
    <s v="Fornecedor não preenchido! (ACC01)"/>
    <s v="ARGO(TMS)"/>
    <s v="Falta de Fornecedor"/>
    <s v="Campo Fornecedor"/>
    <s v="Dados do Fornecedor"/>
    <s v="Qualidade dos dados"/>
    <s v="KONTIK BUSINESS TRAVEL"/>
  </r>
  <r>
    <n v="21768530"/>
    <n v="22688280"/>
    <s v="ACC01"/>
    <x v="722"/>
    <d v="2025-03-06T15:07:40"/>
    <s v="0 a 02 dias"/>
    <s v="0 a 02 dias"/>
    <s v="4W74BJ"/>
    <s v="TMS"/>
    <s v="GIULIANA FERRARO"/>
    <s v="Tms"/>
    <s v="Tms"/>
    <x v="620"/>
    <n v="25923"/>
    <s v="Porto Alegre / POA"/>
    <s v="ON LINE"/>
    <s v="Invoice"/>
    <s v="Faturado"/>
    <s v="Carro"/>
    <s v="N"/>
    <s v="Grupo Ccr"/>
    <s v="CCR FILIAL"/>
    <s v="-"/>
    <s v="-"/>
    <s v="-"/>
    <s v="KON-OPE-SAO-PVI-CCR"/>
    <s v="-"/>
    <x v="579"/>
    <n v="0"/>
    <n v="0"/>
    <n v="0"/>
    <n v="0"/>
    <n v="0"/>
    <n v="0"/>
    <s v="Reserva importada do Sistema TMS. OS: 25923"/>
    <s v="Fornecedor não preenchido! (ACC01)"/>
    <s v="ARGO(TMS)"/>
    <s v="Falta de Fornecedor"/>
    <s v="Campo Fornecedor"/>
    <s v="Dados do Fornecedor"/>
    <s v="Qualidade dos dados"/>
    <s v="KONTIK BUSINESS TRAVEL"/>
  </r>
  <r>
    <n v="21713107"/>
    <n v="22638012"/>
    <s v="ACC01"/>
    <x v="723"/>
    <d v="2025-02-25T08:46:30"/>
    <s v="09 a 15 dias"/>
    <s v="09 a 15 dias"/>
    <s v="4Q5J1A01"/>
    <s v="MANUAL"/>
    <s v="DOS SANTOS PEREIRA/NERI"/>
    <s v="Jeane Alencar Pereira"/>
    <s v="Jeane Alencar Pereira"/>
    <x v="621"/>
    <n v="22252"/>
    <s v="-"/>
    <s v="OFF LINE"/>
    <s v="Cartão de crédito"/>
    <s v="Faturado"/>
    <s v="Hotel"/>
    <s v="N"/>
    <s v="Grupo Ccr"/>
    <s v="CCR FILIAL"/>
    <s v="-"/>
    <s v="Dexter Hotel"/>
    <s v="-"/>
    <s v="KON-OPE-SAO-PVI-CCR"/>
    <s v="-"/>
    <x v="580"/>
    <n v="0"/>
    <n v="0"/>
    <n v="0"/>
    <n v="0"/>
    <n v="16.55"/>
    <n v="0"/>
    <s v="Reserva importada do Sistema TMS. OS: 22252"/>
    <s v="Pnr já existente. A duplicidade de rloc é permitida apenas 6 meses após o último pnr emitido"/>
    <s v="MANUAL"/>
    <s v="Duplicidade de RLOC"/>
    <s v="Campo RLOC"/>
    <s v="Duplicidade de Contabilização"/>
    <s v="Qualidade dos dados"/>
    <s v="KONTIK BUSINESS TRAVEL"/>
  </r>
  <r>
    <n v="21732053"/>
    <n v="22655698"/>
    <s v="ACC01"/>
    <x v="724"/>
    <d v="2025-02-27T18:15:55"/>
    <s v="06 a 08 dias"/>
    <s v="06 a 08 dias"/>
    <s v="4W3IEA"/>
    <s v="TMS"/>
    <s v="SILVA FORNASARO/CARLA HENRIQUES"/>
    <s v="Catia Leite Oliveira"/>
    <s v="Catia Leite Oliveira"/>
    <x v="622"/>
    <n v="25601"/>
    <s v="-"/>
    <s v="OFF LINE"/>
    <s v="Invoice"/>
    <s v="Faturado"/>
    <s v="Aéreo"/>
    <s v="N"/>
    <s v="Grupo Ccr"/>
    <s v="RIOSP"/>
    <s v="-"/>
    <s v="Gol Linhas Aereas"/>
    <n v="4427130861"/>
    <s v="KON-OPE-SAO-PVI-CCR"/>
    <s v="-"/>
    <x v="9"/>
    <n v="61"/>
    <n v="0"/>
    <n v="0"/>
    <n v="0"/>
    <n v="0"/>
    <n v="0"/>
    <s v="Reserva importada do Sistema TMS. OS: 25601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640945"/>
    <n v="22578079"/>
    <s v="ACC01"/>
    <x v="725"/>
    <d v="2025-02-17T12:17:02"/>
    <s v="16 a 23 dias"/>
    <s v="16 a 23 dias"/>
    <s v="4UV8VZ"/>
    <s v="TMS"/>
    <s v="ANA DAVID"/>
    <s v="Tms"/>
    <s v="Tms"/>
    <x v="623"/>
    <n v="24331"/>
    <s v="Ponta Grossa / PGZ"/>
    <s v="ON LINE"/>
    <s v="Invoice"/>
    <s v="Faturado"/>
    <s v="Carro"/>
    <s v="N"/>
    <s v="Grupo Ccr"/>
    <s v="CCR FILIAL"/>
    <s v="-"/>
    <s v="Pousada Rancho Verde"/>
    <s v="-"/>
    <s v="KON-OPE-SAO-PVI-CCR"/>
    <s v="-"/>
    <x v="581"/>
    <n v="0"/>
    <n v="0"/>
    <n v="0"/>
    <n v="0"/>
    <n v="0"/>
    <n v="0"/>
    <s v="Reserva importada do Sistema TMS. OS: 24331"/>
    <s v="Não foi possível encontrar um contrato válido para o fornecedor 3830 (Código fornecedor) "/>
    <s v="ARGO(TMS)"/>
    <s v="Contrato de fornecedor/cliente"/>
    <s v="Análise Cadastro"/>
    <s v="Dados do Fornecedor"/>
    <s v="Qualidade dos dados"/>
    <s v="KONTIK BUSINESS TRAVEL"/>
  </r>
  <r>
    <n v="21674117"/>
    <n v="22605455"/>
    <s v="ACC01"/>
    <x v="726"/>
    <d v="2025-03-07T06:07:13"/>
    <s v="0 a 02 dias"/>
    <s v="16 a 23 dias"/>
    <s v="4UOE2K"/>
    <s v="TMS"/>
    <s v="ELIAS OLIVEIRA"/>
    <s v="Tms"/>
    <s v="Tms"/>
    <x v="624"/>
    <n v="24727"/>
    <s v="-"/>
    <s v="OFF LINE"/>
    <s v="Cartão de crédito"/>
    <s v="Faturado"/>
    <s v="Hotel"/>
    <s v="N"/>
    <s v="Grupo Ccr"/>
    <s v="CCR FILIAL"/>
    <s v="-"/>
    <s v="-"/>
    <s v="-"/>
    <s v="KON-OPE-SAO-PVI-CCR"/>
    <s v="-"/>
    <x v="582"/>
    <n v="0"/>
    <n v="0"/>
    <n v="0"/>
    <n v="0"/>
    <n v="0"/>
    <n v="0"/>
    <s v="Reserva importada do Sistema TMS. OS: 24727"/>
    <s v="Fornecedor não preenchido! (ACC01)"/>
    <s v="ARGO(TMS)"/>
    <s v="Falta de Fornecedor"/>
    <s v="Campo Fornecedor"/>
    <s v="Dados do Fornecedor"/>
    <s v="Qualidade dos dados"/>
    <s v="KONTIK BUSINESS TRAVEL"/>
  </r>
  <r>
    <n v="21706644"/>
    <n v="22632361"/>
    <s v="ACC01"/>
    <x v="727"/>
    <d v="2025-02-26T09:05:41"/>
    <s v="09 a 15 dias"/>
    <s v="09 a 15 dias"/>
    <s v="4V0RS5"/>
    <s v="TMS"/>
    <s v="ANA DAVID"/>
    <s v="Tms"/>
    <s v="Tms"/>
    <x v="625"/>
    <n v="25203"/>
    <s v="Ponta Grossa / PGZ"/>
    <s v="ON LINE"/>
    <s v="Invoice"/>
    <s v="Faturado"/>
    <s v="Carro"/>
    <s v="N"/>
    <s v="Grupo Ccr"/>
    <s v="CCR FILIAL"/>
    <s v="-"/>
    <s v="Pousada Rancho Verde"/>
    <s v="-"/>
    <s v="KON-OPE-SAO-PVI-CCR"/>
    <s v="-"/>
    <x v="583"/>
    <n v="0"/>
    <n v="0"/>
    <n v="0"/>
    <n v="0"/>
    <n v="0"/>
    <n v="0"/>
    <s v="Reserva importada do Sistema TMS. OS: 25203"/>
    <s v="Não foi possível encontrar um contrato válido para o fornecedor 3830 (Código fornecedor) "/>
    <s v="ARGO(TMS)"/>
    <s v="Contrato de fornecedor/cliente"/>
    <s v="Análise Cadastro"/>
    <s v="Dados do Fornecedor"/>
    <s v="Qualidade dos dados"/>
    <s v="KONTIK BUSINESS TRAVEL"/>
  </r>
  <r>
    <n v="21728843"/>
    <n v="22652303"/>
    <s v="ACC01"/>
    <x v="728"/>
    <d v="2025-02-27T12:06:48"/>
    <s v="06 a 08 dias"/>
    <s v="06 a 08 dias"/>
    <s v="4W8CG0"/>
    <s v="TMS"/>
    <s v="DE CASTRO ROVAI/ANA MARIA"/>
    <s v="Flavio Roberto Ferreira"/>
    <s v="Flavio Roberto Ferreira"/>
    <x v="626"/>
    <n v="25557"/>
    <s v="-"/>
    <s v="OFF LINE"/>
    <s v="Invoice"/>
    <s v="Faturado"/>
    <s v="Aéreo"/>
    <s v="N"/>
    <s v="Grupo Ccr"/>
    <s v="CPC"/>
    <s v="-"/>
    <s v="Copa Airlines"/>
    <n v="3022652303"/>
    <s v="KON-OPE-SAO-PVI-CCR"/>
    <s v="-"/>
    <x v="9"/>
    <n v="1132.46"/>
    <n v="0"/>
    <n v="0"/>
    <n v="0"/>
    <n v="0"/>
    <n v="0"/>
    <s v="Reserva importada do Sistema TMS. OS: 25557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728845"/>
    <n v="22652305"/>
    <s v="ACC01"/>
    <x v="729"/>
    <d v="2025-02-27T12:07:03"/>
    <s v="06 a 08 dias"/>
    <s v="06 a 08 dias"/>
    <s v="4WMVT0"/>
    <s v="TMS"/>
    <s v="NORONHA/FRANCISCO"/>
    <s v="Flavio Roberto Ferreira"/>
    <s v="Flavio Roberto Ferreira"/>
    <x v="627"/>
    <n v="25556"/>
    <s v="-"/>
    <s v="OFF LINE"/>
    <s v="Invoice"/>
    <s v="Faturado"/>
    <s v="Aéreo"/>
    <s v="N"/>
    <s v="Grupo Ccr"/>
    <s v="BLOCO SUL"/>
    <s v="-"/>
    <s v="Copa Airlines"/>
    <n v="3022652304"/>
    <s v="KON-OPE-SAO-PVI-CCR"/>
    <s v="-"/>
    <x v="9"/>
    <n v="1193.1500000000001"/>
    <n v="0"/>
    <n v="0"/>
    <n v="0"/>
    <n v="0"/>
    <n v="0"/>
    <s v="Reserva importada do Sistema TMS. OS: 25556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684428"/>
    <n v="22614356"/>
    <s v="ACC01"/>
    <x v="730"/>
    <d v="2025-02-20T10:26:02"/>
    <s v="09 a 15 dias"/>
    <s v="09 a 15 dias"/>
    <s v="4VINGM"/>
    <s v="TMS"/>
    <s v="Kuchnir da Silva/Luiz"/>
    <s v="Flavio Roberto Ferreira"/>
    <s v="Flavio Roberto Ferreira"/>
    <x v="628"/>
    <n v="24834"/>
    <s v="-"/>
    <s v="OFF LINE"/>
    <s v="Invoice"/>
    <s v="Faturado"/>
    <s v="Aéreo"/>
    <s v="N"/>
    <s v="Grupo Ccr"/>
    <s v="AEROPORTO DE CURITIBA"/>
    <s v="-"/>
    <s v="Azul Linhas Aereas"/>
    <n v="3022614356"/>
    <s v="KON-OPE-SAO-PVI-CCR"/>
    <s v="-"/>
    <x v="9"/>
    <n v="540"/>
    <n v="0"/>
    <n v="0"/>
    <n v="0"/>
    <n v="0"/>
    <n v="0"/>
    <s v="Reserva importada do Sistema TMS. OS: 24834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708982"/>
    <n v="22634553"/>
    <s v="ACC01"/>
    <x v="731"/>
    <d v="2025-02-24T17:16:48"/>
    <s v="09 a 15 dias"/>
    <s v="09 a 15 dias"/>
    <s v="LVQTTQ"/>
    <s v="TMS"/>
    <s v="FERNANDO HENRIQUE PEREIRA DE MARCHI"/>
    <s v="Flavio Roberto Ferreira"/>
    <s v="Flavio Roberto Ferreira"/>
    <x v="629"/>
    <n v="25252"/>
    <s v="-"/>
    <s v="OFF LINE"/>
    <s v="Cartão de crédito"/>
    <s v="Cartão AMEX"/>
    <s v="Aéreo"/>
    <s v="N"/>
    <s v="Grupo Ccr"/>
    <s v="VIASUL"/>
    <s v="-"/>
    <s v="Gol Linhas Aereas"/>
    <n v="2132915117"/>
    <s v="KON-OPE-SAO-PVI-CCR"/>
    <s v="-"/>
    <x v="9"/>
    <n v="0"/>
    <n v="0"/>
    <n v="0"/>
    <n v="0"/>
    <n v="0"/>
    <n v="0"/>
    <s v="Reserva importada do Sistema TMS. OS: 25252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648582"/>
    <n v="22585019"/>
    <s v="ACC01"/>
    <x v="732"/>
    <d v="2025-02-19T15:02:45"/>
    <s v="16 a 23 dias"/>
    <s v="16 a 23 dias"/>
    <s v="4UM5AD"/>
    <s v="TMS"/>
    <s v="RODRIGO DOS SANTOS MIRANDA"/>
    <s v="Flavio Roberto Ferreira"/>
    <s v="Flavio Roberto Ferreira"/>
    <x v="630"/>
    <n v="23510"/>
    <s v="-"/>
    <s v="OFF LINE"/>
    <s v="Invoice"/>
    <s v="Cartão de crédito"/>
    <s v="Hotel"/>
    <s v="N"/>
    <s v="Grupo Ccr"/>
    <s v="METRO BAHIA"/>
    <s v="-"/>
    <s v="Hf Fenix Garden"/>
    <s v="-"/>
    <s v="KON-OPE-SAO-PVI-CCR"/>
    <s v="-"/>
    <x v="584"/>
    <n v="0"/>
    <n v="0"/>
    <n v="0"/>
    <n v="0"/>
    <n v="0"/>
    <n v="0"/>
    <s v="Reserva importada do Sistema TMS. OS: 23510"/>
    <s v=" Módulo Operações    -&gt; Configurações      -&gt; Configurações do sistema turismo        -&gt; Importação das vendas          -&gt; Entradas/Saídas  Para o "/>
    <s v="ARGO(TMS)"/>
    <s v="Forma de Pagamento indevida"/>
    <s v="Forma PG. e REC."/>
    <s v="Sistema"/>
    <s v="Qualidade dos dados"/>
    <s v="KONTIK BUSINESS TRAVEL"/>
  </r>
  <r>
    <n v="21648583"/>
    <n v="22585020"/>
    <s v="ACC01"/>
    <x v="733"/>
    <d v="2025-02-19T15:03:19"/>
    <s v="16 a 23 dias"/>
    <s v="16 a 23 dias"/>
    <s v="4UQTAE"/>
    <s v="TMS"/>
    <s v="PEDRO DE MELLO SIQUEIRA"/>
    <s v="Flavio Roberto Ferreira"/>
    <s v="Flavio Roberto Ferreira"/>
    <x v="631"/>
    <n v="23509"/>
    <s v="-"/>
    <s v="OFF LINE"/>
    <s v="Invoice"/>
    <s v="Cartão de crédito"/>
    <s v="Hotel"/>
    <s v="N"/>
    <s v="Grupo Ccr"/>
    <s v="METRO BAHIA"/>
    <s v="-"/>
    <s v="Hf Fenix Garden"/>
    <s v="-"/>
    <s v="KON-OPE-SAO-PVI-CCR"/>
    <s v="-"/>
    <x v="584"/>
    <n v="0"/>
    <n v="0"/>
    <n v="0"/>
    <n v="0"/>
    <n v="0"/>
    <n v="0"/>
    <s v="Reserva importada do Sistema TMS. OS: 23509"/>
    <s v=" Módulo Operações    -&gt; Configurações      -&gt; Configurações do sistema turismo        -&gt; Importação das vendas          -&gt; Entradas/Saídas  Para o "/>
    <s v="ARGO(TMS)"/>
    <s v="Forma de Pagamento indevida"/>
    <s v="Forma PG. e REC."/>
    <s v="Sistema"/>
    <s v="Qualidade dos dados"/>
    <s v="KONTIK BUSINESS TRAVEL"/>
  </r>
  <r>
    <n v="21653550"/>
    <n v="22589262"/>
    <s v="ACC01"/>
    <x v="734"/>
    <d v="2025-02-19T15:08:13"/>
    <s v="16 a 23 dias"/>
    <s v="16 a 23 dias"/>
    <s v="4U14X4"/>
    <s v="TMS"/>
    <s v="SILVIA DA SILVEIRA BRESSAN"/>
    <s v="Flavio Roberto Ferreira"/>
    <s v="Flavio Roberto Ferreira"/>
    <x v="632"/>
    <n v="24187"/>
    <s v="-"/>
    <s v="OFF LINE"/>
    <s v="Invoice"/>
    <s v="Cartão de crédito"/>
    <s v="Serviço"/>
    <s v="N"/>
    <s v="Grupo Ccr"/>
    <s v="VLT"/>
    <s v="-"/>
    <s v="Italo - Italian High Speed Train"/>
    <s v="-"/>
    <s v="KON-OPE-SAO-PVI-CCR"/>
    <s v="-"/>
    <x v="585"/>
    <n v="0"/>
    <n v="0"/>
    <n v="0"/>
    <n v="0"/>
    <n v="0"/>
    <n v="0"/>
    <s v="Reserva importada do Sistema TMS. OS: 24187"/>
    <s v=" Módulo Operações    -&gt; Configurações      -&gt; Configurações do sistema turismo        -&gt; Importação das vendas          -&gt; Entradas/Saídas  Para o "/>
    <s v="ARGO(TMS)"/>
    <s v="Forma de Pagamento indevida"/>
    <s v="Forma PG. e REC."/>
    <s v="Sistema"/>
    <s v="Qualidade dos dados"/>
    <s v="KONTIK BUSINESS TRAVEL"/>
  </r>
  <r>
    <n v="21512550"/>
    <n v="22469163"/>
    <s v="ACC01"/>
    <x v="735"/>
    <d v="2025-02-13T15:50:37"/>
    <s v="16 a 23 dias"/>
    <s v="16 a 23 dias"/>
    <s v="4Q9RFU"/>
    <s v="TMS"/>
    <s v="MORAES/HELBER"/>
    <s v="Flavio Roberto Ferreira"/>
    <s v="Flavio Roberto Ferreira"/>
    <x v="633"/>
    <n v="22629"/>
    <s v="-"/>
    <s v="OFF LINE"/>
    <s v="Cartão de crédito"/>
    <s v="Faturado"/>
    <s v="Hotel"/>
    <s v="N"/>
    <s v="Grupo Ccr"/>
    <s v="CCR FILIAL"/>
    <s v="-"/>
    <s v="Castel Plaza Hotel"/>
    <s v="-"/>
    <s v="KON-OPE-SAO-PVI-CCR"/>
    <s v="-"/>
    <x v="317"/>
    <n v="0"/>
    <n v="0"/>
    <n v="0"/>
    <n v="0"/>
    <n v="0"/>
    <n v="0"/>
    <s v="Reserva importada do Sistema TMS. OS: 22629"/>
    <s v="Erro excluindo PNR: Não é possivel excluir a accounting de código: 23972507. A mesma está ligada ao controle de comissão pós paga &quot;CCPP44912&quot;"/>
    <s v="ARGO(TMS)"/>
    <s v="Controle de comissão pós paga"/>
    <s v="Financeiro Conciliado"/>
    <s v="Edição não Permitida"/>
    <s v="Qualidade dos dados"/>
    <s v="KONTIK BUSINESS TRAVEL"/>
  </r>
  <r>
    <n v="21607889"/>
    <n v="22551519"/>
    <s v="ACC01"/>
    <x v="736"/>
    <d v="2025-02-06T23:06:37"/>
    <s v="24 a 31 dias"/>
    <s v="24 a 31 dias"/>
    <s v="GXCOKG"/>
    <s v="TMS"/>
    <s v="JULIO EDUARDO CAMPOS DE FREITAS"/>
    <s v="Flavio Roberto Ferreira"/>
    <s v="Flavio Roberto Ferreira"/>
    <x v="634"/>
    <n v="23905"/>
    <s v="-"/>
    <s v="OFF LINE"/>
    <s v="Cartão de crédito"/>
    <s v="Cartão AMEX"/>
    <s v="Aéreo"/>
    <s v="N"/>
    <s v="Grupo Ccr"/>
    <s v="METRO BAHIA"/>
    <s v="-"/>
    <s v="Gol Linhas Aereas"/>
    <n v="2131858880"/>
    <s v="KON-OPE-SAO-PVI-CCR"/>
    <s v="-"/>
    <x v="9"/>
    <n v="0"/>
    <n v="0"/>
    <n v="0"/>
    <n v="0"/>
    <n v="0"/>
    <n v="0"/>
    <s v="Reserva importada do Sistema TMS. OS: 23905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768516"/>
    <n v="22688271"/>
    <s v="ACC01"/>
    <x v="737"/>
    <d v="2025-03-06T15:07:08"/>
    <s v="0 a 02 dias"/>
    <s v="0 a 02 dias"/>
    <s v="4WA40J"/>
    <s v="TMS"/>
    <s v="ELIANE ANDRADE"/>
    <s v="Debora Alves Yamaoka Aguillar"/>
    <s v="Debora Alves Yamaoka Aguillar"/>
    <x v="635"/>
    <n v="25939"/>
    <s v="-"/>
    <s v="ON LINE"/>
    <s v="Invoice"/>
    <s v="Faturado"/>
    <s v="Hotel"/>
    <s v="N"/>
    <s v="Grupo Ccr"/>
    <s v="CCR"/>
    <s v="-"/>
    <s v="-"/>
    <s v="-"/>
    <s v="KON-OPE-SAO-PVI-CCR"/>
    <s v="-"/>
    <x v="586"/>
    <n v="0"/>
    <n v="0"/>
    <n v="0"/>
    <n v="0"/>
    <n v="51.42"/>
    <n v="0"/>
    <s v="Reserva importada do Sistema TMS. OS: 25939"/>
    <s v="Fornecedor não preenchido! (ACC01)"/>
    <s v="ARGO(TMS)"/>
    <s v="Falta de Fornecedor"/>
    <s v="Campo Fornecedor"/>
    <s v="Dados do Fornecedor"/>
    <s v="Sistêmico"/>
    <s v="GRUPO KONTIK"/>
  </r>
  <r>
    <n v="21768517"/>
    <n v="22688272"/>
    <s v="ACC01"/>
    <x v="738"/>
    <d v="2025-03-06T15:07:09"/>
    <s v="0 a 02 dias"/>
    <s v="0 a 02 dias"/>
    <s v="4WX4M7"/>
    <s v="TMS"/>
    <s v="ELIANE ANDRADE"/>
    <s v="Debora Alves Yamaoka Aguillar"/>
    <s v="Debora Alves Yamaoka Aguillar"/>
    <x v="620"/>
    <n v="25937"/>
    <s v="-"/>
    <s v="ON LINE"/>
    <s v="Invoice"/>
    <s v="Faturado"/>
    <s v="Hotel"/>
    <s v="N"/>
    <s v="Grupo Ccr"/>
    <s v="CCR"/>
    <s v="-"/>
    <s v="-"/>
    <s v="-"/>
    <s v="KON-OPE-SAO-PVI-CCR"/>
    <s v="-"/>
    <x v="587"/>
    <n v="0"/>
    <n v="0"/>
    <n v="0"/>
    <n v="0"/>
    <n v="49.09"/>
    <n v="0"/>
    <s v="Reserva importada do Sistema TMS. OS: 25937"/>
    <s v="Fornecedor não preenchido! (ACC01)"/>
    <s v="ARGO(TMS)"/>
    <s v="Falta de Fornecedor"/>
    <s v="Campo Fornecedor"/>
    <s v="Dados do Fornecedor"/>
    <s v="Sistêmico"/>
    <s v="GRUPO KONTIK"/>
  </r>
  <r>
    <n v="21739581"/>
    <n v="22662365"/>
    <s v="ACC01"/>
    <x v="739"/>
    <d v="2025-03-07T06:10:44"/>
    <s v="0 a 02 dias"/>
    <s v="06 a 08 dias"/>
    <s v="4WFMV3"/>
    <s v="TMS"/>
    <s v="TASSIA FRAGUAS"/>
    <s v="Pamela Rodrigues Giardini da Silva"/>
    <s v="Pamela Rodrigues Giardini da Silva"/>
    <x v="636"/>
    <n v="25736"/>
    <s v="-"/>
    <s v="OFF LINE"/>
    <s v="Invoice"/>
    <s v="Faturado"/>
    <s v="Hotel"/>
    <s v="N"/>
    <s v="Grupo Ccr"/>
    <s v="BLOCO SUL"/>
    <s v="-"/>
    <s v="-"/>
    <s v="-"/>
    <s v="KON-OPE-SAO-PVI-CCR"/>
    <s v="-"/>
    <x v="588"/>
    <n v="0"/>
    <n v="0"/>
    <n v="0"/>
    <n v="0"/>
    <n v="0"/>
    <n v="0"/>
    <s v="Reserva importada do Sistema TMS. OS: 25736"/>
    <s v="Fornecedor não preenchido! (ACC01)"/>
    <s v="ARGO(TMS)"/>
    <s v="Falta de Fornecedor"/>
    <s v="Campo Fornecedor"/>
    <s v="Dados do Fornecedor"/>
    <s v="Qualidade dos dados"/>
    <s v="KONTIK BUSINESS TRAVEL"/>
  </r>
  <r>
    <n v="21730036"/>
    <n v="22653548"/>
    <s v="ACC01"/>
    <x v="740"/>
    <d v="2025-02-27T14:03:54"/>
    <s v="06 a 08 dias"/>
    <s v="06 a 08 dias"/>
    <s v="HXHCVW"/>
    <s v="SABRE"/>
    <s v="CAIRES/KELTON COLOMBO"/>
    <s v="Renata Rosenthal dos Santos"/>
    <s v="CT"/>
    <x v="637"/>
    <s v="HXHCVW"/>
    <s v="-"/>
    <s v="ON LINE"/>
    <s v="Cartão de crédito"/>
    <s v="Cartão AMEX"/>
    <s v="Aéreo"/>
    <s v="N"/>
    <s v="Grupo Livanova"/>
    <s v="Livanova Brasil"/>
    <s v="-"/>
    <s v="Latam Airlines Brasil"/>
    <n v="2872397843"/>
    <s v="FCM-OPE-SAO-PVI-BTC"/>
    <s v="-"/>
    <x v="589"/>
    <n v="31.44"/>
    <n v="0"/>
    <n v="0"/>
    <n v="31.44"/>
    <n v="0"/>
    <n v="0"/>
    <s v="Reserva importada por HubTravel"/>
    <s v="Verificação de bilhetes: Bilhete 2872397843 já sendo utilizado para este fornecedor."/>
    <s v="SABRE"/>
    <s v="Bilhete duplicado"/>
    <s v="Bilhete Já Contabilizado"/>
    <s v="Duplicidade de Contabilização"/>
    <s v="Qualidade dos dados"/>
    <s v="GRUPO KONTIK"/>
  </r>
  <r>
    <n v="21730036"/>
    <n v="22653549"/>
    <s v="ACC02"/>
    <x v="740"/>
    <d v="2025-02-27T14:03:54"/>
    <s v="06 a 08 dias"/>
    <s v="06 a 08 dias"/>
    <s v="HXHCVW"/>
    <s v="SABRE"/>
    <s v="CAIRES/KELTON COLOMBO"/>
    <s v="Renata Rosenthal dos Santos"/>
    <s v="CT"/>
    <x v="637"/>
    <s v="HXHCVW"/>
    <s v="-"/>
    <s v="ON LINE"/>
    <s v="Cartão de crédito"/>
    <s v="Cartão AMEX"/>
    <s v="Aéreo"/>
    <s v="N"/>
    <s v="Grupo Livanova"/>
    <s v="Livanova Brasil"/>
    <s v="-"/>
    <s v="Latam Airlines Brasil"/>
    <n v="2872397843"/>
    <s v="FCM-OPE-SAO-PVI-BTC"/>
    <s v="-"/>
    <x v="590"/>
    <n v="51.07"/>
    <n v="0"/>
    <n v="0"/>
    <n v="51.07"/>
    <n v="0"/>
    <n v="0"/>
    <s v="Reserva importada por HubTravel"/>
    <s v="Verificação de bilhetes: Bilhete 2872397843 já sendo utilizado para este fornecedor."/>
    <s v="SABRE"/>
    <s v="Bilhete duplicado"/>
    <s v="Bilhete Já Contabilizado"/>
    <s v="Duplicidade de Contabilização"/>
    <s v="Qualidade dos dados"/>
    <s v="GRUPO KONTIK"/>
  </r>
  <r>
    <n v="21634954"/>
    <n v="22573012"/>
    <s v="ACC01"/>
    <x v="741"/>
    <d v="2025-02-11T20:46:19"/>
    <s v="24 a 31 dias"/>
    <s v="24 a 31 dias"/>
    <s v="4UFHAB"/>
    <s v="TMS"/>
    <s v="FIDERCINO SANTOS NETO"/>
    <s v="Tms"/>
    <s v="Tms"/>
    <x v="638"/>
    <n v="12906"/>
    <s v="Biguacu / FLN"/>
    <s v="ON LINE"/>
    <s v="Invoice"/>
    <s v="Faturado"/>
    <s v="Carro"/>
    <s v="N"/>
    <s v="Grupo Uol"/>
    <s v="Pagbank"/>
    <s v="-"/>
    <s v="-"/>
    <s v="-"/>
    <s v="KON-OPE-RIO-PVI-UOL"/>
    <s v="-"/>
    <x v="591"/>
    <n v="0"/>
    <n v="0"/>
    <n v="0"/>
    <n v="0"/>
    <n v="0"/>
    <n v="0"/>
    <s v="Reserva importada do Sistema TMS. OS: 12906"/>
    <s v="Fornecedor não preenchido! (ACC01)"/>
    <s v="ARGO(TMS)"/>
    <s v="Falta de Fornecedor"/>
    <s v="Campo Fornecedor"/>
    <s v="Dados do Fornecedor"/>
    <s v="Qualidade dos dados"/>
    <s v="KONTIK BUSINESS TRAVEL"/>
  </r>
  <r>
    <n v="21769263"/>
    <n v="22689031"/>
    <s v="ACC01"/>
    <x v="742"/>
    <d v="2025-03-06T16:12:15"/>
    <s v="0 a 02 dias"/>
    <s v="0 a 02 dias"/>
    <s v="4WY43U"/>
    <s v="TMS"/>
    <s v="RODRIGO BARROS"/>
    <s v="Tms"/>
    <s v="Tms"/>
    <x v="639"/>
    <n v="14293"/>
    <s v="Maceio / MCZ"/>
    <s v="ON LINE"/>
    <s v="Invoice"/>
    <s v="Faturado"/>
    <s v="Carro"/>
    <s v="N"/>
    <s v="Grupo Uol"/>
    <s v="Pagbank"/>
    <s v="-"/>
    <s v="-"/>
    <s v="-"/>
    <s v="KON-OPE-RIO-PVI-UOL"/>
    <s v="-"/>
    <x v="592"/>
    <n v="0"/>
    <n v="0"/>
    <n v="0"/>
    <n v="0"/>
    <n v="0"/>
    <n v="0"/>
    <s v="Reserva importada do Sistema TMS. OS: 14293"/>
    <s v="Fornecedor não preenchido! (ACC01)"/>
    <s v="ARGO(TMS)"/>
    <s v="Falta de Fornecedor"/>
    <s v="Campo Fornecedor"/>
    <s v="Dados do Fornecedor"/>
    <s v="Qualidade dos dados"/>
    <s v="KONTIK BUSINESS TRAVEL"/>
  </r>
  <r>
    <n v="21772220"/>
    <n v="22692055"/>
    <s v="ACC01"/>
    <x v="743"/>
    <d v="2025-03-06T22:36:20"/>
    <s v="0 a 02 dias"/>
    <s v="0 a 02 dias"/>
    <s v="4W56ZK"/>
    <s v="TMS"/>
    <s v="THARLES CASTAGNO"/>
    <s v="Tms"/>
    <s v="Tms"/>
    <x v="640"/>
    <n v="14331"/>
    <s v="Cuiaba / CGB"/>
    <s v="ON LINE"/>
    <s v="Invoice"/>
    <s v="Faturado"/>
    <s v="Carro"/>
    <s v="N"/>
    <s v="Grupo Uol"/>
    <s v="Pagbank"/>
    <s v="-"/>
    <s v="-"/>
    <s v="-"/>
    <s v="KON-OPE-RIO-PVI-UOL"/>
    <s v="-"/>
    <x v="593"/>
    <n v="0"/>
    <n v="0"/>
    <n v="0"/>
    <n v="0"/>
    <n v="0"/>
    <n v="0"/>
    <s v="Reserva importada do Sistema TMS. OS: 14331"/>
    <s v="Fornecedor não preenchido! (ACC01)"/>
    <s v="ARGO(TMS)"/>
    <s v="Falta de Fornecedor"/>
    <s v="Campo Fornecedor"/>
    <s v="Dados do Fornecedor"/>
    <s v="Qualidade dos dados"/>
    <s v="KONTIK BUSINESS TRAVEL"/>
  </r>
  <r>
    <n v="21772197"/>
    <n v="22692027"/>
    <s v="ACC01"/>
    <x v="744"/>
    <d v="2025-03-06T22:35:19"/>
    <s v="0 a 02 dias"/>
    <s v="0 a 02 dias"/>
    <s v="4WQGZ8"/>
    <s v="TMS"/>
    <s v="ROBSON SILVA"/>
    <s v="Tms"/>
    <s v="Tms"/>
    <x v="641"/>
    <n v="14372"/>
    <s v="Barueri / SAO"/>
    <s v="ON LINE"/>
    <s v="Invoice"/>
    <s v="Faturado"/>
    <s v="Carro"/>
    <s v="N"/>
    <s v="Grupo Uol"/>
    <s v="Pagbank"/>
    <s v="-"/>
    <s v="-"/>
    <s v="-"/>
    <s v="KON-OPE-RIO-PVI-UOL"/>
    <s v="-"/>
    <x v="594"/>
    <n v="0"/>
    <n v="0"/>
    <n v="0"/>
    <n v="0"/>
    <n v="0"/>
    <n v="0"/>
    <s v="Reserva importada do Sistema TMS. OS: 14372"/>
    <s v="Fornecedor não preenchido! (ACC01)"/>
    <s v="ARGO(TMS)"/>
    <s v="Falta de Fornecedor"/>
    <s v="Campo Fornecedor"/>
    <s v="Dados do Fornecedor"/>
    <s v="Qualidade dos dados"/>
    <s v="KONTIK BUSINESS TRAVEL"/>
  </r>
  <r>
    <n v="21772224"/>
    <n v="22692059"/>
    <s v="ACC01"/>
    <x v="745"/>
    <d v="2025-03-06T22:40:53"/>
    <s v="0 a 02 dias"/>
    <s v="0 a 02 dias"/>
    <s v="4WK6A8"/>
    <s v="TMS"/>
    <s v="CAIO ANDRADE"/>
    <s v="Tms"/>
    <s v="Tms"/>
    <x v="640"/>
    <n v="14328"/>
    <s v="Sete Lagoas / BHZ"/>
    <s v="ON LINE"/>
    <s v="Invoice"/>
    <s v="Faturado"/>
    <s v="Carro"/>
    <s v="N"/>
    <s v="Grupo Uol"/>
    <s v="Pagbank"/>
    <s v="-"/>
    <s v="-"/>
    <s v="-"/>
    <s v="KON-OPE-RIO-PVI-UOL"/>
    <s v="-"/>
    <x v="595"/>
    <n v="0"/>
    <n v="0"/>
    <n v="0"/>
    <n v="0"/>
    <n v="0"/>
    <n v="0"/>
    <s v="Reserva importada do Sistema TMS. OS: 14328"/>
    <s v="Fornecedor não preenchido! (ACC01)"/>
    <s v="ARGO(TMS)"/>
    <s v="Falta de Fornecedor"/>
    <s v="Campo Fornecedor"/>
    <s v="Dados do Fornecedor"/>
    <s v="Qualidade dos dados"/>
    <s v="KONTIK BUSINESS TRAVEL"/>
  </r>
  <r>
    <n v="21635045"/>
    <n v="22573099"/>
    <s v="ACC01"/>
    <x v="746"/>
    <d v="2025-02-11T20:17:10"/>
    <s v="24 a 31 dias"/>
    <s v="24 a 31 dias"/>
    <s v="4UUZWB"/>
    <s v="TMS"/>
    <s v="CARDOSO/CARLOS"/>
    <s v="Maicon Silva de Medeiros"/>
    <s v="Maicon Silva de Medeiros"/>
    <x v="642"/>
    <n v="12398"/>
    <s v="-"/>
    <s v="OFF LINE"/>
    <s v="Invoice"/>
    <s v="Faturado"/>
    <s v="Aéreo"/>
    <s v="N"/>
    <s v="Grupo Uol"/>
    <s v="Uol"/>
    <s v="-"/>
    <s v="Azul Linhas Aereas"/>
    <n v="3022573099"/>
    <s v="KON-OPE-RIO-PVI-UOL"/>
    <s v="-"/>
    <x v="9"/>
    <n v="0"/>
    <n v="0"/>
    <n v="0"/>
    <n v="0"/>
    <n v="0"/>
    <n v="0"/>
    <s v="Reserva importada do Sistema TMS. OS: 12398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635044"/>
    <n v="22573098"/>
    <s v="ACC01"/>
    <x v="747"/>
    <d v="2025-02-11T20:17:10"/>
    <s v="24 a 31 dias"/>
    <s v="24 a 31 dias"/>
    <s v="4UYQSB"/>
    <s v="TMS"/>
    <s v="CARDOSO/CARLOS"/>
    <s v="Maicon Silva de Medeiros"/>
    <s v="Maicon Silva de Medeiros"/>
    <x v="642"/>
    <n v="12398"/>
    <s v="-"/>
    <s v="OFF LINE"/>
    <s v="Invoice"/>
    <s v="Faturado"/>
    <s v="Aéreo"/>
    <s v="N"/>
    <s v="Grupo Uol"/>
    <s v="Uol"/>
    <s v="-"/>
    <s v="Azul Linhas Aereas"/>
    <n v="3022573098"/>
    <s v="KON-OPE-RIO-PVI-UOL"/>
    <s v="-"/>
    <x v="9"/>
    <n v="97"/>
    <n v="0"/>
    <n v="0"/>
    <n v="0"/>
    <n v="0"/>
    <n v="0"/>
    <s v="Reserva importada do Sistema TMS. OS: 12398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752034"/>
    <n v="22672974"/>
    <s v="ACC01"/>
    <x v="748"/>
    <d v="2025-03-03T12:55:02"/>
    <s v="03 a 05 dias"/>
    <s v="03 a 05 dias"/>
    <s v="YVSXNG"/>
    <s v="GOVER"/>
    <s v="GABRIEL BUZZO LUCIANO"/>
    <s v="Gover"/>
    <s v="Gover"/>
    <x v="643"/>
    <n v="4499979"/>
    <s v="MARINGA Endereço: AVENIDA DOUTOR VLADIMIR BABKOV 900 BOX1"/>
    <s v="ON LINE"/>
    <s v="Invoice"/>
    <s v="Faturado"/>
    <s v="Carro"/>
    <s v="N"/>
    <s v="Grupo Marisa"/>
    <s v="Lojas Marisa"/>
    <s v="-"/>
    <s v="-"/>
    <s v="-"/>
    <s v="KON-OPE-RIO-PVI-BTC RJ"/>
    <s v="-"/>
    <x v="596"/>
    <n v="100.65"/>
    <n v="0"/>
    <n v="0"/>
    <n v="0"/>
    <n v="0"/>
    <n v="0"/>
    <s v="Reserva importada do sistema Gover. Id: 4499979"/>
    <s v="Fornecedor não preenchido! (ACC01)"/>
    <s v="GOVER"/>
    <s v="Falta de Fornecedor"/>
    <s v="Campo Fornecedor"/>
    <s v="Dados do Fornecedor"/>
    <s v="Sistêmico"/>
    <s v="GRUPO KONTIK"/>
  </r>
  <r>
    <n v="21770440"/>
    <n v="22690280"/>
    <s v="ACC01"/>
    <x v="749"/>
    <d v="2025-03-06T18:01:30"/>
    <s v="0 a 02 dias"/>
    <s v="0 a 02 dias"/>
    <s v="KCAXDE"/>
    <s v="GOVER"/>
    <s v="Luis Felipe Sosnowski"/>
    <s v="Gover"/>
    <s v="Gover"/>
    <x v="644"/>
    <n v="4500336"/>
    <s v="-"/>
    <s v="OFF LINE"/>
    <s v="Invoice"/>
    <s v="Faturado"/>
    <s v="Hotel"/>
    <s v="N"/>
    <s v="Grupo British American Tobacco"/>
    <s v="Souza Cruz"/>
    <s v="-"/>
    <s v="-"/>
    <s v="-"/>
    <s v="FCM-OPE-SAO-PVI-BAT"/>
    <s v="-"/>
    <x v="597"/>
    <n v="8.5500000000000007"/>
    <n v="0"/>
    <n v="0"/>
    <n v="0"/>
    <n v="0"/>
    <n v="0"/>
    <s v="Reserva importada do sistema Gover. Id: 4500336"/>
    <s v="Fornecedor não preenchido! (ACC01)"/>
    <s v="GOVER"/>
    <s v="Falta de Fornecedor"/>
    <s v="Campo Fornecedor"/>
    <s v="Dados do Fornecedor"/>
    <s v="Sistêmico"/>
    <s v="GRUPO KONTIK"/>
  </r>
  <r>
    <n v="21736333"/>
    <n v="22659406"/>
    <s v="ACC01"/>
    <x v="750"/>
    <d v="2025-03-03T06:06:07"/>
    <s v="03 a 05 dias"/>
    <s v="06 a 08 dias"/>
    <s v="H4499320A"/>
    <s v="GOVER"/>
    <s v="N/I"/>
    <s v="Josiane Miranda Braga da Silva"/>
    <s v="Josiane Miranda Braga da Silva"/>
    <x v="645"/>
    <n v="4499320"/>
    <s v="-"/>
    <s v="OFF LINE"/>
    <s v="Cartão de crédito"/>
    <s v="Cartão de crédito"/>
    <s v="Hotel"/>
    <s v="N"/>
    <s v="Grupo British American Tobacco"/>
    <s v="Souza Cruz"/>
    <s v="-"/>
    <s v="Hotel Deville Prime Porto Alegre"/>
    <s v="-"/>
    <s v="FCM-OPE-SAO-PVI-BAT"/>
    <s v="-"/>
    <x v="598"/>
    <n v="0"/>
    <n v="0"/>
    <n v="0"/>
    <n v="0"/>
    <n v="0"/>
    <n v="0"/>
    <s v="Reserva importada do sistema Gover. Id: 4499320"/>
    <s v="Centro de custo não preenchido! (ACC01)"/>
    <s v="GOVER"/>
    <s v="Falta de informação Gerencial"/>
    <s v="Campo Centro de custo passageiro"/>
    <s v="Dados Gerenciais"/>
    <s v="Qualidade dos dados"/>
    <s v="KONTIK BUSINESS TRAVEL"/>
  </r>
  <r>
    <n v="21736334"/>
    <n v="22659407"/>
    <s v="ACC01"/>
    <x v="751"/>
    <d v="2025-03-03T06:06:08"/>
    <s v="03 a 05 dias"/>
    <s v="06 a 08 dias"/>
    <s v="H4499320B"/>
    <s v="GOVER"/>
    <s v="N/I"/>
    <s v="Josiane Miranda Braga da Silva"/>
    <s v="Josiane Miranda Braga da Silva"/>
    <x v="645"/>
    <n v="4499320"/>
    <s v="-"/>
    <s v="OFF LINE"/>
    <s v="Cartão de crédito"/>
    <s v="Cartão de crédito"/>
    <s v="Hotel"/>
    <s v="N"/>
    <s v="Grupo British American Tobacco"/>
    <s v="Souza Cruz"/>
    <s v="-"/>
    <s v="Hotel Deville Prime Porto Alegre"/>
    <s v="-"/>
    <s v="FCM-OPE-SAO-PVI-BAT"/>
    <s v="-"/>
    <x v="598"/>
    <n v="0"/>
    <n v="0"/>
    <n v="0"/>
    <n v="0"/>
    <n v="0"/>
    <n v="0"/>
    <s v="Reserva importada do sistema Gover. Id: 4499320"/>
    <s v="Centro de custo não preenchido! (ACC01)"/>
    <s v="GOVER"/>
    <s v="Falta de informação Gerencial"/>
    <s v="Campo Centro de custo passageiro"/>
    <s v="Dados Gerenciais"/>
    <s v="Qualidade dos dados"/>
    <s v="KONTIK BUSINESS TRAVEL"/>
  </r>
  <r>
    <n v="21736448"/>
    <n v="22659510"/>
    <s v="ACC01"/>
    <x v="752"/>
    <d v="2025-03-03T06:06:10"/>
    <s v="03 a 05 dias"/>
    <s v="06 a 08 dias"/>
    <s v="H4499314A"/>
    <s v="GOVER"/>
    <s v="N/I"/>
    <s v="Josiane Miranda Braga da Silva"/>
    <s v="Josiane Miranda Braga da Silva"/>
    <x v="646"/>
    <n v="4499314"/>
    <s v="-"/>
    <s v="OFF LINE"/>
    <s v="Cartão de crédito"/>
    <s v="Cartão de crédito"/>
    <s v="Hotel"/>
    <s v="N"/>
    <s v="Grupo British American Tobacco"/>
    <s v="Souza Cruz"/>
    <s v="-"/>
    <s v="Hotel Deville Prime Porto Alegre"/>
    <s v="-"/>
    <s v="FCM-OPE-SAO-PVI-BAT"/>
    <s v="-"/>
    <x v="598"/>
    <n v="0"/>
    <n v="0"/>
    <n v="0"/>
    <n v="0"/>
    <n v="0"/>
    <n v="0"/>
    <s v="Reserva importada do sistema Gover. Id: 4499314"/>
    <s v="Centro de custo não preenchido! (ACC01)"/>
    <s v="GOVER"/>
    <s v="Falta de informação Gerencial"/>
    <s v="Campo Centro de custo passageiro"/>
    <s v="Dados Gerenciais"/>
    <s v="Qualidade dos dados"/>
    <s v="KONTIK BUSINESS TRAVEL"/>
  </r>
  <r>
    <n v="21736449"/>
    <n v="22659511"/>
    <s v="ACC01"/>
    <x v="752"/>
    <d v="2025-03-03T06:06:11"/>
    <s v="03 a 05 dias"/>
    <s v="06 a 08 dias"/>
    <s v="H4499314B"/>
    <s v="GOVER"/>
    <s v="N/I"/>
    <s v="Josiane Miranda Braga da Silva"/>
    <s v="Josiane Miranda Braga da Silva"/>
    <x v="646"/>
    <n v="4499314"/>
    <s v="-"/>
    <s v="OFF LINE"/>
    <s v="Cartão de crédito"/>
    <s v="Cartão de crédito"/>
    <s v="Hotel"/>
    <s v="N"/>
    <s v="Grupo British American Tobacco"/>
    <s v="Souza Cruz"/>
    <s v="-"/>
    <s v="Hotel Deville Prime Porto Alegre"/>
    <s v="-"/>
    <s v="FCM-OPE-SAO-PVI-BAT"/>
    <s v="-"/>
    <x v="598"/>
    <n v="0"/>
    <n v="0"/>
    <n v="0"/>
    <n v="0"/>
    <n v="0"/>
    <n v="0"/>
    <s v="Reserva importada do sistema Gover. Id: 4499314"/>
    <s v="Centro de custo não preenchido! (ACC01)"/>
    <s v="GOVER"/>
    <s v="Falta de informação Gerencial"/>
    <s v="Campo Centro de custo passageiro"/>
    <s v="Dados Gerenciais"/>
    <s v="Qualidade dos dados"/>
    <s v="KONTIK BUSINESS TRAVEL"/>
  </r>
  <r>
    <n v="21738629"/>
    <n v="22661461"/>
    <s v="ACC01"/>
    <x v="753"/>
    <d v="2025-02-28T16:56:39"/>
    <s v="06 a 08 dias"/>
    <s v="06 a 08 dias"/>
    <s v="CJYVRW01"/>
    <s v="GOVER"/>
    <s v="Deborah Esteves Costa Garcia"/>
    <s v="Cristiane Santos Pio Memoria"/>
    <s v="Cristiane Santos Pio Memoria"/>
    <x v="95"/>
    <n v="4499398"/>
    <s v="-"/>
    <s v="OFF LINE"/>
    <s v="Cartão de crédito"/>
    <s v="Cartão AMEX"/>
    <s v="Aéreo"/>
    <s v="N"/>
    <s v="Grupo British American Tobacco"/>
    <s v="Souza Cruz"/>
    <s v="-"/>
    <s v="Gol Linhas Aereas"/>
    <n v="2132525752"/>
    <s v="FCM-OPE-SAO-PVI-BAT"/>
    <s v="-"/>
    <x v="599"/>
    <n v="0"/>
    <n v="0"/>
    <n v="0"/>
    <n v="0"/>
    <n v="0"/>
    <n v="0"/>
    <s v="Reserva importada do sistema Gover. Id: 4499398"/>
    <s v="Verificação de bilhetes: Bilhete 2132525752 já sendo utilizado para este fornecedor."/>
    <s v="GOVER"/>
    <s v="Bilhete duplicado"/>
    <s v="Bilhete Já Contabilizado"/>
    <s v="Duplicidade de Contabilização"/>
    <s v="Qualidade dos dados"/>
    <s v="GRUPO KONTIK"/>
  </r>
  <r>
    <n v="21738673"/>
    <n v="22661505"/>
    <s v="ACC01"/>
    <x v="754"/>
    <d v="2025-02-28T17:18:34"/>
    <s v="06 a 08 dias"/>
    <s v="06 a 08 dias"/>
    <s v="MPMVEJ01"/>
    <s v="GOVER"/>
    <s v="STEPHANIE GARCIA"/>
    <s v="Cristiane Santos Pio Memoria"/>
    <s v="Cristiane Santos Pio Memoria"/>
    <x v="95"/>
    <n v="4499699"/>
    <s v="-"/>
    <s v="OFF LINE"/>
    <s v="Cartão de crédito"/>
    <s v="Cartão AMEX"/>
    <s v="Aéreo"/>
    <s v="N"/>
    <s v="Grupo British American Tobacco"/>
    <s v="Souza Cruz"/>
    <s v="-"/>
    <s v="Gol Linhas Aereas"/>
    <n v="2132531531"/>
    <s v="FCM-OPE-SAO-PVI-BAT"/>
    <s v="-"/>
    <x v="600"/>
    <n v="400"/>
    <n v="0"/>
    <n v="0"/>
    <n v="0"/>
    <n v="0"/>
    <n v="0"/>
    <s v="Reserva importada do sistema Gover. Id: 4499699"/>
    <s v="Verificação de bilhetes: Bilhete 2132531531 já sendo utilizado para este fornecedor."/>
    <s v="GOVER"/>
    <s v="Bilhete duplicado"/>
    <s v="Bilhete Já Contabilizado"/>
    <s v="Duplicidade de Contabilização"/>
    <s v="Qualidade dos dados"/>
    <s v="GRUPO KONTIK"/>
  </r>
  <r>
    <n v="21450979"/>
    <n v="22417890"/>
    <s v="ACC01"/>
    <x v="755"/>
    <d v="2025-03-06T09:26:08"/>
    <s v="0 a 02 dias"/>
    <s v="0 a 02 dias"/>
    <s v="NZMWFG2.C"/>
    <s v="MANUAL"/>
    <s v="JOSE ANTONIO RODRIGUES"/>
    <s v="Luciene Jesus dos Santos"/>
    <s v="Pablo dos Santos Conceicao Fortes"/>
    <x v="647"/>
    <n v="0"/>
    <s v="-"/>
    <s v="OFF LINE"/>
    <s v="Invoice"/>
    <s v="Faturado"/>
    <s v="Aéreo"/>
    <s v="N"/>
    <s v="Grupo Kontik Businees Travel"/>
    <s v="Kontik Business Travel - Despesas"/>
    <s v="-"/>
    <s v="Gol Linhas Aereas"/>
    <n v="4422195445"/>
    <s v="EMERGENCIAL"/>
    <s v="-"/>
    <x v="601"/>
    <n v="0"/>
    <n v="0"/>
    <n v="0"/>
    <n v="0"/>
    <n v="0"/>
    <n v="0"/>
    <s v="-"/>
    <s v="Verificação de bilhetes: Bilhete 4422195445 já sendo utilizado para este fornecedor."/>
    <s v="MANUAL"/>
    <s v="Bilhete duplicado"/>
    <s v="Bilhete Já Contabilizado"/>
    <s v="Duplicidade de Contabilização"/>
    <s v="Qualidade dos dados"/>
    <s v="GRUPO KONTIK"/>
  </r>
  <r>
    <n v="21450413"/>
    <n v="22417347"/>
    <s v="ACC01"/>
    <x v="756"/>
    <d v="2025-03-06T09:25:39"/>
    <s v="0 a 02 dias"/>
    <s v="0 a 02 dias"/>
    <s v="NZMWFG1.C"/>
    <s v="MANUAL"/>
    <s v="RONALDO RODRIGUES"/>
    <s v="Luciene Jesus dos Santos"/>
    <s v="Pablo dos Santos Conceicao Fortes"/>
    <x v="647"/>
    <n v="0"/>
    <s v="-"/>
    <s v="OFF LINE"/>
    <s v="Invoice"/>
    <s v="Faturado"/>
    <s v="Aéreo"/>
    <s v="N"/>
    <s v="Grupo Kontik Businees Travel"/>
    <s v="Kontik Business Travel - Despesas"/>
    <s v="-"/>
    <s v="Gol Linhas Aereas"/>
    <n v="4422195447"/>
    <s v="EMERGENCIAL"/>
    <s v="-"/>
    <x v="602"/>
    <n v="0"/>
    <n v="0"/>
    <n v="0"/>
    <n v="0"/>
    <n v="0"/>
    <n v="0"/>
    <s v="-"/>
    <s v="Verificação de bilhetes: Bilhete 4422195447 já sendo utilizado para este fornecedor."/>
    <s v="MANUAL"/>
    <s v="Bilhete duplicado"/>
    <s v="Bilhete Já Contabilizado"/>
    <s v="Duplicidade de Contabilização"/>
    <s v="Qualidade dos dados"/>
    <s v="GRUPO KONTIK"/>
  </r>
  <r>
    <n v="21532949"/>
    <n v="22486869"/>
    <s v="ACC01"/>
    <x v="757"/>
    <d v="2025-01-27T20:51:36"/>
    <s v="31 dias ou +"/>
    <s v="31 dias ou +"/>
    <s v="CLYQCF"/>
    <s v="TMS"/>
    <s v="TOLENTINO/HENRIQUE"/>
    <s v="Henrique Batista Tolentino"/>
    <s v="Henrique Batista Tolentino"/>
    <x v="648"/>
    <n v="243"/>
    <s v="-"/>
    <s v="ON LINE"/>
    <s v="Invoice"/>
    <s v="Faturado"/>
    <s v="Aéreo"/>
    <s v="N"/>
    <s v="Grupo Kontik Businees Travel"/>
    <s v="Kontik Business Travel - Viagens Internas"/>
    <s v="-"/>
    <s v="Gol Linhas Aereas"/>
    <n v="2131262602"/>
    <s v="-"/>
    <s v="-"/>
    <x v="603"/>
    <n v="108.37"/>
    <n v="0"/>
    <n v="0"/>
    <n v="0"/>
    <n v="0"/>
    <n v="0"/>
    <s v="Reserva importada do Sistema TMS. OS: 243"/>
    <s v="Canal de venda não preenchido! (ACC01)"/>
    <s v="ARGO(TMS)"/>
    <s v="Falta de informação Gerencial"/>
    <s v="Campo Canal de venda"/>
    <s v="Dados Gerenciais"/>
    <s v="Qualidade dos dados"/>
    <s v="KONTIK BUSINESS TRAVEL"/>
  </r>
  <r>
    <n v="21563461"/>
    <n v="22513823"/>
    <s v="ACC01"/>
    <x v="758"/>
    <d v="2025-01-31T22:39:12"/>
    <s v="31 dias ou +"/>
    <s v="31 dias ou +"/>
    <s v="4R4EXJ"/>
    <s v="TMS"/>
    <s v="SANTOS/PABLO"/>
    <s v="Tms"/>
    <s v="Tms"/>
    <x v="649"/>
    <n v="251"/>
    <s v="-"/>
    <s v="ON LINE"/>
    <s v="Cartão de crédito"/>
    <s v="Faturado"/>
    <s v="Hotel"/>
    <s v="N"/>
    <s v="Grupo Kontik Businees Travel"/>
    <s v="Kontik Business Travel - Viagens Internas"/>
    <s v="-"/>
    <s v="Tri Hotel Executive Caxias do Sul"/>
    <s v="-"/>
    <s v="-"/>
    <s v="-"/>
    <x v="604"/>
    <n v="0"/>
    <n v="0"/>
    <n v="0"/>
    <n v="0"/>
    <n v="0"/>
    <n v="0"/>
    <s v="Reserva importada do Sistema TMS. OS: 251"/>
    <s v="Canal de venda não preenchido! (ACC01)"/>
    <s v="ARGO(TMS)"/>
    <s v="Falta de informação Gerencial"/>
    <s v="Campo Canal de venda"/>
    <s v="Dados Gerenciais"/>
    <s v="Qualidade dos dados"/>
    <s v="KONTIK BUSINESS TRAVEL"/>
  </r>
  <r>
    <n v="21583245"/>
    <n v="22529786"/>
    <s v="ACC01"/>
    <x v="759"/>
    <d v="2025-02-03T22:57:13"/>
    <s v="31 dias ou +"/>
    <s v="31 dias ou +"/>
    <s v="4RKYFN"/>
    <s v="TMS"/>
    <s v="MARCIA PELEGRINI"/>
    <s v="Tms"/>
    <s v="Tms"/>
    <x v="650"/>
    <n v="252"/>
    <s v="-"/>
    <s v="ON LINE"/>
    <s v="Cartão de crédito"/>
    <s v="Faturado"/>
    <s v="Hotel"/>
    <s v="N"/>
    <s v="Grupo Kontik Businees Travel"/>
    <s v="Kontik Business Travel - Viagens Internas"/>
    <s v="-"/>
    <s v="Windsor Guanabara"/>
    <s v="-"/>
    <s v="-"/>
    <s v="-"/>
    <x v="605"/>
    <n v="0"/>
    <n v="0"/>
    <n v="0"/>
    <n v="0"/>
    <n v="65.41"/>
    <n v="0"/>
    <s v="Reserva importada do Sistema TMS. OS: 252"/>
    <s v="Canal de venda não preenchido! (ACC01)"/>
    <s v="ARGO(TMS)"/>
    <s v="Falta de informação Gerencial"/>
    <s v="Campo Canal de venda"/>
    <s v="Dados Gerenciais"/>
    <s v="Qualidade dos dados"/>
    <s v="KONTIK BUSINESS TRAVEL"/>
  </r>
  <r>
    <n v="21740188"/>
    <n v="22662952"/>
    <s v="ACC01"/>
    <x v="760"/>
    <d v="2025-02-28T19:30:16"/>
    <s v="06 a 08 dias"/>
    <s v="06 a 08 dias"/>
    <s v="SLMFYW"/>
    <s v="TMS"/>
    <s v="VANIA ROCHA"/>
    <s v="Tms"/>
    <s v="Tms"/>
    <x v="651"/>
    <n v="275"/>
    <s v="-"/>
    <s v="ON LINE"/>
    <s v="Invoice"/>
    <s v="Faturado"/>
    <s v="Aéreo"/>
    <s v="N"/>
    <s v="Grupo Kontik Businees Travel"/>
    <s v="Kontik Business Travel - Viagens Internas"/>
    <s v="-"/>
    <s v="Azul Linhas Aereas"/>
    <n v="3022662952"/>
    <s v="-"/>
    <s v="-"/>
    <x v="606"/>
    <n v="116.64"/>
    <n v="0"/>
    <n v="0"/>
    <n v="0"/>
    <n v="0"/>
    <n v="0"/>
    <s v="Reserva importada do Sistema TMS. OS: 275"/>
    <s v="Canal de venda não preenchido! (ACC01)"/>
    <s v="ARGO(TMS)"/>
    <s v="Falta de informação Gerencial"/>
    <s v="Campo Canal de venda"/>
    <s v="Dados Gerenciais"/>
    <s v="Qualidade dos dados"/>
    <s v="KONTIK BUSINESS TRAVEL"/>
  </r>
  <r>
    <n v="21537879"/>
    <n v="22490891"/>
    <s v="ACC01"/>
    <x v="761"/>
    <d v="2025-01-28T15:09:32"/>
    <s v="31 dias ou +"/>
    <s v="31 dias ou +"/>
    <s v="4RJBC1"/>
    <s v="TMS"/>
    <s v="TAKUMA/LANA"/>
    <s v="Tms"/>
    <s v="Tms"/>
    <x v="652"/>
    <n v="248"/>
    <s v="-"/>
    <s v="ON LINE"/>
    <s v="Cartão de crédito"/>
    <s v="Cartão de crédito"/>
    <s v="Hotel"/>
    <s v="N"/>
    <s v="Grupo Kontik Businees Travel"/>
    <s v="Kontik Business Travel - Viagens Internas"/>
    <s v="-"/>
    <s v="Windsor Guanabara"/>
    <s v="-"/>
    <s v="-"/>
    <s v="-"/>
    <x v="607"/>
    <n v="0"/>
    <n v="0"/>
    <n v="0"/>
    <n v="0"/>
    <n v="56.58"/>
    <n v="0"/>
    <s v="Reserva importada do Sistema TMS. OS: 248"/>
    <s v="Canal de venda não preenchido! (ACC01)"/>
    <s v="ARGO(TMS)"/>
    <s v="Falta de informação Gerencial"/>
    <s v="Campo Canal de venda"/>
    <s v="Dados Gerenciais"/>
    <s v="Qualidade dos dados"/>
    <s v="KONTIK BUSINESS TRAVEL"/>
  </r>
  <r>
    <n v="21512936"/>
    <n v="22469539"/>
    <s v="ACC01"/>
    <x v="762"/>
    <d v="2025-01-24T14:33:13"/>
    <s v="31 dias ou +"/>
    <s v="31 dias ou +"/>
    <s v="4QIKT7"/>
    <s v="TMS"/>
    <s v="CARVALHO/PLINIO"/>
    <s v="Tms"/>
    <s v="Tms"/>
    <x v="633"/>
    <n v="241"/>
    <s v="-"/>
    <s v="ON LINE"/>
    <s v="Cartão de crédito"/>
    <s v="Cartão de crédito"/>
    <s v="Hotel"/>
    <s v="N"/>
    <s v="Grupo Kontik Businees Travel"/>
    <s v="Kontik Business Travel - Viagens Internas"/>
    <s v="-"/>
    <s v="Travel Inn Paulista Wall Street"/>
    <s v="-"/>
    <s v="-"/>
    <s v="-"/>
    <x v="608"/>
    <n v="0"/>
    <n v="0"/>
    <n v="0"/>
    <n v="0"/>
    <n v="34.299999999999997"/>
    <n v="0"/>
    <s v="Reserva importada do Sistema TMS. OS: 241"/>
    <s v="Canal de venda não preenchido! (ACC01)"/>
    <s v="ARGO(TMS)"/>
    <s v="Falta de informação Gerencial"/>
    <s v="Campo Canal de venda"/>
    <s v="Dados Gerenciais"/>
    <s v="Qualidade dos dados"/>
    <s v="KONTIK BUSINESS TRAVEL"/>
  </r>
  <r>
    <n v="21529875"/>
    <n v="22483474"/>
    <s v="ACC01"/>
    <x v="763"/>
    <d v="2025-01-27T14:42:05"/>
    <s v="31 dias ou +"/>
    <s v="31 dias ou +"/>
    <s v="4QIN5N"/>
    <s v="TMS"/>
    <s v="CARDOSO/WILLIAM"/>
    <s v="Tms"/>
    <s v="Tms"/>
    <x v="653"/>
    <n v="242"/>
    <s v="-"/>
    <s v="ON LINE"/>
    <s v="Cartão de crédito"/>
    <s v="Cartão de crédito"/>
    <s v="Hotel"/>
    <s v="N"/>
    <s v="Grupo Kontik Businees Travel"/>
    <s v="Kontik Business Travel - Viagens Internas"/>
    <s v="-"/>
    <s v="H3 Hotel Paulista"/>
    <s v="-"/>
    <s v="-"/>
    <s v="-"/>
    <x v="609"/>
    <n v="0"/>
    <n v="0"/>
    <n v="0"/>
    <n v="0"/>
    <n v="21"/>
    <n v="0"/>
    <s v="Reserva importada do Sistema TMS. OS: 242"/>
    <s v="Canal de venda não preenchido! (ACC01)"/>
    <s v="ARGO(TMS)"/>
    <s v="Falta de informação Gerencial"/>
    <s v="Campo Canal de venda"/>
    <s v="Dados Gerenciais"/>
    <s v="Qualidade dos dados"/>
    <s v="KONTIK BUSINESS TRAVEL"/>
  </r>
  <r>
    <n v="21603765"/>
    <n v="22547821"/>
    <s v="ACC01"/>
    <x v="764"/>
    <d v="2025-02-06T12:18:27"/>
    <s v="24 a 31 dias"/>
    <s v="24 a 31 dias"/>
    <s v="4TOYNX"/>
    <s v="TMS"/>
    <s v="ROGERIO SCHAFFER"/>
    <s v="Tms"/>
    <s v="Tms"/>
    <x v="654"/>
    <n v="254"/>
    <s v="-"/>
    <s v="ON LINE"/>
    <s v="Cartão de crédito"/>
    <s v="Faturado"/>
    <s v="Hotel"/>
    <s v="N"/>
    <s v="Grupo Kontik Businees Travel"/>
    <s v="Kontik Business Travel - Viagens Internas"/>
    <s v="-"/>
    <s v="Golden Tower Express Berrini By Fenix Hoteis"/>
    <s v="-"/>
    <s v="-"/>
    <s v="-"/>
    <x v="457"/>
    <n v="0"/>
    <n v="0"/>
    <n v="0"/>
    <n v="0"/>
    <n v="0"/>
    <n v="0"/>
    <s v="Reserva importada do Sistema TMS. OS: 254"/>
    <s v="Canal de venda não preenchido! (ACC01)"/>
    <s v="ARGO(TMS)"/>
    <s v="Falta de informação Gerencial"/>
    <s v="Campo Canal de venda"/>
    <s v="Dados Gerenciais"/>
    <s v="Qualidade dos dados"/>
    <s v="KONTIK BUSINESS TRAVEL"/>
  </r>
  <r>
    <n v="21638619"/>
    <n v="22575958"/>
    <s v="ACC01"/>
    <x v="765"/>
    <d v="2025-02-12T18:21:30"/>
    <s v="16 a 23 dias"/>
    <s v="16 a 23 dias"/>
    <s v="4UY7UP"/>
    <s v="TMS"/>
    <s v="MARCELO MOREIRA"/>
    <s v="Victor Augusto Bazogli"/>
    <s v="Victor Augusto Bazogli"/>
    <x v="655"/>
    <n v="257"/>
    <s v="São Paulo / SAO"/>
    <s v="ON LINE"/>
    <s v="Invoice"/>
    <s v="Faturado"/>
    <s v="Carro"/>
    <s v="N"/>
    <s v="Grupo Kontik Businees Travel"/>
    <s v="Kontik Business Travel - Viagens Internas"/>
    <s v="-"/>
    <s v="Movida - Br - Sp - Sao Paulo - Vila Mariana - Shopping Santa Cruz"/>
    <s v="-"/>
    <s v="-"/>
    <s v="-"/>
    <x v="610"/>
    <n v="0"/>
    <n v="0"/>
    <n v="0"/>
    <n v="0"/>
    <n v="0"/>
    <n v="0"/>
    <s v="Reserva importada do Sistema TMS. OS: 257"/>
    <s v="Canal de venda não preenchido! (ACC01)"/>
    <s v="ARGO(TMS)"/>
    <s v="Falta de informação Gerencial"/>
    <s v="Campo Canal de venda"/>
    <s v="Dados Gerenciais"/>
    <s v="Qualidade dos dados"/>
    <s v="KONTIK BUSINESS TRAVEL"/>
  </r>
  <r>
    <n v="21563462"/>
    <n v="22513824"/>
    <s v="ACC01"/>
    <x v="766"/>
    <d v="2025-02-03T16:02:16"/>
    <s v="31 dias ou +"/>
    <s v="31 dias ou +"/>
    <s v="4RT32J"/>
    <s v="TMS"/>
    <s v="SANTOS/PABLO"/>
    <s v="Victor Augusto Bazogli"/>
    <s v="Victor Augusto Bazogli"/>
    <x v="649"/>
    <n v="251"/>
    <s v="Porto Alegre / POA"/>
    <s v="ON LINE"/>
    <s v="Invoice"/>
    <s v="Faturado"/>
    <s v="Carro"/>
    <s v="N"/>
    <s v="Grupo Kontik Businees Travel"/>
    <s v="Kontik Business Travel - Viagens Internas"/>
    <s v="-"/>
    <s v="Movida - Br - Rs - Porto Alegre - Anchieta - Inativo"/>
    <s v="-"/>
    <s v="-"/>
    <s v="-"/>
    <x v="611"/>
    <n v="0"/>
    <n v="0"/>
    <n v="0"/>
    <n v="0"/>
    <n v="0"/>
    <n v="0"/>
    <s v="Reserva importada do Sistema TMS. OS: 251"/>
    <s v="Canal de venda não preenchido! (ACC01)"/>
    <s v="ARGO(TMS)"/>
    <s v="Falta de informação Gerencial"/>
    <s v="Campo Canal de venda"/>
    <s v="Dados Gerenciais"/>
    <s v="Qualidade dos dados"/>
    <s v="KONTIK BUSINESS TRAVEL"/>
  </r>
  <r>
    <n v="21771857"/>
    <n v="22691702"/>
    <s v="ACC01"/>
    <x v="767"/>
    <d v="2025-03-06T21:09:13"/>
    <s v="0 a 02 dias"/>
    <s v="0 a 02 dias"/>
    <s v="MYVZGQ"/>
    <s v="TMS"/>
    <s v="ANA SANTOS"/>
    <s v="Tms"/>
    <s v="Tms"/>
    <x v="656"/>
    <n v="276"/>
    <s v="-"/>
    <s v="ON LINE"/>
    <s v="Invoice"/>
    <s v="Faturado"/>
    <s v="Aéreo"/>
    <s v="N"/>
    <s v="Grupo Kontik Businees Travel"/>
    <s v="Kontik Business Travel - Viagens Internas"/>
    <s v="-"/>
    <s v="Gol Linhas Aereas"/>
    <n v="2133487777"/>
    <s v="-"/>
    <s v="-"/>
    <x v="612"/>
    <n v="76.37"/>
    <n v="0"/>
    <n v="0"/>
    <n v="0"/>
    <n v="0"/>
    <n v="0"/>
    <s v="Reserva importada do Sistema TMS. OS: 276"/>
    <s v="Canal de venda não preenchido! (ACC01)"/>
    <s v="ARGO(TMS)"/>
    <s v="Falta de informação Gerencial"/>
    <s v="Campo Canal de venda"/>
    <s v="Dados Gerenciais"/>
    <s v="Qualidade dos dados"/>
    <s v="KONTIK BUSINESS TRAVEL"/>
  </r>
  <r>
    <n v="21771858"/>
    <n v="22691703"/>
    <s v="ACC01"/>
    <x v="768"/>
    <d v="2025-03-06T21:36:04"/>
    <s v="0 a 02 dias"/>
    <s v="0 a 02 dias"/>
    <s v="4W28N7"/>
    <s v="TMS"/>
    <s v="ANA SANTOS"/>
    <s v="Tms"/>
    <s v="Tms"/>
    <x v="656"/>
    <n v="276"/>
    <s v="-"/>
    <s v="ON LINE"/>
    <s v="Cartão de crédito"/>
    <s v="Faturado"/>
    <s v="Hotel"/>
    <s v="N"/>
    <s v="Grupo Kontik Businees Travel"/>
    <s v="Kontik Business Travel - Viagens Internas"/>
    <s v="-"/>
    <s v="Salvador Mar Hotel"/>
    <s v="-"/>
    <s v="-"/>
    <s v="-"/>
    <x v="613"/>
    <n v="0"/>
    <n v="0"/>
    <n v="0"/>
    <n v="0"/>
    <n v="0"/>
    <n v="0"/>
    <s v="Reserva importada do Sistema TMS. OS: 276"/>
    <s v="Canal de venda não preenchido! (ACC01)"/>
    <s v="ARGO(TMS)"/>
    <s v="Falta de informação Gerencial"/>
    <s v="Campo Canal de venda"/>
    <s v="Dados Gerenciais"/>
    <s v="Qualidade dos dados"/>
    <s v="KONTIK BUSINESS TRAVEL"/>
  </r>
  <r>
    <n v="21537878"/>
    <n v="22490890"/>
    <s v="ACC01"/>
    <x v="769"/>
    <d v="2025-01-28T14:51:30"/>
    <s v="31 dias ou +"/>
    <s v="31 dias ou +"/>
    <s v="ZLJQUJ"/>
    <s v="TMS"/>
    <s v="TAKUMA/LANA"/>
    <s v="Victor Augusto Bazogli"/>
    <s v="Tms"/>
    <x v="652"/>
    <n v="248"/>
    <s v="-"/>
    <s v="ON LINE"/>
    <s v="Invoice"/>
    <s v="Faturado"/>
    <s v="Aéreo"/>
    <s v="N"/>
    <s v="Grupo Kontik Businees Travel"/>
    <s v="Kontik Business Travel - Viagens Internas"/>
    <s v="-"/>
    <s v="Azul Linhas Aereas"/>
    <n v="3022490890"/>
    <s v="-"/>
    <s v="-"/>
    <x v="614"/>
    <n v="104.89"/>
    <n v="0"/>
    <n v="0"/>
    <n v="0"/>
    <n v="0"/>
    <n v="0"/>
    <s v="Reserva importada do Sistema TMS. OS: 248"/>
    <s v="Canal de venda não preenchido! (ACC01)"/>
    <s v="ARGO(TMS)"/>
    <s v="Falta de informação Gerencial"/>
    <s v="Campo Canal de venda"/>
    <s v="Dados Gerenciais"/>
    <s v="Qualidade dos dados"/>
    <s v="KONTIK BUSINESS TRAVEL"/>
  </r>
  <r>
    <n v="21631720"/>
    <n v="22569924"/>
    <s v="ACC01"/>
    <x v="770"/>
    <d v="2025-02-11T13:12:22"/>
    <s v="24 a 31 dias"/>
    <s v="24 a 31 dias"/>
    <s v="GQXXGB"/>
    <s v="TMS"/>
    <s v="ROGERIO SCHAFFER"/>
    <s v="Victor Augusto Bazogli"/>
    <s v="Tms"/>
    <x v="657"/>
    <n v="256"/>
    <s v="-"/>
    <s v="ON LINE"/>
    <s v="Invoice"/>
    <s v="Faturado"/>
    <s v="Aéreo"/>
    <s v="N"/>
    <s v="Grupo Kontik Businees Travel"/>
    <s v="Kontik Business Travel - Viagens Internas"/>
    <s v="-"/>
    <s v="Gol Linhas Aereas"/>
    <n v="2131918743"/>
    <s v="-"/>
    <s v="-"/>
    <x v="615"/>
    <n v="104.89"/>
    <n v="0"/>
    <n v="0"/>
    <n v="0"/>
    <n v="0"/>
    <n v="0"/>
    <s v="Reserva importada do Sistema TMS. OS: 256"/>
    <s v="Canal de venda não preenchido! (ACC01)"/>
    <s v="ARGO(TMS)"/>
    <s v="Falta de informação Gerencial"/>
    <s v="Campo Canal de venda"/>
    <s v="Dados Gerenciais"/>
    <s v="Qualidade dos dados"/>
    <s v="KONTIK BUSINESS TRAVEL"/>
  </r>
  <r>
    <n v="21540532"/>
    <n v="22493374"/>
    <s v="ACC01"/>
    <x v="771"/>
    <d v="2025-01-28T21:00:38"/>
    <s v="31 dias ou +"/>
    <s v="31 dias ou +"/>
    <s v="WUPIYD"/>
    <s v="TMS"/>
    <s v="ERVEN/BEATRIZ"/>
    <s v="Victor Augusto Bazogli"/>
    <s v="Tms"/>
    <x v="658"/>
    <n v="246"/>
    <s v="-"/>
    <s v="ON LINE"/>
    <s v="Invoice"/>
    <s v="Faturado"/>
    <s v="Aéreo"/>
    <s v="N"/>
    <s v="Grupo Inovents"/>
    <s v="Inovents Viagens Internas"/>
    <s v="-"/>
    <s v="Gol Linhas Aereas"/>
    <n v="2131312334"/>
    <s v="-"/>
    <s v="-"/>
    <x v="616"/>
    <n v="104.89"/>
    <n v="0"/>
    <n v="0"/>
    <n v="0"/>
    <n v="0"/>
    <n v="0"/>
    <s v="Reserva importada do Sistema TMS. OS: 246"/>
    <s v="Canal de venda não preenchido! (ACC01)"/>
    <s v="ARGO(TMS)"/>
    <s v="Falta de informação Gerencial"/>
    <s v="Campo Canal de venda"/>
    <s v="Dados Gerenciais"/>
    <s v="Qualidade dos dados"/>
    <s v="KONTIK BUSINESS TRAVEL"/>
  </r>
  <r>
    <n v="21724161"/>
    <n v="22647817"/>
    <s v="ACC01"/>
    <x v="772"/>
    <d v="2025-02-26T18:47:24"/>
    <s v="09 a 15 dias"/>
    <s v="09 a 15 dias"/>
    <s v="CGY5RF"/>
    <s v="TMS"/>
    <s v="ANA PAULA MELO"/>
    <s v="Loizy Lima de Oliveira"/>
    <s v="Tms"/>
    <x v="659"/>
    <n v="184"/>
    <s v="-"/>
    <s v="ON LINE"/>
    <s v="Cartão de crédito"/>
    <s v="Cartão de crédito"/>
    <s v="Aéreo"/>
    <s v="N"/>
    <s v="Grupo Sompo Seguros"/>
    <s v="Sompo Seguros S.a."/>
    <s v="-"/>
    <s v="Azul Linhas Aereas"/>
    <n v="3022647817"/>
    <s v="KON-OPE-RIO-PVI-BTC RJ"/>
    <s v="-"/>
    <x v="617"/>
    <n v="116.64"/>
    <n v="0"/>
    <n v="0"/>
    <n v="0"/>
    <n v="0"/>
    <n v="0"/>
    <s v="Reserva importada do Sistema TMS. OS: 184"/>
    <s v="Autorização do cartão da forma de pagamento não preenchida! (ACC01) Autorização do cartão da forma de recebimento não preenchida! (ACC01)"/>
    <s v="ARGO(TMS)"/>
    <s v="Não identificado"/>
    <s v="Mais de um campo não preenchido"/>
    <s v="Sistema"/>
    <s v="Qualidade dos dados"/>
    <s v="KONTIK BUSINESS TRAVEL"/>
  </r>
  <r>
    <n v="21740657"/>
    <n v="22663388"/>
    <s v="ACC01"/>
    <x v="773"/>
    <d v="2025-02-28T19:51:23"/>
    <s v="06 a 08 dias"/>
    <s v="06 a 08 dias"/>
    <s v="DAVRYR"/>
    <s v="TMS"/>
    <s v="TERCIO POLLI"/>
    <s v="Tms"/>
    <s v="Tms"/>
    <x v="660"/>
    <n v="183"/>
    <s v="-"/>
    <s v="ON LINE"/>
    <s v="Cartão de crédito"/>
    <s v="Cartão de crédito"/>
    <s v="Aéreo"/>
    <s v="N"/>
    <s v="Grupo Sompo Seguros"/>
    <s v="Sompo Seguros S.a."/>
    <s v="-"/>
    <s v="Latam Airlines Brasil"/>
    <n v="2872421259"/>
    <s v="KON-OPE-RIO-PVI-BTC RJ"/>
    <s v="-"/>
    <x v="618"/>
    <n v="92.31"/>
    <n v="0"/>
    <n v="0"/>
    <n v="0"/>
    <n v="0"/>
    <n v="0"/>
    <s v="Reserva importada do Sistema TMS. OS: 183"/>
    <s v="Autorização do cartão da forma de pagamento não preenchida! (ACC01) Autorização do cartão da forma de recebimento não preenchida! (ACC01)"/>
    <s v="ARGO(TMS)"/>
    <s v="Não identificado"/>
    <s v="Mais de um campo não preenchido"/>
    <s v="Sistema"/>
    <s v="Qualidade dos dados"/>
    <s v="KONTIK BUSINESS TRAVEL"/>
  </r>
  <r>
    <n v="21547636"/>
    <n v="22500199"/>
    <s v="ACC01"/>
    <x v="774"/>
    <d v="2025-03-07T06:06:40"/>
    <s v="0 a 02 dias"/>
    <s v="31 dias ou +"/>
    <s v="4R7QRC"/>
    <s v="TMS"/>
    <s v="CARVALHO/FABIANO"/>
    <s v="Mariane Goncalves dos Santos"/>
    <s v="Mariane Goncalves dos Santos"/>
    <x v="661"/>
    <n v="617"/>
    <s v="-"/>
    <s v="OFF LINE"/>
    <s v="Pagamento direto"/>
    <s v="Faturado"/>
    <s v="Hotel"/>
    <s v="N"/>
    <s v="Grupo Airbus/helibras"/>
    <s v="Helibras"/>
    <s v="-"/>
    <s v="-"/>
    <s v="-"/>
    <s v="KON-OPE-SAO-PVI-BTC-ARGO"/>
    <s v="-"/>
    <x v="180"/>
    <n v="0"/>
    <n v="0"/>
    <n v="0"/>
    <n v="0"/>
    <n v="0"/>
    <n v="0"/>
    <s v="Reserva importada do Sistema TMS. OS: 617"/>
    <s v="Fornecedor não preenchido! (ACC01)"/>
    <s v="ARGO(TMS)"/>
    <s v="Falta de Fornecedor"/>
    <s v="Campo Fornecedor"/>
    <s v="Dados do Fornecedor"/>
    <s v="Qualidade dos dados"/>
    <s v="KONTIK BUSINESS TRAVEL"/>
  </r>
  <r>
    <n v="21761614"/>
    <n v="22681572"/>
    <s v="ACC"/>
    <x v="775"/>
    <d v="2025-03-05T13:52:52"/>
    <s v="0 a 02 dias"/>
    <s v="0 a 02 dias"/>
    <s v="GZAOZZ"/>
    <s v="MANUAL"/>
    <s v="RAFAELA TRINDADE MAR"/>
    <s v="Juliana Cardoso"/>
    <s v="Juliana Cardoso"/>
    <x v="662"/>
    <s v="-"/>
    <s v="-"/>
    <s v="OFF LINE"/>
    <s v="Invoice"/>
    <s v="Cartão convênio"/>
    <s v="Aéreo"/>
    <s v="N"/>
    <s v="Grupo Stark Bank"/>
    <s v="Stark Bank S.a."/>
    <s v="-"/>
    <s v="American Airlines"/>
    <n v="2872417070"/>
    <s v="KONTRIP"/>
    <s v="-"/>
    <x v="619"/>
    <n v="325.86"/>
    <n v="0"/>
    <n v="0"/>
    <n v="0"/>
    <n v="0"/>
    <n v="0"/>
    <s v="-"/>
    <s v="36Faltou informar rateio de centro de custo/projeto abaixo da accounting"/>
    <s v="KONTRIP"/>
    <s v="Falta de informação Gerencial"/>
    <s v="Campo centro de custo"/>
    <s v="Dados Gerenciais"/>
    <s v="Qualidade dos dados"/>
    <s v="KONTRIP VIAGENS"/>
  </r>
  <r>
    <m/>
    <m/>
    <m/>
    <x v="776"/>
    <m/>
    <m/>
    <m/>
    <m/>
    <m/>
    <m/>
    <m/>
    <m/>
    <x v="663"/>
    <m/>
    <m/>
    <m/>
    <m/>
    <m/>
    <m/>
    <m/>
    <m/>
    <m/>
    <m/>
    <m/>
    <m/>
    <m/>
    <m/>
    <x v="620"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1">
  <r>
    <n v="21756613"/>
    <n v="22676949"/>
    <s v="ACC01"/>
    <x v="0"/>
    <d v="2025-03-05T09:55:15"/>
    <s v="0 a 02 dias"/>
    <x v="0"/>
    <s v="RH4WJF"/>
    <s v="EBOOKING"/>
    <s v="MONICA CURVELO"/>
    <s v="Zupper"/>
    <s v="Zupper"/>
    <d v="2025-03-04T13:23:00"/>
    <n v="6619974"/>
    <s v="-"/>
    <s v="OFF LINE"/>
    <s v="Cartão de crédito"/>
    <s v="Cartão de crédito"/>
    <x v="0"/>
    <s v="N"/>
    <x v="0"/>
    <s v="Monica Curvelo"/>
    <s v="-"/>
    <s v="Azul Linhas Aereas"/>
    <n v="7554831895"/>
    <x v="0"/>
    <s v="-"/>
    <x v="0"/>
    <n v="31.44"/>
    <n v="0"/>
    <n v="0"/>
    <n v="0"/>
    <n v="0"/>
    <n v="48.15"/>
    <s v="-"/>
    <s v="Necessário cadastrar um contrato para o cliente &quot;&quot;"/>
    <x v="0"/>
    <x v="0"/>
    <s v="Análise Cadastro"/>
    <x v="0"/>
    <s v="Qualidade dos dados"/>
    <s v="ZUPPER VIAGENS"/>
    <x v="0"/>
  </r>
  <r>
    <n v="21732079"/>
    <n v="22655721"/>
    <s v="ACC01"/>
    <x v="1"/>
    <d v="2025-02-27T18:29:42"/>
    <s v="06 a 08 dias"/>
    <x v="1"/>
    <s v="YJ84SP"/>
    <s v="EBOOKING"/>
    <s v="FELIPE PEREIRA"/>
    <s v="Zupper"/>
    <s v="Zupper"/>
    <d v="2025-02-27T18:13:00"/>
    <n v="6608002"/>
    <s v="-"/>
    <s v="OFF LINE"/>
    <s v="Invoice"/>
    <s v="Cartão convênio"/>
    <x v="0"/>
    <s v="N"/>
    <x v="0"/>
    <s v="Felipe Lima Pereira"/>
    <s v="-"/>
    <s v="Azul Linhas Aereas"/>
    <n v="3868848145"/>
    <x v="0"/>
    <s v="-"/>
    <x v="1"/>
    <n v="116.64"/>
    <n v="0"/>
    <n v="0"/>
    <n v="0"/>
    <n v="0"/>
    <n v="0"/>
    <s v="-"/>
    <s v="Necessário cadastrar um contrato para o cliente &quot;&quot;"/>
    <x v="0"/>
    <x v="0"/>
    <s v="Análise Cadastro"/>
    <x v="0"/>
    <s v="Qualidade dos dados"/>
    <s v="ZUPPER VIAGENS"/>
    <x v="0"/>
  </r>
  <r>
    <n v="21732079"/>
    <n v="22655724"/>
    <s v="ACC02"/>
    <x v="1"/>
    <d v="2025-02-27T18:29:42"/>
    <s v="06 a 08 dias"/>
    <x v="1"/>
    <s v="YJ84SP"/>
    <s v="EBOOKING"/>
    <s v="LUANA COSTA"/>
    <s v="Zupper"/>
    <s v="Zupper"/>
    <d v="2025-02-27T18:13:00"/>
    <n v="6608002"/>
    <s v="-"/>
    <s v="OFF LINE"/>
    <s v="Invoice"/>
    <s v="Cartão convênio"/>
    <x v="0"/>
    <s v="N"/>
    <x v="0"/>
    <s v="Felipe Lima Pereira"/>
    <s v="-"/>
    <s v="Azul Linhas Aereas"/>
    <n v="8618587721"/>
    <x v="0"/>
    <s v="-"/>
    <x v="1"/>
    <n v="116.64"/>
    <n v="0"/>
    <n v="0"/>
    <n v="0"/>
    <n v="0"/>
    <n v="0"/>
    <s v="-"/>
    <s v="Necessário cadastrar um contrato para o cliente &quot;&quot;"/>
    <x v="0"/>
    <x v="0"/>
    <s v="Análise Cadastro"/>
    <x v="0"/>
    <s v="Qualidade dos dados"/>
    <s v="ZUPPER VIAGENS"/>
    <x v="0"/>
  </r>
  <r>
    <n v="21730683"/>
    <n v="22654226"/>
    <s v="ACC01"/>
    <x v="2"/>
    <d v="2025-02-27T15:41:11"/>
    <s v="06 a 08 dias"/>
    <x v="1"/>
    <s v="JTDRQB"/>
    <s v="EBOOKING"/>
    <s v="Ricardo Nogueira"/>
    <s v="Zupper"/>
    <s v="Zupper"/>
    <d v="2025-02-27T15:37:00"/>
    <n v="6610562"/>
    <s v="-"/>
    <s v="OFF LINE"/>
    <s v="Cartão de crédito"/>
    <s v="Cartão de crédito"/>
    <x v="0"/>
    <s v="N"/>
    <x v="0"/>
    <s v="Ricardo Nogueira da Rocha Raimundo"/>
    <s v="-"/>
    <s v="Gol Linhas Aereas"/>
    <n v="9878238723"/>
    <x v="0"/>
    <s v="-"/>
    <x v="2"/>
    <n v="31.44"/>
    <n v="0"/>
    <n v="0"/>
    <n v="0"/>
    <n v="0"/>
    <n v="58.81"/>
    <s v="-"/>
    <s v="Necessário cadastrar um contrato para o cliente &quot;&quot;"/>
    <x v="0"/>
    <x v="0"/>
    <s v="Análise Cadastro"/>
    <x v="0"/>
    <s v="Qualidade dos dados"/>
    <s v="ZUPPER VIAGENS"/>
    <x v="0"/>
  </r>
  <r>
    <n v="21627031"/>
    <n v="22566007"/>
    <s v="ACC01"/>
    <x v="3"/>
    <d v="2025-02-11T07:40:34"/>
    <s v="24 a 31 dias"/>
    <x v="2"/>
    <s v="4T8GP8"/>
    <s v="TMS"/>
    <s v="LIDIANE ANSELMO"/>
    <s v="Tms"/>
    <s v="Tms"/>
    <d v="2025-02-10T17:15:00"/>
    <n v="826"/>
    <s v="-"/>
    <s v="OFF LINE"/>
    <s v="Invoice"/>
    <s v="Faturado"/>
    <x v="1"/>
    <s v="N"/>
    <x v="0"/>
    <s v="-"/>
    <s v="-"/>
    <s v="Cometa"/>
    <s v="-"/>
    <x v="1"/>
    <s v="-"/>
    <x v="3"/>
    <n v="6.07"/>
    <n v="0"/>
    <n v="0"/>
    <n v="0"/>
    <n v="0"/>
    <n v="0"/>
    <s v="Reserva importada do Sistema TMS. OS: 826"/>
    <s v="Cliente não preenchido! (ACC01)"/>
    <x v="1"/>
    <x v="1"/>
    <s v="Campo Cliente"/>
    <x v="1"/>
    <s v="Qualidade dos dados"/>
    <s v="KONTIK BUSINESS TRAVEL"/>
    <x v="1"/>
  </r>
  <r>
    <n v="21627032"/>
    <n v="22566008"/>
    <s v="ACC01"/>
    <x v="4"/>
    <d v="2025-02-11T07:40:36"/>
    <s v="24 a 31 dias"/>
    <x v="2"/>
    <s v="4TB6MI"/>
    <s v="TMS"/>
    <s v="LIDIANE ANSELMO"/>
    <s v="Tms"/>
    <s v="Tms"/>
    <d v="2025-02-10T17:15:00"/>
    <n v="826"/>
    <s v="-"/>
    <s v="OFF LINE"/>
    <s v="Invoice"/>
    <s v="Faturado"/>
    <x v="1"/>
    <s v="N"/>
    <x v="0"/>
    <s v="-"/>
    <s v="-"/>
    <s v="Cometa"/>
    <s v="-"/>
    <x v="1"/>
    <s v="-"/>
    <x v="4"/>
    <n v="7.04"/>
    <n v="0"/>
    <n v="0"/>
    <n v="0"/>
    <n v="0"/>
    <n v="0"/>
    <s v="Reserva importada do Sistema TMS. OS: 826"/>
    <s v="Cliente não preenchido! (ACC01)"/>
    <x v="1"/>
    <x v="1"/>
    <s v="Campo Cliente"/>
    <x v="1"/>
    <s v="Qualidade dos dados"/>
    <s v="KONTIK BUSINESS TRAVEL"/>
    <x v="1"/>
  </r>
  <r>
    <n v="21614748"/>
    <n v="22557353"/>
    <s v="ACC01"/>
    <x v="5"/>
    <d v="2025-02-07T23:25:07"/>
    <s v="24 a 31 dias"/>
    <x v="2"/>
    <s v="4T6T0Y"/>
    <s v="TMS"/>
    <s v="BRENDA CASTILLO BUCIO"/>
    <s v="Tms"/>
    <s v="Tms"/>
    <d v="2025-02-07T17:30:00"/>
    <n v="801"/>
    <s v="-"/>
    <s v="OFF LINE"/>
    <s v="Cartão de crédito"/>
    <s v="Cartão de crédito"/>
    <x v="2"/>
    <s v="N"/>
    <x v="0"/>
    <s v="-"/>
    <s v="-"/>
    <s v="Ibis Budget Sao Paulo Paulista"/>
    <s v="-"/>
    <x v="1"/>
    <s v="-"/>
    <x v="5"/>
    <n v="0"/>
    <n v="0"/>
    <n v="0"/>
    <n v="0"/>
    <n v="43.45"/>
    <n v="0"/>
    <s v="Reserva importada do Sistema TMS. OS: 801"/>
    <s v="Cliente não preenchido! (ACC01)"/>
    <x v="1"/>
    <x v="1"/>
    <s v="Campo Cliente"/>
    <x v="1"/>
    <s v="Qualidade dos dados"/>
    <s v="KONTIK BUSINESS TRAVEL"/>
    <x v="1"/>
  </r>
  <r>
    <n v="21547755"/>
    <n v="22500313"/>
    <s v="ACC01"/>
    <x v="6"/>
    <d v="2025-01-29T21:15:38"/>
    <s v="31 dias ou +"/>
    <x v="3"/>
    <s v="XXXX1"/>
    <s v="TMS"/>
    <s v="BAPTISTA/GUSTAVO"/>
    <s v="Renato Roberto da Silva"/>
    <s v="Renato Roberto da Silva"/>
    <d v="2025-01-29T17:44:00"/>
    <n v="430"/>
    <s v="-"/>
    <s v="OFF LINE"/>
    <s v="Invoice"/>
    <s v="Faturado"/>
    <x v="0"/>
    <s v="N"/>
    <x v="0"/>
    <s v="-"/>
    <s v="-"/>
    <s v="Gol Linhas Aereas"/>
    <n v="94481814"/>
    <x v="1"/>
    <s v="-"/>
    <x v="6"/>
    <n v="0.15"/>
    <n v="0"/>
    <n v="0"/>
    <n v="0"/>
    <n v="0"/>
    <n v="0"/>
    <s v="Reserva importada do Sistema TMS. OS: 430"/>
    <s v="Cliente não preenchido! (ACC01)"/>
    <x v="1"/>
    <x v="1"/>
    <s v="Campo Cliente"/>
    <x v="1"/>
    <s v="Qualidade dos dados"/>
    <s v="KONTIK BUSINESS TRAVEL"/>
    <x v="1"/>
  </r>
  <r>
    <n v="21721409"/>
    <n v="22645250"/>
    <s v="ACC01"/>
    <x v="7"/>
    <d v="2025-02-26T12:10:48"/>
    <s v="09 a 15 dias"/>
    <x v="4"/>
    <s v="JPNDCO"/>
    <s v="TMS"/>
    <s v="RENATO SILVA AGENK"/>
    <s v="Renato Roberto da Silva"/>
    <s v="Renato Roberto da Silva"/>
    <d v="2024-05-08T09:18:00"/>
    <n v="280"/>
    <s v="-"/>
    <s v="ON LINE"/>
    <s v="Invoice"/>
    <s v="Faturado"/>
    <x v="0"/>
    <s v="N"/>
    <x v="0"/>
    <s v="-"/>
    <s v="-"/>
    <s v="Latam Airlines Brasil"/>
    <n v="3529324504"/>
    <x v="1"/>
    <s v="-"/>
    <x v="7"/>
    <n v="54.2"/>
    <n v="0"/>
    <n v="0"/>
    <n v="0"/>
    <n v="0"/>
    <n v="0"/>
    <s v="Reserva importada do Sistema TMS. OS: 280"/>
    <s v="Cliente não preenchido! (ACC01)"/>
    <x v="1"/>
    <x v="1"/>
    <s v="Campo Cliente"/>
    <x v="1"/>
    <s v="Qualidade dos dados"/>
    <s v="KONTIK BUSINESS TRAVEL"/>
    <x v="1"/>
  </r>
  <r>
    <n v="21721394"/>
    <n v="22645236"/>
    <s v="ACC01"/>
    <x v="8"/>
    <d v="2025-02-26T12:10:35"/>
    <s v="09 a 15 dias"/>
    <x v="4"/>
    <s v="FJSMGW"/>
    <s v="TMS"/>
    <s v="RENATO SILVA AGENK"/>
    <s v="Renato Roberto da Silva"/>
    <s v="Renato Roberto da Silva"/>
    <d v="2024-08-01T11:30:00"/>
    <n v="356"/>
    <s v="-"/>
    <s v="ON LINE"/>
    <s v="Invoice"/>
    <s v="Faturado"/>
    <x v="0"/>
    <s v="N"/>
    <x v="0"/>
    <s v="-"/>
    <s v="-"/>
    <s v="Azul Linhas Aereas"/>
    <n v="3022645236"/>
    <x v="1"/>
    <s v="-"/>
    <x v="8"/>
    <n v="54.2"/>
    <n v="0"/>
    <n v="0"/>
    <n v="0"/>
    <n v="0"/>
    <n v="0"/>
    <s v="Reserva importada do Sistema TMS. OS: 356"/>
    <s v="Cliente não preenchido! (ACC01)"/>
    <x v="1"/>
    <x v="1"/>
    <s v="Campo Cliente"/>
    <x v="1"/>
    <s v="Qualidade dos dados"/>
    <s v="KONTIK BUSINESS TRAVEL"/>
    <x v="1"/>
  </r>
  <r>
    <n v="21687851"/>
    <n v="22617575"/>
    <s v="ACC01"/>
    <x v="9"/>
    <d v="2025-02-20T17:36:01"/>
    <s v="09 a 15 dias"/>
    <x v="4"/>
    <s v="4VP8UQ"/>
    <s v="TMS"/>
    <s v="RENATO SILVA AGENK"/>
    <s v="Renato Roberto da Silva"/>
    <s v="Renato Roberto da Silva"/>
    <d v="2025-02-20T11:16:00"/>
    <n v="439"/>
    <s v="-"/>
    <s v="OFF LINE"/>
    <s v="Invoice"/>
    <s v="Faturado"/>
    <x v="2"/>
    <s v="N"/>
    <x v="0"/>
    <s v="-"/>
    <s v="-"/>
    <s v="Altamira Palace Hotel"/>
    <s v="-"/>
    <x v="1"/>
    <s v="-"/>
    <x v="9"/>
    <n v="0"/>
    <n v="0"/>
    <n v="0"/>
    <n v="0"/>
    <n v="0"/>
    <n v="0"/>
    <s v="Reserva importada do Sistema TMS. OS: 439"/>
    <s v="Cliente não preenchido! (ACC01)"/>
    <x v="1"/>
    <x v="1"/>
    <s v="Campo Cliente"/>
    <x v="1"/>
    <s v="Qualidade dos dados"/>
    <s v="KONTIK BUSINESS TRAVEL"/>
    <x v="1"/>
  </r>
  <r>
    <n v="21721407"/>
    <n v="22645248"/>
    <s v="ACC01"/>
    <x v="10"/>
    <d v="2025-02-26T12:10:47"/>
    <s v="09 a 15 dias"/>
    <x v="4"/>
    <s v="4V3S0O"/>
    <s v="TMS"/>
    <s v="SILVA AGENK/RENATO"/>
    <s v="Vanessa Alves Dias"/>
    <s v="Vanessa Alves Dias"/>
    <d v="2024-06-12T11:13:00"/>
    <n v="323"/>
    <s v="-"/>
    <s v="OFF LINE"/>
    <s v="Invoice"/>
    <s v="Faturado"/>
    <x v="0"/>
    <s v="N"/>
    <x v="0"/>
    <s v="-"/>
    <s v="-"/>
    <s v="Latam Airlines Brasil"/>
    <n v="1234567891"/>
    <x v="1"/>
    <s v="-"/>
    <x v="9"/>
    <n v="100"/>
    <n v="0"/>
    <n v="0"/>
    <n v="0"/>
    <n v="0"/>
    <n v="0"/>
    <s v="Reserva importada do Sistema TMS. OS: 323"/>
    <s v="Cliente não preenchido! (ACC01)"/>
    <x v="1"/>
    <x v="1"/>
    <s v="Campo Cliente"/>
    <x v="1"/>
    <s v="Qualidade dos dados"/>
    <s v="KONTIK BUSINESS TRAVEL"/>
    <x v="1"/>
  </r>
  <r>
    <n v="21644781"/>
    <n v="22581406"/>
    <s v="ACC01"/>
    <x v="11"/>
    <d v="2025-02-13T10:40:46"/>
    <s v="16 a 23 dias"/>
    <x v="5"/>
    <s v="4US51S"/>
    <s v="MANUAL"/>
    <s v="FREITAS/IGOR"/>
    <s v="Igor Freitas dos Santos"/>
    <s v="Igor Freitas dos Santos"/>
    <d v="2025-02-13T10:30:00"/>
    <s v="4US51S"/>
    <s v="-"/>
    <s v="OFF LINE"/>
    <s v="Invoice"/>
    <s v="Faturado"/>
    <x v="2"/>
    <s v="N"/>
    <x v="1"/>
    <s v="Cliente Fake - Suporte Benner"/>
    <s v="-"/>
    <s v="Comfort Hotel e Suites Natal"/>
    <s v="-"/>
    <x v="2"/>
    <s v="-"/>
    <x v="10"/>
    <n v="0"/>
    <n v="0"/>
    <n v="0"/>
    <n v="0"/>
    <n v="0"/>
    <n v="0"/>
    <s v="-"/>
    <s v="PNR processado com sucesso. (via agendamento)"/>
    <x v="2"/>
    <x v="2"/>
    <s v="Análise Benner"/>
    <x v="2"/>
    <s v="Qualidade dos dados"/>
    <s v="KONTIK BUSINESS TRAVEL"/>
    <x v="2"/>
  </r>
  <r>
    <n v="21644827"/>
    <n v="22581411"/>
    <s v="ACC01"/>
    <x v="12"/>
    <d v="2025-02-13T10:40:57"/>
    <s v="16 a 23 dias"/>
    <x v="5"/>
    <s v="4UUG12"/>
    <s v="MANUAL"/>
    <s v="FREITAS/IGOR"/>
    <s v="Igor Freitas dos Santos"/>
    <s v="Igor Freitas dos Santos"/>
    <d v="2025-02-13T10:30:00"/>
    <s v="4UUG12"/>
    <s v="-"/>
    <s v="OFF LINE"/>
    <s v="Invoice"/>
    <s v="Faturado"/>
    <x v="3"/>
    <s v="N"/>
    <x v="1"/>
    <s v="Cliente Fake - Suporte Benner"/>
    <s v="-"/>
    <s v="Alamo - Ca - Mississauga - Aeroporto de Toronto - Canada -yyz"/>
    <s v="-"/>
    <x v="2"/>
    <s v="-"/>
    <x v="11"/>
    <n v="0"/>
    <n v="0"/>
    <n v="0"/>
    <n v="0"/>
    <n v="0"/>
    <n v="0"/>
    <s v="-"/>
    <s v="PNR processado com sucesso. (via agendamento)"/>
    <x v="2"/>
    <x v="2"/>
    <s v="Análise Benner"/>
    <x v="2"/>
    <s v="Qualidade dos dados"/>
    <s v="KONTIK BUSINESS TRAVEL"/>
    <x v="2"/>
  </r>
  <r>
    <n v="21768114"/>
    <n v="22687884"/>
    <s v="ACC01"/>
    <x v="13"/>
    <d v="2025-03-06T13:57:44"/>
    <s v="0 a 02 dias"/>
    <x v="6"/>
    <s v="LA9577716BKEK"/>
    <s v="EBOOKING"/>
    <s v="Antunes/Carlos"/>
    <s v="Kontrip"/>
    <s v="Kontrip"/>
    <d v="2025-03-06T12:03:00"/>
    <s v="-"/>
    <s v="-"/>
    <s v="OFF LINE"/>
    <s v="Cartão de crédito"/>
    <s v="Cartão de crédito"/>
    <x v="0"/>
    <s v="N"/>
    <x v="1"/>
    <s v="Tap Air Portugal"/>
    <s v="-"/>
    <s v="Latam Airlines Brasil"/>
    <n v="2222509202"/>
    <x v="3"/>
    <s v="-"/>
    <x v="12"/>
    <n v="60.62"/>
    <n v="0"/>
    <n v="0"/>
    <n v="0"/>
    <n v="0"/>
    <n v="12.56"/>
    <s v="obs"/>
    <s v="Verificação de bilhetes: Bilhete 2222509202 já sendo utilizado para este fornecedor."/>
    <x v="3"/>
    <x v="3"/>
    <s v="Bilhete Já Contabilizado"/>
    <x v="3"/>
    <s v="Qualidade dos dados"/>
    <s v="KONTRIP VIAGENS"/>
    <x v="3"/>
  </r>
  <r>
    <n v="21768114"/>
    <n v="22687885"/>
    <s v="ACC02"/>
    <x v="13"/>
    <d v="2025-03-06T13:57:44"/>
    <s v="0 a 02 dias"/>
    <x v="6"/>
    <s v="LA9577716BKEK"/>
    <s v="EBOOKING"/>
    <s v="Carmo/Renata"/>
    <s v="Kontrip"/>
    <s v="Kontrip"/>
    <d v="2025-03-06T12:03:00"/>
    <s v="-"/>
    <s v="-"/>
    <s v="OFF LINE"/>
    <s v="Cartão de crédito"/>
    <s v="Cartão de crédito"/>
    <x v="0"/>
    <s v="N"/>
    <x v="1"/>
    <s v="Tap Air Portugal"/>
    <s v="-"/>
    <s v="Latam Airlines Brasil"/>
    <n v="2222509202"/>
    <x v="3"/>
    <s v="-"/>
    <x v="13"/>
    <n v="60.62"/>
    <n v="0"/>
    <n v="0"/>
    <n v="0"/>
    <n v="0"/>
    <n v="0"/>
    <s v="obs"/>
    <s v="Verificação de bilhetes: Bilhete 2222509202 já sendo utilizado para este fornecedor."/>
    <x v="3"/>
    <x v="3"/>
    <s v="Bilhete Já Contabilizado"/>
    <x v="3"/>
    <s v="Qualidade dos dados"/>
    <s v="KONTRIP VIAGENS"/>
    <x v="3"/>
  </r>
  <r>
    <n v="21745148"/>
    <n v="22667272"/>
    <s v="ACC01"/>
    <x v="14"/>
    <d v="2025-03-01T19:00:39"/>
    <s v="06 a 08 dias"/>
    <x v="1"/>
    <s v="LA9579331OAHU"/>
    <s v="EBOOKING"/>
    <s v="Di Bernardo do Carmo/Renata"/>
    <s v="Kontrip"/>
    <s v="Kontrip"/>
    <d v="2025-03-01T01:00:00"/>
    <s v="-"/>
    <s v="-"/>
    <s v="OFF LINE"/>
    <s v="Cartão de crédito"/>
    <s v="Cartão de crédito"/>
    <x v="0"/>
    <s v="N"/>
    <x v="1"/>
    <s v="Tap Air Portugal"/>
    <s v="-"/>
    <s v="Latam Airlines Brasil"/>
    <n v="2221972532"/>
    <x v="3"/>
    <s v="-"/>
    <x v="14"/>
    <n v="60.62"/>
    <n v="0"/>
    <n v="0"/>
    <n v="0"/>
    <n v="0"/>
    <n v="20.079999999999998"/>
    <s v="obs"/>
    <s v="Centro de custo não preenchido! (ACC01)"/>
    <x v="3"/>
    <x v="1"/>
    <s v="Campo Centro de custo passageiro"/>
    <x v="1"/>
    <s v="Qualidade dos dados"/>
    <s v="KONTRIP VIAGENS"/>
    <x v="4"/>
  </r>
  <r>
    <n v="21745181"/>
    <n v="22667297"/>
    <s v="ACC01"/>
    <x v="15"/>
    <d v="2025-03-01T19:12:56"/>
    <s v="06 a 08 dias"/>
    <x v="1"/>
    <s v="GOWABD"/>
    <s v="EBOOKING"/>
    <s v="Di Bernardo do Carmo/Renata"/>
    <s v="Kontrip"/>
    <s v="Kontrip"/>
    <d v="2025-03-01T01:04:00"/>
    <s v="-"/>
    <s v="-"/>
    <s v="OFF LINE"/>
    <s v="Cartão de crédito"/>
    <s v="Cartão de crédito"/>
    <x v="0"/>
    <s v="N"/>
    <x v="1"/>
    <s v="Tap Air Portugal"/>
    <s v="-"/>
    <s v="Gol Linhas Aereas"/>
    <n v="2133247233"/>
    <x v="3"/>
    <s v="-"/>
    <x v="15"/>
    <n v="47.02"/>
    <n v="0"/>
    <n v="0"/>
    <n v="0"/>
    <n v="0"/>
    <n v="47.66"/>
    <s v="obs"/>
    <s v="Centro de custo não preenchido! (ACC01)"/>
    <x v="3"/>
    <x v="1"/>
    <s v="Campo Centro de custo passageiro"/>
    <x v="1"/>
    <s v="Qualidade dos dados"/>
    <s v="KONTRIP VIAGENS"/>
    <x v="4"/>
  </r>
  <r>
    <n v="21579371"/>
    <n v="22526191"/>
    <s v="ACC01"/>
    <x v="16"/>
    <d v="2025-02-03T16:11:10"/>
    <s v="31 dias ou +"/>
    <x v="3"/>
    <s v="4RO9WI"/>
    <s v="MANUAL"/>
    <s v="GUILHERME ALVES DE LIMA HENN"/>
    <s v="Carlos Henrique da Silva"/>
    <s v="Carlos Henrique da Silva"/>
    <d v="2024-12-19T18:17:00"/>
    <s v="E-MAIL"/>
    <s v="-"/>
    <s v="OFF LINE"/>
    <s v="Cartão de crédito"/>
    <s v="Cartão AMEX"/>
    <x v="0"/>
    <s v="N"/>
    <x v="2"/>
    <s v="Biomerieux"/>
    <s v="-"/>
    <s v="Azul Linhas Aereas"/>
    <n v="3022388220"/>
    <x v="4"/>
    <s v="-"/>
    <x v="16"/>
    <n v="103.28"/>
    <n v="0"/>
    <n v="0"/>
    <n v="0"/>
    <n v="0"/>
    <n v="0"/>
    <s v="-"/>
    <s v="Erro ao processar PNR  | Aguarde alguns instantes, esta venda esta sendo processada no momento!"/>
    <x v="2"/>
    <x v="4"/>
    <s v="Processo de integração"/>
    <x v="2"/>
    <s v="Sistêmico"/>
    <s v="KONTIK BUSINESS TRAVEL"/>
    <x v="2"/>
  </r>
  <r>
    <n v="21579371"/>
    <n v="22526589"/>
    <s v="ACC02"/>
    <x v="16"/>
    <d v="2025-02-03T16:11:10"/>
    <s v="31 dias ou +"/>
    <x v="3"/>
    <s v="4RO9WI"/>
    <s v="MANUAL"/>
    <s v="GUILEHRE ALVES DE LIMA HENN"/>
    <s v="Carlos Henrique da Silva"/>
    <s v="Carlos Henrique da Silva"/>
    <d v="2024-12-19T18:17:00"/>
    <n v="16749578"/>
    <s v="-"/>
    <s v="OFF LINE"/>
    <s v="Invoice"/>
    <s v="Faturado"/>
    <x v="2"/>
    <s v="N"/>
    <x v="2"/>
    <s v="Biomerieux"/>
    <s v="-"/>
    <s v="Quality Hotel Aracaju"/>
    <s v="-"/>
    <x v="4"/>
    <s v="-"/>
    <x v="17"/>
    <n v="82.95"/>
    <n v="0"/>
    <n v="0"/>
    <n v="0"/>
    <n v="0"/>
    <n v="0"/>
    <s v="-"/>
    <s v="Erro ao processar PNR  | Aguarde alguns instantes, esta venda esta sendo processada no momento!"/>
    <x v="2"/>
    <x v="4"/>
    <s v="Processo de integração"/>
    <x v="2"/>
    <s v="Sistêmico"/>
    <s v="KONTIK BUSINESS TRAVEL"/>
    <x v="2"/>
  </r>
  <r>
    <n v="21717215"/>
    <n v="22641771"/>
    <s v="ACC01"/>
    <x v="17"/>
    <d v="2025-03-07T05:35:22"/>
    <s v="0 a 02 dias"/>
    <x v="4"/>
    <s v="HE-HTLH"/>
    <s v="GOVER"/>
    <s v="Ruitemberg Mota de Oliveira           "/>
    <s v="Carlos Henrique da Silva"/>
    <s v="Carlos Henrique da Silva"/>
    <d v="2025-02-25T18:00:00"/>
    <s v="E-HTLH"/>
    <s v="-"/>
    <s v="OFF LINE"/>
    <s v="Invoice"/>
    <s v="Faturado"/>
    <x v="2"/>
    <s v="N"/>
    <x v="2"/>
    <s v="Biomerieux"/>
    <s v="-"/>
    <s v="Jr Hotel - Presidente Prudente"/>
    <s v="-"/>
    <x v="4"/>
    <s v="-"/>
    <x v="18"/>
    <n v="0"/>
    <n v="0"/>
    <n v="0"/>
    <n v="0"/>
    <n v="0"/>
    <n v="0"/>
    <s v="Reserva importada do sistema Gover. Id: 4497513"/>
    <s v="Pnr já existente. A duplicidade de rloc é permitida apenas 6 meses após o último pnr emitido"/>
    <x v="4"/>
    <x v="5"/>
    <s v="Campo RLOC"/>
    <x v="3"/>
    <s v="Qualidade dos dados"/>
    <s v="KONTIK BUSINESS TRAVEL"/>
    <x v="2"/>
  </r>
  <r>
    <n v="21686604"/>
    <n v="22616348"/>
    <s v="ACC01"/>
    <x v="18"/>
    <d v="2025-03-07T05:30:49"/>
    <s v="0 a 02 dias"/>
    <x v="4"/>
    <s v="HB2B"/>
    <s v="GOVER"/>
    <s v="Thiago Roberto Maldonado"/>
    <s v="Alexandre Pereira"/>
    <s v="Alexandre Pereira"/>
    <d v="2025-02-19T18:55:00"/>
    <s v="B2B"/>
    <s v="-"/>
    <s v="OFF LINE"/>
    <s v="Invoice"/>
    <s v="Faturado"/>
    <x v="2"/>
    <s v="N"/>
    <x v="2"/>
    <s v="Biomerieux"/>
    <s v="-"/>
    <s v="Novotel Rio de Janeiro Parque Olimpico"/>
    <s v="-"/>
    <x v="4"/>
    <s v="-"/>
    <x v="19"/>
    <n v="32"/>
    <n v="0"/>
    <n v="0"/>
    <n v="0"/>
    <n v="0"/>
    <n v="0"/>
    <s v="Reserva importada do sistema Gover. Id: 4494012"/>
    <s v="Pnr já existente. A duplicidade de rloc é permitida apenas 6 meses após o último pnr emitido"/>
    <x v="4"/>
    <x v="5"/>
    <s v="Campo RLOC"/>
    <x v="3"/>
    <s v="Qualidade dos dados"/>
    <s v="KONTIK BUSINESS TRAVEL"/>
    <x v="2"/>
  </r>
  <r>
    <n v="21692530"/>
    <n v="22621596"/>
    <s v="ACC01"/>
    <x v="19"/>
    <d v="2025-03-07T05:31:00"/>
    <s v="0 a 02 dias"/>
    <x v="4"/>
    <s v="HB2B"/>
    <s v="GOVER"/>
    <s v="Marcelo FALCONI"/>
    <s v="Alexandre Pereira"/>
    <s v="Alexandre Pereira"/>
    <d v="2025-02-21T11:30:00"/>
    <s v="B2B"/>
    <s v="-"/>
    <s v="OFF LINE"/>
    <s v="Invoice"/>
    <s v="Faturado"/>
    <x v="2"/>
    <s v="N"/>
    <x v="2"/>
    <s v="Biomerieux"/>
    <s v="-"/>
    <s v="Novotel Rio de Janeiro Parque Olimpico"/>
    <s v="-"/>
    <x v="4"/>
    <s v="-"/>
    <x v="20"/>
    <n v="186.6"/>
    <n v="0"/>
    <n v="0"/>
    <n v="0"/>
    <n v="0"/>
    <n v="0"/>
    <s v="Reserva importada do sistema Gover. Id: 4494725"/>
    <s v="Pnr já existente. A duplicidade de rloc é permitida apenas 6 meses após o último pnr emitido"/>
    <x v="4"/>
    <x v="5"/>
    <s v="Campo RLOC"/>
    <x v="3"/>
    <s v="Qualidade dos dados"/>
    <s v="KONTIK BUSINESS TRAVEL"/>
    <x v="2"/>
  </r>
  <r>
    <n v="21692530"/>
    <n v="22621597"/>
    <s v="ACC02"/>
    <x v="19"/>
    <d v="2025-03-07T05:31:00"/>
    <s v="0 a 02 dias"/>
    <x v="4"/>
    <s v="HB2B"/>
    <s v="GOVER"/>
    <s v="Marcelo FALCONI"/>
    <s v="Alexandre Pereira"/>
    <s v="Alexandre Pereira"/>
    <d v="2025-02-21T11:30:00"/>
    <s v="B2B"/>
    <s v="-"/>
    <s v="OFF LINE"/>
    <s v="Invoice"/>
    <s v="Faturado"/>
    <x v="2"/>
    <s v="N"/>
    <x v="2"/>
    <s v="Biomerieux"/>
    <s v="-"/>
    <s v="Novotel Rio de Janeiro Parque Olimpico"/>
    <s v="-"/>
    <x v="4"/>
    <s v="-"/>
    <x v="20"/>
    <n v="186.6"/>
    <n v="0"/>
    <n v="0"/>
    <n v="0"/>
    <n v="0"/>
    <n v="0"/>
    <s v="Reserva importada do sistema Gover. Id: 4494725"/>
    <s v="Pnr já existente. A duplicidade de rloc é permitida apenas 6 meses após o último pnr emitido"/>
    <x v="4"/>
    <x v="5"/>
    <s v="Campo RLOC"/>
    <x v="3"/>
    <s v="Qualidade dos dados"/>
    <s v="KONTIK BUSINESS TRAVEL"/>
    <x v="2"/>
  </r>
  <r>
    <n v="21692530"/>
    <n v="22621598"/>
    <s v="ACC03"/>
    <x v="19"/>
    <d v="2025-03-07T05:31:00"/>
    <s v="0 a 02 dias"/>
    <x v="4"/>
    <s v="HB2B"/>
    <s v="GOVER"/>
    <s v="Marcelo FALCONI"/>
    <s v="Alexandre Pereira"/>
    <s v="Alexandre Pereira"/>
    <d v="2025-02-21T11:30:00"/>
    <s v="B2B"/>
    <s v="-"/>
    <s v="OFF LINE"/>
    <s v="Invoice"/>
    <s v="Faturado"/>
    <x v="2"/>
    <s v="N"/>
    <x v="2"/>
    <s v="Biomerieux"/>
    <s v="-"/>
    <s v="Novotel Rio de Janeiro Parque Olimpico"/>
    <s v="-"/>
    <x v="4"/>
    <s v="-"/>
    <x v="20"/>
    <n v="186.6"/>
    <n v="0"/>
    <n v="0"/>
    <n v="0"/>
    <n v="0"/>
    <n v="0"/>
    <s v="Reserva importada do sistema Gover. Id: 4494725"/>
    <s v="Pnr já existente. A duplicidade de rloc é permitida apenas 6 meses após o último pnr emitido"/>
    <x v="4"/>
    <x v="5"/>
    <s v="Campo RLOC"/>
    <x v="3"/>
    <s v="Qualidade dos dados"/>
    <s v="KONTIK BUSINESS TRAVEL"/>
    <x v="2"/>
  </r>
  <r>
    <n v="21695534"/>
    <n v="22624417"/>
    <s v="ACC01"/>
    <x v="20"/>
    <d v="2025-03-07T05:31:04"/>
    <s v="0 a 02 dias"/>
    <x v="4"/>
    <s v="HB2B"/>
    <s v="GOVER"/>
    <s v="Felipe Zattar"/>
    <s v="Rafaela Leitao Oliveira"/>
    <s v="Rafaela Leitao Oliveira"/>
    <d v="2025-02-21T00:00:00"/>
    <s v="B2B"/>
    <s v="-"/>
    <s v="OFF LINE"/>
    <s v="Invoice"/>
    <s v="Faturado"/>
    <x v="2"/>
    <s v="N"/>
    <x v="2"/>
    <s v="Biomerieux"/>
    <s v="-"/>
    <s v="Quality Hotel Pampulha"/>
    <s v="-"/>
    <x v="4"/>
    <s v="-"/>
    <x v="21"/>
    <n v="47.1"/>
    <n v="0"/>
    <n v="0"/>
    <n v="0"/>
    <n v="0"/>
    <n v="0"/>
    <s v="Reserva importada do sistema Gover. Id: 4494343"/>
    <s v="Pnr já existente. A duplicidade de rloc é permitida apenas 6 meses após o último pnr emitido"/>
    <x v="4"/>
    <x v="5"/>
    <s v="Campo RLOC"/>
    <x v="3"/>
    <s v="Qualidade dos dados"/>
    <s v="KONTIK BUSINESS TRAVEL"/>
    <x v="2"/>
  </r>
  <r>
    <n v="21695644"/>
    <n v="22624518"/>
    <s v="ACC01"/>
    <x v="21"/>
    <d v="2025-03-07T05:31:05"/>
    <s v="0 a 02 dias"/>
    <x v="4"/>
    <s v="HB2B"/>
    <s v="GOVER"/>
    <s v="IVO GABRIEL  DA FROTA FRANÇA"/>
    <s v="Rafaela Leitao Oliveira"/>
    <s v="Rafaela Leitao Oliveira"/>
    <d v="2025-02-21T00:00:00"/>
    <s v="B2B"/>
    <s v="-"/>
    <s v="OFF LINE"/>
    <s v="Invoice"/>
    <s v="Faturado"/>
    <x v="2"/>
    <s v="N"/>
    <x v="2"/>
    <s v="Biomerieux"/>
    <s v="-"/>
    <s v="Goyanna Hotel"/>
    <s v="-"/>
    <x v="4"/>
    <s v="-"/>
    <x v="22"/>
    <n v="0"/>
    <n v="0"/>
    <n v="0"/>
    <n v="0"/>
    <n v="0"/>
    <n v="0"/>
    <s v="Reserva importada do sistema Gover. Id: 4494319"/>
    <s v="Pnr já existente. A duplicidade de rloc é permitida apenas 6 meses após o último pnr emitido"/>
    <x v="4"/>
    <x v="5"/>
    <s v="Campo RLOC"/>
    <x v="3"/>
    <s v="Qualidade dos dados"/>
    <s v="KONTIK BUSINESS TRAVEL"/>
    <x v="2"/>
  </r>
  <r>
    <n v="21723738"/>
    <n v="22647379"/>
    <s v="ACC01"/>
    <x v="22"/>
    <d v="2025-02-26T18:25:53"/>
    <s v="09 a 15 dias"/>
    <x v="4"/>
    <s v="FZEKWB"/>
    <s v="GOVER"/>
    <s v="JULIANA SILVA IZIDORO GOIVINHO"/>
    <s v="Gover"/>
    <s v="Gover"/>
    <d v="2025-02-26T17:00:00"/>
    <n v="4497646"/>
    <s v="-"/>
    <s v="OFF LINE"/>
    <s v="Cartão de crédito"/>
    <s v="Cartão AMEX"/>
    <x v="0"/>
    <s v="N"/>
    <x v="3"/>
    <s v="Vexia"/>
    <s v="-"/>
    <s v="Latam Airlines Brasil"/>
    <n v="2872413405"/>
    <x v="5"/>
    <s v="-"/>
    <x v="23"/>
    <n v="0"/>
    <n v="0"/>
    <n v="0"/>
    <n v="0"/>
    <n v="0"/>
    <n v="0"/>
    <s v="Reserva importada do sistema Gover. Id: 4497646"/>
    <s v="Pnr já existente. A duplicidade de rloc é permitida apenas 6 meses após o último pnr emitido"/>
    <x v="4"/>
    <x v="5"/>
    <s v="Campo RLOC"/>
    <x v="3"/>
    <s v="Qualidade dos dados"/>
    <s v="GRUPO KONTIK"/>
    <x v="3"/>
  </r>
  <r>
    <n v="21723739"/>
    <n v="22647380"/>
    <s v="ACC01"/>
    <x v="22"/>
    <d v="2025-02-26T18:25:55"/>
    <s v="09 a 15 dias"/>
    <x v="4"/>
    <s v="LQDIDT"/>
    <s v="GOVER"/>
    <s v="Marcos Antonio Andreoli Filho"/>
    <s v="Gover"/>
    <s v="Gover"/>
    <d v="2025-02-26T17:00:00"/>
    <n v="4497646"/>
    <s v="-"/>
    <s v="OFF LINE"/>
    <s v="Cartão de crédito"/>
    <s v="Cartão AMEX"/>
    <x v="0"/>
    <s v="N"/>
    <x v="3"/>
    <s v="Vexia"/>
    <s v="-"/>
    <s v="Latam Airlines Brasil"/>
    <n v="2872413403"/>
    <x v="5"/>
    <s v="-"/>
    <x v="24"/>
    <n v="0"/>
    <n v="0"/>
    <n v="0"/>
    <n v="0"/>
    <n v="0"/>
    <n v="0"/>
    <s v="Reserva importada do sistema Gover. Id: 4497646"/>
    <s v="Pnr já existente. A duplicidade de rloc é permitida apenas 6 meses após o último pnr emitido"/>
    <x v="4"/>
    <x v="5"/>
    <s v="Campo RLOC"/>
    <x v="3"/>
    <s v="Qualidade dos dados"/>
    <s v="GRUPO KONTIK"/>
    <x v="3"/>
  </r>
  <r>
    <n v="21723740"/>
    <n v="22647381"/>
    <s v="ACC01"/>
    <x v="23"/>
    <d v="2025-02-27T06:13:16"/>
    <s v="06 a 08 dias"/>
    <x v="4"/>
    <s v="NXSAUB"/>
    <s v="GOVER"/>
    <s v="Charles Bacanhim Chagas"/>
    <s v="Gover"/>
    <s v="Gover"/>
    <d v="2025-02-26T17:00:00"/>
    <n v="4497646"/>
    <s v="-"/>
    <s v="OFF LINE"/>
    <s v="Cartão de crédito"/>
    <s v="Cartão AMEX"/>
    <x v="0"/>
    <s v="N"/>
    <x v="3"/>
    <s v="Vexia"/>
    <s v="-"/>
    <s v="Latam Airlines Brasil"/>
    <n v="2872413402"/>
    <x v="5"/>
    <s v="-"/>
    <x v="24"/>
    <n v="0"/>
    <n v="0"/>
    <n v="0"/>
    <n v="0"/>
    <n v="0"/>
    <n v="0"/>
    <s v="Reserva importada do sistema Gover. Id: 4497646"/>
    <s v="Pnr já existente. A duplicidade de rloc é permitida apenas 6 meses após o último pnr emitido"/>
    <x v="4"/>
    <x v="5"/>
    <s v="Campo RLOC"/>
    <x v="3"/>
    <s v="Qualidade dos dados"/>
    <s v="GRUPO KONTIK"/>
    <x v="3"/>
  </r>
  <r>
    <n v="21558552"/>
    <n v="22509263"/>
    <s v="ACC"/>
    <x v="24"/>
    <d v="2025-01-31T11:51:47"/>
    <s v="31 dias ou +"/>
    <x v="3"/>
    <s v="4RAHW5"/>
    <s v="MANUAL"/>
    <s v="ANA BEATRIZ NUNES PINTO"/>
    <s v="Rafaela Leitao Oliveira"/>
    <s v="Rafaela Leitao Oliveira"/>
    <d v="2025-01-31T11:37:00"/>
    <s v="-"/>
    <s v="-"/>
    <s v="OFF LINE"/>
    <s v="Invoice"/>
    <s v="Cash"/>
    <x v="0"/>
    <s v="N"/>
    <x v="4"/>
    <s v="Pessoa Fisica - Vendas a Vista"/>
    <s v="-"/>
    <s v="Gol Linhas Aereas"/>
    <n v="2131474997"/>
    <x v="6"/>
    <s v="-"/>
    <x v="25"/>
    <n v="0"/>
    <n v="0"/>
    <n v="0"/>
    <n v="0"/>
    <n v="0"/>
    <n v="50"/>
    <s v="RMK PARTICULAR"/>
    <s v="36Faltou informar rateio de centro de custo/projeto abaixo da accounting"/>
    <x v="2"/>
    <x v="1"/>
    <s v="Campo centro de custo"/>
    <x v="1"/>
    <s v="Qualidade dos dados"/>
    <s v="KONTIK BUSINESS TRAVEL"/>
    <x v="2"/>
  </r>
  <r>
    <n v="21749801"/>
    <n v="22671203"/>
    <s v="ACC01"/>
    <x v="25"/>
    <d v="2025-03-06T15:08:38"/>
    <s v="0 a 02 dias"/>
    <x v="0"/>
    <s v="FNWLAY"/>
    <s v="EBOOKING"/>
    <s v="Maria Santos"/>
    <s v="Zupper"/>
    <s v="Zupper"/>
    <d v="2025-03-02T21:52:00"/>
    <n v="6616790"/>
    <s v="-"/>
    <s v="OFF LINE"/>
    <s v="Cartão de crédito"/>
    <s v="Cartão de crédito"/>
    <x v="0"/>
    <s v="N"/>
    <x v="5"/>
    <s v="Maria Solange Matias"/>
    <s v="-"/>
    <s v="Gol Linhas Aereas"/>
    <n v="2133292744"/>
    <x v="0"/>
    <s v="-"/>
    <x v="26"/>
    <n v="83.11"/>
    <n v="0"/>
    <n v="0"/>
    <n v="0"/>
    <n v="0"/>
    <n v="64.290000000000006"/>
    <s v="-"/>
    <s v="Não foi possível definir o Local de destino!"/>
    <x v="0"/>
    <x v="6"/>
    <s v="Cadastro incompleto"/>
    <x v="2"/>
    <s v="Sistêmico"/>
    <s v="ZUPPER VIAGENS"/>
    <x v="5"/>
  </r>
  <r>
    <n v="21750115"/>
    <n v="22671466"/>
    <s v="ACC01"/>
    <x v="26"/>
    <d v="2025-03-06T15:09:01"/>
    <s v="0 a 02 dias"/>
    <x v="0"/>
    <s v="KWF73X"/>
    <s v="EBOOKING"/>
    <s v="JOSEMAR OLIVEIRA"/>
    <s v="Zupper"/>
    <s v="Zupper"/>
    <d v="2025-03-02T23:34:00"/>
    <n v="6616949"/>
    <s v="-"/>
    <s v="OFF LINE"/>
    <s v="Invoice"/>
    <s v="Cartão convênio"/>
    <x v="0"/>
    <s v="N"/>
    <x v="5"/>
    <s v="Valeria Loureiro Velasques"/>
    <s v="-"/>
    <s v="Azul Linhas Aereas"/>
    <n v="2283416558"/>
    <x v="0"/>
    <s v="-"/>
    <x v="27"/>
    <n v="36.67"/>
    <n v="0"/>
    <n v="0"/>
    <n v="0"/>
    <n v="0"/>
    <n v="81.66"/>
    <s v="-"/>
    <s v="Não foi possível definir o Local de destino!"/>
    <x v="0"/>
    <x v="6"/>
    <s v="Cadastro incompleto"/>
    <x v="2"/>
    <s v="Sistêmico"/>
    <s v="ZUPPER VIAGENS"/>
    <x v="5"/>
  </r>
  <r>
    <n v="21653126"/>
    <n v="22588858"/>
    <s v="ACC01"/>
    <x v="27"/>
    <d v="2025-02-14T13:20:37"/>
    <s v="16 a 23 dias"/>
    <x v="5"/>
    <s v="DMYDBR01"/>
    <s v="MANUAL"/>
    <s v="Camila Koga"/>
    <s v="Zupper"/>
    <s v="Zupper"/>
    <d v="2025-02-13T21:58:00"/>
    <n v="6402616"/>
    <s v="-"/>
    <s v="OFF LINE"/>
    <s v="Invoice"/>
    <s v="Cartão convênio"/>
    <x v="0"/>
    <s v="S"/>
    <x v="5"/>
    <s v="Camila Akemi de Lima Koga"/>
    <s v="-"/>
    <s v="Gol Linhas Aereas"/>
    <n v="2126280631"/>
    <x v="0"/>
    <s v="-"/>
    <x v="28"/>
    <n v="31.44"/>
    <n v="0"/>
    <n v="0"/>
    <n v="0"/>
    <n v="0"/>
    <n v="424.25"/>
    <s v="-"/>
    <s v="Verificação de bilhetes: Bilhete 2126280631 já sendo utilizado para este fornecedor."/>
    <x v="0"/>
    <x v="3"/>
    <s v="Bilhete Já Contabilizado"/>
    <x v="3"/>
    <s v="Qualidade dos dados"/>
    <s v="GRUPO KONTIK"/>
    <x v="3"/>
  </r>
  <r>
    <n v="21653126"/>
    <n v="22588859"/>
    <s v="ACC02"/>
    <x v="27"/>
    <d v="2025-02-14T13:20:37"/>
    <s v="16 a 23 dias"/>
    <x v="5"/>
    <s v="DMYDBR01"/>
    <s v="MANUAL"/>
    <s v="Felipe Rossi"/>
    <s v="Zupper"/>
    <s v="Zupper"/>
    <d v="2025-02-13T21:58:00"/>
    <n v="6402616"/>
    <s v="-"/>
    <s v="OFF LINE"/>
    <s v="Invoice"/>
    <s v="Cartão convênio"/>
    <x v="0"/>
    <s v="S"/>
    <x v="5"/>
    <s v="Camila Akemi de Lima Koga"/>
    <s v="-"/>
    <s v="Gol Linhas Aereas"/>
    <n v="2126280632"/>
    <x v="0"/>
    <s v="-"/>
    <x v="28"/>
    <n v="31.44"/>
    <n v="0"/>
    <n v="0"/>
    <n v="0"/>
    <n v="0"/>
    <n v="0"/>
    <s v="-"/>
    <s v="Verificação de bilhetes: Bilhete 2126280631 já sendo utilizado para este fornecedor."/>
    <x v="0"/>
    <x v="3"/>
    <s v="Bilhete Já Contabilizado"/>
    <x v="3"/>
    <s v="Qualidade dos dados"/>
    <s v="GRUPO KONTIK"/>
    <x v="3"/>
  </r>
  <r>
    <n v="21653126"/>
    <n v="22588860"/>
    <s v="ACC03"/>
    <x v="27"/>
    <d v="2025-02-14T13:20:37"/>
    <s v="16 a 23 dias"/>
    <x v="5"/>
    <s v="DMYDBR01"/>
    <s v="MANUAL"/>
    <s v="Nelson Koga"/>
    <s v="Zupper"/>
    <s v="Zupper"/>
    <d v="2025-02-13T21:58:00"/>
    <n v="6402616"/>
    <s v="-"/>
    <s v="OFF LINE"/>
    <s v="Invoice"/>
    <s v="Cartão convênio"/>
    <x v="0"/>
    <s v="S"/>
    <x v="5"/>
    <s v="Camila Akemi de Lima Koga"/>
    <s v="-"/>
    <s v="Gol Linhas Aereas"/>
    <n v="2126280633"/>
    <x v="0"/>
    <s v="-"/>
    <x v="28"/>
    <n v="31.44"/>
    <n v="0"/>
    <n v="0"/>
    <n v="0"/>
    <n v="0"/>
    <n v="0"/>
    <s v="-"/>
    <s v="Verificação de bilhetes: Bilhete 2126280631 já sendo utilizado para este fornecedor."/>
    <x v="0"/>
    <x v="3"/>
    <s v="Bilhete Já Contabilizado"/>
    <x v="3"/>
    <s v="Qualidade dos dados"/>
    <s v="GRUPO KONTIK"/>
    <x v="3"/>
  </r>
  <r>
    <n v="21653126"/>
    <n v="22588861"/>
    <s v="ACC04"/>
    <x v="27"/>
    <d v="2025-02-14T13:20:37"/>
    <s v="16 a 23 dias"/>
    <x v="5"/>
    <s v="DMYDBR01"/>
    <s v="MANUAL"/>
    <s v="Solange Koga"/>
    <s v="Zupper"/>
    <s v="Zupper"/>
    <d v="2025-02-13T21:58:00"/>
    <n v="6402616"/>
    <s v="-"/>
    <s v="OFF LINE"/>
    <s v="Invoice"/>
    <s v="Cartão convênio"/>
    <x v="0"/>
    <s v="S"/>
    <x v="5"/>
    <s v="Camila Akemi de Lima Koga"/>
    <s v="-"/>
    <s v="Gol Linhas Aereas"/>
    <n v="2126280634"/>
    <x v="0"/>
    <s v="-"/>
    <x v="28"/>
    <n v="31.44"/>
    <n v="0"/>
    <n v="0"/>
    <n v="0"/>
    <n v="0"/>
    <n v="0"/>
    <s v="-"/>
    <s v="Verificação de bilhetes: Bilhete 2126280631 já sendo utilizado para este fornecedor."/>
    <x v="0"/>
    <x v="3"/>
    <s v="Bilhete Já Contabilizado"/>
    <x v="3"/>
    <s v="Qualidade dos dados"/>
    <s v="GRUPO KONTIK"/>
    <x v="3"/>
  </r>
  <r>
    <n v="21653126"/>
    <n v="22588862"/>
    <s v="ACC05"/>
    <x v="27"/>
    <d v="2025-02-14T13:20:37"/>
    <s v="16 a 23 dias"/>
    <x v="5"/>
    <s v="DMYDBR01"/>
    <s v="MANUAL"/>
    <s v="Leticia Koga"/>
    <s v="Zupper"/>
    <s v="Zupper"/>
    <d v="2025-02-13T21:58:00"/>
    <n v="6402616"/>
    <s v="-"/>
    <s v="OFF LINE"/>
    <s v="Invoice"/>
    <s v="Cartão convênio"/>
    <x v="0"/>
    <s v="S"/>
    <x v="5"/>
    <s v="Camila Akemi de Lima Koga"/>
    <s v="-"/>
    <s v="Gol Linhas Aereas"/>
    <n v="2126280635"/>
    <x v="0"/>
    <s v="-"/>
    <x v="28"/>
    <n v="31.44"/>
    <n v="0"/>
    <n v="0"/>
    <n v="0"/>
    <n v="0"/>
    <n v="0"/>
    <s v="-"/>
    <s v="Verificação de bilhetes: Bilhete 2126280631 já sendo utilizado para este fornecedor."/>
    <x v="0"/>
    <x v="3"/>
    <s v="Bilhete Já Contabilizado"/>
    <x v="3"/>
    <s v="Qualidade dos dados"/>
    <s v="GRUPO KONTIK"/>
    <x v="3"/>
  </r>
  <r>
    <n v="21541194"/>
    <n v="22493966"/>
    <s v="ACC01"/>
    <x v="28"/>
    <d v="2025-02-04T18:10:17"/>
    <s v="31 dias ou +"/>
    <x v="3"/>
    <s v="2WAY2A"/>
    <s v="EBOOKING"/>
    <s v="Ana Leticia Pereira Ometto"/>
    <s v="Zupper"/>
    <s v="Zupper"/>
    <d v="2025-01-28T22:35:00"/>
    <n v="6573284"/>
    <s v="-"/>
    <s v="OFF LINE"/>
    <s v="Invoice"/>
    <s v="Cartão convênio"/>
    <x v="0"/>
    <s v="N"/>
    <x v="5"/>
    <s v="Ana Leticia Pereira Ometto"/>
    <s v="-"/>
    <s v="Alitalia"/>
    <n v="1409175763"/>
    <x v="0"/>
    <s v="-"/>
    <x v="29"/>
    <n v="930.51"/>
    <n v="0"/>
    <n v="0"/>
    <n v="0"/>
    <n v="0"/>
    <n v="182.79"/>
    <s v="-"/>
    <s v="Erro excluindo PNR: Não é possivel excluir a accounting de código: 23990287. A mesma está ligada a conciliação de cartão &quot;PAYMEE 29.01.2025.xls&quot;"/>
    <x v="0"/>
    <x v="7"/>
    <s v="Financeiro Conciliado"/>
    <x v="4"/>
    <s v="Qualidade dos dados"/>
    <s v="ZUPPER VIAGENS"/>
    <x v="0"/>
  </r>
  <r>
    <n v="21541194"/>
    <n v="22493967"/>
    <s v="ACC02"/>
    <x v="28"/>
    <d v="2025-02-04T18:10:17"/>
    <s v="31 dias ou +"/>
    <x v="3"/>
    <s v="2WAY2A"/>
    <s v="EBOOKING"/>
    <s v="Caio Augusto Ometto"/>
    <s v="Zupper"/>
    <s v="Zupper"/>
    <d v="2025-01-28T22:35:00"/>
    <n v="6573284"/>
    <s v="-"/>
    <s v="OFF LINE"/>
    <s v="Invoice"/>
    <s v="Cartão convênio"/>
    <x v="0"/>
    <s v="N"/>
    <x v="5"/>
    <s v="Ana Leticia Pereira Ometto"/>
    <s v="-"/>
    <s v="Alitalia"/>
    <n v="1409175765"/>
    <x v="0"/>
    <s v="-"/>
    <x v="29"/>
    <n v="930.51"/>
    <n v="0"/>
    <n v="0"/>
    <n v="0"/>
    <n v="0"/>
    <n v="0"/>
    <s v="-"/>
    <s v="Erro excluindo PNR: Não é possivel excluir a accounting de código: 23990287. A mesma está ligada a conciliação de cartão &quot;PAYMEE 29.01.2025.xls&quot;"/>
    <x v="0"/>
    <x v="7"/>
    <s v="Financeiro Conciliado"/>
    <x v="4"/>
    <s v="Qualidade dos dados"/>
    <s v="ZUPPER VIAGENS"/>
    <x v="0"/>
  </r>
  <r>
    <n v="21541194"/>
    <n v="22493968"/>
    <s v="ACC03"/>
    <x v="28"/>
    <d v="2025-02-04T18:10:17"/>
    <s v="31 dias ou +"/>
    <x v="3"/>
    <s v="2WAY2A"/>
    <s v="EBOOKING"/>
    <s v="Bianca Carolina Marcos"/>
    <s v="Zupper"/>
    <s v="Zupper"/>
    <d v="2025-01-28T22:35:00"/>
    <n v="6573284"/>
    <s v="-"/>
    <s v="OFF LINE"/>
    <s v="Invoice"/>
    <s v="Cartão convênio"/>
    <x v="0"/>
    <s v="N"/>
    <x v="5"/>
    <s v="Ana Leticia Pereira Ometto"/>
    <s v="-"/>
    <s v="Alitalia"/>
    <n v="1409175767"/>
    <x v="0"/>
    <s v="-"/>
    <x v="29"/>
    <n v="930.51"/>
    <n v="0"/>
    <n v="0"/>
    <n v="0"/>
    <n v="0"/>
    <n v="0"/>
    <s v="-"/>
    <s v="Erro excluindo PNR: Não é possivel excluir a accounting de código: 23990287. A mesma está ligada a conciliação de cartão &quot;PAYMEE 29.01.2025.xls&quot;"/>
    <x v="0"/>
    <x v="7"/>
    <s v="Financeiro Conciliado"/>
    <x v="4"/>
    <s v="Qualidade dos dados"/>
    <s v="ZUPPER VIAGENS"/>
    <x v="0"/>
  </r>
  <r>
    <n v="21541194"/>
    <n v="22493969"/>
    <s v="ACC04"/>
    <x v="28"/>
    <d v="2025-02-04T18:10:17"/>
    <s v="31 dias ou +"/>
    <x v="3"/>
    <s v="2WAY2A"/>
    <s v="EBOOKING"/>
    <s v="Aurora Maria Pereira Ometto"/>
    <s v="Zupper"/>
    <s v="Zupper"/>
    <d v="2025-01-28T22:35:00"/>
    <n v="6573284"/>
    <s v="-"/>
    <s v="OFF LINE"/>
    <s v="Invoice"/>
    <s v="Cartão convênio"/>
    <x v="0"/>
    <s v="N"/>
    <x v="5"/>
    <s v="Ana Leticia Pereira Ometto"/>
    <s v="-"/>
    <s v="Alitalia"/>
    <n v="917576970"/>
    <x v="0"/>
    <s v="-"/>
    <x v="30"/>
    <n v="930.51"/>
    <n v="0"/>
    <n v="0"/>
    <n v="0"/>
    <n v="0"/>
    <n v="0"/>
    <s v="-"/>
    <s v="Erro excluindo PNR: Não é possivel excluir a accounting de código: 23990287. A mesma está ligada a conciliação de cartão &quot;PAYMEE 29.01.2025.xls&quot;"/>
    <x v="0"/>
    <x v="7"/>
    <s v="Financeiro Conciliado"/>
    <x v="4"/>
    <s v="Qualidade dos dados"/>
    <s v="ZUPPER VIAGENS"/>
    <x v="0"/>
  </r>
  <r>
    <n v="21541194"/>
    <n v="22493970"/>
    <s v="ACC05"/>
    <x v="28"/>
    <d v="2025-02-04T18:10:17"/>
    <s v="31 dias ou +"/>
    <x v="3"/>
    <s v="2WAY2A"/>
    <s v="EBOOKING"/>
    <s v="SANTIAGO PEREIRA OMETTO"/>
    <s v="Zupper"/>
    <s v="Zupper"/>
    <d v="2025-01-28T22:35:00"/>
    <n v="6573284"/>
    <s v="-"/>
    <s v="OFF LINE"/>
    <s v="Invoice"/>
    <s v="Cartão convênio"/>
    <x v="0"/>
    <s v="N"/>
    <x v="5"/>
    <s v="Ana Leticia Pereira Ometto"/>
    <s v="-"/>
    <s v="Alitalia"/>
    <n v="1409175771"/>
    <x v="0"/>
    <s v="-"/>
    <x v="31"/>
    <n v="0"/>
    <n v="0"/>
    <n v="0"/>
    <n v="0"/>
    <n v="0"/>
    <n v="0"/>
    <s v="-"/>
    <s v="Erro excluindo PNR: Não é possivel excluir a accounting de código: 23990287. A mesma está ligada a conciliação de cartão &quot;PAYMEE 29.01.2025.xls&quot;"/>
    <x v="0"/>
    <x v="7"/>
    <s v="Financeiro Conciliado"/>
    <x v="4"/>
    <s v="Qualidade dos dados"/>
    <s v="ZUPPER VIAGENS"/>
    <x v="0"/>
  </r>
  <r>
    <n v="21615385"/>
    <n v="22557887"/>
    <s v="ACC01"/>
    <x v="29"/>
    <d v="2025-02-10T17:04:29"/>
    <s v="24 a 31 dias"/>
    <x v="2"/>
    <s v="JQW4KE"/>
    <s v="EBOOKING"/>
    <s v="Bruno Batista"/>
    <s v="Zupper"/>
    <s v="Zupper"/>
    <d v="2025-02-08T01:13:00"/>
    <n v="6583156"/>
    <s v="-"/>
    <s v="OFF LINE"/>
    <s v="Invoice"/>
    <s v="Cartão convênio"/>
    <x v="0"/>
    <s v="S"/>
    <x v="5"/>
    <s v="Zupper Cartao"/>
    <s v="-"/>
    <s v="Azul Linhas Aereas"/>
    <n v="7553619067"/>
    <x v="0"/>
    <s v="-"/>
    <x v="32"/>
    <n v="104.89"/>
    <n v="0"/>
    <n v="0"/>
    <n v="0"/>
    <n v="0"/>
    <n v="208.74"/>
    <s v="-"/>
    <s v="Erro excluindo PNR: Não é possivel excluir a accounting de código: 24042460. A mesma está ligada a conciliação de cartão &quot;PAYMEE 07.02.2025.xls&quot;"/>
    <x v="0"/>
    <x v="7"/>
    <s v="Financeiro Conciliado"/>
    <x v="4"/>
    <s v="Qualidade dos dados"/>
    <s v="ZUPPER VIAGENS"/>
    <x v="0"/>
  </r>
  <r>
    <n v="21750117"/>
    <n v="22671468"/>
    <s v="ACC01"/>
    <x v="30"/>
    <d v="2025-03-06T15:08:50"/>
    <s v="0 a 02 dias"/>
    <x v="0"/>
    <s v="CWXMZO"/>
    <s v="EBOOKING"/>
    <s v="JOSEMAR OLIVEIRA"/>
    <s v="Zupper"/>
    <s v="Zupper"/>
    <d v="2025-03-02T23:35:00"/>
    <n v="6616950"/>
    <s v="-"/>
    <s v="OFF LINE"/>
    <s v="Invoice"/>
    <s v="Cartão convênio"/>
    <x v="0"/>
    <s v="N"/>
    <x v="5"/>
    <s v="Valeria Loureiro Velasques"/>
    <s v="-"/>
    <s v="Latam Airlines Brasil"/>
    <n v="2222077351"/>
    <x v="0"/>
    <s v="-"/>
    <x v="33"/>
    <n v="44.27"/>
    <n v="0"/>
    <n v="0"/>
    <n v="0"/>
    <n v="0"/>
    <n v="72.5"/>
    <s v="-"/>
    <s v="Não foi possível definir o Local de destino!"/>
    <x v="0"/>
    <x v="6"/>
    <s v="Cadastro incompleto"/>
    <x v="2"/>
    <s v="Sistêmico"/>
    <s v="ZUPPER VIAGENS"/>
    <x v="5"/>
  </r>
  <r>
    <n v="21740997"/>
    <n v="22663720"/>
    <s v="ACC01"/>
    <x v="31"/>
    <d v="2025-02-28T20:36:36"/>
    <s v="06 a 08 dias"/>
    <x v="1"/>
    <s v="IKQSJQ"/>
    <s v="EBOOKING"/>
    <s v="GABRIEL TURRA"/>
    <s v="Zupper"/>
    <s v="Zupper"/>
    <d v="2025-02-28T20:33:00"/>
    <n v="6612865"/>
    <s v="-"/>
    <s v="OFF LINE"/>
    <s v="Cartão de crédito"/>
    <s v="Cartão de crédito"/>
    <x v="0"/>
    <s v="N"/>
    <x v="5"/>
    <s v="Gabriel Francisco Desconsi Turra"/>
    <s v="-"/>
    <s v="Gol Linhas Aereas"/>
    <n v="2133199840"/>
    <x v="0"/>
    <s v="-"/>
    <x v="34"/>
    <n v="106.11"/>
    <n v="0"/>
    <n v="0"/>
    <n v="0"/>
    <n v="0"/>
    <n v="45.7"/>
    <s v="-"/>
    <s v="Pnr já existente. A duplicidade de rloc é permitida apenas 6 meses após o último pnr emitido"/>
    <x v="0"/>
    <x v="5"/>
    <s v="Campo RLOC"/>
    <x v="3"/>
    <s v="Qualidade dos dados"/>
    <s v="GRUPO KONTIK"/>
    <x v="3"/>
  </r>
  <r>
    <n v="21740997"/>
    <n v="22663721"/>
    <s v="ACC02"/>
    <x v="31"/>
    <d v="2025-02-28T20:36:36"/>
    <s v="06 a 08 dias"/>
    <x v="1"/>
    <s v="IKQSJQ"/>
    <s v="EBOOKING"/>
    <s v="GABRIELA VIEIRA"/>
    <s v="Zupper"/>
    <s v="Zupper"/>
    <d v="2025-02-28T20:33:00"/>
    <n v="6612865"/>
    <s v="-"/>
    <s v="OFF LINE"/>
    <s v="Cartão de crédito"/>
    <s v="Cartão de crédito"/>
    <x v="0"/>
    <s v="N"/>
    <x v="5"/>
    <s v="Gabriel Francisco Desconsi Turra"/>
    <s v="-"/>
    <s v="Gol Linhas Aereas"/>
    <n v="2133199841"/>
    <x v="0"/>
    <s v="-"/>
    <x v="34"/>
    <n v="106.11"/>
    <n v="0"/>
    <n v="0"/>
    <n v="0"/>
    <n v="0"/>
    <n v="0"/>
    <s v="-"/>
    <s v="Pnr já existente. A duplicidade de rloc é permitida apenas 6 meses após o último pnr emitido"/>
    <x v="0"/>
    <x v="5"/>
    <s v="Campo RLOC"/>
    <x v="3"/>
    <s v="Qualidade dos dados"/>
    <s v="GRUPO KONTIK"/>
    <x v="3"/>
  </r>
  <r>
    <n v="21769419"/>
    <n v="22689195"/>
    <s v="ACC01"/>
    <x v="32"/>
    <d v="2025-03-06T15:49:02"/>
    <s v="0 a 02 dias"/>
    <x v="6"/>
    <s v="WQ29NK"/>
    <s v="EBOOKING"/>
    <s v="Renan Pinheiro"/>
    <s v="Zupper"/>
    <s v="Zupper"/>
    <d v="2025-03-06T15:39:00"/>
    <n v="6625147"/>
    <s v="-"/>
    <s v="OFF LINE"/>
    <s v="Cartão de crédito"/>
    <s v="Cartão de crédito"/>
    <x v="0"/>
    <s v="N"/>
    <x v="5"/>
    <s v="Maria das Gracas da Silva Pinheiro"/>
    <s v="-"/>
    <s v="Azul Linhas Aereas"/>
    <n v="6743445796"/>
    <x v="0"/>
    <s v="-"/>
    <x v="35"/>
    <n v="98.72"/>
    <n v="0"/>
    <n v="0"/>
    <n v="0"/>
    <n v="0"/>
    <n v="53.13"/>
    <s v="-"/>
    <s v="Não foi possível definir o Local de destino!"/>
    <x v="0"/>
    <x v="6"/>
    <s v="Cadastro incompleto"/>
    <x v="2"/>
    <s v="Sistêmico"/>
    <s v="ZUPPER VIAGENS"/>
    <x v="5"/>
  </r>
  <r>
    <n v="21763843"/>
    <n v="22683922"/>
    <s v="ACC01"/>
    <x v="33"/>
    <d v="2025-03-06T15:09:36"/>
    <s v="0 a 02 dias"/>
    <x v="6"/>
    <s v="RFEPPL"/>
    <s v="EBOOKING"/>
    <s v="Edson Silva De Santana"/>
    <s v="Zupper"/>
    <s v="Zupper"/>
    <d v="2025-03-05T18:54:00"/>
    <n v="6623270"/>
    <s v="-"/>
    <s v="OFF LINE"/>
    <s v="Invoice"/>
    <s v="Cartão convênio"/>
    <x v="0"/>
    <s v="N"/>
    <x v="5"/>
    <s v="Carla Beatriz Costa Bacelar"/>
    <s v="-"/>
    <s v="Azul Linhas Aereas"/>
    <n v="6714270627"/>
    <x v="0"/>
    <s v="-"/>
    <x v="36"/>
    <n v="44.27"/>
    <n v="0"/>
    <n v="0"/>
    <n v="0"/>
    <n v="0"/>
    <n v="28.94"/>
    <s v="-"/>
    <s v="Erro ao processar PNR  | Aguarde alguns instantes, esta venda esta sendo processada no momento!"/>
    <x v="0"/>
    <x v="4"/>
    <s v="Processo de integração"/>
    <x v="2"/>
    <s v="Sistêmico"/>
    <s v="ZUPPER VIAGENS"/>
    <x v="0"/>
  </r>
  <r>
    <n v="21760385"/>
    <n v="22680216"/>
    <s v="ACC01"/>
    <x v="34"/>
    <d v="2025-03-06T15:08:31"/>
    <s v="0 a 02 dias"/>
    <x v="6"/>
    <s v="VQSCQH"/>
    <s v="EBOOKING"/>
    <s v="Luziana Soares Pereira"/>
    <s v="Zupper"/>
    <s v="Zupper"/>
    <d v="2025-03-05T10:11:00"/>
    <n v="6621788"/>
    <s v="-"/>
    <s v="OFF LINE"/>
    <s v="Cartão de crédito"/>
    <s v="Cartão de crédito"/>
    <x v="0"/>
    <s v="N"/>
    <x v="5"/>
    <s v="Sandra de Jesus Soares"/>
    <s v="-"/>
    <s v="Azul Linhas Aereas"/>
    <n v="8424176676"/>
    <x v="0"/>
    <s v="-"/>
    <x v="37"/>
    <n v="54.45"/>
    <n v="0"/>
    <n v="0"/>
    <n v="0"/>
    <n v="0"/>
    <n v="45.93"/>
    <s v="-"/>
    <s v="Não foi possível definir o Local de destino!"/>
    <x v="0"/>
    <x v="6"/>
    <s v="Cadastro incompleto"/>
    <x v="2"/>
    <s v="Sistêmico"/>
    <s v="ZUPPER VIAGENS"/>
    <x v="5"/>
  </r>
  <r>
    <n v="21760613"/>
    <n v="22680444"/>
    <s v="ACC01"/>
    <x v="35"/>
    <d v="2025-03-06T17:35:21"/>
    <s v="0 a 02 dias"/>
    <x v="6"/>
    <s v="FQPWEK"/>
    <s v="EBOOKING"/>
    <s v="Samanta Milani"/>
    <s v="Zupper"/>
    <s v="Zupper"/>
    <d v="2025-03-05T10:55:00"/>
    <n v="6621979"/>
    <s v="-"/>
    <s v="OFF LINE"/>
    <s v="Invoice"/>
    <s v="Cartão convênio"/>
    <x v="0"/>
    <s v="N"/>
    <x v="5"/>
    <s v="Samanta Margarida Milani"/>
    <s v="-"/>
    <s v="Gol Linhas Aereas"/>
    <n v="2133393469"/>
    <x v="0"/>
    <s v="-"/>
    <x v="38"/>
    <n v="52.56"/>
    <n v="0"/>
    <n v="0"/>
    <n v="0"/>
    <n v="0"/>
    <n v="13.6"/>
    <s v="-"/>
    <s v="Não foi possível definir o Local de destino!"/>
    <x v="0"/>
    <x v="6"/>
    <s v="Cadastro incompleto"/>
    <x v="2"/>
    <s v="Sistêmico"/>
    <s v="ZUPPER VIAGENS"/>
    <x v="5"/>
  </r>
  <r>
    <n v="21760615"/>
    <n v="22680446"/>
    <s v="ACC01"/>
    <x v="36"/>
    <d v="2025-03-06T17:35:34"/>
    <s v="0 a 02 dias"/>
    <x v="6"/>
    <s v="NQFRXH"/>
    <s v="EBOOKING"/>
    <s v="Samanta Milani"/>
    <s v="Zupper"/>
    <s v="Zupper"/>
    <d v="2025-03-05T10:56:00"/>
    <n v="6621978"/>
    <s v="-"/>
    <s v="OFF LINE"/>
    <s v="Invoice"/>
    <s v="Cartão convênio"/>
    <x v="0"/>
    <s v="N"/>
    <x v="5"/>
    <s v="Samanta Margarida Milani"/>
    <s v="-"/>
    <s v="Azul Linhas Aereas"/>
    <n v="9082976160"/>
    <x v="0"/>
    <s v="-"/>
    <x v="39"/>
    <n v="51.07"/>
    <n v="0"/>
    <n v="0"/>
    <n v="0"/>
    <n v="0"/>
    <n v="10.74"/>
    <s v="-"/>
    <s v="Não foi possível definir o Local de destino!"/>
    <x v="0"/>
    <x v="6"/>
    <s v="Cadastro incompleto"/>
    <x v="2"/>
    <s v="Sistêmico"/>
    <s v="ZUPPER VIAGENS"/>
    <x v="5"/>
  </r>
  <r>
    <n v="21751488"/>
    <n v="22672429"/>
    <s v="ACC01"/>
    <x v="37"/>
    <d v="2025-03-06T15:09:08"/>
    <s v="0 a 02 dias"/>
    <x v="0"/>
    <s v="HQZGSH"/>
    <s v="EBOOKING"/>
    <s v="Maxwel Costa"/>
    <s v="Zupper"/>
    <s v="Zupper"/>
    <d v="2025-03-03T10:37:00"/>
    <n v="6617433"/>
    <s v="-"/>
    <s v="OFF LINE"/>
    <s v="Cartão de crédito"/>
    <s v="Cartão de crédito"/>
    <x v="0"/>
    <s v="N"/>
    <x v="5"/>
    <s v="Maxwel da Silva Costa"/>
    <s v="-"/>
    <s v="Azul Linhas Aereas"/>
    <n v="1777939791"/>
    <x v="0"/>
    <s v="-"/>
    <x v="40"/>
    <n v="31.4"/>
    <n v="0"/>
    <n v="0"/>
    <n v="0"/>
    <n v="0"/>
    <n v="35.54"/>
    <s v="-"/>
    <s v="Não foi possível definir o Local de destino!"/>
    <x v="0"/>
    <x v="6"/>
    <s v="Cadastro incompleto"/>
    <x v="2"/>
    <s v="Sistêmico"/>
    <s v="ZUPPER VIAGENS"/>
    <x v="5"/>
  </r>
  <r>
    <n v="21771095"/>
    <n v="22690940"/>
    <s v="ACC01"/>
    <x v="38"/>
    <d v="2025-03-06T20:02:37"/>
    <s v="0 a 02 dias"/>
    <x v="6"/>
    <s v="FLCY2D"/>
    <s v="EBOOKING"/>
    <s v="JOSE CANDIDO NETO"/>
    <s v="Zupper"/>
    <s v="Zupper"/>
    <d v="2025-03-06T19:58:00"/>
    <n v="6625850"/>
    <s v="-"/>
    <s v="OFF LINE"/>
    <s v="Cartão de crédito"/>
    <s v="Cartão de crédito"/>
    <x v="0"/>
    <s v="N"/>
    <x v="5"/>
    <s v="Jose Candido Neto"/>
    <s v="-"/>
    <s v="Azul Linhas Aereas"/>
    <n v="9983207657"/>
    <x v="0"/>
    <s v="-"/>
    <x v="41"/>
    <n v="77.64"/>
    <n v="0"/>
    <n v="0"/>
    <n v="0"/>
    <n v="0"/>
    <n v="220.94"/>
    <s v="-"/>
    <s v="Não foi possível definir o Local de destino!"/>
    <x v="0"/>
    <x v="6"/>
    <s v="Cadastro incompleto"/>
    <x v="2"/>
    <s v="Sistêmico"/>
    <s v="ZUPPER VIAGENS"/>
    <x v="5"/>
  </r>
  <r>
    <n v="21771095"/>
    <n v="22690941"/>
    <s v="ACC02"/>
    <x v="38"/>
    <d v="2025-03-06T20:02:37"/>
    <s v="0 a 02 dias"/>
    <x v="6"/>
    <s v="FLCY2D"/>
    <s v="EBOOKING"/>
    <s v="IRACI DIAS DE SALES"/>
    <s v="Zupper"/>
    <s v="Zupper"/>
    <d v="2025-03-06T19:58:00"/>
    <n v="6625850"/>
    <s v="-"/>
    <s v="OFF LINE"/>
    <s v="Cartão de crédito"/>
    <s v="Cartão de crédito"/>
    <x v="0"/>
    <s v="N"/>
    <x v="5"/>
    <s v="Jose Candido Neto"/>
    <s v="-"/>
    <s v="Azul Linhas Aereas"/>
    <n v="1482609082"/>
    <x v="0"/>
    <s v="-"/>
    <x v="41"/>
    <n v="77.64"/>
    <n v="0"/>
    <n v="0"/>
    <n v="0"/>
    <n v="0"/>
    <n v="0"/>
    <s v="-"/>
    <s v="Não foi possível definir o Local de destino!"/>
    <x v="0"/>
    <x v="6"/>
    <s v="Cadastro incompleto"/>
    <x v="2"/>
    <s v="Sistêmico"/>
    <s v="ZUPPER VIAGENS"/>
    <x v="5"/>
  </r>
  <r>
    <n v="21771095"/>
    <n v="22690942"/>
    <s v="ACC03"/>
    <x v="38"/>
    <d v="2025-03-06T20:02:37"/>
    <s v="0 a 02 dias"/>
    <x v="6"/>
    <s v="FLCY2D"/>
    <s v="EBOOKING"/>
    <s v="JOSE JARIO CANDIDO"/>
    <s v="Zupper"/>
    <s v="Zupper"/>
    <d v="2025-03-06T19:58:00"/>
    <n v="6625850"/>
    <s v="-"/>
    <s v="OFF LINE"/>
    <s v="Cartão de crédito"/>
    <s v="Cartão de crédito"/>
    <x v="0"/>
    <s v="N"/>
    <x v="5"/>
    <s v="Jose Candido Neto"/>
    <s v="-"/>
    <s v="Azul Linhas Aereas"/>
    <n v="5184828038"/>
    <x v="0"/>
    <s v="-"/>
    <x v="41"/>
    <n v="77.64"/>
    <n v="0"/>
    <n v="0"/>
    <n v="0"/>
    <n v="0"/>
    <n v="0"/>
    <s v="-"/>
    <s v="Não foi possível definir o Local de destino!"/>
    <x v="0"/>
    <x v="6"/>
    <s v="Cadastro incompleto"/>
    <x v="2"/>
    <s v="Sistêmico"/>
    <s v="ZUPPER VIAGENS"/>
    <x v="5"/>
  </r>
  <r>
    <n v="21771130"/>
    <n v="22690970"/>
    <s v="ACC01"/>
    <x v="39"/>
    <d v="2025-03-06T20:09:54"/>
    <s v="0 a 02 dias"/>
    <x v="6"/>
    <s v="RI23QS"/>
    <s v="EBOOKING"/>
    <s v="Elinaldo De siqueira"/>
    <s v="Zupper"/>
    <s v="Zupper"/>
    <d v="2025-03-06T20:06:00"/>
    <n v="6625865"/>
    <s v="-"/>
    <s v="OFF LINE"/>
    <s v="Invoice"/>
    <s v="Cartão convênio"/>
    <x v="0"/>
    <s v="N"/>
    <x v="5"/>
    <s v="Pedro Henrique Brasil de Lira"/>
    <s v="-"/>
    <s v="Azul Linhas Aereas"/>
    <n v="3810345572"/>
    <x v="0"/>
    <s v="-"/>
    <x v="42"/>
    <n v="58.89"/>
    <n v="0"/>
    <n v="0"/>
    <n v="0"/>
    <n v="0"/>
    <n v="145.68"/>
    <s v="-"/>
    <s v="Não foi possível definir o Local de destino!"/>
    <x v="0"/>
    <x v="6"/>
    <s v="Cadastro incompleto"/>
    <x v="2"/>
    <s v="Sistêmico"/>
    <s v="ZUPPER VIAGENS"/>
    <x v="5"/>
  </r>
  <r>
    <n v="21767737"/>
    <n v="22687463"/>
    <s v="ACC01"/>
    <x v="40"/>
    <d v="2025-03-06T15:10:21"/>
    <s v="0 a 02 dias"/>
    <x v="6"/>
    <s v="SHBVKF"/>
    <s v="EBOOKING"/>
    <s v="Ana Luiza Camara"/>
    <s v="Zupper"/>
    <s v="Zupper"/>
    <d v="2025-03-06T12:34:00"/>
    <n v="6624617"/>
    <s v="-"/>
    <s v="OFF LINE"/>
    <s v="Cartão de crédito"/>
    <s v="Cartão de crédito"/>
    <x v="0"/>
    <s v="N"/>
    <x v="5"/>
    <s v="Ana Luiza da Silva Camara"/>
    <s v="-"/>
    <s v="Azul Linhas Aereas"/>
    <n v="9477197993"/>
    <x v="0"/>
    <s v="-"/>
    <x v="43"/>
    <n v="113.34"/>
    <n v="0"/>
    <n v="0"/>
    <n v="0"/>
    <n v="0"/>
    <n v="45.65"/>
    <s v="-"/>
    <s v="Não foi possível definir o Local de destino!"/>
    <x v="0"/>
    <x v="6"/>
    <s v="Cadastro incompleto"/>
    <x v="2"/>
    <s v="Sistêmico"/>
    <s v="ZUPPER VIAGENS"/>
    <x v="5"/>
  </r>
  <r>
    <n v="21655388"/>
    <n v="22590927"/>
    <s v="ACC01"/>
    <x v="41"/>
    <d v="2025-02-14T18:25:23"/>
    <s v="16 a 23 dias"/>
    <x v="5"/>
    <s v="H4469547"/>
    <s v="GOVER"/>
    <s v="JULIA GLEICIANE DE OLIVEIRA FRANKLIN"/>
    <s v="Gover"/>
    <s v="Gover"/>
    <d v="2025-02-14T18:18:00"/>
    <s v="H44695"/>
    <s v="-"/>
    <s v="OFF LINE"/>
    <s v="Pagamento direto"/>
    <s v="Pagamento direto"/>
    <x v="2"/>
    <s v="N"/>
    <x v="6"/>
    <s v="Hypera S.a."/>
    <s v="-"/>
    <s v="Hotel Tocantins"/>
    <s v="-"/>
    <x v="7"/>
    <s v="-"/>
    <x v="44"/>
    <n v="0"/>
    <n v="0"/>
    <n v="0"/>
    <n v="0"/>
    <n v="0"/>
    <n v="0"/>
    <s v="Reserva importada do sistema Gover. Id: 4469547"/>
    <s v="Não foi possível encontrar um contrato válido para o fornecedor 48724 (Código fornecedor) "/>
    <x v="4"/>
    <x v="0"/>
    <s v="Análise Cadastro"/>
    <x v="0"/>
    <s v="Qualidade dos dados"/>
    <s v="KONTIK BUSINESS TRAVEL"/>
    <x v="1"/>
  </r>
  <r>
    <n v="21637312"/>
    <n v="22574765"/>
    <s v="ACC01"/>
    <x v="42"/>
    <d v="2025-02-12T09:35:59"/>
    <s v="16 a 23 dias"/>
    <x v="5"/>
    <s v="CLIIYU"/>
    <s v="GOVER"/>
    <s v="Leonardo Moreira Santos"/>
    <s v="Gover"/>
    <s v="Gover"/>
    <d v="2025-02-11T22:35:00"/>
    <s v="CLIIYU"/>
    <s v="IPATINGA Endereço: ROD RODOVIA BR 458"/>
    <s v="ON LINE"/>
    <s v="Invoice"/>
    <s v="Faturado"/>
    <x v="3"/>
    <s v="N"/>
    <x v="6"/>
    <s v="Hypera S.a."/>
    <s v="-"/>
    <s v="Movida - Br - Mg - Ipatinga - Ipatinga Aeroporto - Inativo"/>
    <s v="-"/>
    <x v="7"/>
    <s v="-"/>
    <x v="45"/>
    <n v="75.650000000000006"/>
    <n v="0"/>
    <n v="0"/>
    <n v="0"/>
    <n v="0"/>
    <n v="0"/>
    <s v="Reserva importada do sistema Gover. Id: 4490218"/>
    <s v="Não foi possível encontrar um contrato válido para o fornecedor 92471 (Código fornecedor) "/>
    <x v="4"/>
    <x v="0"/>
    <s v="Análise Cadastro"/>
    <x v="0"/>
    <s v="Qualidade dos dados"/>
    <s v="KONTIK BUSINESS TRAVEL"/>
    <x v="1"/>
  </r>
  <r>
    <n v="21762987"/>
    <n v="22683061"/>
    <s v="ACC01"/>
    <x v="43"/>
    <d v="2025-03-05T16:32:52"/>
    <s v="0 a 02 dias"/>
    <x v="6"/>
    <s v="CWLSOB"/>
    <s v="GOVER"/>
    <s v="Jeferson Clayton Silva Da Silva"/>
    <s v="Gover"/>
    <s v="Gover"/>
    <d v="2025-03-05T16:10:00"/>
    <n v="4500595"/>
    <s v="MARABA Endereço: RUA TRANSAMAZONICA 3054 QUADRA 50"/>
    <s v="ON LINE"/>
    <s v="Invoice"/>
    <s v="Faturado"/>
    <x v="3"/>
    <s v="N"/>
    <x v="6"/>
    <s v="Hypera S.a."/>
    <s v="-"/>
    <s v="-"/>
    <s v="-"/>
    <x v="7"/>
    <s v="-"/>
    <x v="46"/>
    <n v="77.010000000000005"/>
    <n v="0"/>
    <n v="0"/>
    <n v="0"/>
    <n v="0"/>
    <n v="0"/>
    <s v="Reserva importada do sistema Gover. Id: 4500595"/>
    <s v="Fornecedor não preenchido! (ACC01)"/>
    <x v="4"/>
    <x v="8"/>
    <s v="Campo Fornecedor"/>
    <x v="0"/>
    <s v="Sistêmico"/>
    <s v="GRUPO KONTIK"/>
    <x v="5"/>
  </r>
  <r>
    <n v="21486544"/>
    <n v="22446682"/>
    <s v="ACC01"/>
    <x v="44"/>
    <d v="2025-02-24T10:51:04"/>
    <s v="09 a 15 dias"/>
    <x v="4"/>
    <s v="AFHYWQ"/>
    <s v="GOVER"/>
    <s v="Nilton Rocha Negrao"/>
    <s v="Gover"/>
    <s v="Gover"/>
    <d v="2025-01-17T16:24:00"/>
    <s v="AFHYWQ"/>
    <s v="-"/>
    <s v="ON LINE"/>
    <s v="Cartão de crédito"/>
    <s v="Cartão AMEX"/>
    <x v="0"/>
    <s v="S"/>
    <x v="6"/>
    <s v="Hypera S.a."/>
    <s v="-"/>
    <s v="Latam Airlines Brasil"/>
    <n v="1408980838"/>
    <x v="7"/>
    <s v="-"/>
    <x v="47"/>
    <n v="99.13"/>
    <n v="0"/>
    <n v="0"/>
    <n v="0"/>
    <n v="0"/>
    <n v="0"/>
    <s v="Reserva importada do sistema Gover. Id: 4476622"/>
    <s v="(ACC Código: 23952362) Esta accounting está conciliada no BSP. Bilhete: 1408980838 *** Venda ficará aguardando intervenção manual. ***"/>
    <x v="4"/>
    <x v="9"/>
    <s v="Concilização eletrônica Aérea"/>
    <x v="4"/>
    <s v="Qualidade dos dados"/>
    <s v="GRUPO KONTIK"/>
    <x v="3"/>
  </r>
  <r>
    <n v="21506542"/>
    <n v="22463994"/>
    <s v="ACC01"/>
    <x v="45"/>
    <d v="2025-01-23T16:05:49"/>
    <s v="31 dias ou +"/>
    <x v="3"/>
    <s v="H4469534"/>
    <s v="GOVER"/>
    <s v="JULIA GLEICIANE DE OLIVEIRA FRANKLIN"/>
    <s v="Gover"/>
    <s v="Gover"/>
    <d v="2025-01-23T17:57:00"/>
    <s v="H44695"/>
    <s v="-"/>
    <s v="OFF LINE"/>
    <s v="Pagamento direto"/>
    <s v="Pagamento direto"/>
    <x v="2"/>
    <s v="N"/>
    <x v="6"/>
    <s v="Hypera S.a."/>
    <s v="-"/>
    <s v="Hotel Tocantins"/>
    <s v="-"/>
    <x v="7"/>
    <s v="-"/>
    <x v="48"/>
    <n v="0"/>
    <n v="0"/>
    <n v="0"/>
    <n v="0"/>
    <n v="0"/>
    <n v="0"/>
    <s v="Reserva importada do sistema Gover. Id: 4469534"/>
    <s v="Não foi possível encontrar um contrato válido para o fornecedor 48724 (Código fornecedor) "/>
    <x v="4"/>
    <x v="0"/>
    <s v="Análise Cadastro"/>
    <x v="0"/>
    <s v="Qualidade dos dados"/>
    <s v="KONTIK BUSINESS TRAVEL"/>
    <x v="1"/>
  </r>
  <r>
    <n v="21223317"/>
    <n v="22221433"/>
    <s v="ACC01"/>
    <x v="46"/>
    <d v="2025-02-21T11:33:02"/>
    <s v="09 a 15 dias"/>
    <x v="4"/>
    <s v="JUWMJV"/>
    <s v="GOVER"/>
    <s v="Yury Costa Barros"/>
    <s v="Gover"/>
    <s v="Gover"/>
    <d v="2024-12-03T12:01:00"/>
    <s v="JUWMJV"/>
    <s v="-"/>
    <s v="ON LINE"/>
    <s v="Cartão de crédito"/>
    <s v="Cartão AMEX"/>
    <x v="0"/>
    <s v="S"/>
    <x v="6"/>
    <s v="Hypera S.a."/>
    <s v="-"/>
    <s v="Gol Linhas Aereas"/>
    <n v="2128345481"/>
    <x v="7"/>
    <s v="-"/>
    <x v="49"/>
    <n v="105.44"/>
    <n v="0"/>
    <n v="0"/>
    <n v="0"/>
    <n v="0"/>
    <n v="0"/>
    <s v="Reserva importada do sistema Gover. Id: 4458020"/>
    <s v="(ACC Código: 23743014) Esta accounting está conciliada no BSP. Bilhete: 2128345481 *** Venda ficará aguardando intervenção manual. ***"/>
    <x v="4"/>
    <x v="9"/>
    <s v="Concilização eletrônica Aérea"/>
    <x v="4"/>
    <s v="Qualidade dos dados"/>
    <s v="GRUPO KONTIK"/>
    <x v="3"/>
  </r>
  <r>
    <n v="21666306"/>
    <n v="22598470"/>
    <s v="ACC01"/>
    <x v="47"/>
    <d v="2025-02-17T11:51:28"/>
    <s v="16 a 23 dias"/>
    <x v="5"/>
    <s v="FXNLYW"/>
    <s v="SABRE"/>
    <s v="QUIXABA DE OLIVEIRA/ISAIAS"/>
    <s v="Beatrys Ferreira Rocha"/>
    <s v="CT"/>
    <d v="2025-02-14T10:29:00"/>
    <s v="FXNLYW"/>
    <s v="-"/>
    <s v="ON LINE"/>
    <s v="Cartão de crédito"/>
    <s v="Cartão AMEX"/>
    <x v="0"/>
    <s v="N"/>
    <x v="7"/>
    <s v="Cap1 - Planta Campinas Bosch - 9080"/>
    <s v="-"/>
    <s v="Lufthansa"/>
    <n v="1409245113"/>
    <x v="8"/>
    <s v="-"/>
    <x v="50"/>
    <n v="55.65"/>
    <n v="978.14"/>
    <n v="0"/>
    <n v="55.65"/>
    <n v="0"/>
    <n v="0"/>
    <s v="Reserva importada por HubTravel"/>
    <s v="Verificação de bilhetes: Bilhete 1409245113 já sendo utilizado para este fornecedor."/>
    <x v="5"/>
    <x v="3"/>
    <s v="Bilhete Já Contabilizado"/>
    <x v="3"/>
    <s v="Qualidade dos dados"/>
    <s v="GRUPO KONTIK"/>
    <x v="3"/>
  </r>
  <r>
    <n v="21667685"/>
    <n v="22599736"/>
    <s v="ACC01"/>
    <x v="48"/>
    <d v="2025-02-17T15:35:10"/>
    <s v="16 a 23 dias"/>
    <x v="5"/>
    <s v="FWZXBG"/>
    <s v="SABRE"/>
    <s v="KARAS/ALISON APARECIDO"/>
    <s v="Gessiane Santos Silva"/>
    <s v="CT"/>
    <d v="2025-02-14T09:09:00"/>
    <s v="FWZXBG"/>
    <s v="-"/>
    <s v="ON LINE"/>
    <s v="Cartão de crédito"/>
    <s v="Cartão AMEX"/>
    <x v="0"/>
    <s v="N"/>
    <x v="7"/>
    <s v="Cap1 - Planta Campinas Bosch - 9080"/>
    <s v="-"/>
    <s v="United"/>
    <n v="1409245110"/>
    <x v="8"/>
    <s v="-"/>
    <x v="51"/>
    <n v="133.81"/>
    <n v="426.5"/>
    <n v="0"/>
    <n v="133.81"/>
    <n v="0"/>
    <n v="0"/>
    <s v="Reserva importada por HubTravel"/>
    <s v="Verificação de bilhetes: Bilhete 1409245110 já sendo utilizado para este fornecedor."/>
    <x v="5"/>
    <x v="3"/>
    <s v="Bilhete Já Contabilizado"/>
    <x v="3"/>
    <s v="Qualidade dos dados"/>
    <s v="GRUPO KONTIK"/>
    <x v="6"/>
  </r>
  <r>
    <n v="21771096"/>
    <n v="22690955"/>
    <s v="ACC"/>
    <x v="49"/>
    <d v="2025-03-06T20:06:04"/>
    <s v="0 a 02 dias"/>
    <x v="6"/>
    <s v="4WY3H7"/>
    <s v="MANUAL"/>
    <s v="KAYO/RAFAELA STEFFANY DA SILVA"/>
    <s v="Lila Beatriz Medeiros"/>
    <s v="Itamar de Souza"/>
    <d v="2025-03-05T19:59:00"/>
    <s v="BO0503252003"/>
    <s v="-"/>
    <s v="OFF LINE"/>
    <s v="Invoice"/>
    <s v="Cartão convênio"/>
    <x v="0"/>
    <s v="N"/>
    <x v="7"/>
    <s v="Cap1 - Planta Campinas Bosch - 9080"/>
    <s v="-"/>
    <s v="Latam Airlines Brasil"/>
    <n v="2872439212"/>
    <x v="8"/>
    <s v="-"/>
    <x v="52"/>
    <n v="108.53"/>
    <n v="0"/>
    <n v="0"/>
    <n v="0"/>
    <n v="0"/>
    <n v="0"/>
    <s v="-"/>
    <s v="36Faltou informar rateio de centro de custo/projeto abaixo da accounting"/>
    <x v="2"/>
    <x v="1"/>
    <s v="Campo centro de custo"/>
    <x v="1"/>
    <s v="Qualidade dos dados"/>
    <s v="GRUPO KONTIK"/>
    <x v="6"/>
  </r>
  <r>
    <n v="21740156"/>
    <n v="22662918"/>
    <s v="ACC01"/>
    <x v="50"/>
    <d v="2025-02-28T19:13:17"/>
    <s v="06 a 08 dias"/>
    <x v="1"/>
    <s v="KCBDYH"/>
    <s v="SABRE"/>
    <s v="ROCAMORA/GUILHERME"/>
    <s v="Clayton Alves de Rezende"/>
    <s v="CT"/>
    <d v="2025-02-28T07:40:00"/>
    <s v="KCBDYH"/>
    <s v="-"/>
    <s v="ON LINE"/>
    <s v="Invoice"/>
    <s v="Faturado"/>
    <x v="0"/>
    <s v="N"/>
    <x v="7"/>
    <s v="Bosch Solucoes Integradas Brasil Ltda"/>
    <s v="-"/>
    <s v="Lufthansa"/>
    <n v="2872405957"/>
    <x v="8"/>
    <s v="-"/>
    <x v="53"/>
    <n v="0"/>
    <n v="2185.16"/>
    <n v="0"/>
    <n v="0"/>
    <n v="0"/>
    <n v="0"/>
    <s v="Reserva importada por HubTravel"/>
    <s v="Verificação de bilhetes: Bilhete 2872405957 já sendo utilizado para este fornecedor."/>
    <x v="5"/>
    <x v="3"/>
    <s v="Bilhete Já Contabilizado"/>
    <x v="3"/>
    <s v="Qualidade dos dados"/>
    <s v="GRUPO KONTIK"/>
    <x v="6"/>
  </r>
  <r>
    <n v="21765183"/>
    <n v="22685306"/>
    <s v="ACC01"/>
    <x v="51"/>
    <d v="2025-03-05T21:36:48"/>
    <s v="0 a 02 dias"/>
    <x v="6"/>
    <s v="LZAGHZ"/>
    <s v="SABRE"/>
    <s v="CUTINHOLA/JADE LESSA"/>
    <s v="Itamar de Souza"/>
    <s v="CT"/>
    <d v="2025-02-27T06:25:00"/>
    <s v="LZAGHZ"/>
    <s v="-"/>
    <s v="ON LINE"/>
    <s v="Invoice"/>
    <s v="Faturado"/>
    <x v="0"/>
    <s v="N"/>
    <x v="7"/>
    <s v="Bosch Solucoes Integradas Brasil Ltda"/>
    <s v="-"/>
    <s v="Latam Airlines Brasil"/>
    <n v="2872417016"/>
    <x v="8"/>
    <s v="-"/>
    <x v="54"/>
    <n v="30.95"/>
    <n v="0"/>
    <n v="0"/>
    <n v="30.95"/>
    <n v="0"/>
    <n v="0"/>
    <s v="Reserva importada por HubTravel"/>
    <s v="Verificação de bilhetes: Bilhete 2872417016 já sendo utilizado para este fornecedor."/>
    <x v="5"/>
    <x v="3"/>
    <s v="Bilhete Já Contabilizado"/>
    <x v="3"/>
    <s v="Qualidade dos dados"/>
    <s v="GRUPO KONTIK"/>
    <x v="6"/>
  </r>
  <r>
    <n v="21770702"/>
    <n v="22690555"/>
    <s v="ACC01"/>
    <x v="52"/>
    <d v="2025-03-06T18:48:10"/>
    <s v="0 a 02 dias"/>
    <x v="6"/>
    <s v="DHIXPL"/>
    <s v="SABRE"/>
    <s v="FREZZATO SHIMOYAMA/RENATA"/>
    <s v="Clayton Alves de Rezende"/>
    <s v="CT"/>
    <d v="2025-03-06T08:37:00"/>
    <s v="DHIXPL"/>
    <s v="-"/>
    <s v="ON LINE"/>
    <s v="Cartão de crédito"/>
    <s v="Cartão AMEX"/>
    <x v="0"/>
    <s v="N"/>
    <x v="7"/>
    <s v="Ctp - Planta Curitiba"/>
    <s v="-"/>
    <s v="United"/>
    <n v="2872445805"/>
    <x v="8"/>
    <s v="-"/>
    <x v="55"/>
    <n v="55.65"/>
    <n v="268.75"/>
    <n v="0"/>
    <n v="55.65"/>
    <n v="0"/>
    <n v="0"/>
    <s v="Reserva importada por HubTravel"/>
    <s v="Empenho/departamento não preenchido! (ACC01) Matrícula não preenchida! (ACC01) Finalidade não preenchida! (ACC01) Nível funcionário não "/>
    <x v="5"/>
    <x v="1"/>
    <s v="Mais de um campo não preenchido"/>
    <x v="1"/>
    <s v="Qualidade dos dados"/>
    <s v="GRUPO KONTIK"/>
    <x v="6"/>
  </r>
  <r>
    <n v="21765203"/>
    <n v="22685325"/>
    <s v="ACC01"/>
    <x v="53"/>
    <d v="2025-03-05T21:36:55"/>
    <s v="0 a 02 dias"/>
    <x v="6"/>
    <s v="FXPFFC"/>
    <s v="SABRE"/>
    <s v="BUFALIERI/DANIELA APARECIDA"/>
    <s v="Clayton Alves de Rezende"/>
    <s v="CT"/>
    <d v="2025-02-27T10:58:00"/>
    <s v="FXPFFC"/>
    <s v="-"/>
    <s v="ON LINE"/>
    <s v="Cartão de crédito"/>
    <s v="Cartão AMEX"/>
    <x v="0"/>
    <s v="N"/>
    <x v="7"/>
    <s v="Cap1 - Planta Campinas Bosch - 9080"/>
    <s v="-"/>
    <s v="Latam Airlines Brasil"/>
    <n v="2872386967"/>
    <x v="8"/>
    <s v="-"/>
    <x v="56"/>
    <n v="55.65"/>
    <n v="766.01"/>
    <n v="0"/>
    <n v="55.65"/>
    <n v="0"/>
    <n v="0"/>
    <s v="Reserva importada por HubTravel"/>
    <s v="Verificação de bilhetes: Bilhete 2872386967 já sendo utilizado para este fornecedor."/>
    <x v="5"/>
    <x v="3"/>
    <s v="Bilhete Já Contabilizado"/>
    <x v="3"/>
    <s v="Qualidade dos dados"/>
    <s v="GRUPO KONTIK"/>
    <x v="6"/>
  </r>
  <r>
    <n v="21765185"/>
    <n v="22685308"/>
    <s v="ACC01"/>
    <x v="54"/>
    <d v="2025-03-05T21:36:49"/>
    <s v="0 a 02 dias"/>
    <x v="6"/>
    <s v="MDULTJ"/>
    <s v="SABRE"/>
    <s v="VILLA GOIS LOBO/SIMONE"/>
    <s v="Gessiane Santos Silva"/>
    <s v="CT"/>
    <d v="2025-02-27T07:38:00"/>
    <s v="MDULTJ"/>
    <s v="-"/>
    <s v="ON LINE"/>
    <s v="Cartão de crédito"/>
    <s v="Cartão AMEX"/>
    <x v="0"/>
    <s v="N"/>
    <x v="7"/>
    <s v="Cap1 - Planta Campinas Bosch - 9080"/>
    <s v="-"/>
    <s v="Lufthansa"/>
    <n v="2872386959"/>
    <x v="8"/>
    <s v="-"/>
    <x v="57"/>
    <n v="55.65"/>
    <n v="1236.8900000000001"/>
    <n v="0"/>
    <n v="55.65"/>
    <n v="0"/>
    <n v="0"/>
    <s v="Reserva importada por HubTravel"/>
    <s v="Verificação de bilhetes: Bilhete 2872386959 já sendo utilizado para este fornecedor."/>
    <x v="5"/>
    <x v="3"/>
    <s v="Bilhete Já Contabilizado"/>
    <x v="3"/>
    <s v="Qualidade dos dados"/>
    <s v="GRUPO KONTIK"/>
    <x v="6"/>
  </r>
  <r>
    <n v="21770705"/>
    <n v="22690558"/>
    <s v="ACC01"/>
    <x v="55"/>
    <d v="2025-03-06T18:48:10"/>
    <s v="0 a 02 dias"/>
    <x v="6"/>
    <s v="SQHIFE"/>
    <s v="SABRE"/>
    <s v="FREZZATO SHIMOYAMA/RENATA"/>
    <s v="Gessiane Santos Silva"/>
    <s v="CT"/>
    <d v="2025-03-06T08:56:00"/>
    <s v="SQHIFE"/>
    <s v="-"/>
    <s v="ON LINE"/>
    <s v="Cartão de crédito"/>
    <s v="Cartão AMEX"/>
    <x v="0"/>
    <s v="N"/>
    <x v="7"/>
    <s v="Ctp - Planta Curitiba"/>
    <s v="-"/>
    <s v="Latam Airlines Brasil"/>
    <n v="2872445806"/>
    <x v="8"/>
    <s v="-"/>
    <x v="58"/>
    <n v="46.72"/>
    <n v="0"/>
    <n v="0"/>
    <n v="46.72"/>
    <n v="0"/>
    <n v="0"/>
    <s v="Reserva importada por HubTravel"/>
    <s v="Empenho/departamento não preenchido! (ACC01) Matrícula não preenchida! (ACC01) Finalidade não preenchida! (ACC01) Nível funcionário não "/>
    <x v="5"/>
    <x v="1"/>
    <s v="Mais de um campo não preenchido"/>
    <x v="1"/>
    <s v="Qualidade dos dados"/>
    <s v="GRUPO KONTIK"/>
    <x v="6"/>
  </r>
  <r>
    <n v="21765144"/>
    <n v="22685263"/>
    <s v="ACC01"/>
    <x v="56"/>
    <d v="2025-03-05T21:32:27"/>
    <s v="0 a 02 dias"/>
    <x v="6"/>
    <s v="NDZTAM"/>
    <s v="SABRE"/>
    <s v="SILVA/RAFAEL THIAGO MACHADO D"/>
    <s v="Flavia Constanzi do Nascimento"/>
    <s v="CT"/>
    <d v="2025-02-27T00:00:00"/>
    <s v="NDZTAM"/>
    <s v="-"/>
    <s v="ON LINE"/>
    <s v="Cartão de crédito"/>
    <s v="Cartão AMEX"/>
    <x v="0"/>
    <s v="N"/>
    <x v="7"/>
    <s v="Cap1 - Planta Campinas Bosch - 9080"/>
    <s v="-"/>
    <s v="Latam Airlines Brasil"/>
    <n v="2872386958"/>
    <x v="8"/>
    <s v="-"/>
    <x v="59"/>
    <n v="55.65"/>
    <n v="766.01"/>
    <n v="0"/>
    <n v="55.65"/>
    <n v="0"/>
    <n v="0"/>
    <s v="Reserva importada por HubTravel"/>
    <s v="Verificação de bilhetes: Bilhete 2872386958 já sendo utilizado para este fornecedor."/>
    <x v="5"/>
    <x v="3"/>
    <s v="Bilhete Já Contabilizado"/>
    <x v="3"/>
    <s v="Qualidade dos dados"/>
    <s v="GRUPO KONTIK"/>
    <x v="6"/>
  </r>
  <r>
    <n v="21765165"/>
    <n v="22685283"/>
    <s v="ACC01"/>
    <x v="57"/>
    <d v="2025-03-05T21:32:29"/>
    <s v="0 a 02 dias"/>
    <x v="6"/>
    <s v="ITQYLB"/>
    <s v="SABRE"/>
    <s v="CAVAZZANI/FABIO FERNANDES"/>
    <s v="Flavia Constanzi do Nascimento"/>
    <s v="CT"/>
    <d v="2025-02-27T00:00:00"/>
    <s v="ITQYLB"/>
    <s v="-"/>
    <s v="ON LINE"/>
    <s v="Cartão de crédito"/>
    <s v="Cartão AMEX"/>
    <x v="0"/>
    <s v="N"/>
    <x v="7"/>
    <s v="Cap1 - Planta Campinas Bosch - 9080"/>
    <s v="-"/>
    <s v="Latam Airlines Brasil"/>
    <n v="1409149270"/>
    <x v="8"/>
    <s v="-"/>
    <x v="60"/>
    <n v="0"/>
    <n v="0"/>
    <n v="0"/>
    <n v="0"/>
    <n v="0"/>
    <n v="0"/>
    <s v="Reserva importada por HubTravel"/>
    <s v="Verificação de bilhetes: Bilhete 1409149270 já sendo utilizado para este fornecedor."/>
    <x v="5"/>
    <x v="3"/>
    <s v="Bilhete Já Contabilizado"/>
    <x v="3"/>
    <s v="Qualidade dos dados"/>
    <s v="GRUPO KONTIK"/>
    <x v="6"/>
  </r>
  <r>
    <n v="21765165"/>
    <n v="22685284"/>
    <s v="ACC02"/>
    <x v="57"/>
    <d v="2025-03-05T21:32:29"/>
    <s v="0 a 02 dias"/>
    <x v="6"/>
    <s v="ITQYLB"/>
    <s v="SABRE"/>
    <s v="CAVAZZANI/FABIO FERNANDES"/>
    <s v="Flavia Constanzi do Nascimento"/>
    <s v="CT"/>
    <d v="2025-02-27T00:00:00"/>
    <s v="ITQYLB"/>
    <s v="-"/>
    <s v="ON LINE"/>
    <s v="Cartão de crédito"/>
    <s v="Cartão AMEX"/>
    <x v="0"/>
    <s v="N"/>
    <x v="7"/>
    <s v="Cap1 - Planta Campinas Bosch - 9080"/>
    <s v="-"/>
    <s v="Latam Airlines Brasil"/>
    <n v="1409149270"/>
    <x v="8"/>
    <s v="-"/>
    <x v="60"/>
    <n v="0"/>
    <n v="0"/>
    <n v="0"/>
    <n v="0"/>
    <n v="0"/>
    <n v="0"/>
    <s v="Reserva importada por HubTravel"/>
    <s v="Verificação de bilhetes: Bilhete 1409149270 já sendo utilizado para este fornecedor."/>
    <x v="5"/>
    <x v="3"/>
    <s v="Bilhete Já Contabilizado"/>
    <x v="3"/>
    <s v="Qualidade dos dados"/>
    <s v="GRUPO KONTIK"/>
    <x v="6"/>
  </r>
  <r>
    <n v="21770096"/>
    <n v="22689904"/>
    <s v="ACC01"/>
    <x v="58"/>
    <d v="2025-03-06T17:30:35"/>
    <s v="0 a 02 dias"/>
    <x v="6"/>
    <s v="EJNWLA"/>
    <s v="SABRE"/>
    <s v="CASTAGNA/GUSTAVO"/>
    <s v="CT"/>
    <s v="CT"/>
    <d v="2025-03-06T07:10:00"/>
    <s v="WIYF3P"/>
    <s v="-"/>
    <s v="ON LINE"/>
    <s v="Cartão de crédito"/>
    <s v="Cartão AMEX"/>
    <x v="0"/>
    <s v="N"/>
    <x v="7"/>
    <s v="Ctp - Planta Curitiba"/>
    <s v="-"/>
    <s v="Azul Linhas Aereas"/>
    <n v="7700066690"/>
    <x v="8"/>
    <s v="-"/>
    <x v="61"/>
    <n v="77.040000000000006"/>
    <n v="0"/>
    <n v="0"/>
    <n v="0"/>
    <n v="0"/>
    <n v="0"/>
    <s v="Reserva importada por HubTravel"/>
    <s v="Empenho/departamento não preenchido! (ACC01) Finalidade não preenchida! (ACC01) Nível funcionário não preenchido! (ACC01)"/>
    <x v="5"/>
    <x v="1"/>
    <s v="Mais de um campo não preenchido"/>
    <x v="1"/>
    <s v="Qualidade dos dados"/>
    <s v="KONTIK BUSINESS TRAVEL"/>
    <x v="1"/>
  </r>
  <r>
    <n v="21770098"/>
    <n v="22689906"/>
    <s v="ACC01"/>
    <x v="59"/>
    <d v="2025-03-06T17:16:00"/>
    <s v="0 a 02 dias"/>
    <x v="6"/>
    <s v="SPATKP"/>
    <s v="SABRE"/>
    <s v="BIANCHIN/DIEGO MADRUGA"/>
    <s v="CT"/>
    <s v="CT"/>
    <d v="2025-03-06T08:12:00"/>
    <s v="DDVH2Y"/>
    <s v="-"/>
    <s v="ON LINE"/>
    <s v="Cartão de crédito"/>
    <s v="Cartão AMEX"/>
    <x v="0"/>
    <s v="N"/>
    <x v="7"/>
    <s v="Jvl - Planta Joinville"/>
    <s v="-"/>
    <s v="Azul Linhas Aereas"/>
    <n v="7700066692"/>
    <x v="8"/>
    <s v="-"/>
    <x v="62"/>
    <n v="78.23"/>
    <n v="0"/>
    <n v="0"/>
    <n v="0"/>
    <n v="0"/>
    <n v="0"/>
    <s v="Reserva importada por HubTravel"/>
    <s v="Finalidade não preenchida! (ACC01)"/>
    <x v="5"/>
    <x v="1"/>
    <s v="Campo Finalidade"/>
    <x v="1"/>
    <s v="Qualidade dos dados"/>
    <s v="KONTIK BUSINESS TRAVEL"/>
    <x v="1"/>
  </r>
  <r>
    <n v="21767147"/>
    <n v="22686853"/>
    <s v="ACC01"/>
    <x v="60"/>
    <d v="2025-03-06T10:31:31"/>
    <s v="0 a 02 dias"/>
    <x v="6"/>
    <n v="17499201"/>
    <s v="GOVER"/>
    <s v="Alan Souza"/>
    <s v="Gover"/>
    <s v="Gover"/>
    <d v="2025-03-05T15:13:00"/>
    <n v="4500525"/>
    <s v="-"/>
    <s v="ON LINE"/>
    <s v="Cartão de crédito"/>
    <s v="Cartão de crédito"/>
    <x v="2"/>
    <s v="N"/>
    <x v="8"/>
    <s v="Intercement Nacoes Unidas"/>
    <s v="-"/>
    <s v="-"/>
    <s v="-"/>
    <x v="5"/>
    <s v="-"/>
    <x v="63"/>
    <n v="0"/>
    <n v="0"/>
    <n v="0"/>
    <n v="0"/>
    <n v="0"/>
    <n v="0"/>
    <s v="Reserva importada do sistema Gover. Id: 4500525"/>
    <s v="Fornecedor não preenchido! (ACC01)"/>
    <x v="4"/>
    <x v="8"/>
    <s v="Campo Fornecedor"/>
    <x v="0"/>
    <s v="Sistêmico"/>
    <s v="GRUPO KONTIK"/>
    <x v="5"/>
  </r>
  <r>
    <n v="21686606"/>
    <n v="22616350"/>
    <s v="ACC01"/>
    <x v="61"/>
    <d v="2025-03-07T05:30:50"/>
    <s v="0 a 02 dias"/>
    <x v="4"/>
    <s v="HCOTACA"/>
    <s v="GOVER"/>
    <s v="Robson Goncalves de Araujo"/>
    <s v="Gover"/>
    <s v="Gover"/>
    <d v="2025-02-20T00:00:00"/>
    <s v="COTACA"/>
    <s v="-"/>
    <s v="OFF LINE"/>
    <s v="Pagamento direto"/>
    <s v="Pagamento direto"/>
    <x v="2"/>
    <s v="N"/>
    <x v="8"/>
    <s v="Intercement Nacoes Unidas"/>
    <s v="-"/>
    <s v="Ibis Budget Sao Paulo Morumbi - Combo Com Ibis"/>
    <s v="-"/>
    <x v="5"/>
    <s v="-"/>
    <x v="64"/>
    <n v="0"/>
    <n v="0"/>
    <n v="0"/>
    <n v="0"/>
    <n v="0"/>
    <n v="0"/>
    <s v="Reserva importada do sistema Gover. Id: 4494031"/>
    <s v="Pnr já existente. A duplicidade de rloc é permitida apenas 6 meses após o último pnr emitido"/>
    <x v="4"/>
    <x v="5"/>
    <s v="Campo RLOC"/>
    <x v="3"/>
    <s v="Qualidade dos dados"/>
    <s v="KONTIK BUSINESS TRAVEL"/>
    <x v="2"/>
  </r>
  <r>
    <n v="21686661"/>
    <n v="22616408"/>
    <s v="ACC01"/>
    <x v="62"/>
    <d v="2025-03-07T05:30:51"/>
    <s v="0 a 02 dias"/>
    <x v="4"/>
    <s v="HCOTACA"/>
    <s v="GOVER"/>
    <s v="Marcia Adriana de Oliveira"/>
    <s v="Gover"/>
    <s v="Gover"/>
    <d v="2025-02-20T00:00:00"/>
    <s v="COTACA"/>
    <s v="-"/>
    <s v="OFF LINE"/>
    <s v="Invoice"/>
    <s v="Faturado"/>
    <x v="2"/>
    <s v="N"/>
    <x v="8"/>
    <s v="Intercement Nacoes Unidas"/>
    <s v="-"/>
    <s v="Chales Porto da Pedra"/>
    <s v="-"/>
    <x v="5"/>
    <s v="-"/>
    <x v="48"/>
    <n v="0"/>
    <n v="0"/>
    <n v="0"/>
    <n v="0"/>
    <n v="0"/>
    <n v="0"/>
    <s v="Reserva importada do sistema Gover. Id: 4494217"/>
    <s v="Pnr já existente. A duplicidade de rloc é permitida apenas 6 meses após o último pnr emitido"/>
    <x v="4"/>
    <x v="5"/>
    <s v="Campo RLOC"/>
    <x v="3"/>
    <s v="Qualidade dos dados"/>
    <s v="KONTIK BUSINESS TRAVEL"/>
    <x v="2"/>
  </r>
  <r>
    <n v="21686725"/>
    <n v="22616473"/>
    <s v="ACC01"/>
    <x v="63"/>
    <d v="2025-03-07T05:30:53"/>
    <s v="0 a 02 dias"/>
    <x v="4"/>
    <s v="HCNF EM"/>
    <s v="GOVER"/>
    <s v="Pedro Antunes"/>
    <s v="Gover"/>
    <s v="Gover"/>
    <d v="2025-02-20T00:00:00"/>
    <s v="CNF EM"/>
    <s v="-"/>
    <s v="OFF LINE"/>
    <s v="Cartão de crédito"/>
    <s v="Faturado"/>
    <x v="2"/>
    <s v="N"/>
    <x v="8"/>
    <s v="Intercement Nacoes Unidas"/>
    <s v="-"/>
    <s v="Serema Palace Hotel"/>
    <s v="-"/>
    <x v="5"/>
    <s v="-"/>
    <x v="65"/>
    <n v="0"/>
    <n v="0"/>
    <n v="0"/>
    <n v="0"/>
    <n v="0"/>
    <n v="0"/>
    <s v="Reserva importada do sistema Gover. Id: 4494346"/>
    <s v="Pnr já existente. A duplicidade de rloc é permitida apenas 6 meses após o último pnr emitido"/>
    <x v="4"/>
    <x v="5"/>
    <s v="Campo RLOC"/>
    <x v="3"/>
    <s v="Qualidade dos dados"/>
    <s v="KONTIK BUSINESS TRAVEL"/>
    <x v="2"/>
  </r>
  <r>
    <n v="21706951"/>
    <n v="22632660"/>
    <s v="ACC01"/>
    <x v="64"/>
    <d v="2025-02-24T11:47:08"/>
    <s v="09 a 15 dias"/>
    <x v="4"/>
    <s v="KJAJDI"/>
    <s v="GOVER"/>
    <s v="Felipe Ribeiro Amorim"/>
    <s v="Gover"/>
    <s v="Gover"/>
    <d v="2025-02-24T10:31:00"/>
    <s v="KJAJDI"/>
    <s v="MACEIO Endereço: "/>
    <s v="OFF LINE"/>
    <s v="Invoice"/>
    <s v="Faturado"/>
    <x v="3"/>
    <s v="N"/>
    <x v="8"/>
    <s v="Intercement Nacoes Unidas"/>
    <s v="-"/>
    <s v="-"/>
    <s v="-"/>
    <x v="5"/>
    <s v="-"/>
    <x v="66"/>
    <n v="68.150000000000006"/>
    <n v="0"/>
    <n v="0"/>
    <n v="0"/>
    <n v="0"/>
    <n v="0"/>
    <s v="Reserva importada do sistema Gover. Id: 4496090"/>
    <s v="Fornecedor não preenchido! (ACC01)"/>
    <x v="4"/>
    <x v="8"/>
    <s v="Campo Fornecedor"/>
    <x v="0"/>
    <s v="Qualidade dos dados"/>
    <s v="KONTIK BUSINESS TRAVEL"/>
    <x v="1"/>
  </r>
  <r>
    <n v="21655441"/>
    <n v="22590973"/>
    <s v="ACC01"/>
    <x v="65"/>
    <d v="2025-02-28T14:32:17"/>
    <s v="06 a 08 dias"/>
    <x v="1"/>
    <s v="ASBNYC"/>
    <s v="GOVER"/>
    <s v="Jason Rodrigues de Albuquerque Netto"/>
    <s v="Gover"/>
    <s v="Gover"/>
    <d v="2025-02-14T15:40:00"/>
    <s v="ASBNYC"/>
    <s v="-"/>
    <s v="ON LINE"/>
    <s v="Cartão de crédito"/>
    <s v="Cartão AMEX"/>
    <x v="0"/>
    <s v="N"/>
    <x v="8"/>
    <s v="Intercement Nacoes Unidas"/>
    <s v="-"/>
    <s v="Latam Airlines Brasil"/>
    <n v="1409092321"/>
    <x v="5"/>
    <s v="-"/>
    <x v="67"/>
    <n v="44.4"/>
    <n v="0"/>
    <n v="0"/>
    <n v="0"/>
    <n v="0"/>
    <n v="0"/>
    <s v="Reserva importada do sistema Gover. Id: 4492027"/>
    <s v="Verificação de bilhetes: Bilhete 1409092321 já sendo utilizado para este fornecedor."/>
    <x v="4"/>
    <x v="3"/>
    <s v="Bilhete Já Contabilizado"/>
    <x v="3"/>
    <s v="Qualidade dos dados"/>
    <s v="GRUPO KONTIK"/>
    <x v="3"/>
  </r>
  <r>
    <n v="21655442"/>
    <n v="22590974"/>
    <s v="ACC01"/>
    <x v="66"/>
    <d v="2025-02-28T14:41:09"/>
    <s v="06 a 08 dias"/>
    <x v="1"/>
    <s v="NXMOYO"/>
    <s v="GOVER"/>
    <s v="Jason Rodrigues de Albuquerque Netto"/>
    <s v="Gover"/>
    <s v="Gover"/>
    <d v="2025-02-14T18:21:00"/>
    <n v="4492027"/>
    <s v="-"/>
    <s v="ON LINE"/>
    <s v="Cartão de crédito"/>
    <s v="Cartão AMEX"/>
    <x v="0"/>
    <s v="S"/>
    <x v="8"/>
    <s v="Intercement Nacoes Unidas"/>
    <s v="-"/>
    <s v="Latam Airlines Brasil"/>
    <n v="1409092321"/>
    <x v="5"/>
    <s v="-"/>
    <x v="9"/>
    <n v="35.299999999999997"/>
    <n v="0"/>
    <n v="0"/>
    <n v="0"/>
    <n v="0"/>
    <n v="0"/>
    <s v="Reserva importada do sistema Gover. Id: 4492027"/>
    <s v="(ACC Código: 24074184) Esta accounting está conciliada no BSP. Bilhete: 1409092321 *** Venda ficará aguardando intervenção manual. ***"/>
    <x v="4"/>
    <x v="9"/>
    <s v="Concilização eletrônica Aérea"/>
    <x v="4"/>
    <s v="Qualidade dos dados"/>
    <s v="GRUPO KONTIK"/>
    <x v="3"/>
  </r>
  <r>
    <n v="21604178"/>
    <n v="22548175"/>
    <s v="ACC01"/>
    <x v="67"/>
    <d v="2025-02-28T15:21:18"/>
    <s v="06 a 08 dias"/>
    <x v="2"/>
    <s v="JI77RP"/>
    <s v="GOVER"/>
    <s v="RODRIGO MAURICIO CARRIEL DE OLIVEIRA"/>
    <s v="Gover"/>
    <s v="Gover"/>
    <d v="2025-02-06T12:19:00"/>
    <n v="4480492"/>
    <s v="-"/>
    <s v="OFF LINE"/>
    <s v="Cartão de crédito"/>
    <s v="Cartão AMEX"/>
    <x v="0"/>
    <s v="N"/>
    <x v="8"/>
    <s v="Intercement Nacoes Unidas"/>
    <s v="-"/>
    <s v="Azul Linhas Aereas"/>
    <n v="3022548172"/>
    <x v="5"/>
    <s v="-"/>
    <x v="68"/>
    <n v="0"/>
    <n v="0"/>
    <n v="0"/>
    <n v="0"/>
    <n v="0"/>
    <n v="0"/>
    <s v="Reserva importada do sistema Gover. Id: 4480492"/>
    <s v="Pnr já existente. A duplicidade de rloc é permitida apenas 6 meses após o último pnr emitido"/>
    <x v="4"/>
    <x v="5"/>
    <s v="Campo RLOC"/>
    <x v="3"/>
    <s v="Qualidade dos dados"/>
    <s v="GRUPO KONTIK"/>
    <x v="3"/>
  </r>
  <r>
    <n v="21599648"/>
    <n v="22544507"/>
    <s v="ACC01"/>
    <x v="68"/>
    <d v="2025-02-28T14:56:29"/>
    <s v="06 a 08 dias"/>
    <x v="2"/>
    <s v="AQIFEG"/>
    <s v="GOVER"/>
    <s v="Alessandro Ramos Martins"/>
    <s v="Gover"/>
    <s v="Gover"/>
    <d v="2025-02-05T17:00:00"/>
    <n v="4486617"/>
    <s v="-"/>
    <s v="OFF LINE"/>
    <s v="Invoice"/>
    <s v="Faturado"/>
    <x v="0"/>
    <s v="N"/>
    <x v="8"/>
    <s v="Intercement Nacoes Unidas"/>
    <s v="-"/>
    <s v="Latam Airlines Brasil"/>
    <n v="1409092299"/>
    <x v="5"/>
    <s v="-"/>
    <x v="69"/>
    <n v="0"/>
    <n v="0"/>
    <n v="0"/>
    <n v="0"/>
    <n v="0"/>
    <n v="0"/>
    <s v="Reserva importada do sistema Gover. Id: 4486617"/>
    <s v="Pnr já existente. A duplicidade de rloc é permitida apenas 6 meses após o último pnr emitido"/>
    <x v="4"/>
    <x v="5"/>
    <s v="Campo RLOC"/>
    <x v="3"/>
    <s v="Qualidade dos dados"/>
    <s v="GRUPO KONTIK"/>
    <x v="3"/>
  </r>
  <r>
    <n v="21715681"/>
    <n v="22640327"/>
    <s v="ACC01"/>
    <x v="69"/>
    <d v="2025-02-25T15:35:28"/>
    <s v="09 a 15 dias"/>
    <x v="4"/>
    <s v="LVBCPZ"/>
    <s v="GOVER"/>
    <s v="Mariana Pestana de Carvalho Ribeiro"/>
    <s v="Gover"/>
    <s v="Gover"/>
    <d v="2025-02-24T15:12:00"/>
    <s v="LVBCPZ"/>
    <s v="PORTO ALEGRE Endereço: AV SEVERO DULIUS 9010"/>
    <s v="OFF LINE"/>
    <s v="Invoice"/>
    <s v="Faturado"/>
    <x v="3"/>
    <s v="N"/>
    <x v="8"/>
    <s v="Intercement Nacoes Unidas"/>
    <s v="-"/>
    <s v="Unidas - Br - Rs - Porto Alegre - Sao Joao - Inativo"/>
    <s v="-"/>
    <x v="5"/>
    <s v="-"/>
    <x v="66"/>
    <n v="68.150000000000006"/>
    <n v="0"/>
    <n v="0"/>
    <n v="0"/>
    <n v="0"/>
    <n v="0"/>
    <s v="Reserva importada do sistema Gover. Id: 4496549"/>
    <s v="Não foi possível encontrar um contrato válido para o fornecedor 69781 (Código fornecedor) "/>
    <x v="4"/>
    <x v="0"/>
    <s v="Análise Cadastro"/>
    <x v="0"/>
    <s v="Qualidade dos dados"/>
    <s v="KONTIK BUSINESS TRAVEL"/>
    <x v="1"/>
  </r>
  <r>
    <n v="21587685"/>
    <n v="22533472"/>
    <s v="ACC01"/>
    <x v="70"/>
    <d v="2025-02-04T13:05:46"/>
    <s v="31 dias ou +"/>
    <x v="3"/>
    <s v="OKHWFM"/>
    <s v="GOVER"/>
    <s v="Carlos Alberto Pereira de Moraes"/>
    <s v="Gover"/>
    <s v="Gover"/>
    <d v="2025-02-04T12:06:00"/>
    <s v="OKHWFM"/>
    <s v="IPATINGA Endereço: ROD RODOVIA BR 458"/>
    <s v="OFF LINE"/>
    <s v="Invoice"/>
    <s v="Faturado"/>
    <x v="3"/>
    <s v="N"/>
    <x v="8"/>
    <s v="Intercement Nacoes Unidas"/>
    <s v="-"/>
    <s v="Movida - Br - Mg - Ipatinga - Ipatinga Aeroporto - Inativo"/>
    <s v="-"/>
    <x v="5"/>
    <s v="-"/>
    <x v="70"/>
    <n v="90.78"/>
    <n v="0"/>
    <n v="0"/>
    <n v="0"/>
    <n v="0"/>
    <n v="0"/>
    <s v="Reserva importada do sistema Gover. Id: 4485732"/>
    <s v="Não foi possível encontrar um contrato válido para o fornecedor 92471 (Código fornecedor) "/>
    <x v="4"/>
    <x v="0"/>
    <s v="Análise Cadastro"/>
    <x v="0"/>
    <s v="Qualidade dos dados"/>
    <s v="KONTIK BUSINESS TRAVEL"/>
    <x v="1"/>
  </r>
  <r>
    <n v="21687092"/>
    <n v="22616844"/>
    <s v="ACC01"/>
    <x v="71"/>
    <d v="2025-03-07T05:30:56"/>
    <s v="0 a 02 dias"/>
    <x v="4"/>
    <s v="HCOTACA"/>
    <s v="GOVER"/>
    <s v="Rodrigo Vasconcelos de Faria"/>
    <s v="Gover"/>
    <s v="Gover"/>
    <d v="2025-02-20T00:00:00"/>
    <s v="COTACA"/>
    <s v="-"/>
    <s v="OFF LINE"/>
    <s v="Invoice"/>
    <s v="Faturado"/>
    <x v="2"/>
    <s v="N"/>
    <x v="8"/>
    <s v="Intercement Nacoes Unidas"/>
    <s v="-"/>
    <s v="Hotel Joli"/>
    <s v="-"/>
    <x v="5"/>
    <s v="-"/>
    <x v="71"/>
    <n v="0"/>
    <n v="0"/>
    <n v="0"/>
    <n v="0"/>
    <n v="0"/>
    <n v="0"/>
    <s v="Reserva importada do sistema Gover. Id: 4492658"/>
    <s v="Pnr já existente. A duplicidade de rloc é permitida apenas 6 meses após o último pnr emitido"/>
    <x v="4"/>
    <x v="5"/>
    <s v="Campo RLOC"/>
    <x v="3"/>
    <s v="Qualidade dos dados"/>
    <s v="KONTIK BUSINESS TRAVEL"/>
    <x v="2"/>
  </r>
  <r>
    <n v="21692197"/>
    <n v="22621286"/>
    <s v="ACC01"/>
    <x v="72"/>
    <d v="2025-03-07T05:30:58"/>
    <s v="0 a 02 dias"/>
    <x v="4"/>
    <s v="HCOTACA"/>
    <s v="GOVER"/>
    <s v="Ricardo Nishioka"/>
    <s v="Gover"/>
    <s v="Gover"/>
    <d v="2025-02-21T00:00:00"/>
    <s v="COTACA"/>
    <s v="-"/>
    <s v="OFF LINE"/>
    <s v="Invoice"/>
    <s v="Faturado"/>
    <x v="2"/>
    <s v="N"/>
    <x v="8"/>
    <s v="Intercement Nacoes Unidas"/>
    <s v="-"/>
    <s v="Lito Palace Hotel"/>
    <s v="-"/>
    <x v="5"/>
    <s v="-"/>
    <x v="72"/>
    <n v="0"/>
    <n v="0"/>
    <n v="0"/>
    <n v="0"/>
    <n v="0"/>
    <n v="0"/>
    <s v="Reserva importada do sistema Gover. Id: 4492262"/>
    <s v="Pnr já existente. A duplicidade de rloc é permitida apenas 6 meses após o último pnr emitido"/>
    <x v="4"/>
    <x v="5"/>
    <s v="Campo RLOC"/>
    <x v="3"/>
    <s v="Qualidade dos dados"/>
    <s v="KONTIK BUSINESS TRAVEL"/>
    <x v="2"/>
  </r>
  <r>
    <n v="21728407"/>
    <n v="22651821"/>
    <s v="ACC01"/>
    <x v="73"/>
    <d v="2025-02-27T11:14:12"/>
    <s v="06 a 08 dias"/>
    <x v="1"/>
    <s v="AEI8TL"/>
    <s v="GOVER"/>
    <s v="Valter Campozano Goncalves Junior"/>
    <s v="Gover"/>
    <s v="Gover"/>
    <d v="2025-02-27T10:54:00"/>
    <n v="4498364"/>
    <s v="-"/>
    <s v="OFF LINE"/>
    <s v="Cartão de crédito"/>
    <s v="Cartão AMEX"/>
    <x v="0"/>
    <s v="N"/>
    <x v="8"/>
    <s v="Intercement Nacoes Unidas"/>
    <s v="-"/>
    <s v="Azul Linhas Aereas"/>
    <n v="3022651819"/>
    <x v="5"/>
    <s v="-"/>
    <x v="73"/>
    <n v="0"/>
    <n v="0"/>
    <n v="0"/>
    <n v="0"/>
    <n v="0"/>
    <n v="0"/>
    <s v="Reserva importada do sistema Gover. Id: 4498364"/>
    <s v="Pnr já existente. A duplicidade de rloc é permitida apenas 6 meses após o último pnr emitido"/>
    <x v="4"/>
    <x v="5"/>
    <s v="Campo RLOC"/>
    <x v="3"/>
    <s v="Qualidade dos dados"/>
    <s v="GRUPO KONTIK"/>
    <x v="3"/>
  </r>
  <r>
    <n v="21728592"/>
    <n v="22652029"/>
    <s v="ACC01"/>
    <x v="74"/>
    <d v="2025-02-27T11:41:13"/>
    <s v="06 a 08 dias"/>
    <x v="1"/>
    <s v="FGIIDK"/>
    <s v="GOVER"/>
    <s v="Fabiana Ramos Wiertel"/>
    <s v="Gover"/>
    <s v="Gover"/>
    <d v="2025-02-27T10:42:00"/>
    <n v="4498502"/>
    <s v="PORTO ALEGRE Endereço: AV SEVERO DULIUS 9010"/>
    <s v="OFF LINE"/>
    <s v="Invoice"/>
    <s v="Faturado"/>
    <x v="3"/>
    <s v="N"/>
    <x v="8"/>
    <s v="Intercement Nacoes Unidas"/>
    <s v="-"/>
    <s v="Unidas - Br - Rs - Porto Alegre - Sao Joao - Inativo"/>
    <s v="-"/>
    <x v="5"/>
    <s v="-"/>
    <x v="74"/>
    <n v="68.150000000000006"/>
    <n v="0"/>
    <n v="0"/>
    <n v="0"/>
    <n v="0"/>
    <n v="0"/>
    <s v="Reserva importada do sistema Gover. Id: 4498502"/>
    <s v="Não foi possível encontrar um contrato válido para o fornecedor 69781 (Código fornecedor) "/>
    <x v="4"/>
    <x v="0"/>
    <s v="Análise Cadastro"/>
    <x v="0"/>
    <s v="Qualidade dos dados"/>
    <s v="KONTIK BUSINESS TRAVEL"/>
    <x v="1"/>
  </r>
  <r>
    <n v="21738581"/>
    <n v="22661423"/>
    <s v="ACC01"/>
    <x v="75"/>
    <d v="2025-02-28T16:56:38"/>
    <s v="06 a 08 dias"/>
    <x v="1"/>
    <s v="MRIWPG"/>
    <s v="GOVER"/>
    <s v="Felipe  Furini Soares"/>
    <s v="Gover"/>
    <s v="Gover"/>
    <d v="2025-02-28T16:00:00"/>
    <n v="4497978"/>
    <s v="-"/>
    <s v="OFF LINE"/>
    <s v="Cartão de crédito"/>
    <s v="Cartão AMEX"/>
    <x v="0"/>
    <s v="N"/>
    <x v="8"/>
    <s v="Iic - Instituto Intercement"/>
    <s v="-"/>
    <s v="Latam Airlines Brasil"/>
    <n v="2872413416"/>
    <x v="5"/>
    <s v="-"/>
    <x v="75"/>
    <n v="0"/>
    <n v="0"/>
    <n v="0"/>
    <n v="0"/>
    <n v="0"/>
    <n v="0"/>
    <s v="Reserva importada do sistema Gover. Id: 4497978"/>
    <s v="Pnr já existente. A duplicidade de rloc é permitida apenas 6 meses após o último pnr emitido"/>
    <x v="4"/>
    <x v="5"/>
    <s v="Campo RLOC"/>
    <x v="3"/>
    <s v="Qualidade dos dados"/>
    <s v="GRUPO KONTIK"/>
    <x v="3"/>
  </r>
  <r>
    <n v="21646681"/>
    <n v="22583228"/>
    <s v="ACC01"/>
    <x v="76"/>
    <d v="2025-02-13T14:25:23"/>
    <s v="16 a 23 dias"/>
    <x v="5"/>
    <s v="2JQR9M"/>
    <s v="GOVER"/>
    <s v="Sandra Oliveira"/>
    <s v="Wilson Jose Araujo de Gusmao Junior"/>
    <s v="Wilson Jose Araujo de Gusmao Junior"/>
    <d v="2025-02-13T14:16:00"/>
    <s v="2JQR9M"/>
    <s v="Mobility - De - Frankfurt - Todos Aeroportos Endereço: Frankfurt  Todos Aeroportos da Cidade Alemanh"/>
    <s v="OFF LINE"/>
    <s v="Pagamento direto"/>
    <s v="Pagamento direto"/>
    <x v="3"/>
    <s v="N"/>
    <x v="9"/>
    <s v="Zf do Brasil - Divisao Z"/>
    <s v="-"/>
    <s v="-"/>
    <s v="-"/>
    <x v="9"/>
    <s v="-"/>
    <x v="76"/>
    <n v="0"/>
    <n v="0"/>
    <n v="0"/>
    <n v="0"/>
    <n v="0"/>
    <n v="0"/>
    <s v="Reserva importada do sistema Gover. Id: 4489955"/>
    <s v="Fornecedor não preenchido! (ACC01)"/>
    <x v="4"/>
    <x v="8"/>
    <s v="Campo Fornecedor"/>
    <x v="0"/>
    <s v="Qualidade dos dados"/>
    <s v="KONTIK BUSINESS TRAVEL"/>
    <x v="1"/>
  </r>
  <r>
    <n v="21652949"/>
    <n v="22588714"/>
    <s v="ACC01"/>
    <x v="77"/>
    <d v="2025-02-14T12:36:29"/>
    <s v="16 a 23 dias"/>
    <x v="5"/>
    <s v="AVD5T45YY6A"/>
    <s v="GOVER"/>
    <s v="Lucas de Oliveira"/>
    <s v="Alexandre Pereira"/>
    <s v="Alexandre Pereira"/>
    <d v="2025-02-14T12:22:00"/>
    <s v="AVD5T4"/>
    <s v="Localiza - Br - Pr - Cascavel - Aeroporto de Cascavel Endereço: Br 277 1 Aeroporto"/>
    <s v="OFF LINE"/>
    <s v="Pagamento direto"/>
    <s v="Pagamento direto"/>
    <x v="3"/>
    <s v="N"/>
    <x v="9"/>
    <s v="Zf do Brasil - Divisao Ma"/>
    <s v="-"/>
    <s v="Fipal Locadora de Veiculos Ltda - Inativo"/>
    <s v="-"/>
    <x v="9"/>
    <s v="-"/>
    <x v="77"/>
    <n v="0"/>
    <n v="0"/>
    <n v="0"/>
    <n v="0"/>
    <n v="0"/>
    <n v="0"/>
    <s v="Reserva importada do sistema Gover. Id: 4491680"/>
    <s v="Inativo&quot; está inativo(a) Ajuste o cadastro da Pessoa\Cliente para prosseguir com o processo"/>
    <x v="4"/>
    <x v="2"/>
    <s v="Análise Benner"/>
    <x v="2"/>
    <s v="Qualidade dos dados"/>
    <s v="KONTIK BUSINESS TRAVEL"/>
    <x v="7"/>
  </r>
  <r>
    <n v="21647526"/>
    <n v="22584044"/>
    <s v="ACC01"/>
    <x v="78"/>
    <d v="2025-02-14T07:01:42"/>
    <s v="16 a 23 dias"/>
    <x v="5"/>
    <n v="17301481"/>
    <s v="GOVER"/>
    <s v="Henrique Leonardo Rosa"/>
    <s v="Alexandre Pereira"/>
    <s v="Alexandre Pereira"/>
    <d v="2025-02-13T16:50:00"/>
    <n v="173014"/>
    <s v="-"/>
    <s v="OFF LINE"/>
    <s v="Pagamento direto"/>
    <s v="Pagamento direto"/>
    <x v="2"/>
    <s v="N"/>
    <x v="9"/>
    <s v="Zf do Brasil - Divisao Z"/>
    <s v="-"/>
    <s v="Zarzuela - Gastronomia e Eventos"/>
    <s v="-"/>
    <x v="9"/>
    <s v="-"/>
    <x v="78"/>
    <n v="20.7"/>
    <n v="0"/>
    <n v="0"/>
    <n v="0"/>
    <n v="0"/>
    <n v="0"/>
    <s v="Reserva importada do sistema Gover. Id: 4490317"/>
    <s v="Não foi possível encontrar um contrato válido para o fornecedor 42684 (Código fornecedor) "/>
    <x v="4"/>
    <x v="0"/>
    <s v="Análise Cadastro"/>
    <x v="0"/>
    <s v="Qualidade dos dados"/>
    <s v="KONTIK BUSINESS TRAVEL"/>
    <x v="1"/>
  </r>
  <r>
    <n v="21687389"/>
    <n v="22617136"/>
    <s v="ACC01"/>
    <x v="79"/>
    <d v="2025-02-20T15:55:29"/>
    <s v="09 a 15 dias"/>
    <x v="4"/>
    <s v="MV1P8686XWBR02"/>
    <s v="MANUAL"/>
    <s v="ALDO TAVARES LUNA JUNIOR"/>
    <s v="Catia Leite Oliveira"/>
    <s v="Catia Leite Oliveira"/>
    <d v="2025-02-19T16:37:00"/>
    <n v="4415960"/>
    <s v="Movida - Br - Sp - Santo Andre - Campestre Endereço: Avenida Dom Pedro Ii, 1910 1910 Campestre"/>
    <s v="OFF LINE"/>
    <s v="Invoice"/>
    <s v="Faturado"/>
    <x v="3"/>
    <s v="N"/>
    <x v="10"/>
    <s v="Braskem - Camacari"/>
    <s v="-"/>
    <s v="Movida - Br - Sp - Santo Andre - Centro"/>
    <s v="-"/>
    <x v="10"/>
    <s v="-"/>
    <x v="79"/>
    <n v="0"/>
    <n v="0"/>
    <n v="0"/>
    <n v="0"/>
    <n v="0"/>
    <n v="0"/>
    <s v="Reserva importada do sistema Gover. Id: 4415960"/>
    <s v="Pnr já existente. A duplicidade de rloc é permitida apenas 6 meses após o último pnr emitido"/>
    <x v="2"/>
    <x v="5"/>
    <s v="Campo RLOC"/>
    <x v="3"/>
    <s v="Qualidade dos dados"/>
    <s v="KONTIK BUSINESS TRAVEL"/>
    <x v="2"/>
  </r>
  <r>
    <n v="21706053"/>
    <n v="22631791"/>
    <s v="ACC01"/>
    <x v="80"/>
    <d v="2025-02-24T22:33:24"/>
    <s v="09 a 15 dias"/>
    <x v="4"/>
    <s v="OQQGMP"/>
    <s v="TMS"/>
    <s v="MILENE ROCHA"/>
    <s v="ADRIANA MIRANDA COUTINHO"/>
    <s v="ADRIANA MIRANDA COUTINHO"/>
    <d v="2025-02-21T10:22:00"/>
    <n v="2654"/>
    <s v="-"/>
    <s v="ON LINE"/>
    <s v="Cartão de crédito"/>
    <s v="Cartão de crédito"/>
    <x v="0"/>
    <s v="N"/>
    <x v="10"/>
    <s v="Braskem - Camacari"/>
    <s v="-"/>
    <s v="Latam Airlines Brasil"/>
    <n v="1409260245"/>
    <x v="10"/>
    <s v="-"/>
    <x v="80"/>
    <n v="100.29"/>
    <n v="0"/>
    <n v="0"/>
    <n v="0"/>
    <n v="0"/>
    <n v="0"/>
    <s v="Reserva importada do Sistema TMS. OS: 2654"/>
    <s v="23Ocorreu o erro 'The INSERT statement conflicted with the FOREIGN KEY constraint &quot;FK_1416_10421&quot;. The conflict occurred in database &quot;Corporativo&quot;, "/>
    <x v="1"/>
    <x v="10"/>
    <s v="Análise Benner"/>
    <x v="2"/>
    <s v="Sistêmico"/>
    <s v="KONTIK BUSINESS TRAVEL"/>
    <x v="2"/>
  </r>
  <r>
    <n v="21722551"/>
    <n v="22646276"/>
    <s v="ACC01"/>
    <x v="81"/>
    <d v="2025-02-26T16:01:23"/>
    <s v="09 a 15 dias"/>
    <x v="4"/>
    <s v="NDCV"/>
    <s v="MANUAL"/>
    <s v="ROBERTO RAMOS"/>
    <s v="Renan Garib Pacheco do Amaral"/>
    <s v="Andressa de Aguilar Sena Silva"/>
    <d v="2025-02-26T11:13:00"/>
    <n v="2567"/>
    <s v="-"/>
    <s v="OFF LINE"/>
    <s v="Invoice"/>
    <s v="Cartão convênio"/>
    <x v="0"/>
    <s v="N"/>
    <x v="10"/>
    <s v="Braskem - Camacari"/>
    <s v="-"/>
    <s v="United"/>
    <n v="1409252133"/>
    <x v="10"/>
    <s v="-"/>
    <x v="81"/>
    <n v="482.77"/>
    <n v="0"/>
    <n v="0"/>
    <n v="0"/>
    <n v="0"/>
    <n v="0"/>
    <s v="Reserva importada do Sistema TMS. OS: 2567"/>
    <s v="Verificação de bilhetes: Bilhete 1409252133 já sendo utilizado para este fornecedor."/>
    <x v="2"/>
    <x v="3"/>
    <s v="Bilhete Já Contabilizado"/>
    <x v="3"/>
    <s v="Qualidade dos dados"/>
    <s v="GRUPO KONTIK"/>
    <x v="3"/>
  </r>
  <r>
    <n v="21736070"/>
    <n v="22659173"/>
    <s v="ACC01"/>
    <x v="82"/>
    <d v="2025-03-07T06:10:42"/>
    <s v="0 a 02 dias"/>
    <x v="1"/>
    <s v="4WTT2X"/>
    <s v="TMS"/>
    <s v="FABIO MELLO"/>
    <s v="Marcia Cristina Soares Moreira"/>
    <s v="Marcia Cristina Soares Moreira"/>
    <d v="2025-02-27T18:11:00"/>
    <n v="3112"/>
    <s v="-"/>
    <s v="OFF LINE"/>
    <s v="Cartão de crédito"/>
    <s v="Cartão de crédito"/>
    <x v="2"/>
    <s v="N"/>
    <x v="10"/>
    <s v="Braskem - Camacari"/>
    <s v="-"/>
    <s v="-"/>
    <s v="-"/>
    <x v="10"/>
    <s v="-"/>
    <x v="82"/>
    <n v="0"/>
    <n v="0"/>
    <n v="0"/>
    <n v="0"/>
    <n v="1474.34"/>
    <n v="0"/>
    <s v="Reserva importada do Sistema TMS. OS: 3112"/>
    <s v="Fornecedor não preenchido! (ACC01)"/>
    <x v="1"/>
    <x v="8"/>
    <s v="Campo Fornecedor"/>
    <x v="0"/>
    <s v="Qualidade dos dados"/>
    <s v="KONTIK BUSINESS TRAVEL"/>
    <x v="1"/>
  </r>
  <r>
    <n v="21736081"/>
    <n v="22659185"/>
    <s v="ACC01"/>
    <x v="83"/>
    <d v="2025-02-28T10:15:05"/>
    <s v="06 a 08 dias"/>
    <x v="1"/>
    <s v="4WRYSS"/>
    <s v="TMS"/>
    <s v="ANA LOBO"/>
    <s v="Marcia Cristina Soares Moreira"/>
    <s v="Marcia Cristina Soares Moreira"/>
    <d v="2025-02-27T13:16:00"/>
    <n v="3023"/>
    <s v="-"/>
    <s v="OFF LINE"/>
    <s v="Invoice"/>
    <s v="Faturado"/>
    <x v="1"/>
    <s v="N"/>
    <x v="10"/>
    <s v="Braskem - Camacari"/>
    <s v="-"/>
    <s v="-"/>
    <s v="-"/>
    <x v="10"/>
    <s v="-"/>
    <x v="83"/>
    <n v="0"/>
    <n v="0"/>
    <n v="0"/>
    <n v="0"/>
    <n v="0"/>
    <n v="0"/>
    <s v="Reserva importada do Sistema TMS. OS: 3023"/>
    <s v="Fornecedor não preenchido! (ACC01)"/>
    <x v="1"/>
    <x v="8"/>
    <s v="Campo Fornecedor"/>
    <x v="0"/>
    <s v="Qualidade dos dados"/>
    <s v="KONTIK BUSINESS TRAVEL"/>
    <x v="1"/>
  </r>
  <r>
    <n v="21713591"/>
    <n v="22638417"/>
    <s v="ACC01"/>
    <x v="84"/>
    <d v="2025-02-25T22:25:51"/>
    <s v="09 a 15 dias"/>
    <x v="4"/>
    <s v="UJTQET"/>
    <s v="TMS"/>
    <s v="DANIEL JACINTHO"/>
    <s v="Marcia Cristina Soares Moreira"/>
    <s v="Marcia Cristina Soares Moreira"/>
    <d v="2025-01-29T15:53:00"/>
    <n v="1932"/>
    <s v="-"/>
    <s v="OFF LINE"/>
    <s v="Cartão de crédito"/>
    <s v="Cartão de crédito"/>
    <x v="0"/>
    <s v="N"/>
    <x v="10"/>
    <s v="Braskem - Camacari"/>
    <s v="-"/>
    <s v="Latam Airlines Brasil"/>
    <n v="1409141520"/>
    <x v="10"/>
    <s v="-"/>
    <x v="84"/>
    <n v="566.28"/>
    <n v="0"/>
    <n v="0"/>
    <n v="0"/>
    <n v="0"/>
    <n v="0"/>
    <s v="Reserva importada do Sistema TMS. OS: 1932"/>
    <s v="Verificação de bilhetes: Bilhete 1409141520 já sendo utilizado para este fornecedor."/>
    <x v="1"/>
    <x v="3"/>
    <s v="Bilhete Já Contabilizado"/>
    <x v="3"/>
    <s v="Qualidade dos dados"/>
    <s v="GRUPO KONTIK"/>
    <x v="3"/>
  </r>
  <r>
    <n v="21652473"/>
    <n v="22588273"/>
    <s v="ACC01"/>
    <x v="85"/>
    <d v="2025-03-07T06:07:07"/>
    <s v="0 a 02 dias"/>
    <x v="5"/>
    <s v="4UZRKC"/>
    <s v="TMS"/>
    <s v="JOSEMAR JESUS"/>
    <s v="Marcia Cristina Soares Moreira"/>
    <s v="Marcia Cristina Soares Moreira"/>
    <d v="2025-02-13T15:13:00"/>
    <n v="2522"/>
    <s v="-"/>
    <s v="OFF LINE"/>
    <s v="Cartão de crédito"/>
    <s v="Cartão de crédito"/>
    <x v="2"/>
    <s v="N"/>
    <x v="10"/>
    <s v="Braskem - Camacari"/>
    <s v="-"/>
    <s v="-"/>
    <s v="-"/>
    <x v="10"/>
    <s v="-"/>
    <x v="85"/>
    <n v="0"/>
    <n v="0"/>
    <n v="0"/>
    <n v="0"/>
    <n v="0"/>
    <n v="0"/>
    <s v="Reserva importada do Sistema TMS. OS: 2522"/>
    <s v="Fornecedor não preenchido! (ACC01)"/>
    <x v="1"/>
    <x v="8"/>
    <s v="Campo Fornecedor"/>
    <x v="0"/>
    <s v="Qualidade dos dados"/>
    <s v="KONTIK BUSINESS TRAVEL"/>
    <x v="1"/>
  </r>
  <r>
    <n v="21652633"/>
    <n v="22588432"/>
    <s v="ACC01"/>
    <x v="86"/>
    <d v="2025-02-14T11:42:23"/>
    <s v="16 a 23 dias"/>
    <x v="5"/>
    <s v="OHFSCM"/>
    <s v="TMS"/>
    <s v="DIRCEU FERREIRA"/>
    <s v="Marcia Cristina Soares Moreira"/>
    <s v="Marcia Cristina Soares Moreira"/>
    <d v="2025-02-11T19:38:00"/>
    <n v="2435"/>
    <s v="-"/>
    <s v="OFF LINE"/>
    <s v="Cartão de crédito"/>
    <s v="Cartão de crédito"/>
    <x v="0"/>
    <s v="N"/>
    <x v="10"/>
    <s v="Braskem - Camacari"/>
    <s v="-"/>
    <s v="American Airlines"/>
    <n v="1111111111"/>
    <x v="10"/>
    <s v="-"/>
    <x v="86"/>
    <n v="0"/>
    <n v="0"/>
    <n v="0"/>
    <n v="0"/>
    <n v="0"/>
    <n v="0"/>
    <s v="Reserva importada do Sistema TMS. OS: 2435"/>
    <s v="Verificação de bilhetes: Bilhete 1111111111 já sendo utilizado para este fornecedor."/>
    <x v="1"/>
    <x v="3"/>
    <s v="Bilhete Já Contabilizado"/>
    <x v="3"/>
    <s v="Qualidade dos dados"/>
    <s v="GRUPO KONTIK"/>
    <x v="3"/>
  </r>
  <r>
    <n v="21652652"/>
    <n v="22588451"/>
    <s v="ACC01"/>
    <x v="87"/>
    <d v="2025-02-14T11:42:05"/>
    <s v="16 a 23 dias"/>
    <x v="5"/>
    <s v="4UXPNC"/>
    <s v="TMS"/>
    <s v="GUILHERME BRANCO"/>
    <s v="Marcia Cristina Soares Moreira"/>
    <s v="Marcia Cristina Soares Moreira"/>
    <d v="2025-02-14T10:44:00"/>
    <n v="2414"/>
    <s v="San Antonio / TX, Estados Unidos (SAT)"/>
    <s v="OFF LINE"/>
    <s v="Invoice"/>
    <s v="Faturado"/>
    <x v="3"/>
    <s v="N"/>
    <x v="10"/>
    <s v="Braskem - Camacari"/>
    <s v="-"/>
    <s v="-"/>
    <s v="-"/>
    <x v="10"/>
    <s v="-"/>
    <x v="87"/>
    <n v="0"/>
    <n v="0"/>
    <n v="0"/>
    <n v="0"/>
    <n v="0"/>
    <n v="0"/>
    <s v="Reserva importada do Sistema TMS. OS: 2414"/>
    <s v="Fornecedor não preenchido! (ACC01)"/>
    <x v="1"/>
    <x v="8"/>
    <s v="Campo Fornecedor"/>
    <x v="0"/>
    <s v="Qualidade dos dados"/>
    <s v="KONTIK BUSINESS TRAVEL"/>
    <x v="1"/>
  </r>
  <r>
    <n v="21652664"/>
    <n v="22588467"/>
    <s v="ACC01"/>
    <x v="88"/>
    <d v="2025-02-14T11:46:30"/>
    <s v="16 a 23 dias"/>
    <x v="5"/>
    <s v="4UPZOE"/>
    <s v="TMS"/>
    <s v="JORGE DELGADO"/>
    <s v="Marcia Cristina Soares Moreira"/>
    <s v="Marcia Cristina Soares Moreira"/>
    <d v="2025-02-14T10:56:00"/>
    <n v="2361"/>
    <s v="-"/>
    <s v="OFF LINE"/>
    <s v="Invoice"/>
    <s v="Faturado"/>
    <x v="1"/>
    <s v="N"/>
    <x v="10"/>
    <s v="Braskem - Camacari"/>
    <s v="-"/>
    <s v="-"/>
    <s v="-"/>
    <x v="10"/>
    <s v="-"/>
    <x v="88"/>
    <n v="0"/>
    <n v="0"/>
    <n v="0"/>
    <n v="0"/>
    <n v="0"/>
    <n v="0"/>
    <s v="Reserva importada do Sistema TMS. OS: 2361"/>
    <s v="Fornecedor não preenchido! (ACC01)"/>
    <x v="1"/>
    <x v="8"/>
    <s v="Campo Fornecedor"/>
    <x v="0"/>
    <s v="Qualidade dos dados"/>
    <s v="KONTIK BUSINESS TRAVEL"/>
    <x v="1"/>
  </r>
  <r>
    <n v="21671784"/>
    <n v="22603281"/>
    <s v="ACC01"/>
    <x v="89"/>
    <d v="2025-02-18T09:43:15"/>
    <s v="16 a 23 dias"/>
    <x v="5"/>
    <s v="4UO7J7"/>
    <s v="TMS"/>
    <s v="JULIANO MULLER"/>
    <s v="Marcia Cristina Soares Moreira"/>
    <s v="Marcia Cristina Soares Moreira"/>
    <d v="2025-02-17T11:43:00"/>
    <n v="2644"/>
    <s v="Saint Louis / MO, Estados Unidos - St. Louis (STL)"/>
    <s v="OFF LINE"/>
    <s v="Invoice"/>
    <s v="Faturado"/>
    <x v="3"/>
    <s v="N"/>
    <x v="10"/>
    <s v="Braskem - Camacari"/>
    <s v="-"/>
    <s v="-"/>
    <s v="-"/>
    <x v="10"/>
    <s v="-"/>
    <x v="89"/>
    <n v="0"/>
    <n v="0"/>
    <n v="0"/>
    <n v="0"/>
    <n v="0"/>
    <n v="0"/>
    <s v="Reserva importada do Sistema TMS. OS: 2644"/>
    <s v="Fornecedor não preenchido! (ACC01)"/>
    <x v="1"/>
    <x v="8"/>
    <s v="Campo Fornecedor"/>
    <x v="0"/>
    <s v="Qualidade dos dados"/>
    <s v="KONTIK BUSINESS TRAVEL"/>
    <x v="1"/>
  </r>
  <r>
    <n v="21671786"/>
    <n v="22603283"/>
    <s v="ACC01"/>
    <x v="90"/>
    <d v="2025-02-18T09:43:37"/>
    <s v="16 a 23 dias"/>
    <x v="5"/>
    <s v="FXHPXZ"/>
    <s v="TMS"/>
    <s v="JULIANO MULLER"/>
    <s v="Marcia Cristina Soares Moreira"/>
    <s v="Marcia Cristina Soares Moreira"/>
    <d v="2025-02-14T19:26:00"/>
    <n v="2642"/>
    <s v="-"/>
    <s v="ON LINE"/>
    <s v="Cartão de crédito"/>
    <s v="Cartão de crédito"/>
    <x v="0"/>
    <s v="N"/>
    <x v="10"/>
    <s v="Braskem - Camacari"/>
    <s v="-"/>
    <s v="United"/>
    <n v="1409276102"/>
    <x v="10"/>
    <s v="-"/>
    <x v="90"/>
    <n v="601.97"/>
    <n v="0"/>
    <n v="0"/>
    <n v="0"/>
    <n v="0"/>
    <n v="0"/>
    <s v="Reserva importada do Sistema TMS. OS: 2642"/>
    <s v="Verificação de bilhetes: Bilhete 1409276102 já sendo utilizado para este fornecedor."/>
    <x v="1"/>
    <x v="3"/>
    <s v="Bilhete Já Contabilizado"/>
    <x v="3"/>
    <s v="Qualidade dos dados"/>
    <s v="GRUPO KONTIK"/>
    <x v="3"/>
  </r>
  <r>
    <n v="21766884"/>
    <n v="22686613"/>
    <s v="ACC01"/>
    <x v="91"/>
    <d v="2025-03-06T22:21:44"/>
    <s v="0 a 02 dias"/>
    <x v="6"/>
    <s v="4WOPHH"/>
    <s v="TMS"/>
    <s v="FABIO MELLO"/>
    <s v="Marcia Cristina Soares Moreira"/>
    <s v="Marcia Cristina Soares Moreira"/>
    <d v="2025-03-05T17:31:00"/>
    <n v="3195"/>
    <s v="Houston / TX, Estados Unidos - Aeroporto Internacional George Bush (IAH)"/>
    <s v="OFF LINE"/>
    <s v="Invoice"/>
    <s v="Faturado"/>
    <x v="3"/>
    <s v="N"/>
    <x v="10"/>
    <s v="Braskem - Camacari"/>
    <s v="-"/>
    <s v="-"/>
    <s v="-"/>
    <x v="10"/>
    <s v="-"/>
    <x v="91"/>
    <n v="0"/>
    <n v="0"/>
    <n v="0"/>
    <n v="0"/>
    <n v="0"/>
    <n v="0"/>
    <s v="Reserva importada do Sistema TMS. OS: 3195"/>
    <s v="Fornecedor não preenchido! (ACC01)"/>
    <x v="1"/>
    <x v="8"/>
    <s v="Campo Fornecedor"/>
    <x v="0"/>
    <s v="Qualidade dos dados"/>
    <s v="KONTIK BUSINESS TRAVEL"/>
    <x v="1"/>
  </r>
  <r>
    <n v="21761347"/>
    <n v="22681266"/>
    <s v="ACC01"/>
    <x v="92"/>
    <d v="2025-03-05T12:52:40"/>
    <s v="0 a 02 dias"/>
    <x v="6"/>
    <s v="4WWBE5"/>
    <s v="TMS"/>
    <s v="ALESSANDRO LIMA"/>
    <s v="Marcia Cristina Soares Moreira"/>
    <s v="Marcia Cristina Soares Moreira"/>
    <d v="2025-02-28T17:23:00"/>
    <n v="3055"/>
    <s v="Frankfurt am Main / HE, Alemanha - Frankfurt-Main Hauptbahnhof Airport (ZRB)"/>
    <s v="OFF LINE"/>
    <s v="Invoice"/>
    <s v="Faturado"/>
    <x v="3"/>
    <s v="N"/>
    <x v="10"/>
    <s v="Braskem - Camacari"/>
    <s v="-"/>
    <s v="-"/>
    <s v="-"/>
    <x v="10"/>
    <s v="-"/>
    <x v="92"/>
    <n v="0"/>
    <n v="0"/>
    <n v="0"/>
    <n v="0"/>
    <n v="0"/>
    <n v="0"/>
    <s v="Reserva importada do Sistema TMS. OS: 3055"/>
    <s v="Fornecedor não preenchido! (ACC01)"/>
    <x v="1"/>
    <x v="8"/>
    <s v="Campo Fornecedor"/>
    <x v="0"/>
    <s v="Qualidade dos dados"/>
    <s v="KONTIK BUSINESS TRAVEL"/>
    <x v="1"/>
  </r>
  <r>
    <n v="21652464"/>
    <n v="22588260"/>
    <s v="ACC01"/>
    <x v="93"/>
    <d v="2025-02-14T11:27:59"/>
    <s v="16 a 23 dias"/>
    <x v="5"/>
    <s v="HQLLPR"/>
    <s v="TMS"/>
    <s v="ALESSANDRO LIMA"/>
    <s v="Marcia Cristina Soares Moreira"/>
    <s v="Tms"/>
    <d v="2025-02-13T11:41:00"/>
    <n v="2530"/>
    <s v="-"/>
    <s v="ON LINE"/>
    <s v="Cartão de crédito"/>
    <s v="Cartão de crédito"/>
    <x v="0"/>
    <s v="N"/>
    <x v="10"/>
    <s v="Braskem - Camacari"/>
    <s v="-"/>
    <s v="Latam Airlines Brasil"/>
    <n v="1409253277"/>
    <x v="10"/>
    <s v="-"/>
    <x v="93"/>
    <n v="896.71"/>
    <n v="0"/>
    <n v="0"/>
    <n v="0"/>
    <n v="0"/>
    <n v="0"/>
    <s v="Reserva importada do Sistema TMS. OS: 2530"/>
    <s v="Verificação de bilhetes: Bilhete 1409253277 já sendo utilizado para este fornecedor."/>
    <x v="1"/>
    <x v="3"/>
    <s v="Bilhete Já Contabilizado"/>
    <x v="3"/>
    <s v="Qualidade dos dados"/>
    <s v="GRUPO KONTIK"/>
    <x v="3"/>
  </r>
  <r>
    <n v="21676198"/>
    <n v="22607430"/>
    <s v="ACC01"/>
    <x v="94"/>
    <d v="2025-02-24T12:01:25"/>
    <s v="09 a 15 dias"/>
    <x v="5"/>
    <s v="4U3KIK"/>
    <s v="TMS"/>
    <s v="BRUNO AINSA"/>
    <s v="ADRIANA MIRANDA COUTINHO"/>
    <s v="ADRIANA MIRANDA COUTINHO"/>
    <d v="2025-02-18T11:50:00"/>
    <n v="2453"/>
    <s v="Porto Alegre / POA"/>
    <s v="ON LINE"/>
    <s v="Invoice"/>
    <s v="Faturado"/>
    <x v="3"/>
    <s v="N"/>
    <x v="10"/>
    <s v="Braskem - Camacari"/>
    <s v="-"/>
    <s v="Localiza - Br - Rs - Porto Alegre - Sao Joao"/>
    <s v="-"/>
    <x v="10"/>
    <s v="-"/>
    <x v="94"/>
    <n v="0"/>
    <n v="0"/>
    <n v="0"/>
    <n v="0"/>
    <n v="0"/>
    <n v="0"/>
    <s v="Reserva importada do Sistema TMS. OS: 2453"/>
    <s v="23Ocorreu o erro 'The INSERT statement conflicted with the FOREIGN KEY constraint &quot;FK_1416_10421&quot;. The conflict occurred in database &quot;Corporativo&quot;, "/>
    <x v="1"/>
    <x v="10"/>
    <s v="Análise Benner"/>
    <x v="2"/>
    <s v="Sistêmico"/>
    <s v="KONTIK BUSINESS TRAVEL"/>
    <x v="2"/>
  </r>
  <r>
    <n v="21738313"/>
    <n v="22661200"/>
    <s v="ACC01"/>
    <x v="95"/>
    <d v="2025-02-28T16:01:28"/>
    <s v="06 a 08 dias"/>
    <x v="1"/>
    <s v="STEFAN02FEB25"/>
    <s v="MANUAL"/>
    <s v="STEFAN LEPECKI"/>
    <s v="Renan Garib Pacheco do Amaral"/>
    <s v="Renan Garib Pacheco do Amaral"/>
    <d v="2025-02-28T10:39:00"/>
    <s v="EMAIL"/>
    <s v="-"/>
    <s v="OFF LINE"/>
    <s v="Invoice"/>
    <s v="Faturado"/>
    <x v="2"/>
    <s v="N"/>
    <x v="10"/>
    <s v="Braskem - Camacari"/>
    <s v="-"/>
    <s v="Spe Ii Jfl 125"/>
    <s v="-"/>
    <x v="11"/>
    <s v="-"/>
    <x v="95"/>
    <n v="0"/>
    <n v="0"/>
    <n v="0"/>
    <n v="0"/>
    <n v="0"/>
    <n v="0"/>
    <s v="-"/>
    <s v="Pnr já existente. A duplicidade de rloc é permitida apenas 6 meses após o último pnr emitido"/>
    <x v="2"/>
    <x v="5"/>
    <s v="Campo RLOC"/>
    <x v="3"/>
    <s v="Qualidade dos dados"/>
    <s v="KONTIK BUSINESS TRAVEL"/>
    <x v="2"/>
  </r>
  <r>
    <n v="21713471"/>
    <n v="22638308"/>
    <s v="ACC01"/>
    <x v="96"/>
    <d v="2025-02-25T22:15:42"/>
    <s v="09 a 15 dias"/>
    <x v="4"/>
    <s v="UKNOXO1"/>
    <s v="TMS"/>
    <s v="ROBERTO RAMOS"/>
    <s v="Renan Garib Pacheco do Amaral"/>
    <s v="Renan Garib Pacheco do Amaral"/>
    <d v="2025-02-24T19:49:00"/>
    <n v="2990"/>
    <s v="-"/>
    <s v="OFF LINE"/>
    <s v="Invoice"/>
    <s v="Faturado"/>
    <x v="0"/>
    <s v="N"/>
    <x v="10"/>
    <s v="Braskem - Camacari"/>
    <s v="-"/>
    <s v="Gol Linhas Aereas"/>
    <n v="2132936776"/>
    <x v="10"/>
    <s v="-"/>
    <x v="9"/>
    <n v="0"/>
    <n v="0"/>
    <n v="0"/>
    <n v="0"/>
    <n v="0"/>
    <n v="0"/>
    <s v="Reserva importada do Sistema TMS. OS: 2990"/>
    <s v="Tarifa mínima não preenchida! (ACC01) Tarifa máxima não preenchida! (ACC01)"/>
    <x v="1"/>
    <x v="1"/>
    <s v="Mais de um campo não preenchido"/>
    <x v="1"/>
    <s v="Qualidade dos dados"/>
    <s v="KONTIK BUSINESS TRAVEL"/>
    <x v="1"/>
  </r>
  <r>
    <n v="21728937"/>
    <n v="22652398"/>
    <s v="ACC01"/>
    <x v="97"/>
    <d v="2025-02-27T22:21:04"/>
    <s v="06 a 08 dias"/>
    <x v="1"/>
    <s v="SQYZMV1"/>
    <s v="TMS"/>
    <s v="ANA CERQUEYRA"/>
    <s v="Renan Garib Pacheco do Amaral"/>
    <s v="Renan Garib Pacheco do Amaral"/>
    <d v="2025-02-26T17:16:00"/>
    <n v="3086"/>
    <s v="-"/>
    <s v="OFF LINE"/>
    <s v="Invoice"/>
    <s v="Faturado"/>
    <x v="0"/>
    <s v="N"/>
    <x v="10"/>
    <s v="Braskem - Camacari"/>
    <s v="-"/>
    <s v="Gol Linhas Aereas"/>
    <n v="2133052294"/>
    <x v="10"/>
    <s v="-"/>
    <x v="9"/>
    <n v="0"/>
    <n v="0"/>
    <n v="0"/>
    <n v="0"/>
    <n v="0"/>
    <n v="0"/>
    <s v="Reserva importada do Sistema TMS. OS: 3086"/>
    <s v="Tarifa mínima não preenchida! (ACC01) Tarifa máxima não preenchida! (ACC01)"/>
    <x v="1"/>
    <x v="1"/>
    <s v="Mais de um campo não preenchido"/>
    <x v="1"/>
    <s v="Qualidade dos dados"/>
    <s v="KONTIK BUSINESS TRAVEL"/>
    <x v="1"/>
  </r>
  <r>
    <n v="21713491"/>
    <n v="22638328"/>
    <s v="ACC01"/>
    <x v="98"/>
    <d v="2025-02-25T22:17:10"/>
    <s v="09 a 15 dias"/>
    <x v="4"/>
    <s v="NDCVTK"/>
    <s v="TMS"/>
    <s v="ROBERTO RAMOS"/>
    <s v="Renan Garib Pacheco do Amaral"/>
    <s v="Renan Garib Pacheco do Amaral"/>
    <d v="2025-02-24T16:47:00"/>
    <n v="2976"/>
    <s v="-"/>
    <s v="OFF LINE"/>
    <s v="Invoice"/>
    <s v="Faturado"/>
    <x v="0"/>
    <s v="N"/>
    <x v="10"/>
    <s v="Braskem - Camacari"/>
    <s v="-"/>
    <s v="United"/>
    <n v="2872389918"/>
    <x v="10"/>
    <s v="-"/>
    <x v="9"/>
    <n v="0"/>
    <n v="0"/>
    <n v="0"/>
    <n v="0"/>
    <n v="0"/>
    <n v="0"/>
    <s v="Reserva importada do Sistema TMS. OS: 2976"/>
    <s v="Tarifa mínima não preenchida! (ACC01) Tarifa máxima não preenchida! (ACC01)"/>
    <x v="1"/>
    <x v="1"/>
    <s v="Mais de um campo não preenchido"/>
    <x v="1"/>
    <s v="Qualidade dos dados"/>
    <s v="KONTIK BUSINESS TRAVEL"/>
    <x v="1"/>
  </r>
  <r>
    <n v="21680595"/>
    <n v="22611131"/>
    <s v="ACC01"/>
    <x v="99"/>
    <d v="2025-02-19T22:23:55"/>
    <s v="16 a 23 dias"/>
    <x v="5"/>
    <s v="4U6BK9"/>
    <s v="TMS"/>
    <s v="NIR LANDER"/>
    <s v="Renan Garib Pacheco do Amaral"/>
    <s v="Renan Garib Pacheco do Amaral"/>
    <d v="2025-02-19T12:54:00"/>
    <n v="2698"/>
    <s v="-"/>
    <s v="OFF LINE"/>
    <s v="Cartão de crédito"/>
    <s v="Cartão de crédito"/>
    <x v="2"/>
    <s v="N"/>
    <x v="10"/>
    <s v="Braskem - Camacari"/>
    <s v="-"/>
    <s v="Hilton Garden Inn Reboucas"/>
    <s v="-"/>
    <x v="10"/>
    <s v="-"/>
    <x v="96"/>
    <n v="0"/>
    <n v="0"/>
    <n v="0"/>
    <n v="0"/>
    <n v="0"/>
    <n v="0"/>
    <s v="Reserva importada do Sistema TMS. OS: 2698"/>
    <s v="23Ocorreu o erro 'The INSERT statement conflicted with the FOREIGN KEY constraint &quot;FK_1416_10421&quot;. The conflict occurred in database &quot;Corporativo&quot;, "/>
    <x v="1"/>
    <x v="10"/>
    <s v="Análise Benner"/>
    <x v="2"/>
    <s v="Sistêmico"/>
    <s v="KONTIK BUSINESS TRAVEL"/>
    <x v="2"/>
  </r>
  <r>
    <n v="21683991"/>
    <n v="22613941"/>
    <s v="ACC01"/>
    <x v="100"/>
    <d v="2025-02-20T22:22:51"/>
    <s v="09 a 15 dias"/>
    <x v="4"/>
    <s v="4VNME0"/>
    <s v="TMS"/>
    <s v="NIR LANDER"/>
    <s v="Renan Garib Pacheco do Amaral"/>
    <s v="Renan Garib Pacheco do Amaral"/>
    <d v="2025-02-19T17:19:00"/>
    <n v="2702"/>
    <s v="-"/>
    <s v="OFF LINE"/>
    <s v="Cartão de crédito"/>
    <s v="Cartão de crédito"/>
    <x v="2"/>
    <s v="N"/>
    <x v="10"/>
    <s v="Braskem - Camacari"/>
    <s v="-"/>
    <s v="Hilton Garden Inn Reboucas"/>
    <s v="-"/>
    <x v="10"/>
    <s v="-"/>
    <x v="96"/>
    <n v="0"/>
    <n v="0"/>
    <n v="0"/>
    <n v="0"/>
    <n v="0"/>
    <n v="0"/>
    <s v="Reserva importada do Sistema TMS. OS: 2702"/>
    <s v="23Ocorreu o erro 'The INSERT statement conflicted with the FOREIGN KEY constraint &quot;FK_1416_10421&quot;. The conflict occurred in database &quot;Corporativo&quot;, "/>
    <x v="1"/>
    <x v="10"/>
    <s v="Análise Benner"/>
    <x v="2"/>
    <s v="Sistêmico"/>
    <s v="KONTIK BUSINESS TRAVEL"/>
    <x v="2"/>
  </r>
  <r>
    <n v="21472708"/>
    <n v="22436754"/>
    <s v="ACC01"/>
    <x v="101"/>
    <d v="2025-02-12T12:20:38"/>
    <s v="16 a 23 dias"/>
    <x v="3"/>
    <s v="JNQFGR"/>
    <s v="TMS"/>
    <s v="VILACA NETTO/GERALDO"/>
    <s v="Renan Garib Pacheco do Amaral"/>
    <s v="Renan Garib Pacheco do Amaral"/>
    <d v="2025-01-17T16:50:00"/>
    <n v="1533"/>
    <s v="-"/>
    <s v="OFF LINE"/>
    <s v="Cartão de crédito"/>
    <s v="Cartão de crédito"/>
    <x v="0"/>
    <s v="N"/>
    <x v="10"/>
    <s v="Braskem - Camacari"/>
    <s v="-"/>
    <s v="Latam Airlines Brasil"/>
    <n v="1409000926"/>
    <x v="10"/>
    <s v="-"/>
    <x v="97"/>
    <n v="49.14"/>
    <n v="0"/>
    <n v="0"/>
    <n v="0"/>
    <n v="0"/>
    <n v="0"/>
    <s v="Reserva importada do Sistema TMS. OS: 1533"/>
    <s v="Matrícula não preenchida! (ACC01)"/>
    <x v="1"/>
    <x v="1"/>
    <s v="Campo Matricula"/>
    <x v="1"/>
    <s v="Qualidade dos dados"/>
    <s v="KONTIK BUSINESS TRAVEL"/>
    <x v="1"/>
  </r>
  <r>
    <n v="21652535"/>
    <n v="22588332"/>
    <s v="ACC01"/>
    <x v="102"/>
    <d v="2025-02-14T11:32:00"/>
    <s v="16 a 23 dias"/>
    <x v="5"/>
    <s v="DUAAYU"/>
    <s v="TMS"/>
    <s v="ANTONIO QUEIROZ"/>
    <s v="Renan Garib Pacheco do Amaral"/>
    <s v="Renan Garib Pacheco do Amaral"/>
    <d v="2025-02-11T20:07:00"/>
    <n v="2496"/>
    <s v="-"/>
    <s v="OFF LINE"/>
    <s v="Cartão de crédito"/>
    <s v="Cartão de crédito"/>
    <x v="0"/>
    <s v="N"/>
    <x v="10"/>
    <s v="Braskem - Camacari"/>
    <s v="-"/>
    <s v="Lufthansa"/>
    <n v="1409105381"/>
    <x v="10"/>
    <s v="-"/>
    <x v="98"/>
    <n v="1485.81"/>
    <n v="0"/>
    <n v="0"/>
    <n v="0"/>
    <n v="0"/>
    <n v="0"/>
    <s v="Reserva importada do Sistema TMS. OS: 2496"/>
    <s v="Verificação de bilhetes: Bilhete 1409105381 já sendo utilizado para este fornecedor."/>
    <x v="1"/>
    <x v="3"/>
    <s v="Bilhete Já Contabilizado"/>
    <x v="3"/>
    <s v="Qualidade dos dados"/>
    <s v="GRUPO KONTIK"/>
    <x v="3"/>
  </r>
  <r>
    <n v="21671740"/>
    <n v="22603230"/>
    <s v="ACC01"/>
    <x v="103"/>
    <d v="2025-02-18T22:24:44"/>
    <s v="16 a 23 dias"/>
    <x v="5"/>
    <s v="4UDY7U"/>
    <s v="TMS"/>
    <s v="ANTONIO QUEIROZ"/>
    <s v="Renan Garib Pacheco do Amaral"/>
    <s v="Renan Garib Pacheco do Amaral"/>
    <d v="2025-02-17T11:07:00"/>
    <n v="2678"/>
    <s v="Frankfurt am Main / HE, Alemanha - Frankfurt (FRA)"/>
    <s v="OFF LINE"/>
    <s v="Invoice"/>
    <s v="Faturado"/>
    <x v="3"/>
    <s v="N"/>
    <x v="10"/>
    <s v="Braskem - Camacari"/>
    <s v="-"/>
    <s v="-"/>
    <s v="-"/>
    <x v="10"/>
    <s v="-"/>
    <x v="99"/>
    <n v="0"/>
    <n v="0"/>
    <n v="0"/>
    <n v="0"/>
    <n v="0"/>
    <n v="0"/>
    <s v="Reserva importada do Sistema TMS. OS: 2678"/>
    <s v="Fornecedor não preenchido! (ACC01)"/>
    <x v="1"/>
    <x v="8"/>
    <s v="Campo Fornecedor"/>
    <x v="0"/>
    <s v="Qualidade dos dados"/>
    <s v="KONTIK BUSINESS TRAVEL"/>
    <x v="1"/>
  </r>
  <r>
    <n v="21761070"/>
    <n v="22680974"/>
    <s v="ACC01"/>
    <x v="104"/>
    <d v="2025-03-05T12:28:15"/>
    <s v="0 a 02 dias"/>
    <x v="6"/>
    <s v="JLXSOZ1"/>
    <s v="TMS"/>
    <s v="NIR LANDER"/>
    <s v="Renan Garib Pacheco do Amaral"/>
    <s v="Renan Garib Pacheco do Amaral"/>
    <d v="2025-02-28T19:00:00"/>
    <n v="3257"/>
    <s v="-"/>
    <s v="OFF LINE"/>
    <s v="Invoice"/>
    <s v="Faturado"/>
    <x v="0"/>
    <s v="N"/>
    <x v="10"/>
    <s v="Braskem - Camacari"/>
    <s v="-"/>
    <s v="Gol Linhas Aereas"/>
    <n v="2133193756"/>
    <x v="10"/>
    <s v="-"/>
    <x v="9"/>
    <n v="0"/>
    <n v="0"/>
    <n v="0"/>
    <n v="0"/>
    <n v="0"/>
    <n v="0"/>
    <s v="Reserva importada do Sistema TMS. OS: 3257"/>
    <s v="Tarifa mínima não preenchida! (ACC01) Tarifa máxima não preenchida! (ACC01)"/>
    <x v="1"/>
    <x v="1"/>
    <s v="Mais de um campo não preenchido"/>
    <x v="1"/>
    <s v="Qualidade dos dados"/>
    <s v="KONTIK BUSINESS TRAVEL"/>
    <x v="1"/>
  </r>
  <r>
    <n v="21596373"/>
    <n v="22541253"/>
    <s v="ACC01"/>
    <x v="105"/>
    <d v="2025-02-05T10:56:23"/>
    <s v="24 a 31 dias"/>
    <x v="2"/>
    <s v="4TPCD1"/>
    <s v="TMS"/>
    <s v="LEVY LIMA"/>
    <s v="Alexander Perez Alves"/>
    <s v="Alexander Perez Alves"/>
    <d v="2025-01-29T18:08:00"/>
    <n v="1994"/>
    <s v="Paulínia / SP, Brasil (VCP)"/>
    <s v="OFF LINE"/>
    <s v="Invoice"/>
    <s v="Faturado"/>
    <x v="3"/>
    <s v="N"/>
    <x v="10"/>
    <s v="Braskem - Camacari"/>
    <s v="-"/>
    <s v="-"/>
    <s v="-"/>
    <x v="10"/>
    <s v="-"/>
    <x v="100"/>
    <n v="0"/>
    <n v="0"/>
    <n v="0"/>
    <n v="0"/>
    <n v="0"/>
    <n v="0"/>
    <s v="Reserva importada do Sistema TMS. OS: 1994"/>
    <s v="Fornecedor não preenchido! (ACC01)"/>
    <x v="1"/>
    <x v="8"/>
    <s v="Campo Fornecedor"/>
    <x v="0"/>
    <s v="Qualidade dos dados"/>
    <s v="KONTIK BUSINESS TRAVEL"/>
    <x v="1"/>
  </r>
  <r>
    <n v="21596686"/>
    <n v="22541553"/>
    <s v="ACC01"/>
    <x v="106"/>
    <d v="2025-02-05T11:32:49"/>
    <s v="24 a 31 dias"/>
    <x v="2"/>
    <s v="4TETFQ"/>
    <s v="TMS"/>
    <s v="ALDO MACHADO"/>
    <s v="Alexander Perez Alves"/>
    <s v="Alexander Perez Alves"/>
    <d v="2025-01-28T14:16:00"/>
    <n v="1899"/>
    <s v="Rio de Janeiro / RJ, Brasil - Galeão (GIG)"/>
    <s v="OFF LINE"/>
    <s v="Invoice"/>
    <s v="Faturado"/>
    <x v="3"/>
    <s v="N"/>
    <x v="10"/>
    <s v="Braskem - Camacari"/>
    <s v="-"/>
    <s v="-"/>
    <s v="-"/>
    <x v="10"/>
    <s v="-"/>
    <x v="101"/>
    <n v="0"/>
    <n v="0"/>
    <n v="0"/>
    <n v="0"/>
    <n v="0"/>
    <n v="0"/>
    <s v="Reserva importada do Sistema TMS. OS: 1899"/>
    <s v="Fornecedor não preenchido! (ACC01)"/>
    <x v="1"/>
    <x v="8"/>
    <s v="Campo Fornecedor"/>
    <x v="0"/>
    <s v="Qualidade dos dados"/>
    <s v="KONTIK BUSINESS TRAVEL"/>
    <x v="1"/>
  </r>
  <r>
    <n v="21596115"/>
    <n v="22540876"/>
    <s v="ACC01"/>
    <x v="107"/>
    <d v="2025-02-05T10:22:46"/>
    <s v="24 a 31 dias"/>
    <x v="2"/>
    <s v="4TPX21"/>
    <s v="TMS"/>
    <s v="EMIR GRAVE"/>
    <s v="Alexander Perez Alves"/>
    <s v="Alexander Perez Alves"/>
    <d v="2025-02-03T17:42:00"/>
    <n v="2131"/>
    <s v="Recife / REC"/>
    <s v="OFF LINE"/>
    <s v="Invoice"/>
    <s v="Faturado"/>
    <x v="3"/>
    <s v="N"/>
    <x v="10"/>
    <s v="Braskem - Camacari"/>
    <s v="-"/>
    <s v="-"/>
    <s v="-"/>
    <x v="10"/>
    <s v="-"/>
    <x v="102"/>
    <n v="0"/>
    <n v="0"/>
    <n v="0"/>
    <n v="0"/>
    <n v="0"/>
    <n v="0"/>
    <s v="Reserva importada do Sistema TMS. OS: 2131"/>
    <s v="Fornecedor não preenchido! (ACC01)"/>
    <x v="1"/>
    <x v="8"/>
    <s v="Campo Fornecedor"/>
    <x v="0"/>
    <s v="Qualidade dos dados"/>
    <s v="KONTIK BUSINESS TRAVEL"/>
    <x v="1"/>
  </r>
  <r>
    <n v="21610079"/>
    <n v="22553027"/>
    <s v="ACC01"/>
    <x v="108"/>
    <d v="2025-02-07T11:18:01"/>
    <s v="24 a 31 dias"/>
    <x v="2"/>
    <s v="4TMKRV"/>
    <s v="TMS"/>
    <s v="DIOGO VAZ"/>
    <s v="Alexander Perez Alves"/>
    <s v="Alexander Perez Alves"/>
    <d v="2025-02-07T10:45:00"/>
    <n v="2347"/>
    <s v="Praia Grande / SP, Brasil (SAO)"/>
    <s v="OFF LINE"/>
    <s v="Invoice"/>
    <s v="Faturado"/>
    <x v="3"/>
    <s v="N"/>
    <x v="10"/>
    <s v="Braskem - Camacari"/>
    <s v="-"/>
    <s v="-"/>
    <s v="-"/>
    <x v="10"/>
    <s v="-"/>
    <x v="103"/>
    <n v="0"/>
    <n v="0"/>
    <n v="0"/>
    <n v="0"/>
    <n v="0"/>
    <n v="0"/>
    <s v="Reserva importada do Sistema TMS. OS: 2347"/>
    <s v="Fornecedor não preenchido! (ACC01)"/>
    <x v="1"/>
    <x v="8"/>
    <s v="Campo Fornecedor"/>
    <x v="0"/>
    <s v="Qualidade dos dados"/>
    <s v="KONTIK BUSINESS TRAVEL"/>
    <x v="1"/>
  </r>
  <r>
    <n v="21671769"/>
    <n v="22603268"/>
    <s v="ACC01"/>
    <x v="109"/>
    <d v="2025-02-19T09:55:59"/>
    <s v="16 a 23 dias"/>
    <x v="5"/>
    <s v="AAAWKJ1"/>
    <s v="TMS"/>
    <s v="BERNARDO RIBEIRO"/>
    <s v="Alexander Perez Alves"/>
    <s v="Alexander Perez Alves"/>
    <d v="2025-02-17T11:39:00"/>
    <n v="2655"/>
    <s v="-"/>
    <s v="OFF LINE"/>
    <s v="Cartão de crédito"/>
    <s v="Cartão de crédito"/>
    <x v="0"/>
    <s v="N"/>
    <x v="10"/>
    <s v="Braskem - Camacari"/>
    <s v="-"/>
    <s v="Latam Airlines Brasil"/>
    <n v="1409260208"/>
    <x v="10"/>
    <s v="-"/>
    <x v="104"/>
    <n v="0"/>
    <n v="0"/>
    <n v="0"/>
    <n v="0"/>
    <n v="0"/>
    <n v="0"/>
    <s v="Reserva importada do Sistema TMS. OS: 2655"/>
    <s v="23Ocorreu o erro 'The INSERT statement conflicted with the FOREIGN KEY constraint &quot;FK_1416_10421&quot;. The conflict occurred in database &quot;Corporativo&quot;, "/>
    <x v="1"/>
    <x v="10"/>
    <s v="Análise Benner"/>
    <x v="2"/>
    <s v="Sistêmico"/>
    <s v="KONTIK BUSINESS TRAVEL"/>
    <x v="2"/>
  </r>
  <r>
    <n v="21596036"/>
    <n v="22540801"/>
    <s v="ACC01"/>
    <x v="110"/>
    <d v="2025-02-17T12:08:29"/>
    <s v="16 a 23 dias"/>
    <x v="2"/>
    <s v="4T19ZA"/>
    <s v="TMS"/>
    <s v="RODRIGO KLEIN"/>
    <s v="Tms"/>
    <s v="Tms"/>
    <d v="2025-02-03T14:16:00"/>
    <n v="2165"/>
    <s v="Novo Hamburgo / QHV"/>
    <s v="ON LINE"/>
    <s v="Invoice"/>
    <s v="Faturado"/>
    <x v="3"/>
    <s v="N"/>
    <x v="10"/>
    <s v="Braskem - Camacari"/>
    <s v="-"/>
    <s v="Orchid House Mexico City"/>
    <s v="-"/>
    <x v="10"/>
    <s v="-"/>
    <x v="105"/>
    <n v="0"/>
    <n v="0"/>
    <n v="0"/>
    <n v="0"/>
    <n v="0"/>
    <n v="0"/>
    <s v="Reserva importada do Sistema TMS. OS: 2165"/>
    <s v="Não foi possível encontrar um contrato válido para o fornecedor 398021 (Código fornecedor) "/>
    <x v="1"/>
    <x v="0"/>
    <s v="Análise Cadastro"/>
    <x v="0"/>
    <s v="Qualidade dos dados"/>
    <s v="KONTIK BUSINESS TRAVEL"/>
    <x v="1"/>
  </r>
  <r>
    <n v="21596715"/>
    <n v="22541582"/>
    <s v="ACC01"/>
    <x v="111"/>
    <d v="2025-02-05T11:33:19"/>
    <s v="24 a 31 dias"/>
    <x v="2"/>
    <s v="XH66JV"/>
    <s v="TMS"/>
    <s v="VITOR VOGEL"/>
    <s v="Tms"/>
    <s v="Tms"/>
    <d v="2025-01-28T09:27:00"/>
    <n v="1886"/>
    <s v="-"/>
    <s v="ON LINE"/>
    <s v="Cartão de crédito"/>
    <s v="Cartão de crédito"/>
    <x v="0"/>
    <s v="N"/>
    <x v="10"/>
    <s v="Voqen Energia Ltda"/>
    <s v="-"/>
    <s v="Azul Linhas Aereas"/>
    <n v="3022541581"/>
    <x v="10"/>
    <s v="-"/>
    <x v="106"/>
    <n v="74.59"/>
    <n v="0"/>
    <n v="0"/>
    <n v="0"/>
    <n v="0"/>
    <n v="0"/>
    <s v="Reserva importada do Sistema TMS. OS: 1886"/>
    <s v="Nível funcionário não preenchido! (ACC01) OS não preenchido! (ACC01)"/>
    <x v="1"/>
    <x v="1"/>
    <s v="Mais de um campo não preenchido"/>
    <x v="1"/>
    <s v="Qualidade dos dados"/>
    <s v="KONTIK BUSINESS TRAVEL"/>
    <x v="1"/>
  </r>
  <r>
    <n v="21596864"/>
    <n v="22541724"/>
    <s v="ACC01"/>
    <x v="112"/>
    <d v="2025-02-12T15:52:14"/>
    <s v="16 a 23 dias"/>
    <x v="2"/>
    <s v="4TO3TZ"/>
    <s v="TMS"/>
    <s v="ANAILTON ALMIRANTE"/>
    <s v="Tms"/>
    <s v="Tms"/>
    <d v="2025-02-05T10:18:00"/>
    <n v="2268"/>
    <s v="Duque de Caxias / QDQ"/>
    <s v="ON LINE"/>
    <s v="Invoice"/>
    <s v="Faturado"/>
    <x v="3"/>
    <s v="N"/>
    <x v="10"/>
    <s v="Braskem - Camacari"/>
    <s v="-"/>
    <s v="Movida - Br - Rj - Duque de Caxias - Centro"/>
    <s v="-"/>
    <x v="10"/>
    <s v="-"/>
    <x v="107"/>
    <n v="0"/>
    <n v="0"/>
    <n v="0"/>
    <n v="0"/>
    <n v="0"/>
    <n v="0"/>
    <s v="Reserva importada do Sistema TMS. OS: 2268"/>
    <s v="Matrícula não preenchida! (ACC01)"/>
    <x v="1"/>
    <x v="1"/>
    <s v="Campo Matricula"/>
    <x v="1"/>
    <s v="Qualidade dos dados"/>
    <s v="KONTIK BUSINESS TRAVEL"/>
    <x v="1"/>
  </r>
  <r>
    <n v="21671701"/>
    <n v="22603190"/>
    <s v="ACC01"/>
    <x v="113"/>
    <d v="2025-02-19T13:25:30"/>
    <s v="16 a 23 dias"/>
    <x v="5"/>
    <s v="4U5RUJ"/>
    <s v="TMS"/>
    <s v="MARCO NASCIMENTO"/>
    <s v="Tms"/>
    <s v="Tms"/>
    <d v="2025-02-17T19:52:00"/>
    <n v="2710"/>
    <s v="São Paulo / SAO"/>
    <s v="ON LINE"/>
    <s v="Invoice"/>
    <s v="Faturado"/>
    <x v="3"/>
    <s v="N"/>
    <x v="10"/>
    <s v="Braskem - Camacari"/>
    <s v="-"/>
    <s v="Localiza - Br - Sp - Sao Paulo - Jardim Paulistano"/>
    <s v="-"/>
    <x v="10"/>
    <s v="-"/>
    <x v="108"/>
    <n v="0"/>
    <n v="0"/>
    <n v="0"/>
    <n v="0"/>
    <n v="0"/>
    <n v="0"/>
    <s v="Reserva importada do Sistema TMS. OS: 2710"/>
    <s v="23Ocorreu o erro 'The INSERT statement conflicted with the FOREIGN KEY constraint &quot;FK_1416_10421&quot;. The conflict occurred in database &quot;Corporativo&quot;, "/>
    <x v="1"/>
    <x v="10"/>
    <s v="Análise Benner"/>
    <x v="2"/>
    <s v="Sistêmico"/>
    <s v="KONTIK BUSINESS TRAVEL"/>
    <x v="2"/>
  </r>
  <r>
    <n v="21671715"/>
    <n v="22603207"/>
    <s v="ACC01"/>
    <x v="114"/>
    <d v="2025-02-24T10:50:48"/>
    <s v="09 a 15 dias"/>
    <x v="5"/>
    <s v="4UB5UJ"/>
    <s v="TMS"/>
    <s v="ROBERTO COSTA"/>
    <s v="Tms"/>
    <s v="Tms"/>
    <d v="2025-02-17T15:44:00"/>
    <n v="2696"/>
    <s v="São Paulo / SAO"/>
    <s v="ON LINE"/>
    <s v="Invoice"/>
    <s v="Faturado"/>
    <x v="3"/>
    <s v="N"/>
    <x v="10"/>
    <s v="Braskem - Camacari"/>
    <s v="-"/>
    <s v="Movida - Br - Sp - Sao Paulo - Guarulhos"/>
    <s v="-"/>
    <x v="10"/>
    <s v="-"/>
    <x v="109"/>
    <n v="0"/>
    <n v="0"/>
    <n v="0"/>
    <n v="0"/>
    <n v="0"/>
    <n v="0"/>
    <s v="Reserva importada do Sistema TMS. OS: 2696"/>
    <s v="23Ocorreu o erro 'The INSERT statement conflicted with the FOREIGN KEY constraint &quot;FK_1416_10421&quot;. The conflict occurred in database &quot;Corporativo&quot;, "/>
    <x v="1"/>
    <x v="10"/>
    <s v="Análise Benner"/>
    <x v="2"/>
    <s v="Sistêmico"/>
    <s v="KONTIK BUSINESS TRAVEL"/>
    <x v="2"/>
  </r>
  <r>
    <n v="21671721"/>
    <n v="22603211"/>
    <s v="ACC01"/>
    <x v="115"/>
    <d v="2025-02-24T11:57:13"/>
    <s v="09 a 15 dias"/>
    <x v="5"/>
    <s v="4UV57U"/>
    <s v="TMS"/>
    <s v="WALTER SALVA JUNIOR"/>
    <s v="Tms"/>
    <s v="Tms"/>
    <d v="2025-02-17T13:37:00"/>
    <n v="2691"/>
    <s v="Porto Alegre / POA"/>
    <s v="ON LINE"/>
    <s v="Invoice"/>
    <s v="Faturado"/>
    <x v="3"/>
    <s v="N"/>
    <x v="10"/>
    <s v="Braskem - Camacari"/>
    <s v="-"/>
    <s v="Localiza - Br - Rs - Porto Alegre - Sao Joao"/>
    <s v="-"/>
    <x v="10"/>
    <s v="-"/>
    <x v="110"/>
    <n v="0"/>
    <n v="0"/>
    <n v="0"/>
    <n v="0"/>
    <n v="0"/>
    <n v="0"/>
    <s v="Reserva importada do Sistema TMS. OS: 2691"/>
    <s v="23Ocorreu o erro 'The INSERT statement conflicted with the FOREIGN KEY constraint &quot;FK_1416_10421&quot;. The conflict occurred in database &quot;Corporativo&quot;, "/>
    <x v="1"/>
    <x v="10"/>
    <s v="Análise Benner"/>
    <x v="2"/>
    <s v="Sistêmico"/>
    <s v="KONTIK BUSINESS TRAVEL"/>
    <x v="2"/>
  </r>
  <r>
    <n v="21671736"/>
    <n v="22603226"/>
    <s v="ACC01"/>
    <x v="116"/>
    <d v="2025-02-24T10:50:56"/>
    <s v="09 a 15 dias"/>
    <x v="5"/>
    <s v="4UAY7U"/>
    <s v="TMS"/>
    <s v="RAFAEL MATOS"/>
    <s v="Tms"/>
    <s v="Tms"/>
    <d v="2025-02-17T12:18:00"/>
    <n v="2681"/>
    <s v="Salvador / SSA"/>
    <s v="ON LINE"/>
    <s v="Invoice"/>
    <s v="Faturado"/>
    <x v="3"/>
    <s v="N"/>
    <x v="10"/>
    <s v="Braskem - Camacari"/>
    <s v="-"/>
    <s v="Movida - Br - Ba - Salvador - Sao Cristovao"/>
    <s v="-"/>
    <x v="10"/>
    <s v="-"/>
    <x v="111"/>
    <n v="0"/>
    <n v="0"/>
    <n v="0"/>
    <n v="0"/>
    <n v="0"/>
    <n v="0"/>
    <s v="Reserva importada do Sistema TMS. OS: 2681"/>
    <s v="23Ocorreu o erro 'The INSERT statement conflicted with the FOREIGN KEY constraint &quot;FK_1416_10421&quot;. The conflict occurred in database &quot;Corporativo&quot;, "/>
    <x v="1"/>
    <x v="10"/>
    <s v="Análise Benner"/>
    <x v="2"/>
    <s v="Sistêmico"/>
    <s v="KONTIK BUSINESS TRAVEL"/>
    <x v="2"/>
  </r>
  <r>
    <n v="21671746"/>
    <n v="22603238"/>
    <s v="ACC01"/>
    <x v="117"/>
    <d v="2025-02-18T22:26:13"/>
    <s v="16 a 23 dias"/>
    <x v="5"/>
    <s v="4UYYJJ"/>
    <s v="TMS"/>
    <s v="LUIS OLIVEIRA"/>
    <s v="Tms"/>
    <s v="Tms"/>
    <d v="2025-02-17T11:31:00"/>
    <n v="2669"/>
    <s v="-"/>
    <s v="ON LINE"/>
    <s v="Cartão de crédito"/>
    <s v="Cartão de crédito"/>
    <x v="2"/>
    <s v="N"/>
    <x v="10"/>
    <s v="Braskem - Camacari"/>
    <s v="-"/>
    <s v="Ibis Rio de Janeiro Copacabana Posto 5"/>
    <s v="-"/>
    <x v="10"/>
    <s v="-"/>
    <x v="112"/>
    <n v="0"/>
    <n v="0"/>
    <n v="0"/>
    <n v="0"/>
    <n v="61.8"/>
    <n v="0"/>
    <s v="Reserva importada do Sistema TMS. OS: 2669"/>
    <s v="Erro excluindo PNR: Ocorrência no método TBSistemaWrapper.Rollback. Mensagem: This SqlTransaction has completed; it is no longer usable"/>
    <x v="1"/>
    <x v="2"/>
    <s v="Análise Benner"/>
    <x v="2"/>
    <s v="Qualidade dos dados"/>
    <s v="KONTIK BUSINESS TRAVEL"/>
    <x v="2"/>
  </r>
  <r>
    <n v="21671777"/>
    <n v="22603274"/>
    <s v="ACC01"/>
    <x v="118"/>
    <d v="2025-02-24T10:51:01"/>
    <s v="09 a 15 dias"/>
    <x v="5"/>
    <s v="4UR7UU"/>
    <s v="TMS"/>
    <s v="MELINA RAMALHO"/>
    <s v="Tms"/>
    <s v="Tms"/>
    <d v="2025-02-14T14:44:00"/>
    <n v="2650"/>
    <s v="Maceio / MCZ"/>
    <s v="ON LINE"/>
    <s v="Invoice"/>
    <s v="Faturado"/>
    <x v="3"/>
    <s v="N"/>
    <x v="10"/>
    <s v="Braskem - Camacari"/>
    <s v="-"/>
    <s v="Movida - Br - Al - Maceio - Tabuleiro do Pinto"/>
    <s v="-"/>
    <x v="10"/>
    <s v="-"/>
    <x v="113"/>
    <n v="0"/>
    <n v="0"/>
    <n v="0"/>
    <n v="0"/>
    <n v="0"/>
    <n v="0"/>
    <s v="Reserva importada do Sistema TMS. OS: 2650"/>
    <s v="23Ocorreu o erro 'The INSERT statement conflicted with the FOREIGN KEY constraint &quot;FK_1416_10421&quot;. The conflict occurred in database &quot;Corporativo&quot;, "/>
    <x v="1"/>
    <x v="10"/>
    <s v="Análise Benner"/>
    <x v="2"/>
    <s v="Sistêmico"/>
    <s v="KONTIK BUSINESS TRAVEL"/>
    <x v="2"/>
  </r>
  <r>
    <n v="21600257"/>
    <n v="22545130"/>
    <s v="ACC01"/>
    <x v="119"/>
    <d v="2025-02-12T12:20:40"/>
    <s v="16 a 23 dias"/>
    <x v="2"/>
    <s v="QRTNTF"/>
    <s v="TMS"/>
    <s v="RENATA MONTAGNINI"/>
    <s v="Tms"/>
    <s v="Tms"/>
    <d v="2025-02-05T17:58:00"/>
    <n v="2317"/>
    <s v="-"/>
    <s v="ON LINE"/>
    <s v="Cartão de crédito"/>
    <s v="Cartão de crédito"/>
    <x v="0"/>
    <s v="N"/>
    <x v="10"/>
    <s v="Braskem - Camacari"/>
    <s v="-"/>
    <s v="Gol Linhas Aereas"/>
    <n v="2131793610"/>
    <x v="10"/>
    <s v="-"/>
    <x v="114"/>
    <n v="105.61"/>
    <n v="0"/>
    <n v="0"/>
    <n v="0"/>
    <n v="0"/>
    <n v="0"/>
    <s v="Reserva importada do Sistema TMS. OS: 2317"/>
    <s v="Matrícula não preenchida! (ACC01)"/>
    <x v="1"/>
    <x v="1"/>
    <s v="Campo Matricula"/>
    <x v="1"/>
    <s v="Qualidade dos dados"/>
    <s v="KONTIK BUSINESS TRAVEL"/>
    <x v="1"/>
  </r>
  <r>
    <n v="21600260"/>
    <n v="22545133"/>
    <s v="ACC01"/>
    <x v="120"/>
    <d v="2025-02-12T12:20:40"/>
    <s v="16 a 23 dias"/>
    <x v="2"/>
    <s v="AGPELT"/>
    <s v="TMS"/>
    <s v="TASSIANA CUSTODIO"/>
    <s v="Tms"/>
    <s v="Tms"/>
    <d v="2025-02-05T18:18:00"/>
    <n v="2316"/>
    <s v="-"/>
    <s v="ON LINE"/>
    <s v="Cartão de crédito"/>
    <s v="Cartão de crédito"/>
    <x v="0"/>
    <s v="N"/>
    <x v="10"/>
    <s v="Braskem - Camacari"/>
    <s v="-"/>
    <s v="Gol Linhas Aereas"/>
    <n v="2131794660"/>
    <x v="10"/>
    <s v="-"/>
    <x v="114"/>
    <n v="105.61"/>
    <n v="0"/>
    <n v="0"/>
    <n v="0"/>
    <n v="0"/>
    <n v="0"/>
    <s v="Reserva importada do Sistema TMS. OS: 2316"/>
    <s v="Matrícula não preenchida! (ACC01)"/>
    <x v="1"/>
    <x v="1"/>
    <s v="Campo Matricula"/>
    <x v="1"/>
    <s v="Qualidade dos dados"/>
    <s v="KONTIK BUSINESS TRAVEL"/>
    <x v="1"/>
  </r>
  <r>
    <n v="21600267"/>
    <n v="22545137"/>
    <s v="ACC01"/>
    <x v="121"/>
    <d v="2025-02-12T15:56:33"/>
    <s v="16 a 23 dias"/>
    <x v="2"/>
    <s v="4T9ZFW"/>
    <s v="TMS"/>
    <s v="GLAYTON BASSO JUNIOR"/>
    <s v="Tms"/>
    <s v="Tms"/>
    <d v="2025-02-05T18:21:00"/>
    <n v="2311"/>
    <s v="Salvador / SSA"/>
    <s v="ON LINE"/>
    <s v="Invoice"/>
    <s v="Faturado"/>
    <x v="3"/>
    <s v="N"/>
    <x v="10"/>
    <s v="Braskem - Camacari"/>
    <s v="-"/>
    <s v="Movida - Br - Ba - Salvador - Sao Cristovao"/>
    <s v="-"/>
    <x v="10"/>
    <s v="-"/>
    <x v="115"/>
    <n v="0"/>
    <n v="0"/>
    <n v="0"/>
    <n v="0"/>
    <n v="0"/>
    <n v="0"/>
    <s v="Reserva importada do Sistema TMS. OS: 2311"/>
    <s v="Matrícula não preenchida! (ACC01)"/>
    <x v="1"/>
    <x v="1"/>
    <s v="Campo Matricula"/>
    <x v="1"/>
    <s v="Qualidade dos dados"/>
    <s v="KONTIK BUSINESS TRAVEL"/>
    <x v="1"/>
  </r>
  <r>
    <n v="21600270"/>
    <n v="22545139"/>
    <s v="ACC01"/>
    <x v="122"/>
    <d v="2025-02-12T12:20:41"/>
    <s v="16 a 23 dias"/>
    <x v="2"/>
    <s v="SMWTAQ"/>
    <s v="TMS"/>
    <s v="MAYARA VIRARDI"/>
    <s v="Tms"/>
    <s v="Tms"/>
    <d v="2025-02-05T16:51:00"/>
    <n v="2308"/>
    <s v="-"/>
    <s v="ON LINE"/>
    <s v="Cartão de crédito"/>
    <s v="Cartão de crédito"/>
    <x v="0"/>
    <s v="N"/>
    <x v="10"/>
    <s v="Braskem - Camacari"/>
    <s v="-"/>
    <s v="Gol Linhas Aereas"/>
    <n v="2131788644"/>
    <x v="10"/>
    <s v="-"/>
    <x v="116"/>
    <n v="56.02"/>
    <n v="0"/>
    <n v="0"/>
    <n v="0"/>
    <n v="0"/>
    <n v="0"/>
    <s v="Reserva importada do Sistema TMS. OS: 2308"/>
    <s v="Matrícula não preenchida! (ACC01)"/>
    <x v="1"/>
    <x v="1"/>
    <s v="Campo Matricula"/>
    <x v="1"/>
    <s v="Qualidade dos dados"/>
    <s v="KONTIK BUSINESS TRAVEL"/>
    <x v="1"/>
  </r>
  <r>
    <n v="21600271"/>
    <n v="22545140"/>
    <s v="ACC01"/>
    <x v="123"/>
    <d v="2025-02-12T12:20:41"/>
    <s v="16 a 23 dias"/>
    <x v="2"/>
    <s v="QPPQRX"/>
    <s v="TMS"/>
    <s v="MAYARA VIRARDI"/>
    <s v="Tms"/>
    <s v="Tms"/>
    <d v="2025-02-05T16:51:00"/>
    <n v="2308"/>
    <s v="-"/>
    <s v="ON LINE"/>
    <s v="Cartão de crédito"/>
    <s v="Cartão de crédito"/>
    <x v="0"/>
    <s v="N"/>
    <x v="10"/>
    <s v="Braskem - Camacari"/>
    <s v="-"/>
    <s v="Azul Linhas Aereas"/>
    <n v="3022545138"/>
    <x v="10"/>
    <s v="-"/>
    <x v="117"/>
    <n v="60.62"/>
    <n v="0"/>
    <n v="0"/>
    <n v="0"/>
    <n v="0"/>
    <n v="0"/>
    <s v="Reserva importada do Sistema TMS. OS: 2308"/>
    <s v="Matrícula não preenchida! (ACC01)"/>
    <x v="1"/>
    <x v="1"/>
    <s v="Campo Matricula"/>
    <x v="1"/>
    <s v="Qualidade dos dados"/>
    <s v="KONTIK BUSINESS TRAVEL"/>
    <x v="1"/>
  </r>
  <r>
    <n v="21483374"/>
    <n v="22443810"/>
    <s v="ACC01"/>
    <x v="124"/>
    <d v="2025-02-12T13:31:58"/>
    <s v="16 a 23 dias"/>
    <x v="3"/>
    <s v="4Q3UC1"/>
    <s v="TMS"/>
    <s v="DITOMASO/RENATO"/>
    <s v="Tms"/>
    <s v="Tms"/>
    <d v="2025-01-20T11:53:00"/>
    <n v="1587"/>
    <s v="-"/>
    <s v="ON LINE"/>
    <s v="Cartão de crédito"/>
    <s v="Cartão de crédito"/>
    <x v="2"/>
    <s v="N"/>
    <x v="10"/>
    <s v="Braskem - Camacari"/>
    <s v="-"/>
    <s v="Vila Gale Fortaleza"/>
    <s v="-"/>
    <x v="10"/>
    <s v="-"/>
    <x v="118"/>
    <n v="0"/>
    <n v="0"/>
    <n v="0"/>
    <n v="0"/>
    <n v="47.25"/>
    <n v="0"/>
    <s v="Reserva importada do Sistema TMS. OS: 1587"/>
    <s v="Matrícula não preenchida! (ACC01)"/>
    <x v="1"/>
    <x v="1"/>
    <s v="Campo Matricula"/>
    <x v="1"/>
    <s v="Qualidade dos dados"/>
    <s v="KONTIK BUSINESS TRAVEL"/>
    <x v="1"/>
  </r>
  <r>
    <n v="21604002"/>
    <n v="22548033"/>
    <s v="ACC01"/>
    <x v="125"/>
    <d v="2025-02-12T12:20:43"/>
    <s v="16 a 23 dias"/>
    <x v="2"/>
    <s v="ADTKWA"/>
    <s v="TMS"/>
    <s v="GUSTAVO CHECCUCCI"/>
    <s v="Tms"/>
    <s v="Tms"/>
    <d v="2025-02-06T11:43:00"/>
    <n v="2337"/>
    <s v="-"/>
    <s v="ON LINE"/>
    <s v="Cartão de crédito"/>
    <s v="Cartão de crédito"/>
    <x v="0"/>
    <s v="N"/>
    <x v="10"/>
    <s v="Braskem - Camacari"/>
    <s v="-"/>
    <s v="Gol Linhas Aereas"/>
    <n v="2131835414"/>
    <x v="10"/>
    <s v="-"/>
    <x v="119"/>
    <n v="44.27"/>
    <n v="0"/>
    <n v="0"/>
    <n v="0"/>
    <n v="0"/>
    <n v="0"/>
    <s v="Reserva importada do Sistema TMS. OS: 2337"/>
    <s v="Matrícula não preenchida! (ACC01)"/>
    <x v="1"/>
    <x v="1"/>
    <s v="Campo Matricula"/>
    <x v="1"/>
    <s v="Qualidade dos dados"/>
    <s v="KONTIK BUSINESS TRAVEL"/>
    <x v="1"/>
  </r>
  <r>
    <n v="21604016"/>
    <n v="22548047"/>
    <s v="ACC01"/>
    <x v="126"/>
    <d v="2025-02-12T12:20:43"/>
    <s v="16 a 23 dias"/>
    <x v="2"/>
    <s v="EJ2V7J"/>
    <s v="TMS"/>
    <s v="VINICIUS GRASSI"/>
    <s v="Tms"/>
    <s v="Tms"/>
    <d v="2025-02-06T10:57:00"/>
    <n v="2331"/>
    <s v="-"/>
    <s v="ON LINE"/>
    <s v="Cartão de crédito"/>
    <s v="Cartão de crédito"/>
    <x v="0"/>
    <s v="N"/>
    <x v="10"/>
    <s v="Braskem - Camacari"/>
    <s v="-"/>
    <s v="Azul Linhas Aereas"/>
    <n v="3022548047"/>
    <x v="10"/>
    <s v="-"/>
    <x v="120"/>
    <n v="101.01"/>
    <n v="0"/>
    <n v="0"/>
    <n v="0"/>
    <n v="0"/>
    <n v="0"/>
    <s v="Reserva importada do Sistema TMS. OS: 2331"/>
    <s v="Matrícula não preenchida! (ACC01)"/>
    <x v="1"/>
    <x v="1"/>
    <s v="Campo Matricula"/>
    <x v="1"/>
    <s v="Qualidade dos dados"/>
    <s v="KONTIK BUSINESS TRAVEL"/>
    <x v="1"/>
  </r>
  <r>
    <n v="21691604"/>
    <n v="22620680"/>
    <s v="ACC01"/>
    <x v="127"/>
    <d v="2025-02-24T12:05:37"/>
    <s v="09 a 15 dias"/>
    <x v="4"/>
    <s v="4VO75S"/>
    <s v="TMS"/>
    <s v="GUSTAVO LUSA"/>
    <s v="Tms"/>
    <s v="Tms"/>
    <d v="2025-02-20T21:41:00"/>
    <n v="2829"/>
    <s v="Porto Alegre / POA"/>
    <s v="ON LINE"/>
    <s v="Invoice"/>
    <s v="Faturado"/>
    <x v="3"/>
    <s v="N"/>
    <x v="10"/>
    <s v="Braskem - Camacari"/>
    <s v="-"/>
    <s v="Localiza - Br - Rs - Porto Alegre - Sao Joao"/>
    <s v="-"/>
    <x v="10"/>
    <s v="-"/>
    <x v="121"/>
    <n v="0"/>
    <n v="0"/>
    <n v="0"/>
    <n v="0"/>
    <n v="0"/>
    <n v="0"/>
    <s v="Reserva importada do Sistema TMS. OS: 2829"/>
    <s v="23Ocorreu o erro 'The INSERT statement conflicted with the FOREIGN KEY constraint &quot;FK_1416_10421&quot;. The conflict occurred in database &quot;Corporativo&quot;, "/>
    <x v="1"/>
    <x v="10"/>
    <s v="Análise Benner"/>
    <x v="2"/>
    <s v="Sistêmico"/>
    <s v="KONTIK BUSINESS TRAVEL"/>
    <x v="2"/>
  </r>
  <r>
    <n v="21691576"/>
    <n v="22620650"/>
    <s v="ACC01"/>
    <x v="128"/>
    <d v="2025-02-24T07:10:11"/>
    <s v="09 a 15 dias"/>
    <x v="4"/>
    <s v="4VEYTW"/>
    <s v="TMS"/>
    <s v="FERNANDO SILVEIRA"/>
    <s v="Tms"/>
    <s v="Tms"/>
    <d v="2025-02-20T17:26:00"/>
    <n v="2840"/>
    <s v="-"/>
    <s v="ON LINE"/>
    <s v="Cartão de crédito"/>
    <s v="Cartão de crédito"/>
    <x v="2"/>
    <s v="N"/>
    <x v="10"/>
    <s v="Braskem - Camacari"/>
    <s v="-"/>
    <s v="Holiday Inn Naples"/>
    <s v="-"/>
    <x v="10"/>
    <s v="-"/>
    <x v="122"/>
    <n v="0"/>
    <n v="0"/>
    <n v="0"/>
    <n v="0"/>
    <n v="53.62"/>
    <n v="0"/>
    <s v="Reserva importada do Sistema TMS. OS: 2840"/>
    <s v="23Ocorreu o erro 'The INSERT statement conflicted with the FOREIGN KEY constraint &quot;FK_1416_10421&quot;. The conflict occurred in database &quot;Corporativo&quot;, "/>
    <x v="1"/>
    <x v="10"/>
    <s v="Análise Benner"/>
    <x v="2"/>
    <s v="Sistêmico"/>
    <s v="KONTIK BUSINESS TRAVEL"/>
    <x v="2"/>
  </r>
  <r>
    <n v="21691609"/>
    <n v="22620685"/>
    <s v="ACC01"/>
    <x v="129"/>
    <d v="2025-02-24T12:05:42"/>
    <s v="09 a 15 dias"/>
    <x v="4"/>
    <s v="4VFK5X"/>
    <s v="TMS"/>
    <s v="MAURO MACHADO JUNIOR"/>
    <s v="Tms"/>
    <s v="Tms"/>
    <d v="2025-02-20T15:42:00"/>
    <n v="2826"/>
    <s v="Maceio / MCZ"/>
    <s v="ON LINE"/>
    <s v="Invoice"/>
    <s v="Faturado"/>
    <x v="3"/>
    <s v="N"/>
    <x v="10"/>
    <s v="Braskem - Camacari"/>
    <s v="-"/>
    <s v="Localiza - Br - Al - Maceio - Tabuleiro do Pinto"/>
    <s v="-"/>
    <x v="10"/>
    <s v="-"/>
    <x v="123"/>
    <n v="0"/>
    <n v="0"/>
    <n v="0"/>
    <n v="0"/>
    <n v="0"/>
    <n v="0"/>
    <s v="Reserva importada do Sistema TMS. OS: 2826"/>
    <s v="23Ocorreu o erro 'The INSERT statement conflicted with the FOREIGN KEY constraint &quot;FK_1416_10421&quot;. The conflict occurred in database &quot;Corporativo&quot;, "/>
    <x v="1"/>
    <x v="10"/>
    <s v="Análise Benner"/>
    <x v="2"/>
    <s v="Sistêmico"/>
    <s v="KONTIK BUSINESS TRAVEL"/>
    <x v="2"/>
  </r>
  <r>
    <n v="21691669"/>
    <n v="22620740"/>
    <s v="ACC01"/>
    <x v="130"/>
    <d v="2025-02-24T12:05:47"/>
    <s v="09 a 15 dias"/>
    <x v="4"/>
    <s v="4VES62"/>
    <s v="TMS"/>
    <s v="GUSTAVO LUSA"/>
    <s v="Tms"/>
    <s v="Tms"/>
    <d v="2025-02-20T10:44:00"/>
    <n v="2763"/>
    <s v="Curitiba / CWB"/>
    <s v="ON LINE"/>
    <s v="Invoice"/>
    <s v="Faturado"/>
    <x v="3"/>
    <s v="N"/>
    <x v="10"/>
    <s v="Braskem - Camacari"/>
    <s v="-"/>
    <s v="Localiza - Br - Pr - Curitiba - Sao Jose dos Pinhais"/>
    <s v="-"/>
    <x v="10"/>
    <s v="-"/>
    <x v="102"/>
    <n v="0"/>
    <n v="0"/>
    <n v="0"/>
    <n v="0"/>
    <n v="0"/>
    <n v="0"/>
    <s v="Reserva importada do Sistema TMS. OS: 2763"/>
    <s v="23Ocorreu o erro 'The INSERT statement conflicted with the FOREIGN KEY constraint &quot;FK_1416_10421&quot;. The conflict occurred in database &quot;Corporativo&quot;, "/>
    <x v="1"/>
    <x v="10"/>
    <s v="Análise Benner"/>
    <x v="2"/>
    <s v="Sistêmico"/>
    <s v="KONTIK BUSINESS TRAVEL"/>
    <x v="2"/>
  </r>
  <r>
    <n v="21691674"/>
    <n v="22620744"/>
    <s v="ACC01"/>
    <x v="131"/>
    <d v="2025-02-21T22:27:04"/>
    <s v="09 a 15 dias"/>
    <x v="4"/>
    <s v="WSKHQK"/>
    <s v="TMS"/>
    <s v="ANA CLAUDIA LINS"/>
    <s v="Tms"/>
    <s v="Tms"/>
    <d v="2025-02-20T13:36:00"/>
    <n v="2734"/>
    <s v="-"/>
    <s v="ON LINE"/>
    <s v="Cartão de crédito"/>
    <s v="Cartão de crédito"/>
    <x v="0"/>
    <s v="N"/>
    <x v="10"/>
    <s v="Braskem - Camacari"/>
    <s v="-"/>
    <s v="Gol Linhas Aereas"/>
    <n v="2132675976"/>
    <x v="10"/>
    <s v="-"/>
    <x v="124"/>
    <n v="109.76"/>
    <n v="0"/>
    <n v="0"/>
    <n v="0"/>
    <n v="0"/>
    <n v="0"/>
    <s v="Reserva importada do Sistema TMS. OS: 2734"/>
    <s v="23Ocorreu o erro 'The INSERT statement conflicted with the FOREIGN KEY constraint &quot;FK_1416_10421&quot;. The conflict occurred in database &quot;Corporativo&quot;, "/>
    <x v="1"/>
    <x v="10"/>
    <s v="Análise Benner"/>
    <x v="2"/>
    <s v="Sistêmico"/>
    <s v="KONTIK BUSINESS TRAVEL"/>
    <x v="2"/>
  </r>
  <r>
    <n v="21720399"/>
    <n v="22644346"/>
    <s v="ACC01"/>
    <x v="132"/>
    <d v="2025-02-26T22:25:05"/>
    <s v="09 a 15 dias"/>
    <x v="4"/>
    <s v="DDWP8L"/>
    <s v="TMS"/>
    <s v="VITOR VOGEL"/>
    <s v="Tms"/>
    <s v="Tms"/>
    <d v="2025-02-26T09:17:00"/>
    <n v="3058"/>
    <s v="-"/>
    <s v="ON LINE"/>
    <s v="Cartão de crédito"/>
    <s v="Cartão de crédito"/>
    <x v="0"/>
    <s v="N"/>
    <x v="10"/>
    <s v="Voqen Energia Ltda"/>
    <s v="-"/>
    <s v="Azul Linhas Aereas"/>
    <n v="3022644346"/>
    <x v="10"/>
    <s v="-"/>
    <x v="125"/>
    <n v="74.59"/>
    <n v="0"/>
    <n v="0"/>
    <n v="0"/>
    <n v="0"/>
    <n v="0"/>
    <s v="Reserva importada do Sistema TMS. OS: 3058"/>
    <s v="23Ocorreu o erro 'The INSERT statement conflicted with the FOREIGN KEY constraint &quot;FK_1416_10421&quot;. The conflict occurred in database &quot;Corporativo&quot;, "/>
    <x v="1"/>
    <x v="10"/>
    <s v="Análise Benner"/>
    <x v="2"/>
    <s v="Sistêmico"/>
    <s v="KONTIK BUSINESS TRAVEL"/>
    <x v="2"/>
  </r>
  <r>
    <n v="21720318"/>
    <n v="22644272"/>
    <s v="ACC01"/>
    <x v="133"/>
    <d v="2025-02-28T16:46:11"/>
    <s v="06 a 08 dias"/>
    <x v="4"/>
    <s v="4VU4Y8"/>
    <s v="TMS"/>
    <s v="RONALDO GOMES"/>
    <s v="Tms"/>
    <s v="Tms"/>
    <d v="2025-02-26T09:11:00"/>
    <n v="3057"/>
    <s v="Porto Alegre / POA"/>
    <s v="ON LINE"/>
    <s v="Invoice"/>
    <s v="Faturado"/>
    <x v="3"/>
    <s v="N"/>
    <x v="10"/>
    <s v="Braskem - Camacari"/>
    <s v="-"/>
    <s v="Localiza - Br - Rs - Porto Alegre - Sao Joao"/>
    <s v="-"/>
    <x v="10"/>
    <s v="-"/>
    <x v="121"/>
    <n v="0"/>
    <n v="0"/>
    <n v="0"/>
    <n v="0"/>
    <n v="0"/>
    <n v="0"/>
    <s v="Reserva importada do Sistema TMS. OS: 3057"/>
    <s v="23Ocorreu o erro 'The INSERT statement conflicted with the FOREIGN KEY constraint &quot;FK_1416_10421&quot;. The conflict occurred in database &quot;Corporativo&quot;, "/>
    <x v="1"/>
    <x v="10"/>
    <s v="Análise Benner"/>
    <x v="2"/>
    <s v="Sistêmico"/>
    <s v="KONTIK BUSINESS TRAVEL"/>
    <x v="2"/>
  </r>
  <r>
    <n v="21720363"/>
    <n v="22644309"/>
    <s v="ACC01"/>
    <x v="134"/>
    <d v="2025-02-28T16:11:01"/>
    <s v="06 a 08 dias"/>
    <x v="4"/>
    <s v="4VJGH8"/>
    <s v="TMS"/>
    <s v="FELIPE OLIVEIRA"/>
    <s v="Tms"/>
    <s v="Tms"/>
    <d v="2025-02-25T14:17:00"/>
    <n v="3021"/>
    <s v="Navegantes / NVT"/>
    <s v="ON LINE"/>
    <s v="Invoice"/>
    <s v="Faturado"/>
    <x v="3"/>
    <s v="N"/>
    <x v="10"/>
    <s v="Braskem - Camacari"/>
    <s v="-"/>
    <s v="Movida - Br - Sc - Navegantes - Centro"/>
    <s v="-"/>
    <x v="10"/>
    <s v="-"/>
    <x v="126"/>
    <n v="0"/>
    <n v="0"/>
    <n v="0"/>
    <n v="0"/>
    <n v="0"/>
    <n v="0"/>
    <s v="Reserva importada do Sistema TMS. OS: 3021"/>
    <s v="23Ocorreu o erro 'The INSERT statement conflicted with the FOREIGN KEY constraint &quot;FK_1416_10421&quot;. The conflict occurred in database &quot;Corporativo&quot;, "/>
    <x v="1"/>
    <x v="10"/>
    <s v="Análise Benner"/>
    <x v="2"/>
    <s v="Sistêmico"/>
    <s v="KONTIK BUSINESS TRAVEL"/>
    <x v="2"/>
  </r>
  <r>
    <n v="21728812"/>
    <n v="22652267"/>
    <s v="ACC01"/>
    <x v="135"/>
    <d v="2025-02-28T16:46:41"/>
    <s v="06 a 08 dias"/>
    <x v="1"/>
    <s v="4W4ZT0"/>
    <s v="TMS"/>
    <s v="GABRIEL LEMOS"/>
    <s v="Tms"/>
    <s v="Tms"/>
    <d v="2025-02-27T09:59:00"/>
    <n v="3130"/>
    <s v="Porto Alegre / POA"/>
    <s v="ON LINE"/>
    <s v="Invoice"/>
    <s v="Faturado"/>
    <x v="3"/>
    <s v="N"/>
    <x v="10"/>
    <s v="Braskem - Camacari"/>
    <s v="-"/>
    <s v="Localiza - Br - Rs - Porto Alegre - Sao Joao"/>
    <s v="-"/>
    <x v="10"/>
    <s v="-"/>
    <x v="127"/>
    <n v="0"/>
    <n v="0"/>
    <n v="0"/>
    <n v="0"/>
    <n v="0"/>
    <n v="0"/>
    <s v="Reserva importada do Sistema TMS. OS: 3130"/>
    <s v="23Ocorreu o erro 'The INSERT statement conflicted with the FOREIGN KEY constraint &quot;FK_1416_10421&quot;. The conflict occurred in database &quot;Corporativo&quot;, "/>
    <x v="1"/>
    <x v="10"/>
    <s v="Análise Benner"/>
    <x v="2"/>
    <s v="Sistêmico"/>
    <s v="KONTIK BUSINESS TRAVEL"/>
    <x v="2"/>
  </r>
  <r>
    <n v="21728820"/>
    <n v="22652276"/>
    <s v="ACC01"/>
    <x v="136"/>
    <d v="2025-02-28T16:46:44"/>
    <s v="06 a 08 dias"/>
    <x v="1"/>
    <s v="4WASTB"/>
    <s v="TMS"/>
    <s v="FRANCISCO RUIZ"/>
    <s v="Tms"/>
    <s v="Tms"/>
    <d v="2025-02-27T10:32:00"/>
    <n v="3127"/>
    <s v="Natal / NAT"/>
    <s v="ON LINE"/>
    <s v="Invoice"/>
    <s v="Faturado"/>
    <x v="3"/>
    <s v="N"/>
    <x v="10"/>
    <s v="Braskem - Camacari"/>
    <s v="-"/>
    <s v="Localiza - Br - Rn - Natal - Augusto Severo"/>
    <s v="-"/>
    <x v="10"/>
    <s v="-"/>
    <x v="128"/>
    <n v="0"/>
    <n v="0"/>
    <n v="0"/>
    <n v="0"/>
    <n v="0"/>
    <n v="0"/>
    <s v="Reserva importada do Sistema TMS. OS: 3127"/>
    <s v="23Ocorreu o erro 'The INSERT statement conflicted with the FOREIGN KEY constraint &quot;FK_1416_10421&quot;. The conflict occurred in database &quot;Corporativo&quot;, "/>
    <x v="1"/>
    <x v="10"/>
    <s v="Análise Benner"/>
    <x v="2"/>
    <s v="Sistêmico"/>
    <s v="KONTIK BUSINESS TRAVEL"/>
    <x v="2"/>
  </r>
  <r>
    <n v="21728927"/>
    <n v="22652386"/>
    <s v="ACC01"/>
    <x v="137"/>
    <d v="2025-02-28T16:46:48"/>
    <s v="06 a 08 dias"/>
    <x v="1"/>
    <s v="4WVUTM"/>
    <s v="TMS"/>
    <s v="ALDO MACHADO"/>
    <s v="Tms"/>
    <s v="Tms"/>
    <d v="2025-02-26T20:16:00"/>
    <n v="3092"/>
    <s v="Maceio / MCZ"/>
    <s v="ON LINE"/>
    <s v="Invoice"/>
    <s v="Faturado"/>
    <x v="3"/>
    <s v="N"/>
    <x v="10"/>
    <s v="Braskem - Camacari"/>
    <s v="-"/>
    <s v="Localiza - Br - Al - Maceio - Tabuleiro do Pinto"/>
    <s v="-"/>
    <x v="10"/>
    <s v="-"/>
    <x v="129"/>
    <n v="0"/>
    <n v="0"/>
    <n v="0"/>
    <n v="0"/>
    <n v="0"/>
    <n v="0"/>
    <s v="Reserva importada do Sistema TMS. OS: 3092"/>
    <s v="23Ocorreu o erro 'The INSERT statement conflicted with the FOREIGN KEY constraint &quot;FK_1416_10421&quot;. The conflict occurred in database &quot;Corporativo&quot;, "/>
    <x v="1"/>
    <x v="10"/>
    <s v="Análise Benner"/>
    <x v="2"/>
    <s v="Sistêmico"/>
    <s v="KONTIK BUSINESS TRAVEL"/>
    <x v="2"/>
  </r>
  <r>
    <n v="21736090"/>
    <n v="22659196"/>
    <s v="ACC01"/>
    <x v="138"/>
    <d v="2025-02-28T22:23:38"/>
    <s v="06 a 08 dias"/>
    <x v="1"/>
    <s v="4WQ72W"/>
    <s v="TMS"/>
    <s v="RODRIGO QUIREZA"/>
    <s v="Tms"/>
    <s v="Tms"/>
    <d v="2025-02-28T09:57:00"/>
    <n v="2939"/>
    <s v="-"/>
    <s v="ON LINE"/>
    <s v="Cartão de crédito"/>
    <s v="Cartão de crédito"/>
    <x v="2"/>
    <s v="N"/>
    <x v="10"/>
    <s v="Braskem - Camacari"/>
    <s v="-"/>
    <s v="Hilton Garden Inn Santo Andre"/>
    <s v="-"/>
    <x v="10"/>
    <s v="-"/>
    <x v="130"/>
    <n v="0"/>
    <n v="0"/>
    <n v="0"/>
    <n v="0"/>
    <n v="13.3"/>
    <n v="0"/>
    <s v="Reserva importada do Sistema TMS. OS: 2939"/>
    <s v="23Ocorreu o erro 'The INSERT statement conflicted with the FOREIGN KEY constraint &quot;FK_1416_10421&quot;. The conflict occurred in database &quot;Corporativo&quot;, "/>
    <x v="1"/>
    <x v="10"/>
    <s v="Análise Benner"/>
    <x v="2"/>
    <s v="Sistêmico"/>
    <s v="KONTIK BUSINESS TRAVEL"/>
    <x v="2"/>
  </r>
  <r>
    <n v="21671767"/>
    <n v="22603266"/>
    <s v="ACC01"/>
    <x v="139"/>
    <d v="2025-02-18T09:42:43"/>
    <s v="16 a 23 dias"/>
    <x v="5"/>
    <s v="UTJAJO"/>
    <s v="TMS"/>
    <s v="CRISTIANE REGO"/>
    <s v="Patricia Pinato Ferreira Lima"/>
    <s v="Patricia Pinato Ferreira Lima"/>
    <d v="2025-02-14T20:04:00"/>
    <n v="2657"/>
    <s v="-"/>
    <s v="OFF LINE"/>
    <s v="Cartão de crédito"/>
    <s v="Cartão de crédito"/>
    <x v="0"/>
    <s v="N"/>
    <x v="10"/>
    <s v="Braskem - Camacari"/>
    <s v="-"/>
    <s v="Klm"/>
    <n v="1409260202"/>
    <x v="10"/>
    <s v="-"/>
    <x v="131"/>
    <n v="0"/>
    <n v="0"/>
    <n v="0"/>
    <n v="0"/>
    <n v="0"/>
    <n v="0"/>
    <s v="Reserva importada do Sistema TMS. OS: 2657"/>
    <s v="Verificação de bilhetes: Bilhete 1409260202 já sendo utilizado para este fornecedor."/>
    <x v="1"/>
    <x v="3"/>
    <s v="Bilhete Já Contabilizado"/>
    <x v="3"/>
    <s v="Qualidade dos dados"/>
    <s v="GRUPO KONTIK"/>
    <x v="3"/>
  </r>
  <r>
    <n v="21425205"/>
    <n v="22396052"/>
    <s v="ACC01"/>
    <x v="140"/>
    <d v="2025-01-09T17:34:07"/>
    <s v="31 dias ou +"/>
    <x v="3"/>
    <s v="UGEQPB01"/>
    <s v="MANUAL"/>
    <s v="EMMERICH/JULIA"/>
    <s v="Vanessa Pereira Ribeiro Carlos"/>
    <s v="Flavia Constanzi do Nascimento"/>
    <d v="2025-01-06T00:00:00"/>
    <s v="UGEQPB"/>
    <s v="-"/>
    <s v="OFF LINE"/>
    <s v="Invoice"/>
    <s v="Múltiplos"/>
    <x v="0"/>
    <s v="N"/>
    <x v="11"/>
    <s v="Kontik (debitos Acatados)"/>
    <s v="-"/>
    <s v="Latam Airlines Brasil"/>
    <n v="11111115"/>
    <x v="12"/>
    <s v="-"/>
    <x v="132"/>
    <n v="0"/>
    <n v="0"/>
    <n v="0"/>
    <n v="0"/>
    <n v="0"/>
    <n v="0"/>
    <s v="Reserva importada por HubTravel"/>
    <s v="A soma das taxas dos registros múltiplos ultrapassa a taxa da accounting"/>
    <x v="2"/>
    <x v="11"/>
    <s v="Campo Tarifa"/>
    <x v="0"/>
    <s v="Qualidade dos dados"/>
    <s v="GRUPO KONTIK"/>
    <x v="6"/>
  </r>
  <r>
    <n v="21672830"/>
    <n v="22604304"/>
    <s v="ACC01"/>
    <x v="141"/>
    <d v="2025-03-05T07:30:54"/>
    <s v="0 a 02 dias"/>
    <x v="5"/>
    <s v="4UJ9KU"/>
    <s v="TMS"/>
    <s v="RENATO SILVA AGENK"/>
    <s v="Renato Roberto da Silva"/>
    <s v="Renato Roberto da Silva"/>
    <d v="2025-01-06T16:42:00"/>
    <n v="425"/>
    <s v="-"/>
    <s v="OFF LINE"/>
    <s v="Invoice"/>
    <s v="Faturado"/>
    <x v="1"/>
    <s v="N"/>
    <x v="11"/>
    <s v="Kontik Franstur - Sao Paulo"/>
    <s v="-"/>
    <s v="-"/>
    <s v="-"/>
    <x v="13"/>
    <s v="-"/>
    <x v="133"/>
    <n v="10"/>
    <n v="0"/>
    <n v="0"/>
    <n v="0"/>
    <n v="0"/>
    <n v="0"/>
    <s v="Reserva importada do Sistema TMS. OS: 425"/>
    <s v="Fornecedor não preenchido! (ACC01)"/>
    <x v="1"/>
    <x v="8"/>
    <s v="Campo Fornecedor"/>
    <x v="0"/>
    <s v="Qualidade dos dados"/>
    <s v="KONTIK BUSINESS TRAVEL"/>
    <x v="1"/>
  </r>
  <r>
    <n v="21681464"/>
    <n v="22611910"/>
    <s v="ACC"/>
    <x v="142"/>
    <d v="2025-02-19T18:31:31"/>
    <s v="16 a 23 dias"/>
    <x v="5"/>
    <s v="4VLDBB-1"/>
    <s v="MANUAL"/>
    <s v="SERGIO MALUF"/>
    <s v="Deise Fernanda Franca de Souza"/>
    <s v="Deise Fernanda Franca de Souza"/>
    <d v="2025-02-19T18:05:00"/>
    <s v="-"/>
    <s v="-"/>
    <s v="OFF LINE"/>
    <s v="Invoice"/>
    <s v="Faturado"/>
    <x v="0"/>
    <s v="N"/>
    <x v="11"/>
    <s v="Kontik (debitos Acatados)"/>
    <s v="-"/>
    <s v="Latam Airlines Brasil"/>
    <n v="8800000547"/>
    <x v="14"/>
    <s v="-"/>
    <x v="9"/>
    <n v="0"/>
    <n v="0"/>
    <n v="0"/>
    <n v="0"/>
    <n v="0"/>
    <n v="0"/>
    <s v="-"/>
    <s v="Accouting aérea não possui trechos (Bilhete: 8800000547)"/>
    <x v="2"/>
    <x v="12"/>
    <s v="Falta Trecho"/>
    <x v="0"/>
    <s v="Qualidade dos dados"/>
    <s v="KONTIK BUSINESS TRAVEL"/>
    <x v="2"/>
  </r>
  <r>
    <n v="21612791"/>
    <n v="22555607"/>
    <s v="ACC01"/>
    <x v="143"/>
    <d v="2025-02-07T18:26:53"/>
    <s v="24 a 31 dias"/>
    <x v="2"/>
    <s v="3ECT5R"/>
    <s v="MANUAL"/>
    <s v="LAZZAROTTI REZENDE FRANCO/IGOR"/>
    <s v="Joao Paulo Villar Sales de Araujo"/>
    <s v="Joao Paulo Villar Sales de Araujo"/>
    <d v="2025-02-06T18:16:00"/>
    <s v="3ECT5R"/>
    <s v="-"/>
    <s v="OFF LINE"/>
    <s v="Cartão de crédito"/>
    <s v="Cartão AMEX"/>
    <x v="0"/>
    <s v="N"/>
    <x v="12"/>
    <s v="Amadeus Brasil"/>
    <s v="-"/>
    <s v="Latam Airlines Brasil"/>
    <n v="1408078397"/>
    <x v="15"/>
    <s v="-"/>
    <x v="134"/>
    <n v="426.82"/>
    <n v="0"/>
    <n v="0"/>
    <n v="0"/>
    <n v="0"/>
    <n v="0"/>
    <s v="-"/>
    <s v="Erro ao processar PNR  | Aguarde alguns instantes, esta venda esta sendo processada no momento!"/>
    <x v="2"/>
    <x v="4"/>
    <s v="Processo de integração"/>
    <x v="2"/>
    <s v="Sistêmico"/>
    <s v="KONTIK BUSINESS TRAVEL"/>
    <x v="7"/>
  </r>
  <r>
    <n v="21612791"/>
    <n v="22555664"/>
    <s v="ACC02"/>
    <x v="143"/>
    <d v="2025-02-07T18:26:53"/>
    <s v="24 a 31 dias"/>
    <x v="2"/>
    <s v="3ECT5R"/>
    <s v="MANUAL"/>
    <s v="LAZZAROTTI REZENDE FRANCO/IGOR"/>
    <s v="Joao Paulo Villar Sales de Araujo"/>
    <s v="Joao Paulo Villar Sales de Araujo"/>
    <d v="2025-02-06T18:16:00"/>
    <s v="3ECT5R"/>
    <s v="-"/>
    <s v="OFF LINE"/>
    <s v="Pagamento direto"/>
    <s v="Pagamento direto"/>
    <x v="2"/>
    <s v="N"/>
    <x v="12"/>
    <s v="Amadeus Brasil"/>
    <s v="-"/>
    <s v="Sheraton Bogota Hotel"/>
    <s v="-"/>
    <x v="15"/>
    <s v="-"/>
    <x v="135"/>
    <n v="0"/>
    <n v="0"/>
    <n v="0"/>
    <n v="0"/>
    <n v="0"/>
    <n v="0"/>
    <s v="-"/>
    <s v="Erro ao processar PNR  | Aguarde alguns instantes, esta venda esta sendo processada no momento!"/>
    <x v="2"/>
    <x v="4"/>
    <s v="Processo de integração"/>
    <x v="2"/>
    <s v="Sistêmico"/>
    <s v="KONTIK BUSINESS TRAVEL"/>
    <x v="7"/>
  </r>
  <r>
    <n v="21665849"/>
    <n v="22598072"/>
    <s v="ACC01"/>
    <x v="144"/>
    <d v="2025-02-17T09:56:19"/>
    <s v="16 a 23 dias"/>
    <x v="5"/>
    <s v="4UEO8G"/>
    <s v="MANUAL"/>
    <s v="MANIACI/DOMINIQUE"/>
    <s v="Joao Paulo Villar Sales de Araujo"/>
    <s v="Joao Paulo Villar Sales de Araujo"/>
    <d v="2025-01-28T15:40:00"/>
    <s v="EMAIL"/>
    <s v="-"/>
    <s v="OFF LINE"/>
    <s v="Outros"/>
    <s v="TKT"/>
    <x v="0"/>
    <s v="S"/>
    <x v="12"/>
    <s v="Amadeus Brasil"/>
    <s v="-"/>
    <s v="Avianca Internacional"/>
    <n v="1408078381"/>
    <x v="15"/>
    <s v="-"/>
    <x v="9"/>
    <n v="0"/>
    <n v="0"/>
    <n v="0"/>
    <n v="0"/>
    <n v="0"/>
    <n v="0"/>
    <s v="ALTERAÇÃO SOLICITADA VIA E-MAIL POR DOMINIQUE MANIACI"/>
    <s v="Verificação de bilhetes: Bilhete 1408078381 já sendo utilizado para este fornecedor."/>
    <x v="2"/>
    <x v="3"/>
    <s v="Bilhete Já Contabilizado"/>
    <x v="3"/>
    <s v="Qualidade dos dados"/>
    <s v="GRUPO KONTIK"/>
    <x v="3"/>
  </r>
  <r>
    <n v="21665849"/>
    <n v="22598073"/>
    <s v="ACC02"/>
    <x v="144"/>
    <d v="2025-02-17T09:56:19"/>
    <s v="16 a 23 dias"/>
    <x v="5"/>
    <s v="4UEO8G"/>
    <s v="MANUAL"/>
    <s v="MANIACI/DOMINIQUE"/>
    <s v="Joao Paulo Villar Sales de Araujo"/>
    <s v="Joao Paulo Villar Sales de Araujo"/>
    <d v="2025-01-28T15:40:00"/>
    <s v="3EQN3F01"/>
    <s v="-"/>
    <s v="OFF LINE"/>
    <s v="Pagamento direto"/>
    <s v="Pagamento direto"/>
    <x v="2"/>
    <s v="S"/>
    <x v="12"/>
    <s v="Amadeus Brasil"/>
    <s v="-"/>
    <s v="Sheraton Presidente"/>
    <s v="-"/>
    <x v="15"/>
    <s v="-"/>
    <x v="136"/>
    <n v="0"/>
    <n v="0"/>
    <n v="0"/>
    <n v="0"/>
    <n v="0"/>
    <n v="0"/>
    <s v="ALTERAÇÃO SOLICITADA VIA E-MAIL POR DOMINIQUE MANIACI"/>
    <s v="Verificação de bilhetes: Bilhete 1408078381 já sendo utilizado para este fornecedor."/>
    <x v="2"/>
    <x v="3"/>
    <s v="Bilhete Já Contabilizado"/>
    <x v="3"/>
    <s v="Qualidade dos dados"/>
    <s v="KONTIK BUSINESS TRAVEL"/>
    <x v="7"/>
  </r>
  <r>
    <n v="21665849"/>
    <n v="22598074"/>
    <s v="ACC03"/>
    <x v="144"/>
    <d v="2025-02-17T09:56:19"/>
    <s v="16 a 23 dias"/>
    <x v="5"/>
    <s v="4UEO8G"/>
    <s v="MANUAL"/>
    <s v="-"/>
    <s v="Joao Paulo Villar Sales de Araujo"/>
    <s v="Joao Paulo Villar Sales de Araujo"/>
    <d v="2025-01-28T15:40:00"/>
    <s v="EMAIL"/>
    <s v="-"/>
    <s v="OFF LINE"/>
    <s v="Outros"/>
    <s v="TKT"/>
    <x v="0"/>
    <s v="S"/>
    <x v="12"/>
    <s v="Amadeus Brasil"/>
    <s v="-"/>
    <s v="Avianca Internacional"/>
    <n v="1408078381"/>
    <x v="15"/>
    <s v="-"/>
    <x v="9"/>
    <n v="0"/>
    <n v="0"/>
    <n v="0"/>
    <n v="0"/>
    <n v="0"/>
    <n v="0"/>
    <s v="ALTERAÇÃO SOLICITADA VIA E-MAIL POR DOMINIQUE MANIACI"/>
    <s v="Verificação de bilhetes: Bilhete 1408078381 já sendo utilizado para este fornecedor."/>
    <x v="2"/>
    <x v="3"/>
    <s v="Bilhete Já Contabilizado"/>
    <x v="3"/>
    <s v="Qualidade dos dados"/>
    <s v="GRUPO KONTIK"/>
    <x v="3"/>
  </r>
  <r>
    <n v="21715651"/>
    <n v="22640307"/>
    <s v="ACC01"/>
    <x v="145"/>
    <d v="2025-02-26T10:05:29"/>
    <s v="09 a 15 dias"/>
    <x v="4"/>
    <s v="4VK1Y7"/>
    <s v="MANUAL"/>
    <s v="BUENO/ALINE CRISTINA"/>
    <s v="Poliana Cardoso da Silva"/>
    <s v="Elisete Ferraz de Almeida"/>
    <d v="2024-12-26T12:19:00"/>
    <n v="386"/>
    <s v="-"/>
    <s v="OFF LINE"/>
    <s v="Invoice"/>
    <s v="Faturado"/>
    <x v="0"/>
    <s v="S"/>
    <x v="12"/>
    <s v="Argo It"/>
    <s v="-"/>
    <s v="Iberia"/>
    <n v="1409087376"/>
    <x v="11"/>
    <s v="-"/>
    <x v="137"/>
    <n v="0"/>
    <n v="0"/>
    <n v="0"/>
    <n v="0"/>
    <n v="0"/>
    <n v="0"/>
    <s v="Reserva importada do Sistema TMS. OS: 386"/>
    <s v="Verificação de bilhetes: Bilhete 1409087376 já sendo utilizado para este fornecedor."/>
    <x v="2"/>
    <x v="3"/>
    <s v="Bilhete Já Contabilizado"/>
    <x v="3"/>
    <s v="Qualidade dos dados"/>
    <s v="GRUPO KONTIK"/>
    <x v="6"/>
  </r>
  <r>
    <n v="21639705"/>
    <n v="22576963"/>
    <s v="ACC01"/>
    <x v="146"/>
    <d v="2025-03-06T15:35:31"/>
    <s v="0 a 02 dias"/>
    <x v="5"/>
    <s v="UJCJBM"/>
    <s v="MANUAL"/>
    <s v="MATTOS/NATASHA SANTIAGO CARDO"/>
    <s v="Nathalia dos Santos Batista"/>
    <s v="Nathalia dos Santos Batista"/>
    <d v="2025-01-21T14:37:00"/>
    <s v="UJCJBM"/>
    <s v="-"/>
    <s v="OFF LINE"/>
    <s v="Invoice"/>
    <s v="Cartão de crédito"/>
    <x v="0"/>
    <s v="N"/>
    <x v="13"/>
    <s v="Parexel International Pesquisas Clinicas Ltda"/>
    <s v="-"/>
    <s v="Latam Airlines Brasil"/>
    <n v="1409106076"/>
    <x v="16"/>
    <s v="-"/>
    <x v="138"/>
    <n v="0"/>
    <n v="0"/>
    <n v="0"/>
    <n v="0"/>
    <n v="0"/>
    <n v="0"/>
    <s v="Reserva importada por HubTravel"/>
    <s v="Pnr já existente. A duplicidade de rloc é permitida apenas 6 meses após o último pnr emitido"/>
    <x v="2"/>
    <x v="5"/>
    <s v="Campo RLOC"/>
    <x v="3"/>
    <s v="Qualidade dos dados"/>
    <s v="GRUPO KONTIK"/>
    <x v="3"/>
  </r>
  <r>
    <n v="21771046"/>
    <n v="22690887"/>
    <s v="ACC01"/>
    <x v="147"/>
    <d v="2025-03-06T19:57:19"/>
    <s v="0 a 02 dias"/>
    <x v="6"/>
    <s v="QPQBAPT"/>
    <s v="SABRE"/>
    <s v="LEITE/JOAO VITOR PEREIRA"/>
    <s v="WS"/>
    <s v="WS"/>
    <d v="2025-03-06T15:05:00"/>
    <s v="QPQBAP"/>
    <s v="-"/>
    <s v="ON LINE"/>
    <s v="Cartão de crédito"/>
    <s v="Cartão de crédito"/>
    <x v="2"/>
    <s v="N"/>
    <x v="13"/>
    <s v="Parexel International Pesquisas Clinicas Ltda"/>
    <s v="-"/>
    <s v="Intercity Premium Caxias do Sul"/>
    <s v="-"/>
    <x v="16"/>
    <s v="-"/>
    <x v="139"/>
    <n v="0"/>
    <n v="0"/>
    <n v="0"/>
    <n v="0"/>
    <n v="0"/>
    <n v="0"/>
    <s v="Reserva importada por HubTravel"/>
    <s v="Matrícula não preenchida! (ACC01)"/>
    <x v="5"/>
    <x v="1"/>
    <s v="Campo Matricula"/>
    <x v="1"/>
    <s v="Qualidade dos dados"/>
    <s v="KONTIK BUSINESS TRAVEL"/>
    <x v="1"/>
  </r>
  <r>
    <n v="21769467"/>
    <n v="22689235"/>
    <s v="ACC01"/>
    <x v="148"/>
    <d v="2025-03-06T15:54:13"/>
    <s v="0 a 02 dias"/>
    <x v="6"/>
    <s v="WBPMSTT"/>
    <s v="SABRE"/>
    <s v="TEIXEIRA/VANESSA MS"/>
    <s v="WS"/>
    <s v="WS"/>
    <d v="2025-03-06T06:03:00"/>
    <s v="WBPMST"/>
    <s v="-"/>
    <s v="ON LINE"/>
    <s v="Cartão de crédito"/>
    <s v="Cartão de crédito"/>
    <x v="2"/>
    <s v="N"/>
    <x v="13"/>
    <s v="Parexel International Pesquisas Clinicas Ltda"/>
    <s v="-"/>
    <s v="Hilton Garden Inn Sao Jose do Rio Preto"/>
    <s v="-"/>
    <x v="16"/>
    <s v="-"/>
    <x v="140"/>
    <n v="0"/>
    <n v="0"/>
    <n v="0"/>
    <n v="0"/>
    <n v="0"/>
    <n v="0"/>
    <s v="Reserva importada por HubTravel"/>
    <s v="Matrícula não preenchida! (ACC01)"/>
    <x v="5"/>
    <x v="1"/>
    <s v="Campo Matricula"/>
    <x v="1"/>
    <s v="Qualidade dos dados"/>
    <s v="KONTIK BUSINESS TRAVEL"/>
    <x v="1"/>
  </r>
  <r>
    <n v="21769466"/>
    <n v="22689234"/>
    <s v="ACC01"/>
    <x v="149"/>
    <d v="2025-03-06T15:54:13"/>
    <s v="0 a 02 dias"/>
    <x v="6"/>
    <s v="WBPMST"/>
    <s v="SABRE"/>
    <s v="TEIXEIRA/VANESSA MS"/>
    <s v="Nathalia dos Santos Batista"/>
    <s v="WS"/>
    <d v="2025-03-06T06:03:00"/>
    <s v="WBPMST"/>
    <s v="-"/>
    <s v="ON LINE"/>
    <s v="Cartão de crédito"/>
    <s v="Cartão de crédito"/>
    <x v="0"/>
    <s v="N"/>
    <x v="13"/>
    <s v="Parexel International Pesquisas Clinicas Ltda"/>
    <s v="-"/>
    <s v="Latam Airlines Brasil"/>
    <n v="2872397877"/>
    <x v="16"/>
    <s v="-"/>
    <x v="141"/>
    <n v="66.040000000000006"/>
    <n v="0"/>
    <n v="0"/>
    <n v="66.040000000000006"/>
    <n v="0"/>
    <n v="0"/>
    <s v="Reserva importada por HubTravel"/>
    <s v="Matrícula não preenchida! (ACC01)"/>
    <x v="5"/>
    <x v="1"/>
    <s v="Campo Matricula"/>
    <x v="1"/>
    <s v="Qualidade dos dados"/>
    <s v="KONTIK BUSINESS TRAVEL"/>
    <x v="7"/>
  </r>
  <r>
    <n v="21769572"/>
    <n v="22689354"/>
    <s v="ACC01"/>
    <x v="150"/>
    <d v="2025-03-06T16:22:00"/>
    <s v="0 a 02 dias"/>
    <x v="6"/>
    <s v="YXWOYM"/>
    <s v="SABRE"/>
    <s v="TEIXEIRA/VANESSA MS"/>
    <s v="Nathalia dos Santos Batista"/>
    <s v="WS"/>
    <d v="2025-03-06T07:00:00"/>
    <s v="YXWOYM"/>
    <s v="-"/>
    <s v="ON LINE"/>
    <s v="Cartão de crédito"/>
    <s v="Cartão de crédito"/>
    <x v="0"/>
    <s v="N"/>
    <x v="13"/>
    <s v="Parexel International Pesquisas Clinicas Ltda"/>
    <s v="-"/>
    <s v="Latam Airlines Brasil"/>
    <n v="2872397878"/>
    <x v="16"/>
    <s v="-"/>
    <x v="142"/>
    <n v="75.709999999999994"/>
    <n v="0"/>
    <n v="0"/>
    <n v="75.709999999999994"/>
    <n v="0"/>
    <n v="0"/>
    <s v="Reserva importada por HubTravel"/>
    <s v="Matrícula não preenchida! (ACC01)"/>
    <x v="5"/>
    <x v="1"/>
    <s v="Campo Matricula"/>
    <x v="1"/>
    <s v="Qualidade dos dados"/>
    <s v="KONTIK BUSINESS TRAVEL"/>
    <x v="7"/>
  </r>
  <r>
    <n v="21769574"/>
    <n v="22689356"/>
    <s v="ACC01"/>
    <x v="151"/>
    <d v="2025-03-06T16:22:01"/>
    <s v="0 a 02 dias"/>
    <x v="6"/>
    <s v="YINRXR"/>
    <s v="SABRE"/>
    <s v="TEIXEIRA/VANESSA MS"/>
    <s v="Nathalia dos Santos Batista"/>
    <s v="WS"/>
    <d v="2025-03-06T07:21:00"/>
    <s v="YINRXR"/>
    <s v="-"/>
    <s v="ON LINE"/>
    <s v="Cartão de crédito"/>
    <s v="Cartão de crédito"/>
    <x v="0"/>
    <s v="N"/>
    <x v="13"/>
    <s v="Parexel International Pesquisas Clinicas Ltda"/>
    <s v="-"/>
    <s v="Latam Airlines Brasil"/>
    <n v="2872397879"/>
    <x v="16"/>
    <s v="-"/>
    <x v="143"/>
    <n v="85.01"/>
    <n v="0"/>
    <n v="0"/>
    <n v="85.01"/>
    <n v="0"/>
    <n v="0"/>
    <s v="Reserva importada por HubTravel"/>
    <s v="Matrícula não preenchida! (ACC01)"/>
    <x v="5"/>
    <x v="1"/>
    <s v="Campo Matricula"/>
    <x v="1"/>
    <s v="Qualidade dos dados"/>
    <s v="KONTIK BUSINESS TRAVEL"/>
    <x v="7"/>
  </r>
  <r>
    <n v="21769465"/>
    <n v="22689233"/>
    <s v="ACC01"/>
    <x v="152"/>
    <d v="2025-03-06T15:54:12"/>
    <s v="0 a 02 dias"/>
    <x v="6"/>
    <s v="QSWAMJ"/>
    <s v="SABRE"/>
    <s v="TEIXEIRA/VANESSA MS"/>
    <s v="Nathalia dos Santos Batista"/>
    <s v="WS"/>
    <d v="2025-03-06T05:47:00"/>
    <s v="QSWAMJ"/>
    <s v="-"/>
    <s v="ON LINE"/>
    <s v="Cartão de crédito"/>
    <s v="Cartão de crédito"/>
    <x v="0"/>
    <s v="N"/>
    <x v="13"/>
    <s v="Parexel International Pesquisas Clinicas Ltda"/>
    <s v="-"/>
    <s v="Latam Airlines Brasil"/>
    <n v="2872397876"/>
    <x v="16"/>
    <s v="-"/>
    <x v="144"/>
    <n v="56.02"/>
    <n v="0"/>
    <n v="0"/>
    <n v="56.02"/>
    <n v="0"/>
    <n v="0"/>
    <s v="Reserva importada por HubTravel"/>
    <s v="Matrícula não preenchida! (ACC01)"/>
    <x v="5"/>
    <x v="1"/>
    <s v="Campo Matricula"/>
    <x v="1"/>
    <s v="Qualidade dos dados"/>
    <s v="KONTIK BUSINESS TRAVEL"/>
    <x v="7"/>
  </r>
  <r>
    <n v="21770599"/>
    <n v="22690449"/>
    <s v="ACC01"/>
    <x v="153"/>
    <d v="2025-03-06T18:27:10"/>
    <s v="0 a 02 dias"/>
    <x v="6"/>
    <s v="LFERXS"/>
    <s v="SABRE"/>
    <s v="LEITE/JOAO VITOR PEREIRA"/>
    <s v="Nathalia dos Santos Batista"/>
    <s v="WS"/>
    <d v="2025-03-06T14:36:00"/>
    <s v="LFERXS"/>
    <s v="-"/>
    <s v="ON LINE"/>
    <s v="Cartão de crédito"/>
    <s v="Cartão de crédito"/>
    <x v="0"/>
    <s v="N"/>
    <x v="13"/>
    <s v="Parexel International Pesquisas Clinicas Ltda"/>
    <s v="-"/>
    <s v="Latam Airlines Brasil"/>
    <n v="2872397881"/>
    <x v="16"/>
    <s v="-"/>
    <x v="145"/>
    <n v="32.1"/>
    <n v="0"/>
    <n v="0"/>
    <n v="32.1"/>
    <n v="0"/>
    <n v="0"/>
    <s v="Reserva importada por HubTravel"/>
    <s v="Matrícula não preenchida! (ACC01)"/>
    <x v="5"/>
    <x v="1"/>
    <s v="Campo Matricula"/>
    <x v="1"/>
    <s v="Qualidade dos dados"/>
    <s v="KONTIK BUSINESS TRAVEL"/>
    <x v="7"/>
  </r>
  <r>
    <n v="21771045"/>
    <n v="22690886"/>
    <s v="ACC01"/>
    <x v="154"/>
    <d v="2025-03-06T19:57:18"/>
    <s v="0 a 02 dias"/>
    <x v="6"/>
    <s v="QPQBAP"/>
    <s v="SABRE"/>
    <s v="LEITE/JOAO VITOR PEREIRA"/>
    <s v="Paulo Roberto Mendes da Silva"/>
    <s v="WS"/>
    <d v="2025-03-06T15:05:00"/>
    <s v="QPQBAP"/>
    <s v="-"/>
    <s v="ON LINE"/>
    <s v="Cartão de crédito"/>
    <s v="Cartão de crédito"/>
    <x v="0"/>
    <s v="N"/>
    <x v="13"/>
    <s v="Parexel International Pesquisas Clinicas Ltda"/>
    <s v="-"/>
    <s v="Latam Airlines Brasil"/>
    <n v="2872397883"/>
    <x v="16"/>
    <s v="-"/>
    <x v="146"/>
    <n v="61.44"/>
    <n v="0"/>
    <n v="0"/>
    <n v="61.44"/>
    <n v="0"/>
    <n v="0"/>
    <s v="Reserva importada por HubTravel"/>
    <s v="Matrícula não preenchida! (ACC01)"/>
    <x v="5"/>
    <x v="1"/>
    <s v="Campo Matricula"/>
    <x v="1"/>
    <s v="Qualidade dos dados"/>
    <s v="KONTIK BUSINESS TRAVEL"/>
    <x v="7"/>
  </r>
  <r>
    <n v="21769575"/>
    <n v="22689357"/>
    <s v="ACC01"/>
    <x v="155"/>
    <d v="2025-03-06T16:12:10"/>
    <s v="0 a 02 dias"/>
    <x v="6"/>
    <s v="YINRXRT"/>
    <s v="SABRE"/>
    <s v="TEIXEIRA/VANESSA MS"/>
    <s v="WS"/>
    <s v="WS"/>
    <d v="2025-03-06T07:21:00"/>
    <s v="YINRXR"/>
    <s v="-"/>
    <s v="ON LINE"/>
    <s v="Cartão de crédito"/>
    <s v="Cartão de crédito"/>
    <x v="2"/>
    <s v="N"/>
    <x v="13"/>
    <s v="Parexel International Pesquisas Clinicas Ltda"/>
    <s v="-"/>
    <s v="Hotel Beira Mar - Fortaleza"/>
    <s v="-"/>
    <x v="16"/>
    <s v="-"/>
    <x v="147"/>
    <n v="0"/>
    <n v="0"/>
    <n v="0"/>
    <n v="0"/>
    <n v="0"/>
    <n v="0"/>
    <s v="Reserva importada por HubTravel"/>
    <s v="Matrícula não preenchida! (ACC01)"/>
    <x v="5"/>
    <x v="1"/>
    <s v="Campo Matricula"/>
    <x v="1"/>
    <s v="Qualidade dos dados"/>
    <s v="KONTIK BUSINESS TRAVEL"/>
    <x v="1"/>
  </r>
  <r>
    <n v="21769573"/>
    <n v="22689355"/>
    <s v="ACC01"/>
    <x v="156"/>
    <d v="2025-03-06T16:12:10"/>
    <s v="0 a 02 dias"/>
    <x v="6"/>
    <s v="YXWOYMT"/>
    <s v="SABRE"/>
    <s v="TEIXEIRA/VANESSA MS"/>
    <s v="WS"/>
    <s v="WS"/>
    <d v="2025-03-06T07:00:00"/>
    <s v="YXWOYM"/>
    <s v="-"/>
    <s v="ON LINE"/>
    <s v="Cartão de crédito"/>
    <s v="Cartão de crédito"/>
    <x v="2"/>
    <s v="N"/>
    <x v="13"/>
    <s v="Parexel International Pesquisas Clinicas Ltda"/>
    <s v="-"/>
    <s v="Mercure Salvador Rio Vermelho"/>
    <s v="-"/>
    <x v="16"/>
    <s v="-"/>
    <x v="148"/>
    <n v="0"/>
    <n v="0"/>
    <n v="0"/>
    <n v="0"/>
    <n v="0"/>
    <n v="0"/>
    <s v="Reserva importada por HubTravel"/>
    <s v="Matrícula não preenchida! (ACC01)"/>
    <x v="5"/>
    <x v="1"/>
    <s v="Campo Matricula"/>
    <x v="1"/>
    <s v="Qualidade dos dados"/>
    <s v="KONTIK BUSINESS TRAVEL"/>
    <x v="1"/>
  </r>
  <r>
    <n v="21732570"/>
    <n v="22656202"/>
    <s v="ACC01"/>
    <x v="157"/>
    <d v="2025-03-05T13:48:33"/>
    <s v="0 a 02 dias"/>
    <x v="1"/>
    <s v="YUNMFYT"/>
    <s v="SABRE"/>
    <s v="BARREIRA/ARTHUR BRAMBILLA"/>
    <s v="WS"/>
    <s v="WS"/>
    <d v="2025-02-27T14:52:00"/>
    <s v="YUNMFY"/>
    <s v="-"/>
    <s v="ON LINE"/>
    <s v="Cartão de crédito"/>
    <s v="Cartão de crédito"/>
    <x v="2"/>
    <s v="N"/>
    <x v="14"/>
    <s v="Wallenius"/>
    <s v="-"/>
    <s v="-"/>
    <s v="-"/>
    <x v="15"/>
    <s v="-"/>
    <x v="149"/>
    <n v="0"/>
    <n v="0"/>
    <n v="0"/>
    <n v="0"/>
    <n v="0"/>
    <n v="0"/>
    <s v="Reserva importada por HubTravel"/>
    <s v="Fornecedor não preenchido! (ACC01)"/>
    <x v="5"/>
    <x v="8"/>
    <s v="Campo Fornecedor"/>
    <x v="0"/>
    <s v="Sistêmico"/>
    <s v="GRUPO KONTIK"/>
    <x v="5"/>
  </r>
  <r>
    <n v="21732572"/>
    <n v="22656204"/>
    <s v="ACC01"/>
    <x v="158"/>
    <d v="2025-03-05T13:48:34"/>
    <s v="0 a 02 dias"/>
    <x v="1"/>
    <s v="EZOHTJT"/>
    <s v="SABRE"/>
    <s v="BARREIRA/ARTHUR BRAMBILLA"/>
    <s v="WS"/>
    <s v="WS"/>
    <d v="2025-02-27T14:59:00"/>
    <s v="EZOHTJ"/>
    <s v="-"/>
    <s v="ON LINE"/>
    <s v="Cartão de crédito"/>
    <s v="Cartão de crédito"/>
    <x v="2"/>
    <s v="N"/>
    <x v="14"/>
    <s v="Wallenius"/>
    <s v="-"/>
    <s v="-"/>
    <s v="-"/>
    <x v="15"/>
    <s v="-"/>
    <x v="150"/>
    <n v="0"/>
    <n v="0"/>
    <n v="0"/>
    <n v="0"/>
    <n v="0"/>
    <n v="0"/>
    <s v="Reserva importada por HubTravel"/>
    <s v="Fornecedor não preenchido! (ACC01)"/>
    <x v="5"/>
    <x v="8"/>
    <s v="Campo Fornecedor"/>
    <x v="0"/>
    <s v="Sistêmico"/>
    <s v="GRUPO KONTIK"/>
    <x v="5"/>
  </r>
  <r>
    <n v="21705867"/>
    <n v="22631633"/>
    <s v="ACC01"/>
    <x v="159"/>
    <d v="2025-02-24T10:36:48"/>
    <s v="09 a 15 dias"/>
    <x v="4"/>
    <s v="OMLLDXT"/>
    <s v="SABRE"/>
    <s v="BARREIRA/ARTHUR BRAMBILLA"/>
    <s v="WS"/>
    <s v="WS"/>
    <d v="2025-02-23T15:35:00"/>
    <s v="OMLLDX"/>
    <s v="-"/>
    <s v="ON LINE"/>
    <s v="Cartão de crédito"/>
    <s v="Cartão de crédito"/>
    <x v="2"/>
    <s v="N"/>
    <x v="14"/>
    <s v="Wallenius"/>
    <s v="-"/>
    <s v="-"/>
    <s v="-"/>
    <x v="15"/>
    <s v="-"/>
    <x v="151"/>
    <n v="0"/>
    <n v="0"/>
    <n v="0"/>
    <n v="0"/>
    <n v="0"/>
    <n v="0"/>
    <s v="Reserva importada por HubTravel"/>
    <s v="Fornecedor não preenchido! (ACC01)"/>
    <x v="5"/>
    <x v="8"/>
    <s v="Campo Fornecedor"/>
    <x v="0"/>
    <s v="Sistêmico"/>
    <s v="GRUPO KONTIK"/>
    <x v="5"/>
  </r>
  <r>
    <n v="21693559"/>
    <n v="22622523"/>
    <s v="ACC01"/>
    <x v="160"/>
    <d v="2025-02-21T15:20:30"/>
    <s v="09 a 15 dias"/>
    <x v="4"/>
    <s v="JCTSLX01"/>
    <s v="MANUAL"/>
    <s v="FURLANETO/JOAO PAULO"/>
    <s v="WS"/>
    <s v="Reinildo das Virgens Santos"/>
    <d v="2025-02-10T13:28:00"/>
    <s v="JCTSLX"/>
    <s v="-"/>
    <s v="OFF LINE"/>
    <s v="Cartão de crédito"/>
    <s v="Cartão de crédito"/>
    <x v="0"/>
    <s v="N"/>
    <x v="15"/>
    <s v="Iron Mountain"/>
    <s v="-"/>
    <s v="Gol Linhas Aereas"/>
    <n v="2132622996"/>
    <x v="17"/>
    <s v="-"/>
    <x v="152"/>
    <n v="60.62"/>
    <n v="0"/>
    <n v="0"/>
    <n v="0"/>
    <n v="0"/>
    <n v="0"/>
    <s v="-"/>
    <s v="Verificação de bilhetes: Bilhete 2132622996 já sendo utilizado para este fornecedor."/>
    <x v="2"/>
    <x v="3"/>
    <s v="Bilhete Já Contabilizado"/>
    <x v="3"/>
    <s v="Qualidade dos dados"/>
    <s v="GRUPO KONTIK"/>
    <x v="3"/>
  </r>
  <r>
    <n v="21732357"/>
    <n v="22655999"/>
    <s v="ACC01"/>
    <x v="161"/>
    <d v="2025-03-05T13:48:31"/>
    <s v="0 a 02 dias"/>
    <x v="1"/>
    <s v="OBTIOQT"/>
    <s v="SABRE"/>
    <s v="DOS SANTOS/RENATO CLEITON"/>
    <s v="Paulo Roberto Mendes da Silva"/>
    <s v="Paulo Roberto Mendes da Silva"/>
    <d v="2025-02-27T12:36:00"/>
    <s v="OBTIOQ"/>
    <s v="-"/>
    <s v="OFF LINE"/>
    <s v="Invoice"/>
    <s v="Faturado"/>
    <x v="2"/>
    <s v="N"/>
    <x v="15"/>
    <s v="Iron Mountain"/>
    <s v="-"/>
    <s v="-"/>
    <s v="-"/>
    <x v="17"/>
    <s v="-"/>
    <x v="153"/>
    <n v="0"/>
    <n v="0"/>
    <n v="0"/>
    <n v="0"/>
    <n v="0"/>
    <n v="0"/>
    <s v="Reserva importada por HubTravel"/>
    <s v="Fornecedor não preenchido! (ACC01)"/>
    <x v="5"/>
    <x v="8"/>
    <s v="Campo Fornecedor"/>
    <x v="0"/>
    <s v="Qualidade dos dados"/>
    <s v="KONTIK BUSINESS TRAVEL"/>
    <x v="1"/>
  </r>
  <r>
    <n v="21771043"/>
    <n v="22690878"/>
    <s v="ACC01"/>
    <x v="162"/>
    <d v="2025-03-06T19:49:00"/>
    <s v="0 a 02 dias"/>
    <x v="6"/>
    <s v="LEJTFDT"/>
    <s v="SABRE"/>
    <s v="DE SOUZA/ORLANDO"/>
    <s v="Paulo Roberto Mendes da Silva"/>
    <s v="Paulo Roberto Mendes da Silva"/>
    <d v="2025-03-06T13:59:00"/>
    <s v="NUMBER"/>
    <s v="-"/>
    <s v="OFF LINE"/>
    <s v="Invoice"/>
    <s v="Faturado"/>
    <x v="2"/>
    <s v="N"/>
    <x v="15"/>
    <s v="Iron Mountain"/>
    <s v="-"/>
    <s v="-"/>
    <s v="-"/>
    <x v="17"/>
    <s v="-"/>
    <x v="154"/>
    <n v="0"/>
    <n v="0"/>
    <n v="0"/>
    <n v="0"/>
    <n v="0"/>
    <n v="0"/>
    <s v="Reserva importada por HubTravel"/>
    <s v="Fornecedor não preenchido! (ACC01)"/>
    <x v="5"/>
    <x v="8"/>
    <s v="Campo Fornecedor"/>
    <x v="0"/>
    <s v="Qualidade dos dados"/>
    <s v="KONTIK BUSINESS TRAVEL"/>
    <x v="1"/>
  </r>
  <r>
    <n v="21691826"/>
    <n v="22620880"/>
    <s v="ACC01"/>
    <x v="163"/>
    <d v="2025-03-05T07:30:56"/>
    <s v="0 a 02 dias"/>
    <x v="4"/>
    <s v="4VS1J2"/>
    <s v="TMS"/>
    <s v="RENATO AGENK"/>
    <s v="Renato Roberto da Silva"/>
    <s v="Renato Roberto da Silva"/>
    <d v="2025-02-20T18:21:00"/>
    <n v="208"/>
    <s v="-"/>
    <s v="OFF LINE"/>
    <s v="Invoice"/>
    <s v="Faturado"/>
    <x v="1"/>
    <s v="N"/>
    <x v="16"/>
    <s v="Benner Sistemas - Blumenau"/>
    <s v="-"/>
    <s v="-"/>
    <s v="-"/>
    <x v="1"/>
    <s v="-"/>
    <x v="6"/>
    <n v="0"/>
    <n v="0"/>
    <n v="0"/>
    <n v="0"/>
    <n v="0"/>
    <n v="0"/>
    <s v="Reserva importada do Sistema TMS. OS: 208"/>
    <s v="Empenho/departamento não preenchido! (ACC01) Matrícula não preenchida! (ACC01) Canal de venda não preenchido! (ACC01)"/>
    <x v="1"/>
    <x v="1"/>
    <s v="Mais de um campo não preenchido"/>
    <x v="1"/>
    <s v="Qualidade dos dados"/>
    <s v="KONTIK BUSINESS TRAVEL"/>
    <x v="1"/>
  </r>
  <r>
    <n v="21499966"/>
    <n v="22458073"/>
    <s v="ACC01"/>
    <x v="164"/>
    <d v="2025-02-13T12:25:26"/>
    <s v="16 a 23 dias"/>
    <x v="3"/>
    <s v="VLE6GW"/>
    <s v="GOVER"/>
    <s v="Renato Roberto da Silva"/>
    <s v="Karla de Araujo Barbosa"/>
    <s v="Karla de Araujo Barbosa"/>
    <d v="2025-01-22T17:29:00"/>
    <s v="VLE6GW"/>
    <s v="-"/>
    <s v="OFF LINE"/>
    <s v="Cartão de crédito"/>
    <s v="Cartão de crédito"/>
    <x v="0"/>
    <s v="N"/>
    <x v="16"/>
    <s v="Benner Sistemas - Blumenau"/>
    <s v="-"/>
    <s v="Azul Linhas Aereas"/>
    <n v="3022458072"/>
    <x v="18"/>
    <s v="-"/>
    <x v="155"/>
    <n v="60.62"/>
    <n v="0"/>
    <n v="0"/>
    <n v="0"/>
    <n v="0"/>
    <n v="0"/>
    <s v="Reserva importada do sistema Gover. Id: 4479543"/>
    <s v="23.1.1Ocorreu o seguinte erro ao calcular o FEE Tipo origem pedido deve ser Preenchido"/>
    <x v="4"/>
    <x v="2"/>
    <s v="Análise Benner"/>
    <x v="2"/>
    <s v="Qualidade dos dados"/>
    <s v="KONTIK BUSINESS TRAVEL"/>
    <x v="2"/>
  </r>
  <r>
    <n v="21691358"/>
    <n v="22620464"/>
    <s v="ACC01"/>
    <x v="165"/>
    <d v="2025-02-21T09:30:49"/>
    <s v="09 a 15 dias"/>
    <x v="4"/>
    <s v="4VAQTS"/>
    <s v="TMS"/>
    <s v="RENATO AGENK"/>
    <s v="Tms"/>
    <s v="Tms"/>
    <d v="2025-02-20T16:40:00"/>
    <n v="209"/>
    <s v="-"/>
    <s v="OFF LINE"/>
    <s v="Invoice"/>
    <s v="Faturado"/>
    <x v="1"/>
    <s v="N"/>
    <x v="16"/>
    <s v="Benner Sistemas - Blumenau"/>
    <s v="-"/>
    <s v="Aguiar Locacao e Turismo"/>
    <s v="-"/>
    <x v="1"/>
    <s v="-"/>
    <x v="156"/>
    <n v="0"/>
    <n v="0"/>
    <n v="0"/>
    <n v="0"/>
    <n v="0"/>
    <n v="0"/>
    <s v="Reserva importada do Sistema TMS. OS: 209"/>
    <s v="Empenho/departamento não preenchido! (ACC01) Matrícula não preenchida! (ACC01) Canal de venda não preenchido! (ACC01)"/>
    <x v="1"/>
    <x v="1"/>
    <s v="Mais de um campo não preenchido"/>
    <x v="1"/>
    <s v="Qualidade dos dados"/>
    <s v="KONTIK BUSINESS TRAVEL"/>
    <x v="1"/>
  </r>
  <r>
    <n v="21771958"/>
    <n v="22691801"/>
    <s v="ACC01"/>
    <x v="166"/>
    <d v="2025-03-06T21:12:11"/>
    <s v="0 a 02 dias"/>
    <x v="6"/>
    <s v="4WWDP8"/>
    <s v="TMS"/>
    <s v="Oliveira/Iure"/>
    <s v="Deise Fernanda Franca de Souza"/>
    <s v="Deise Fernanda Franca de Souza"/>
    <d v="2025-03-06T17:45:00"/>
    <n v="13613"/>
    <s v="-"/>
    <s v="OFF LINE"/>
    <s v="Cartão de crédito"/>
    <s v="Cartão de crédito"/>
    <x v="0"/>
    <s v="N"/>
    <x v="17"/>
    <s v="Petroreconcavo"/>
    <s v="-"/>
    <s v="Azul Linhas Aereas"/>
    <n v="3022691801"/>
    <x v="14"/>
    <s v="-"/>
    <x v="9"/>
    <n v="180"/>
    <n v="0"/>
    <n v="0"/>
    <n v="0"/>
    <n v="0"/>
    <n v="0"/>
    <s v="Reserva importada do Sistema TMS. OS: 13613"/>
    <s v="Tarifa mínima não preenchida! (ACC01) Tarifa máxima não preenchida! (ACC01)"/>
    <x v="1"/>
    <x v="1"/>
    <s v="Mais de um campo não preenchido"/>
    <x v="1"/>
    <s v="Qualidade dos dados"/>
    <s v="KONTIK BUSINESS TRAVEL"/>
    <x v="1"/>
  </r>
  <r>
    <n v="21721417"/>
    <n v="22645258"/>
    <s v="ACC01"/>
    <x v="167"/>
    <d v="2025-02-26T12:10:49"/>
    <s v="09 a 15 dias"/>
    <x v="4"/>
    <s v="4VDEML"/>
    <s v="TMS"/>
    <s v="CAMPOS/DENNYS"/>
    <s v="Deise Fernanda Franca de Souza"/>
    <s v="Deise Fernanda Franca de Souza"/>
    <d v="2024-11-28T15:59:00"/>
    <n v="11994"/>
    <s v="-"/>
    <s v="OFF LINE"/>
    <s v="Cartão de crédito"/>
    <s v="Cartão de crédito"/>
    <x v="0"/>
    <s v="N"/>
    <x v="17"/>
    <s v="Petroreconcavo"/>
    <s v="-"/>
    <s v="Latam Airlines Brasil"/>
    <n v="3022645256"/>
    <x v="14"/>
    <s v="-"/>
    <x v="9"/>
    <n v="54"/>
    <n v="0"/>
    <n v="0"/>
    <n v="0"/>
    <n v="0"/>
    <n v="0"/>
    <s v="Reserva importada do Sistema TMS. OS: 11994"/>
    <s v="Tarifa mínima não preenchida! (ACC01) Tarifa máxima não preenchida! (ACC01)"/>
    <x v="1"/>
    <x v="1"/>
    <s v="Mais de um campo não preenchido"/>
    <x v="1"/>
    <s v="Qualidade dos dados"/>
    <s v="KONTIK BUSINESS TRAVEL"/>
    <x v="1"/>
  </r>
  <r>
    <n v="21711704"/>
    <n v="22637154"/>
    <s v="ACC01"/>
    <x v="168"/>
    <d v="2025-02-24T23:25:46"/>
    <s v="09 a 15 dias"/>
    <x v="4"/>
    <s v="4VEE8Y"/>
    <s v="TMS"/>
    <s v="CUNHA/ANA PAULA"/>
    <s v="Deise Fernanda Franca de Souza"/>
    <s v="Deise Fernanda Franca de Souza"/>
    <d v="2025-02-24T13:05:00"/>
    <n v="13414"/>
    <s v="-"/>
    <s v="OFF LINE"/>
    <s v="Cartão de crédito"/>
    <s v="Cartão de crédito"/>
    <x v="0"/>
    <s v="N"/>
    <x v="17"/>
    <s v="Petroreconcavo"/>
    <s v="-"/>
    <s v="Latam Airlines Brasil"/>
    <n v="1825968497"/>
    <x v="14"/>
    <s v="-"/>
    <x v="9"/>
    <n v="140"/>
    <n v="0"/>
    <n v="0"/>
    <n v="0"/>
    <n v="0"/>
    <n v="0"/>
    <s v="Reserva importada do Sistema TMS. OS: 13414"/>
    <s v="Tarifa mínima não preenchida! (ACC01) Tarifa máxima não preenchida! (ACC01)"/>
    <x v="1"/>
    <x v="1"/>
    <s v="Mais de um campo não preenchido"/>
    <x v="1"/>
    <s v="Qualidade dos dados"/>
    <s v="KONTIK BUSINESS TRAVEL"/>
    <x v="1"/>
  </r>
  <r>
    <n v="21711705"/>
    <n v="22637155"/>
    <s v="ACC01"/>
    <x v="169"/>
    <d v="2025-02-24T23:25:46"/>
    <s v="09 a 15 dias"/>
    <x v="4"/>
    <s v="4V4E86"/>
    <s v="TMS"/>
    <s v="CUNHA/ANA PAULA"/>
    <s v="Deise Fernanda Franca de Souza"/>
    <s v="Deise Fernanda Franca de Souza"/>
    <d v="2025-02-24T13:05:00"/>
    <n v="13414"/>
    <s v="-"/>
    <s v="OFF LINE"/>
    <s v="Cartão de crédito"/>
    <s v="Cartão de crédito"/>
    <x v="0"/>
    <s v="N"/>
    <x v="17"/>
    <s v="Petroreconcavo"/>
    <s v="-"/>
    <s v="Gol Linhas Aereas"/>
    <n v="4427034509"/>
    <x v="14"/>
    <s v="-"/>
    <x v="9"/>
    <n v="130"/>
    <n v="0"/>
    <n v="0"/>
    <n v="0"/>
    <n v="0"/>
    <n v="0"/>
    <s v="Reserva importada do Sistema TMS. OS: 13414"/>
    <s v="Tarifa mínima não preenchida! (ACC01) Tarifa máxima não preenchida! (ACC01)"/>
    <x v="1"/>
    <x v="1"/>
    <s v="Mais de um campo não preenchido"/>
    <x v="1"/>
    <s v="Qualidade dos dados"/>
    <s v="KONTIK BUSINESS TRAVEL"/>
    <x v="1"/>
  </r>
  <r>
    <n v="21769026"/>
    <n v="22688789"/>
    <s v="ACC01"/>
    <x v="170"/>
    <d v="2025-03-06T15:57:13"/>
    <s v="0 a 02 dias"/>
    <x v="6"/>
    <s v="4W1HSU"/>
    <s v="TMS"/>
    <s v="GUSTAVO CARDOSO"/>
    <s v="Tms"/>
    <s v="Tms"/>
    <d v="2025-03-06T10:59:00"/>
    <n v="13615"/>
    <s v="Campinas / CPQ"/>
    <s v="ON LINE"/>
    <s v="Invoice"/>
    <s v="Faturado"/>
    <x v="3"/>
    <s v="N"/>
    <x v="17"/>
    <s v="Petroreconcavo"/>
    <s v="-"/>
    <s v="-"/>
    <s v="-"/>
    <x v="14"/>
    <s v="-"/>
    <x v="157"/>
    <n v="0"/>
    <n v="0"/>
    <n v="0"/>
    <n v="0"/>
    <n v="0"/>
    <n v="0"/>
    <s v="Reserva importada do Sistema TMS. OS: 13615"/>
    <s v="Fornecedor não preenchido! (ACC01)"/>
    <x v="1"/>
    <x v="8"/>
    <s v="Campo Fornecedor"/>
    <x v="0"/>
    <s v="Qualidade dos dados"/>
    <s v="KONTIK BUSINESS TRAVEL"/>
    <x v="1"/>
  </r>
  <r>
    <n v="21768995"/>
    <n v="22688755"/>
    <s v="ACC01"/>
    <x v="171"/>
    <d v="2025-03-06T15:52:16"/>
    <s v="0 a 02 dias"/>
    <x v="6"/>
    <s v="4W7RSJ"/>
    <s v="TMS"/>
    <s v="CASSIO GOMES"/>
    <s v="Tms"/>
    <s v="Tms"/>
    <d v="2025-03-06T13:41:00"/>
    <n v="13631"/>
    <s v="Fortaleza / FOR"/>
    <s v="ON LINE"/>
    <s v="Invoice"/>
    <s v="Faturado"/>
    <x v="3"/>
    <s v="N"/>
    <x v="17"/>
    <s v="Petroreconcavo"/>
    <s v="-"/>
    <s v="-"/>
    <s v="-"/>
    <x v="14"/>
    <s v="-"/>
    <x v="158"/>
    <n v="0"/>
    <n v="0"/>
    <n v="0"/>
    <n v="0"/>
    <n v="0"/>
    <n v="0"/>
    <s v="Reserva importada do Sistema TMS. OS: 13631"/>
    <s v="Fornecedor não preenchido! (ACC01)"/>
    <x v="1"/>
    <x v="8"/>
    <s v="Campo Fornecedor"/>
    <x v="0"/>
    <s v="Qualidade dos dados"/>
    <s v="KONTIK BUSINESS TRAVEL"/>
    <x v="1"/>
  </r>
  <r>
    <n v="21768998"/>
    <n v="22688758"/>
    <s v="ACC01"/>
    <x v="172"/>
    <d v="2025-03-06T15:52:25"/>
    <s v="0 a 02 dias"/>
    <x v="6"/>
    <s v="4WLRS7"/>
    <s v="TMS"/>
    <s v="ENEAS VASCONCELLOS"/>
    <s v="Tms"/>
    <s v="Tms"/>
    <d v="2025-03-06T12:57:00"/>
    <n v="13628"/>
    <s v="Fortaleza / FOR"/>
    <s v="ON LINE"/>
    <s v="Invoice"/>
    <s v="Faturado"/>
    <x v="3"/>
    <s v="N"/>
    <x v="17"/>
    <s v="Petroreconcavo"/>
    <s v="-"/>
    <s v="-"/>
    <s v="-"/>
    <x v="14"/>
    <s v="-"/>
    <x v="159"/>
    <n v="0"/>
    <n v="0"/>
    <n v="0"/>
    <n v="0"/>
    <n v="0"/>
    <n v="0"/>
    <s v="Reserva importada do Sistema TMS. OS: 13628"/>
    <s v="Fornecedor não preenchido! (ACC01)"/>
    <x v="1"/>
    <x v="8"/>
    <s v="Campo Fornecedor"/>
    <x v="0"/>
    <s v="Qualidade dos dados"/>
    <s v="KONTIK BUSINESS TRAVEL"/>
    <x v="1"/>
  </r>
  <r>
    <n v="21769004"/>
    <n v="22688765"/>
    <s v="ACC01"/>
    <x v="173"/>
    <d v="2025-03-06T15:52:37"/>
    <s v="0 a 02 dias"/>
    <x v="6"/>
    <s v="4WSTWJ"/>
    <s v="TMS"/>
    <s v="AMAURI MASCARENHAS"/>
    <s v="Tms"/>
    <s v="Tms"/>
    <d v="2025-03-06T11:21:00"/>
    <n v="13624"/>
    <s v="Manaus / MAO"/>
    <s v="ON LINE"/>
    <s v="Invoice"/>
    <s v="Faturado"/>
    <x v="3"/>
    <s v="N"/>
    <x v="17"/>
    <s v="Petroreconcavo"/>
    <s v="-"/>
    <s v="-"/>
    <s v="-"/>
    <x v="14"/>
    <s v="-"/>
    <x v="160"/>
    <n v="0"/>
    <n v="0"/>
    <n v="0"/>
    <n v="0"/>
    <n v="0"/>
    <n v="0"/>
    <s v="Reserva importada do Sistema TMS. OS: 13624"/>
    <s v="Fornecedor não preenchido! (ACC01)"/>
    <x v="1"/>
    <x v="8"/>
    <s v="Campo Fornecedor"/>
    <x v="0"/>
    <s v="Qualidade dos dados"/>
    <s v="KONTIK BUSINESS TRAVEL"/>
    <x v="1"/>
  </r>
  <r>
    <n v="21769007"/>
    <n v="22688768"/>
    <s v="ACC01"/>
    <x v="174"/>
    <d v="2025-03-06T15:57:06"/>
    <s v="0 a 02 dias"/>
    <x v="6"/>
    <s v="4WV5WJ"/>
    <s v="TMS"/>
    <s v="REMIO PAZ"/>
    <s v="Tms"/>
    <s v="Tms"/>
    <d v="2025-03-06T09:50:00"/>
    <n v="13619"/>
    <s v="Salvador / SSA"/>
    <s v="ON LINE"/>
    <s v="Invoice"/>
    <s v="Faturado"/>
    <x v="3"/>
    <s v="N"/>
    <x v="17"/>
    <s v="Petroreconcavo"/>
    <s v="-"/>
    <s v="-"/>
    <s v="-"/>
    <x v="14"/>
    <s v="-"/>
    <x v="161"/>
    <n v="0"/>
    <n v="0"/>
    <n v="0"/>
    <n v="0"/>
    <n v="0"/>
    <n v="0"/>
    <s v="Reserva importada do Sistema TMS. OS: 13619"/>
    <s v="Fornecedor não preenchido! (ACC01)"/>
    <x v="1"/>
    <x v="8"/>
    <s v="Campo Fornecedor"/>
    <x v="0"/>
    <s v="Qualidade dos dados"/>
    <s v="KONTIK BUSINESS TRAVEL"/>
    <x v="1"/>
  </r>
  <r>
    <n v="21681279"/>
    <n v="22611756"/>
    <s v="ACC01"/>
    <x v="175"/>
    <d v="2025-02-20T12:31:26"/>
    <s v="09 a 15 dias"/>
    <x v="5"/>
    <s v="72457D"/>
    <s v="MANUAL"/>
    <s v="FRANCIELLE CARVALHO"/>
    <s v="Ercy Iwamoto"/>
    <s v="Flavia Constanzi do Nascimento"/>
    <d v="2025-02-19T17:40:00"/>
    <s v="FM0302251545"/>
    <s v="-"/>
    <s v="OFF LINE"/>
    <s v="Cartão de crédito"/>
    <s v="Cartão de crédito"/>
    <x v="0"/>
    <s v="N"/>
    <x v="18"/>
    <s v="Fm Global - Servicos"/>
    <s v="Cliente FEE no POS"/>
    <s v="Latam Airlines Brasil"/>
    <n v="3456593846"/>
    <x v="19"/>
    <s v="-"/>
    <x v="162"/>
    <n v="188.02"/>
    <n v="0"/>
    <n v="0"/>
    <n v="0"/>
    <n v="0"/>
    <n v="72"/>
    <s v="-"/>
    <s v="7723886/5631226&quot; possui uma transação de cartão efetivada"/>
    <x v="2"/>
    <x v="7"/>
    <s v="Financeiro Conciliado"/>
    <x v="2"/>
    <s v="Qualidade dos dados"/>
    <s v="GRUPO KONTIK"/>
    <x v="6"/>
  </r>
  <r>
    <n v="21681246"/>
    <n v="22611708"/>
    <s v="ACC01"/>
    <x v="176"/>
    <d v="2025-02-24T10:31:01"/>
    <s v="09 a 15 dias"/>
    <x v="5"/>
    <s v="FOOZCCT"/>
    <s v="SABRE"/>
    <s v="BECKLAS GONCALVES/WILLIAM MR"/>
    <s v="Ercy Iwamoto"/>
    <s v="Ercy Iwamoto"/>
    <d v="2025-02-19T06:57:00"/>
    <s v="FOOZCC"/>
    <s v="-"/>
    <s v="OFF LINE"/>
    <s v="Cartão de crédito"/>
    <s v="Cartão de crédito"/>
    <x v="2"/>
    <s v="S"/>
    <x v="18"/>
    <s v="Fm Global - Servicos"/>
    <s v="Cliente FEE no POS"/>
    <s v="-"/>
    <s v="-"/>
    <x v="1"/>
    <s v="-"/>
    <x v="163"/>
    <n v="0"/>
    <n v="0"/>
    <n v="0"/>
    <n v="0"/>
    <n v="0"/>
    <n v="72"/>
    <s v="Reserva importada por HubTravel"/>
    <s v="Canal de venda não preenchido! (ACC01)"/>
    <x v="5"/>
    <x v="1"/>
    <s v="Campo Canal de venda"/>
    <x v="1"/>
    <s v="Qualidade dos dados"/>
    <s v="KONTIK BUSINESS TRAVEL"/>
    <x v="7"/>
  </r>
  <r>
    <n v="21632856"/>
    <n v="22571023"/>
    <s v="ACC01"/>
    <x v="177"/>
    <d v="2025-02-13T12:25:39"/>
    <s v="16 a 23 dias"/>
    <x v="2"/>
    <s v="KFS3PI01"/>
    <s v="GOVER"/>
    <s v="Milan Wollinger "/>
    <s v="Wilson Jose Araujo de Gusmao Junior"/>
    <s v="Wilson Jose Araujo de Gusmao Junior"/>
    <d v="2025-02-11T15:46:00"/>
    <s v="KFS3PI"/>
    <s v="-"/>
    <s v="OFF LINE"/>
    <s v="Invoice"/>
    <s v="Faturado"/>
    <x v="0"/>
    <s v="N"/>
    <x v="19"/>
    <s v="Active Senador Canedo"/>
    <s v="-"/>
    <s v="Azul Linhas Aereas"/>
    <n v="3022571022"/>
    <x v="20"/>
    <s v="-"/>
    <x v="9"/>
    <n v="0"/>
    <n v="0"/>
    <n v="0"/>
    <n v="0"/>
    <n v="0"/>
    <n v="0"/>
    <s v="Reserva importada do sistema Gover. Id: 4489980"/>
    <s v="Tarifa máxima não preenchida! (ACC01)"/>
    <x v="4"/>
    <x v="1"/>
    <s v="Campo tarifa maxima"/>
    <x v="1"/>
    <s v="Qualidade dos dados"/>
    <s v="KONTIK BUSINESS TRAVEL"/>
    <x v="1"/>
  </r>
  <r>
    <n v="21706358"/>
    <n v="22632055"/>
    <s v="ACC01"/>
    <x v="178"/>
    <d v="2025-03-01T23:18:43"/>
    <s v="06 a 08 dias"/>
    <x v="1"/>
    <s v="KOOVGY"/>
    <s v="SABRE"/>
    <s v="NIEDZELSKI/STELLA CHD"/>
    <s v="Wellington Ribeiro da Silva"/>
    <s v="Wellington Ribeiro da Silva"/>
    <d v="2025-01-22T00:00:00"/>
    <s v="KOOVGY"/>
    <s v="-"/>
    <s v="ON LINE"/>
    <s v="Cartão de crédito"/>
    <s v="Cartão de crédito"/>
    <x v="0"/>
    <s v="N"/>
    <x v="20"/>
    <s v="Nyasa Empreendimentos"/>
    <s v="-"/>
    <s v="Alitalia"/>
    <n v="1409130613"/>
    <x v="21"/>
    <s v="-"/>
    <x v="164"/>
    <n v="0"/>
    <n v="365.62"/>
    <n v="0"/>
    <n v="56.85"/>
    <n v="0"/>
    <n v="0"/>
    <s v="Reserva importada por HubTravel"/>
    <s v="Verificação de bilhetes: Bilhete 1409130613 já sendo utilizado para este fornecedor."/>
    <x v="5"/>
    <x v="3"/>
    <s v="Bilhete Já Contabilizado"/>
    <x v="3"/>
    <s v="Qualidade dos dados"/>
    <s v="GRUPO KONTIK"/>
    <x v="6"/>
  </r>
  <r>
    <n v="21706358"/>
    <n v="22632056"/>
    <s v="ACC02"/>
    <x v="178"/>
    <d v="2025-03-01T23:18:43"/>
    <s v="06 a 08 dias"/>
    <x v="1"/>
    <s v="KOOVGY"/>
    <s v="SABRE"/>
    <s v="NIEDZELSKI/BIANCA CHD"/>
    <s v="Wellington Ribeiro da Silva"/>
    <s v="Wellington Ribeiro da Silva"/>
    <d v="2025-01-22T00:00:00"/>
    <s v="KOOVGY"/>
    <s v="-"/>
    <s v="ON LINE"/>
    <s v="Cartão de crédito"/>
    <s v="Cartão de crédito"/>
    <x v="0"/>
    <s v="N"/>
    <x v="20"/>
    <s v="Nyasa Empreendimentos"/>
    <s v="-"/>
    <s v="Alitalia"/>
    <n v="1409130615"/>
    <x v="21"/>
    <s v="-"/>
    <x v="164"/>
    <n v="0"/>
    <n v="365.62"/>
    <n v="0"/>
    <n v="56.85"/>
    <n v="0"/>
    <n v="0"/>
    <s v="Reserva importada por HubTravel"/>
    <s v="Verificação de bilhetes: Bilhete 1409130613 já sendo utilizado para este fornecedor."/>
    <x v="5"/>
    <x v="3"/>
    <s v="Bilhete Já Contabilizado"/>
    <x v="3"/>
    <s v="Qualidade dos dados"/>
    <s v="GRUPO KONTIK"/>
    <x v="6"/>
  </r>
  <r>
    <n v="21706358"/>
    <n v="22661625"/>
    <s v="ACC03"/>
    <x v="178"/>
    <d v="2025-03-01T23:18:43"/>
    <s v="06 a 08 dias"/>
    <x v="1"/>
    <s v="KOOVGY"/>
    <s v="SABRE"/>
    <s v="NIEDZIELSKI/STELLA MARIA  CHD"/>
    <s v="Wellington Ribeiro da Silva"/>
    <s v="Wellington Ribeiro da Silva"/>
    <d v="2025-01-22T00:00:00"/>
    <s v="KOOVGY"/>
    <s v="-"/>
    <s v="ON LINE"/>
    <s v="Invoice"/>
    <s v="Faturado"/>
    <x v="0"/>
    <s v="N"/>
    <x v="20"/>
    <s v="Nyasa Empreendimentos"/>
    <s v="-"/>
    <s v="Alitalia"/>
    <n v="2872417060"/>
    <x v="21"/>
    <s v="-"/>
    <x v="164"/>
    <n v="0"/>
    <n v="0"/>
    <n v="0"/>
    <n v="0"/>
    <n v="0"/>
    <n v="0"/>
    <s v="Reserva importada por HubTravel"/>
    <s v="Verificação de bilhetes: Bilhete 1409130613 já sendo utilizado para este fornecedor."/>
    <x v="5"/>
    <x v="3"/>
    <s v="Bilhete Já Contabilizado"/>
    <x v="3"/>
    <s v="Qualidade dos dados"/>
    <s v="GRUPO KONTIK"/>
    <x v="6"/>
  </r>
  <r>
    <n v="21706358"/>
    <n v="22661626"/>
    <s v="ACC04"/>
    <x v="178"/>
    <d v="2025-03-01T23:18:43"/>
    <s v="06 a 08 dias"/>
    <x v="1"/>
    <s v="KOOVGY"/>
    <s v="SABRE"/>
    <s v="NIEDZIELSKI/BIANCA LAIS"/>
    <s v="Wellington Ribeiro da Silva"/>
    <s v="Wellington Ribeiro da Silva"/>
    <d v="2025-01-22T00:00:00"/>
    <s v="KOOVGY"/>
    <s v="-"/>
    <s v="ON LINE"/>
    <s v="Invoice"/>
    <s v="Faturado"/>
    <x v="0"/>
    <s v="N"/>
    <x v="20"/>
    <s v="Nyasa Empreendimentos"/>
    <s v="-"/>
    <s v="Alitalia"/>
    <n v="2872417062"/>
    <x v="21"/>
    <s v="-"/>
    <x v="164"/>
    <n v="0"/>
    <n v="0"/>
    <n v="0"/>
    <n v="0"/>
    <n v="0"/>
    <n v="0"/>
    <s v="Reserva importada por HubTravel"/>
    <s v="Verificação de bilhetes: Bilhete 1409130613 já sendo utilizado para este fornecedor."/>
    <x v="5"/>
    <x v="3"/>
    <s v="Bilhete Já Contabilizado"/>
    <x v="3"/>
    <s v="Qualidade dos dados"/>
    <s v="GRUPO KONTIK"/>
    <x v="6"/>
  </r>
  <r>
    <n v="21531272"/>
    <n v="22485086"/>
    <s v="ACC01"/>
    <x v="179"/>
    <d v="2025-03-05T23:18:25"/>
    <s v="0 a 02 dias"/>
    <x v="6"/>
    <s v="CLTUVR"/>
    <s v="SABRE"/>
    <s v="VILLELA/THOMAZ"/>
    <s v="Wellington Ribeiro da Silva"/>
    <s v="Wellington Ribeiro da Silva"/>
    <d v="2025-01-22T00:00:00"/>
    <s v="CLTUVR"/>
    <s v="-"/>
    <s v="ON LINE"/>
    <s v="Cartão de crédito"/>
    <s v="Cartão de crédito"/>
    <x v="0"/>
    <s v="N"/>
    <x v="20"/>
    <s v="Nyasa Empreendimentos"/>
    <s v="-"/>
    <s v="Alitalia"/>
    <n v="1409130605"/>
    <x v="21"/>
    <s v="-"/>
    <x v="165"/>
    <n v="0"/>
    <n v="456.77"/>
    <n v="0"/>
    <n v="56.85"/>
    <n v="0"/>
    <n v="0"/>
    <s v="Reserva importada por HubTravel"/>
    <s v="Verificação de bilhetes: Bilhete 1409130605 já sendo utilizado para este fornecedor."/>
    <x v="5"/>
    <x v="3"/>
    <s v="Bilhete Já Contabilizado"/>
    <x v="3"/>
    <s v="Qualidade dos dados"/>
    <s v="GRUPO KONTIK"/>
    <x v="6"/>
  </r>
  <r>
    <n v="21531272"/>
    <n v="22485087"/>
    <s v="ACC02"/>
    <x v="179"/>
    <d v="2025-03-05T23:18:25"/>
    <s v="0 a 02 dias"/>
    <x v="6"/>
    <s v="CLTUVR"/>
    <s v="SABRE"/>
    <s v="VILLELA/CECILIA"/>
    <s v="Wellington Ribeiro da Silva"/>
    <s v="Wellington Ribeiro da Silva"/>
    <d v="2025-01-22T00:00:00"/>
    <s v="CLTUVR"/>
    <s v="-"/>
    <s v="ON LINE"/>
    <s v="Cartão de crédito"/>
    <s v="Cartão de crédito"/>
    <x v="0"/>
    <s v="N"/>
    <x v="20"/>
    <s v="Nyasa Empreendimentos"/>
    <s v="-"/>
    <s v="Alitalia"/>
    <n v="1409130607"/>
    <x v="21"/>
    <s v="-"/>
    <x v="165"/>
    <n v="0"/>
    <n v="456.77"/>
    <n v="0"/>
    <n v="56.85"/>
    <n v="0"/>
    <n v="0"/>
    <s v="Reserva importada por HubTravel"/>
    <s v="Verificação de bilhetes: Bilhete 1409130605 já sendo utilizado para este fornecedor."/>
    <x v="5"/>
    <x v="3"/>
    <s v="Bilhete Já Contabilizado"/>
    <x v="3"/>
    <s v="Qualidade dos dados"/>
    <s v="GRUPO KONTIK"/>
    <x v="6"/>
  </r>
  <r>
    <n v="21531272"/>
    <n v="22485088"/>
    <s v="ACC03"/>
    <x v="179"/>
    <d v="2025-03-05T23:18:25"/>
    <s v="0 a 02 dias"/>
    <x v="6"/>
    <s v="CLTUVR"/>
    <s v="SABRE"/>
    <s v="RODENBURG/ANTONIO JOAQUI"/>
    <s v="Wellington Ribeiro da Silva"/>
    <s v="Wellington Ribeiro da Silva"/>
    <d v="2025-01-22T00:00:00"/>
    <s v="CLTUVR"/>
    <s v="-"/>
    <s v="ON LINE"/>
    <s v="Cartão de crédito"/>
    <s v="Cartão de crédito"/>
    <x v="0"/>
    <s v="N"/>
    <x v="20"/>
    <s v="Nyasa Empreendimentos"/>
    <s v="-"/>
    <s v="Alitalia"/>
    <n v="1409130609"/>
    <x v="21"/>
    <s v="-"/>
    <x v="164"/>
    <n v="0"/>
    <n v="365.62"/>
    <n v="0"/>
    <n v="56.85"/>
    <n v="0"/>
    <n v="0"/>
    <s v="Reserva importada por HubTravel"/>
    <s v="Verificação de bilhetes: Bilhete 1409130605 já sendo utilizado para este fornecedor."/>
    <x v="5"/>
    <x v="3"/>
    <s v="Bilhete Já Contabilizado"/>
    <x v="3"/>
    <s v="Qualidade dos dados"/>
    <s v="GRUPO KONTIK"/>
    <x v="6"/>
  </r>
  <r>
    <n v="21531272"/>
    <n v="22485089"/>
    <s v="ACC04"/>
    <x v="179"/>
    <d v="2025-03-05T23:18:25"/>
    <s v="0 a 02 dias"/>
    <x v="6"/>
    <s v="CLTUVR"/>
    <s v="SABRE"/>
    <s v="RODENBURG/MARIA HELENA CHD"/>
    <s v="Wellington Ribeiro da Silva"/>
    <s v="Wellington Ribeiro da Silva"/>
    <d v="2025-01-22T00:00:00"/>
    <s v="CLTUVR"/>
    <s v="-"/>
    <s v="ON LINE"/>
    <s v="Cartão de crédito"/>
    <s v="Cartão de crédito"/>
    <x v="0"/>
    <s v="N"/>
    <x v="20"/>
    <s v="Nyasa Empreendimentos"/>
    <s v="-"/>
    <s v="Alitalia"/>
    <n v="1409130611"/>
    <x v="21"/>
    <s v="-"/>
    <x v="164"/>
    <n v="0"/>
    <n v="365.62"/>
    <n v="0"/>
    <n v="56.85"/>
    <n v="0"/>
    <n v="0"/>
    <s v="Reserva importada por HubTravel"/>
    <s v="Verificação de bilhetes: Bilhete 1409130605 já sendo utilizado para este fornecedor."/>
    <x v="5"/>
    <x v="3"/>
    <s v="Bilhete Já Contabilizado"/>
    <x v="3"/>
    <s v="Qualidade dos dados"/>
    <s v="GRUPO KONTIK"/>
    <x v="6"/>
  </r>
  <r>
    <n v="21531272"/>
    <n v="22485090"/>
    <s v="ACC05"/>
    <x v="179"/>
    <d v="2025-03-05T23:18:25"/>
    <s v="0 a 02 dias"/>
    <x v="6"/>
    <s v="CLTUVR"/>
    <s v="SABRE"/>
    <s v="NIEDZELSKI/STELLA CHD"/>
    <s v="Wellington Ribeiro da Silva"/>
    <s v="Wellington Ribeiro da Silva"/>
    <d v="2025-01-22T00:00:00"/>
    <s v="CLTUVR"/>
    <s v="-"/>
    <s v="ON LINE"/>
    <s v="Cartão de crédito"/>
    <s v="Cartão de crédito"/>
    <x v="0"/>
    <s v="N"/>
    <x v="20"/>
    <s v="Nyasa Empreendimentos"/>
    <s v="-"/>
    <s v="Alitalia"/>
    <n v="1409130613"/>
    <x v="21"/>
    <s v="-"/>
    <x v="164"/>
    <n v="0"/>
    <n v="365.62"/>
    <n v="0"/>
    <n v="56.85"/>
    <n v="0"/>
    <n v="0"/>
    <s v="Reserva importada por HubTravel"/>
    <s v="Verificação de bilhetes: Bilhete 1409130605 já sendo utilizado para este fornecedor."/>
    <x v="5"/>
    <x v="3"/>
    <s v="Bilhete Já Contabilizado"/>
    <x v="3"/>
    <s v="Qualidade dos dados"/>
    <s v="GRUPO KONTIK"/>
    <x v="6"/>
  </r>
  <r>
    <n v="21531272"/>
    <n v="22485091"/>
    <s v="ACC06"/>
    <x v="179"/>
    <d v="2025-03-05T23:18:25"/>
    <s v="0 a 02 dias"/>
    <x v="6"/>
    <s v="CLTUVR"/>
    <s v="SABRE"/>
    <s v="NIEDZELSKI/BIANCA CHD"/>
    <s v="Wellington Ribeiro da Silva"/>
    <s v="Wellington Ribeiro da Silva"/>
    <d v="2025-01-22T00:00:00"/>
    <s v="CLTUVR"/>
    <s v="-"/>
    <s v="ON LINE"/>
    <s v="Cartão de crédito"/>
    <s v="Cartão de crédito"/>
    <x v="0"/>
    <s v="N"/>
    <x v="20"/>
    <s v="Nyasa Empreendimentos"/>
    <s v="-"/>
    <s v="Alitalia"/>
    <n v="1409130615"/>
    <x v="21"/>
    <s v="-"/>
    <x v="164"/>
    <n v="0"/>
    <n v="365.62"/>
    <n v="0"/>
    <n v="56.85"/>
    <n v="0"/>
    <n v="0"/>
    <s v="Reserva importada por HubTravel"/>
    <s v="Verificação de bilhetes: Bilhete 1409130605 já sendo utilizado para este fornecedor."/>
    <x v="5"/>
    <x v="3"/>
    <s v="Bilhete Já Contabilizado"/>
    <x v="3"/>
    <s v="Qualidade dos dados"/>
    <s v="GRUPO KONTIK"/>
    <x v="6"/>
  </r>
  <r>
    <n v="21668733"/>
    <n v="22600680"/>
    <s v="ACC01"/>
    <x v="180"/>
    <d v="2025-02-19T07:07:40"/>
    <s v="16 a 23 dias"/>
    <x v="5"/>
    <s v="IBHXTKT"/>
    <s v="SABRE"/>
    <s v="OLIVA/ROBERTO"/>
    <s v="Wellington Ribeiro da Silva"/>
    <s v="Wellington Ribeiro da Silva"/>
    <d v="2025-02-11T06:38:00"/>
    <s v="IBHXTK"/>
    <s v="-"/>
    <s v="ON LINE"/>
    <s v="Cartão de crédito"/>
    <s v="Cartão de crédito"/>
    <x v="2"/>
    <s v="N"/>
    <x v="20"/>
    <s v="Nyasa Empreendimentos"/>
    <s v="-"/>
    <s v="Intercontinental Paris Le Grand"/>
    <s v="-"/>
    <x v="21"/>
    <s v="-"/>
    <x v="166"/>
    <n v="0"/>
    <n v="0"/>
    <n v="0"/>
    <n v="0"/>
    <n v="0"/>
    <n v="0"/>
    <s v="Reserva importada por HubTravel"/>
    <s v="Fornecedor não preenchido! (ACC02)"/>
    <x v="5"/>
    <x v="8"/>
    <s v="Campo Fornecedor"/>
    <x v="0"/>
    <s v="Qualidade dos dados"/>
    <s v="GRUPO KONTIK"/>
    <x v="6"/>
  </r>
  <r>
    <n v="21668733"/>
    <n v="22600681"/>
    <s v="ACC02"/>
    <x v="180"/>
    <d v="2025-02-19T07:07:40"/>
    <s v="16 a 23 dias"/>
    <x v="5"/>
    <s v="IBHXTKT"/>
    <s v="SABRE"/>
    <s v="OLIVA/ROBERTO"/>
    <s v="Wellington Ribeiro da Silva"/>
    <s v="Wellington Ribeiro da Silva"/>
    <d v="2025-02-11T06:38:00"/>
    <s v="IBHXTK"/>
    <s v="-"/>
    <s v="ON LINE"/>
    <s v="Cartão de crédito"/>
    <s v="Cartão de crédito"/>
    <x v="2"/>
    <s v="N"/>
    <x v="20"/>
    <s v="Nyasa Empreendimentos"/>
    <s v="-"/>
    <s v="-"/>
    <s v="-"/>
    <x v="21"/>
    <s v="-"/>
    <x v="167"/>
    <n v="0"/>
    <n v="0"/>
    <n v="0"/>
    <n v="0"/>
    <n v="0"/>
    <n v="0"/>
    <s v="Reserva importada por HubTravel"/>
    <s v="Fornecedor não preenchido! (ACC02)"/>
    <x v="5"/>
    <x v="8"/>
    <s v="Campo Fornecedor"/>
    <x v="0"/>
    <s v="Qualidade dos dados"/>
    <s v="GRUPO KONTIK"/>
    <x v="6"/>
  </r>
  <r>
    <n v="21667715"/>
    <n v="22599765"/>
    <s v="ACC01"/>
    <x v="181"/>
    <d v="2025-02-17T23:18:37"/>
    <s v="16 a 23 dias"/>
    <x v="5"/>
    <s v="SHHBZD"/>
    <s v="SABRE"/>
    <s v="DE ALENCAR CARVALHO SANTOS/LE"/>
    <s v="Wellington Ribeiro da Silva"/>
    <s v="Wellington Ribeiro da Silva"/>
    <d v="2025-02-14T16:34:00"/>
    <s v="SHHBZD"/>
    <s v="-"/>
    <s v="ON LINE"/>
    <s v="Cartão de crédito"/>
    <s v="Cartão de crédito"/>
    <x v="0"/>
    <s v="N"/>
    <x v="20"/>
    <s v="Nyasa Empreendimentos"/>
    <s v="-"/>
    <s v="Latam Airlines Brasil"/>
    <n v="1409260203"/>
    <x v="21"/>
    <s v="-"/>
    <x v="168"/>
    <n v="0"/>
    <n v="0"/>
    <n v="0"/>
    <n v="55.65"/>
    <n v="0"/>
    <n v="0"/>
    <s v="Reserva importada por HubTravel"/>
    <s v="Verificação de bilhetes: Bilhete 1409260203 já sendo utilizado para este fornecedor."/>
    <x v="5"/>
    <x v="3"/>
    <s v="Bilhete Já Contabilizado"/>
    <x v="3"/>
    <s v="Qualidade dos dados"/>
    <s v="GRUPO KONTIK"/>
    <x v="6"/>
  </r>
  <r>
    <n v="21667715"/>
    <n v="22599766"/>
    <s v="ACC02"/>
    <x v="181"/>
    <d v="2025-02-17T23:18:37"/>
    <s v="16 a 23 dias"/>
    <x v="5"/>
    <s v="SHHBZD"/>
    <s v="SABRE"/>
    <s v="DE SOUSA PESSOA/MAURICIO"/>
    <s v="Wellington Ribeiro da Silva"/>
    <s v="Wellington Ribeiro da Silva"/>
    <d v="2025-02-14T16:34:00"/>
    <s v="SHHBZD"/>
    <s v="-"/>
    <s v="ON LINE"/>
    <s v="Cartão de crédito"/>
    <s v="Cartão de crédito"/>
    <x v="0"/>
    <s v="N"/>
    <x v="20"/>
    <s v="Nyasa Empreendimentos"/>
    <s v="-"/>
    <s v="Latam Airlines Brasil"/>
    <n v="1409260204"/>
    <x v="21"/>
    <s v="-"/>
    <x v="168"/>
    <n v="0"/>
    <n v="0"/>
    <n v="0"/>
    <n v="55.65"/>
    <n v="0"/>
    <n v="0"/>
    <s v="Reserva importada por HubTravel"/>
    <s v="Verificação de bilhetes: Bilhete 1409260203 já sendo utilizado para este fornecedor."/>
    <x v="5"/>
    <x v="3"/>
    <s v="Bilhete Já Contabilizado"/>
    <x v="3"/>
    <s v="Qualidade dos dados"/>
    <s v="GRUPO KONTIK"/>
    <x v="6"/>
  </r>
  <r>
    <n v="21649299"/>
    <n v="22585729"/>
    <s v="ACC01"/>
    <x v="182"/>
    <d v="2025-02-13T20:35:57"/>
    <s v="16 a 23 dias"/>
    <x v="5"/>
    <s v="4UK64C"/>
    <s v="MANUAL"/>
    <s v="VASCONCELLOS/RENATA MRS"/>
    <s v="Wellington Ribeiro da Silva"/>
    <s v="Wellington Ribeiro da Silva"/>
    <d v="2025-02-07T08:07:00"/>
    <s v="-"/>
    <s v="-"/>
    <s v="OFF LINE"/>
    <s v="Invoice"/>
    <s v="Faturado"/>
    <x v="0"/>
    <s v="N"/>
    <x v="20"/>
    <s v="Nyasa Empreendimentos"/>
    <s v="-"/>
    <s v="Latam Airlines Brasil"/>
    <n v="1408943632"/>
    <x v="22"/>
    <s v="-"/>
    <x v="169"/>
    <n v="136.33000000000001"/>
    <n v="0"/>
    <n v="0"/>
    <n v="0"/>
    <n v="0"/>
    <n v="0"/>
    <s v="-"/>
    <s v="Verificação de bilhetes: Bilhete 1408943632 já sendo utilizado para este fornecedor."/>
    <x v="2"/>
    <x v="3"/>
    <s v="Bilhete Já Contabilizado"/>
    <x v="3"/>
    <s v="Qualidade dos dados"/>
    <s v="GRUPO KONTIK"/>
    <x v="6"/>
  </r>
  <r>
    <n v="21729267"/>
    <n v="22652747"/>
    <s v="ACC01"/>
    <x v="183"/>
    <d v="2025-02-27T12:34:05"/>
    <s v="06 a 08 dias"/>
    <x v="1"/>
    <s v="IBPBFR"/>
    <s v="GOVER"/>
    <s v="GUSTAVO MOURA"/>
    <s v="Gover"/>
    <s v="Gover"/>
    <d v="2025-02-27T12:14:00"/>
    <n v="4498677"/>
    <s v="-"/>
    <s v="ON LINE"/>
    <s v="Cartão de crédito"/>
    <s v="Cartão de crédito"/>
    <x v="0"/>
    <s v="N"/>
    <x v="21"/>
    <s v="Rm Cursos Medicos"/>
    <s v="-"/>
    <s v="Gol Linhas Aereas"/>
    <n v="2133106456"/>
    <x v="9"/>
    <s v="-"/>
    <x v="170"/>
    <n v="152.74"/>
    <n v="0"/>
    <n v="0"/>
    <n v="0"/>
    <n v="0"/>
    <n v="0"/>
    <s v="Reserva importada do sistema Gover. Id: 4498677"/>
    <s v="Tarifa máxima não preenchida! (ACC01)"/>
    <x v="4"/>
    <x v="1"/>
    <s v="Campo tarifa maxima"/>
    <x v="1"/>
    <s v="Qualidade dos dados"/>
    <s v="KONTIK BUSINESS TRAVEL"/>
    <x v="1"/>
  </r>
  <r>
    <n v="21724050"/>
    <n v="22647698"/>
    <s v="ACC01"/>
    <x v="184"/>
    <d v="2025-02-26T18:40:32"/>
    <s v="09 a 15 dias"/>
    <x v="4"/>
    <s v="ISSGLQ"/>
    <s v="GOVER"/>
    <s v="Rodrigo brulher mendonca "/>
    <s v="Gover"/>
    <s v="Gover"/>
    <d v="2025-02-26T17:29:00"/>
    <n v="4498261"/>
    <s v="-"/>
    <s v="ON LINE"/>
    <s v="Invoice"/>
    <s v="Faturado"/>
    <x v="0"/>
    <s v="N"/>
    <x v="22"/>
    <s v="Light Servicos de Eletricidade S/a"/>
    <s v="-"/>
    <s v="Latam Airlines Brasil"/>
    <s v="-"/>
    <x v="23"/>
    <s v="-"/>
    <x v="9"/>
    <n v="44.27"/>
    <n v="0"/>
    <n v="0"/>
    <n v="0"/>
    <n v="0"/>
    <n v="0"/>
    <s v="Reserva importada do sistema Gover. Id: 4498261"/>
    <s v="Necessário informar o bilhete"/>
    <x v="4"/>
    <x v="13"/>
    <s v="Campo Bilhete"/>
    <x v="1"/>
    <s v="Qualidade dos dados"/>
    <s v="KONTIK BUSINESS TRAVEL"/>
    <x v="1"/>
  </r>
  <r>
    <n v="21705793"/>
    <n v="22631575"/>
    <s v="ACC"/>
    <x v="185"/>
    <d v="2025-02-24T08:46:01"/>
    <s v="09 a 15 dias"/>
    <x v="4"/>
    <s v="4VXSB5"/>
    <s v="MANUAL"/>
    <s v="PEDRO DE MORAES BORBA"/>
    <s v="Wilson Jose Araujo de Gusmao Junior"/>
    <s v="Wilson Jose Araujo de Gusmao Junior"/>
    <d v="2025-02-21T08:31:00"/>
    <s v="E-MAIL"/>
    <s v="-"/>
    <s v="OFF LINE"/>
    <s v="Invoice"/>
    <s v="Faturado"/>
    <x v="0"/>
    <s v="N"/>
    <x v="22"/>
    <s v="Light S/a- Holding"/>
    <s v="-"/>
    <s v="Tap Air Portugal"/>
    <n v="2872380744"/>
    <x v="23"/>
    <s v="-"/>
    <x v="171"/>
    <n v="1064.47"/>
    <n v="0"/>
    <n v="0"/>
    <n v="0"/>
    <n v="0"/>
    <n v="0"/>
    <s v="-"/>
    <s v="Verificação de bilhetes: Bilhete 2872380744 já sendo utilizado para este fornecedor."/>
    <x v="2"/>
    <x v="3"/>
    <s v="Bilhete Já Contabilizado"/>
    <x v="3"/>
    <s v="Qualidade dos dados"/>
    <s v="GRUPO KONTIK"/>
    <x v="3"/>
  </r>
  <r>
    <n v="21764138"/>
    <n v="22684221"/>
    <s v="ACC01"/>
    <x v="186"/>
    <d v="2025-03-05T19:48:56"/>
    <s v="0 a 02 dias"/>
    <x v="6"/>
    <s v="KCVWIW"/>
    <s v="GOVER"/>
    <s v="Felipe Tenorio Vicente "/>
    <s v="Juliana dos Santos Pinto"/>
    <s v="Juliana dos Santos Pinto"/>
    <d v="2025-03-05T19:30:00"/>
    <n v="4500198"/>
    <s v="-"/>
    <s v="OFF LINE"/>
    <s v="Cartão de crédito"/>
    <s v="Cartão de crédito"/>
    <x v="0"/>
    <s v="N"/>
    <x v="22"/>
    <s v="Light Servicos de Eletricidade S/a"/>
    <s v="-"/>
    <s v="Latam Airlines Brasil"/>
    <n v="2872438901"/>
    <x v="23"/>
    <s v="-"/>
    <x v="172"/>
    <n v="0"/>
    <n v="0"/>
    <n v="0"/>
    <n v="0"/>
    <n v="0"/>
    <n v="0"/>
    <s v="Reserva importada do sistema Gover. Id: 4500198"/>
    <s v="Pnr já existente. A duplicidade de rloc é permitida apenas 6 meses após o último pnr emitido"/>
    <x v="4"/>
    <x v="5"/>
    <s v="Campo RLOC"/>
    <x v="3"/>
    <s v="Qualidade dos dados"/>
    <s v="GRUPO KONTIK"/>
    <x v="3"/>
  </r>
  <r>
    <n v="21709883"/>
    <n v="22635422"/>
    <s v="ACC01"/>
    <x v="187"/>
    <d v="2025-03-07T05:31:08"/>
    <s v="0 a 02 dias"/>
    <x v="4"/>
    <s v="Hcotaca"/>
    <s v="GOVER"/>
    <s v="Richard Silva Costa"/>
    <s v="Priscilla Andrade Sobrinho"/>
    <s v="Priscilla Andrade Sobrinho"/>
    <d v="2025-02-24T00:00:00"/>
    <s v="cotaca"/>
    <s v="-"/>
    <s v="OFF LINE"/>
    <s v="Invoice"/>
    <s v="Faturado"/>
    <x v="2"/>
    <s v="N"/>
    <x v="22"/>
    <s v="Light Energia S/a"/>
    <s v="-"/>
    <s v="Monreale Plus Sao Jose dos Campos"/>
    <s v="-"/>
    <x v="23"/>
    <s v="-"/>
    <x v="173"/>
    <n v="77.5"/>
    <n v="0"/>
    <n v="0"/>
    <n v="0"/>
    <n v="0"/>
    <n v="0"/>
    <s v="Reserva importada do sistema Gover. Id: 4496162"/>
    <s v="Pnr já existente. A duplicidade de rloc é permitida apenas 6 meses após o último pnr emitido"/>
    <x v="4"/>
    <x v="5"/>
    <s v="Campo RLOC"/>
    <x v="3"/>
    <s v="Qualidade dos dados"/>
    <s v="KONTIK BUSINESS TRAVEL"/>
    <x v="2"/>
  </r>
  <r>
    <n v="21685007"/>
    <n v="22614918"/>
    <s v="ACC01"/>
    <x v="188"/>
    <d v="2025-03-07T06:10:27"/>
    <s v="0 a 02 dias"/>
    <x v="4"/>
    <s v="4V36KB"/>
    <s v="TMS"/>
    <s v="MARCELO JOSE CARDOSO VARELA"/>
    <s v="Claudia Lucia Stella"/>
    <s v="Claudia Lucia Stella"/>
    <d v="2025-02-19T17:35:00"/>
    <n v="42702"/>
    <s v="-"/>
    <s v="OFF LINE"/>
    <s v="Cartão de crédito"/>
    <s v="Cartão de crédito"/>
    <x v="2"/>
    <s v="N"/>
    <x v="23"/>
    <s v="Htb Engenharia e Construcao"/>
    <s v="-"/>
    <s v="-"/>
    <s v="-"/>
    <x v="24"/>
    <s v="-"/>
    <x v="174"/>
    <n v="0"/>
    <n v="0"/>
    <n v="0"/>
    <n v="0"/>
    <n v="0"/>
    <n v="0"/>
    <s v="Reserva importada do Sistema TMS. OS: 42702"/>
    <s v="Fornecedor não preenchido! (ACC01)"/>
    <x v="1"/>
    <x v="8"/>
    <s v="Campo Fornecedor"/>
    <x v="0"/>
    <s v="Qualidade dos dados"/>
    <s v="KONTIK BUSINESS TRAVEL"/>
    <x v="1"/>
  </r>
  <r>
    <n v="21771853"/>
    <n v="22691698"/>
    <s v="ACC01"/>
    <x v="189"/>
    <d v="2025-03-06T21:07:58"/>
    <s v="0 a 02 dias"/>
    <x v="6"/>
    <s v="4W87L7"/>
    <s v="TMS"/>
    <s v="DE ANDRADE NETO/APENIANO INACIO"/>
    <s v="Claudia Lucia Stella"/>
    <s v="Claudia Lucia Stella"/>
    <d v="2025-03-06T15:28:00"/>
    <n v="42987"/>
    <s v="-"/>
    <s v="OFF LINE"/>
    <s v="Cartão de crédito"/>
    <s v="Cartão AMEX"/>
    <x v="0"/>
    <s v="N"/>
    <x v="23"/>
    <s v="Htb Engenharia e Construcao"/>
    <s v="-"/>
    <s v="Gol Linhas Aereas"/>
    <n v="4427289574"/>
    <x v="24"/>
    <s v="-"/>
    <x v="9"/>
    <n v="130"/>
    <n v="0"/>
    <n v="0"/>
    <n v="0"/>
    <n v="0"/>
    <n v="0"/>
    <s v="Reserva importada do Sistema TMS. OS: 42987"/>
    <s v="Tarifa máxima não preenchida! (ACC01)"/>
    <x v="1"/>
    <x v="1"/>
    <s v="Campo tarifa maxima"/>
    <x v="1"/>
    <s v="Qualidade dos dados"/>
    <s v="KONTIK BUSINESS TRAVEL"/>
    <x v="1"/>
  </r>
  <r>
    <n v="21732505"/>
    <n v="22656140"/>
    <s v="ACC01"/>
    <x v="190"/>
    <d v="2025-03-05T07:30:57"/>
    <s v="0 a 02 dias"/>
    <x v="1"/>
    <s v="4WGTGQ"/>
    <s v="TMS"/>
    <s v="LISIANE MULLER TORRES"/>
    <s v="Marcelo Soares de Azevedo"/>
    <s v="Claudia Lucia Stella"/>
    <d v="2025-02-24T13:21:00"/>
    <n v="42781"/>
    <s v="-"/>
    <s v="OFF LINE"/>
    <s v="Invoice"/>
    <s v="Faturado"/>
    <x v="1"/>
    <s v="N"/>
    <x v="23"/>
    <s v="Tedesco"/>
    <s v="-"/>
    <s v="-"/>
    <s v="-"/>
    <x v="24"/>
    <s v="-"/>
    <x v="175"/>
    <n v="0"/>
    <n v="0"/>
    <n v="0"/>
    <n v="0"/>
    <n v="0"/>
    <n v="0"/>
    <s v="Reserva importada do Sistema TMS. OS: 42781"/>
    <s v="Fornecedor não preenchido! (ACC01)"/>
    <x v="1"/>
    <x v="8"/>
    <s v="Campo Fornecedor"/>
    <x v="0"/>
    <s v="Qualidade dos dados"/>
    <s v="KONTIK BUSINESS TRAVEL"/>
    <x v="1"/>
  </r>
  <r>
    <n v="21706854"/>
    <n v="22632571"/>
    <s v="ACC01"/>
    <x v="191"/>
    <d v="2025-02-24T11:33:03"/>
    <s v="09 a 15 dias"/>
    <x v="4"/>
    <s v="4VXEEG"/>
    <s v="TMS"/>
    <s v="LOPES DA SILVA/VALTER"/>
    <s v="Claudia Lucia Stella"/>
    <s v="Claudia Lucia Stella"/>
    <d v="2025-02-24T10:11:00"/>
    <n v="42750"/>
    <s v="-"/>
    <s v="OFF LINE"/>
    <s v="Cartão de crédito"/>
    <s v="Cartão de crédito"/>
    <x v="0"/>
    <s v="N"/>
    <x v="23"/>
    <s v="Htb Engenharia e Construcao"/>
    <s v="-"/>
    <s v="Latam Airlines Brasil"/>
    <n v="1818206633"/>
    <x v="24"/>
    <s v="-"/>
    <x v="9"/>
    <n v="420"/>
    <n v="0"/>
    <n v="0"/>
    <n v="0"/>
    <n v="0"/>
    <n v="0"/>
    <s v="Reserva importada do Sistema TMS. OS: 42750"/>
    <s v="Tarifa máxima não preenchida! (ACC01)"/>
    <x v="1"/>
    <x v="1"/>
    <s v="Campo tarifa maxima"/>
    <x v="1"/>
    <s v="Qualidade dos dados"/>
    <s v="KONTIK BUSINESS TRAVEL"/>
    <x v="1"/>
  </r>
  <r>
    <n v="21723811"/>
    <n v="22647460"/>
    <s v="ACC01"/>
    <x v="192"/>
    <d v="2025-02-26T18:25:27"/>
    <s v="09 a 15 dias"/>
    <x v="4"/>
    <s v="4V3OHN"/>
    <s v="TMS"/>
    <s v="NETO/ROMAO"/>
    <s v="Cintya Cocco Figueiredo"/>
    <s v="Cintya Cocco Figueiredo"/>
    <d v="2025-02-26T12:09:00"/>
    <n v="42836"/>
    <s v="-"/>
    <s v="OFF LINE"/>
    <s v="Cartão de crédito"/>
    <s v="Cartão AMEX"/>
    <x v="0"/>
    <s v="N"/>
    <x v="23"/>
    <s v="Htb Engenharia e Construcao"/>
    <s v="-"/>
    <s v="Latam Airlines Brasil"/>
    <n v="1911633529"/>
    <x v="24"/>
    <s v="-"/>
    <x v="9"/>
    <n v="140"/>
    <n v="0"/>
    <n v="0"/>
    <n v="0"/>
    <n v="0"/>
    <n v="0"/>
    <s v="Reserva importada do Sistema TMS. OS: 42836"/>
    <s v="Tarifa máxima não preenchida! (ACC01)"/>
    <x v="1"/>
    <x v="1"/>
    <s v="Campo tarifa maxima"/>
    <x v="1"/>
    <s v="Qualidade dos dados"/>
    <s v="KONTIK BUSINESS TRAVEL"/>
    <x v="1"/>
  </r>
  <r>
    <n v="21714213"/>
    <n v="22638986"/>
    <s v="ACC01"/>
    <x v="193"/>
    <d v="2025-02-25T11:45:41"/>
    <s v="09 a 15 dias"/>
    <x v="4"/>
    <s v="4VO82U"/>
    <s v="TMS"/>
    <s v="CECÍLIA DE ASSUNÇÃO SILVA"/>
    <s v="Marcelo Soares de Azevedo"/>
    <s v="Marcelo Soares de Azevedo"/>
    <d v="2025-02-25T08:54:00"/>
    <n v="42775"/>
    <s v="-"/>
    <s v="OFF LINE"/>
    <s v="Cartão de crédito"/>
    <s v="Cartão de crédito"/>
    <x v="1"/>
    <s v="N"/>
    <x v="23"/>
    <s v="Htb Engenharia e Construcao"/>
    <s v="-"/>
    <s v="-"/>
    <s v="-"/>
    <x v="24"/>
    <s v="-"/>
    <x v="176"/>
    <n v="0"/>
    <n v="0"/>
    <n v="0"/>
    <n v="0"/>
    <n v="0"/>
    <n v="0"/>
    <s v="Reserva importada do Sistema TMS. OS: 42775"/>
    <s v="Fornecedor não preenchido! (ACC01)"/>
    <x v="1"/>
    <x v="8"/>
    <s v="Campo Fornecedor"/>
    <x v="0"/>
    <s v="Qualidade dos dados"/>
    <s v="KONTIK BUSINESS TRAVEL"/>
    <x v="1"/>
  </r>
  <r>
    <n v="21709441"/>
    <n v="22634992"/>
    <s v="ACC01"/>
    <x v="194"/>
    <d v="2025-02-24T18:15:54"/>
    <s v="09 a 15 dias"/>
    <x v="4"/>
    <s v="4VTM1H"/>
    <s v="TMS"/>
    <s v="BARBARA AMANDA DE ASSUNCAO"/>
    <s v="Marcelo Soares de Azevedo"/>
    <s v="Marcelo Soares de Azevedo"/>
    <d v="2025-02-24T12:54:00"/>
    <n v="42773"/>
    <s v="-"/>
    <s v="OFF LINE"/>
    <s v="Cartão de crédito"/>
    <s v="Cartão de crédito"/>
    <x v="1"/>
    <s v="N"/>
    <x v="23"/>
    <s v="Htb Engenharia e Construcao"/>
    <s v="-"/>
    <s v="-"/>
    <s v="-"/>
    <x v="24"/>
    <s v="-"/>
    <x v="176"/>
    <n v="0"/>
    <n v="0"/>
    <n v="0"/>
    <n v="0"/>
    <n v="0"/>
    <n v="0"/>
    <s v="Reserva importada do Sistema TMS. OS: 42773"/>
    <s v="Fornecedor não preenchido! (ACC01)"/>
    <x v="1"/>
    <x v="8"/>
    <s v="Campo Fornecedor"/>
    <x v="0"/>
    <s v="Qualidade dos dados"/>
    <s v="KONTIK BUSINESS TRAVEL"/>
    <x v="1"/>
  </r>
  <r>
    <n v="21709442"/>
    <n v="22634993"/>
    <s v="ACC01"/>
    <x v="195"/>
    <d v="2025-02-24T18:15:54"/>
    <s v="09 a 15 dias"/>
    <x v="4"/>
    <s v="4VJ0Q6"/>
    <s v="TMS"/>
    <s v="LEANDRO MURAKAMI DE SOUZA"/>
    <s v="Marcelo Soares de Azevedo"/>
    <s v="Marcelo Soares de Azevedo"/>
    <d v="2025-02-24T12:02:00"/>
    <n v="42772"/>
    <s v="-"/>
    <s v="OFF LINE"/>
    <s v="Cartão de crédito"/>
    <s v="Cartão de crédito"/>
    <x v="1"/>
    <s v="N"/>
    <x v="23"/>
    <s v="Htb Engenharia e Construcao"/>
    <s v="-"/>
    <s v="-"/>
    <s v="-"/>
    <x v="24"/>
    <s v="-"/>
    <x v="176"/>
    <n v="0"/>
    <n v="0"/>
    <n v="0"/>
    <n v="0"/>
    <n v="0"/>
    <n v="0"/>
    <s v="Reserva importada do Sistema TMS. OS: 42772"/>
    <s v="Fornecedor não preenchido! (ACC01)"/>
    <x v="1"/>
    <x v="8"/>
    <s v="Campo Fornecedor"/>
    <x v="0"/>
    <s v="Qualidade dos dados"/>
    <s v="KONTIK BUSINESS TRAVEL"/>
    <x v="1"/>
  </r>
  <r>
    <n v="21762233"/>
    <n v="22682220"/>
    <s v="ACC01"/>
    <x v="196"/>
    <d v="2025-03-05T16:41:02"/>
    <s v="0 a 02 dias"/>
    <x v="6"/>
    <s v="4WONHT"/>
    <s v="TMS"/>
    <s v="GONZAGA FELISMINO DA SILVA"/>
    <s v="Marcelo Soares de Azevedo"/>
    <s v="Marcelo Soares de Azevedo"/>
    <d v="2025-03-05T08:58:00"/>
    <n v="42966"/>
    <s v="-"/>
    <s v="OFF LINE"/>
    <s v="Invoice"/>
    <s v="Faturado"/>
    <x v="1"/>
    <s v="N"/>
    <x v="23"/>
    <s v="Htb Construcoes"/>
    <s v="-"/>
    <s v="-"/>
    <s v="-"/>
    <x v="24"/>
    <s v="-"/>
    <x v="177"/>
    <n v="10.95"/>
    <n v="0"/>
    <n v="0"/>
    <n v="0"/>
    <n v="0"/>
    <n v="0"/>
    <s v="Reserva importada do Sistema TMS. OS: 42966"/>
    <s v="Fornecedor não preenchido! (ACC01)"/>
    <x v="1"/>
    <x v="8"/>
    <s v="Campo Fornecedor"/>
    <x v="0"/>
    <s v="Qualidade dos dados"/>
    <s v="KONTIK BUSINESS TRAVEL"/>
    <x v="1"/>
  </r>
  <r>
    <n v="21762235"/>
    <n v="22682222"/>
    <s v="ACC01"/>
    <x v="197"/>
    <d v="2025-03-05T16:41:02"/>
    <s v="0 a 02 dias"/>
    <x v="6"/>
    <s v="4WBP75"/>
    <s v="TMS"/>
    <s v="ANTONIO FRANCISCO VIANA DA SILVA"/>
    <s v="Marcelo Soares de Azevedo"/>
    <s v="Marcelo Soares de Azevedo"/>
    <d v="2025-03-05T09:02:00"/>
    <n v="42965"/>
    <s v="-"/>
    <s v="OFF LINE"/>
    <s v="Invoice"/>
    <s v="Faturado"/>
    <x v="1"/>
    <s v="N"/>
    <x v="23"/>
    <s v="Htb Construcoes"/>
    <s v="-"/>
    <s v="-"/>
    <s v="-"/>
    <x v="24"/>
    <s v="-"/>
    <x v="177"/>
    <n v="10.95"/>
    <n v="0"/>
    <n v="0"/>
    <n v="0"/>
    <n v="0"/>
    <n v="0"/>
    <s v="Reserva importada do Sistema TMS. OS: 42965"/>
    <s v="Fornecedor não preenchido! (ACC01)"/>
    <x v="1"/>
    <x v="8"/>
    <s v="Campo Fornecedor"/>
    <x v="0"/>
    <s v="Qualidade dos dados"/>
    <s v="KONTIK BUSINESS TRAVEL"/>
    <x v="1"/>
  </r>
  <r>
    <n v="21762240"/>
    <n v="22682226"/>
    <s v="ACC01"/>
    <x v="198"/>
    <d v="2025-03-05T16:47:38"/>
    <s v="0 a 02 dias"/>
    <x v="6"/>
    <s v="4WXMJ5"/>
    <s v="TMS"/>
    <s v="PEDRO RICARDO LOPES CARVALHO"/>
    <s v="Marcelo Soares de Azevedo"/>
    <s v="Marcelo Soares de Azevedo"/>
    <d v="2025-03-05T10:43:00"/>
    <n v="42964"/>
    <s v="-"/>
    <s v="OFF LINE"/>
    <s v="Invoice"/>
    <s v="Faturado"/>
    <x v="1"/>
    <s v="N"/>
    <x v="23"/>
    <s v="Htb Construcoes"/>
    <s v="-"/>
    <s v="-"/>
    <s v="-"/>
    <x v="24"/>
    <s v="-"/>
    <x v="177"/>
    <n v="9.9499999999999993"/>
    <n v="0"/>
    <n v="0"/>
    <n v="0"/>
    <n v="0"/>
    <n v="0"/>
    <s v="Reserva importada do Sistema TMS. OS: 42964"/>
    <s v="Fornecedor não preenchido! (ACC01)"/>
    <x v="1"/>
    <x v="8"/>
    <s v="Campo Fornecedor"/>
    <x v="0"/>
    <s v="Qualidade dos dados"/>
    <s v="KONTIK BUSINESS TRAVEL"/>
    <x v="1"/>
  </r>
  <r>
    <n v="21762242"/>
    <n v="22682233"/>
    <s v="ACC01"/>
    <x v="199"/>
    <d v="2025-03-05T16:47:39"/>
    <s v="0 a 02 dias"/>
    <x v="6"/>
    <s v="4W4PUG"/>
    <s v="TMS"/>
    <s v="BRUNO PONTES ROSA"/>
    <s v="Marcelo Soares de Azevedo"/>
    <s v="Marcelo Soares de Azevedo"/>
    <d v="2025-03-05T09:10:00"/>
    <n v="42963"/>
    <s v="-"/>
    <s v="OFF LINE"/>
    <s v="Invoice"/>
    <s v="Faturado"/>
    <x v="1"/>
    <s v="N"/>
    <x v="23"/>
    <s v="Htb Construcoes"/>
    <s v="-"/>
    <s v="-"/>
    <s v="-"/>
    <x v="24"/>
    <s v="-"/>
    <x v="177"/>
    <n v="10.95"/>
    <n v="0"/>
    <n v="0"/>
    <n v="0"/>
    <n v="0"/>
    <n v="0"/>
    <s v="Reserva importada do Sistema TMS. OS: 42963"/>
    <s v="Fornecedor não preenchido! (ACC01)"/>
    <x v="1"/>
    <x v="8"/>
    <s v="Campo Fornecedor"/>
    <x v="0"/>
    <s v="Qualidade dos dados"/>
    <s v="KONTIK BUSINESS TRAVEL"/>
    <x v="1"/>
  </r>
  <r>
    <n v="21762244"/>
    <n v="22682235"/>
    <s v="ACC01"/>
    <x v="200"/>
    <d v="2025-03-05T16:47:40"/>
    <s v="0 a 02 dias"/>
    <x v="6"/>
    <s v="4W6BU5"/>
    <s v="TMS"/>
    <s v="JOSIMAR REZENDE SILVA"/>
    <s v="Marcelo Soares de Azevedo"/>
    <s v="Marcelo Soares de Azevedo"/>
    <d v="2025-03-05T09:17:00"/>
    <n v="42954"/>
    <s v="-"/>
    <s v="OFF LINE"/>
    <s v="Invoice"/>
    <s v="Faturado"/>
    <x v="1"/>
    <s v="N"/>
    <x v="23"/>
    <s v="Htb Construcoes"/>
    <s v="-"/>
    <s v="-"/>
    <s v="-"/>
    <x v="24"/>
    <s v="-"/>
    <x v="178"/>
    <n v="10.95"/>
    <n v="0"/>
    <n v="0"/>
    <n v="0"/>
    <n v="0"/>
    <n v="0"/>
    <s v="Reserva importada do Sistema TMS. OS: 42954"/>
    <s v="Fornecedor não preenchido! (ACC01)"/>
    <x v="1"/>
    <x v="8"/>
    <s v="Campo Fornecedor"/>
    <x v="0"/>
    <s v="Qualidade dos dados"/>
    <s v="KONTIK BUSINESS TRAVEL"/>
    <x v="1"/>
  </r>
  <r>
    <n v="21762246"/>
    <n v="22682237"/>
    <s v="ACC01"/>
    <x v="201"/>
    <d v="2025-03-05T16:47:41"/>
    <s v="0 a 02 dias"/>
    <x v="6"/>
    <s v="4W8PJG"/>
    <s v="TMS"/>
    <s v="JOÃO LENÍLSON SANTOS SILVA"/>
    <s v="Marcelo Soares de Azevedo"/>
    <s v="Marcelo Soares de Azevedo"/>
    <d v="2025-03-05T09:22:00"/>
    <n v="42953"/>
    <s v="-"/>
    <s v="OFF LINE"/>
    <s v="Invoice"/>
    <s v="Faturado"/>
    <x v="1"/>
    <s v="N"/>
    <x v="23"/>
    <s v="Htb Construcoes"/>
    <s v="-"/>
    <s v="-"/>
    <s v="-"/>
    <x v="24"/>
    <s v="-"/>
    <x v="178"/>
    <n v="10.95"/>
    <n v="0"/>
    <n v="0"/>
    <n v="0"/>
    <n v="0"/>
    <n v="0"/>
    <s v="Reserva importada do Sistema TMS. OS: 42953"/>
    <s v="Fornecedor não preenchido! (ACC01)"/>
    <x v="1"/>
    <x v="8"/>
    <s v="Campo Fornecedor"/>
    <x v="0"/>
    <s v="Qualidade dos dados"/>
    <s v="KONTIK BUSINESS TRAVEL"/>
    <x v="1"/>
  </r>
  <r>
    <n v="21762252"/>
    <n v="22682239"/>
    <s v="ACC01"/>
    <x v="202"/>
    <d v="2025-03-05T16:47:42"/>
    <s v="0 a 02 dias"/>
    <x v="6"/>
    <s v="4W0QUT"/>
    <s v="TMS"/>
    <s v="FRANCISCO DAS CHAGAS NASCIMENTO RIBEIRO"/>
    <s v="Marcelo Soares de Azevedo"/>
    <s v="Marcelo Soares de Azevedo"/>
    <d v="2025-03-05T09:27:00"/>
    <n v="42952"/>
    <s v="-"/>
    <s v="OFF LINE"/>
    <s v="Invoice"/>
    <s v="Faturado"/>
    <x v="1"/>
    <s v="N"/>
    <x v="23"/>
    <s v="Htb Construcoes"/>
    <s v="-"/>
    <s v="-"/>
    <s v="-"/>
    <x v="24"/>
    <s v="-"/>
    <x v="178"/>
    <n v="10.95"/>
    <n v="0"/>
    <n v="0"/>
    <n v="0"/>
    <n v="0"/>
    <n v="0"/>
    <s v="Reserva importada do Sistema TMS. OS: 42952"/>
    <s v="Fornecedor não preenchido! (ACC01)"/>
    <x v="1"/>
    <x v="8"/>
    <s v="Campo Fornecedor"/>
    <x v="0"/>
    <s v="Qualidade dos dados"/>
    <s v="KONTIK BUSINESS TRAVEL"/>
    <x v="1"/>
  </r>
  <r>
    <n v="21762258"/>
    <n v="22682242"/>
    <s v="ACC01"/>
    <x v="203"/>
    <d v="2025-03-05T16:47:43"/>
    <s v="0 a 02 dias"/>
    <x v="6"/>
    <s v="4WW1J5"/>
    <s v="TMS"/>
    <s v="ANTÔNIO DOMINGOS FERREIRA DA SILVA"/>
    <s v="Marcelo Soares de Azevedo"/>
    <s v="Marcelo Soares de Azevedo"/>
    <d v="2025-03-05T09:32:00"/>
    <n v="42951"/>
    <s v="-"/>
    <s v="OFF LINE"/>
    <s v="Invoice"/>
    <s v="Faturado"/>
    <x v="1"/>
    <s v="N"/>
    <x v="23"/>
    <s v="Htb Construcoes"/>
    <s v="-"/>
    <s v="-"/>
    <s v="-"/>
    <x v="24"/>
    <s v="-"/>
    <x v="178"/>
    <n v="10.95"/>
    <n v="0"/>
    <n v="0"/>
    <n v="0"/>
    <n v="0"/>
    <n v="0"/>
    <s v="Reserva importada do Sistema TMS. OS: 42951"/>
    <s v="Fornecedor não preenchido! (ACC01)"/>
    <x v="1"/>
    <x v="8"/>
    <s v="Campo Fornecedor"/>
    <x v="0"/>
    <s v="Qualidade dos dados"/>
    <s v="KONTIK BUSINESS TRAVEL"/>
    <x v="1"/>
  </r>
  <r>
    <n v="21762229"/>
    <n v="22682217"/>
    <s v="ACC01"/>
    <x v="204"/>
    <d v="2025-03-05T16:41:00"/>
    <s v="0 a 02 dias"/>
    <x v="6"/>
    <s v="4WY9H5"/>
    <s v="TMS"/>
    <s v="JANILSON MARTINS LINO SHIMADA"/>
    <s v="Marcelo Soares de Azevedo"/>
    <s v="Marcelo Soares de Azevedo"/>
    <d v="2025-03-05T11:09:00"/>
    <n v="42971"/>
    <s v="-"/>
    <s v="OFF LINE"/>
    <s v="Invoice"/>
    <s v="Faturado"/>
    <x v="1"/>
    <s v="N"/>
    <x v="23"/>
    <s v="Htb Construcoes"/>
    <s v="-"/>
    <s v="-"/>
    <s v="-"/>
    <x v="24"/>
    <s v="-"/>
    <x v="177"/>
    <n v="9.9499999999999993"/>
    <n v="0"/>
    <n v="0"/>
    <n v="0"/>
    <n v="0"/>
    <n v="0"/>
    <s v="Reserva importada do Sistema TMS. OS: 42971"/>
    <s v="Fornecedor não preenchido! (ACC01)"/>
    <x v="1"/>
    <x v="8"/>
    <s v="Campo Fornecedor"/>
    <x v="0"/>
    <s v="Qualidade dos dados"/>
    <s v="KONTIK BUSINESS TRAVEL"/>
    <x v="1"/>
  </r>
  <r>
    <n v="21762231"/>
    <n v="22682219"/>
    <s v="ACC01"/>
    <x v="205"/>
    <d v="2025-03-05T16:41:01"/>
    <s v="0 a 02 dias"/>
    <x v="6"/>
    <s v="4W7NH5"/>
    <s v="TMS"/>
    <s v="WILLIAM LIMA DOS SANTOS"/>
    <s v="Marcelo Soares de Azevedo"/>
    <s v="Marcelo Soares de Azevedo"/>
    <d v="2025-03-05T08:50:00"/>
    <n v="42967"/>
    <s v="-"/>
    <s v="OFF LINE"/>
    <s v="Invoice"/>
    <s v="Faturado"/>
    <x v="1"/>
    <s v="N"/>
    <x v="23"/>
    <s v="Htb Construcoes"/>
    <s v="-"/>
    <s v="-"/>
    <s v="-"/>
    <x v="24"/>
    <s v="-"/>
    <x v="177"/>
    <n v="10.95"/>
    <n v="0"/>
    <n v="0"/>
    <n v="0"/>
    <n v="0"/>
    <n v="0"/>
    <s v="Reserva importada do Sistema TMS. OS: 42967"/>
    <s v="Fornecedor não preenchido! (ACC01)"/>
    <x v="1"/>
    <x v="8"/>
    <s v="Campo Fornecedor"/>
    <x v="0"/>
    <s v="Qualidade dos dados"/>
    <s v="KONTIK BUSINESS TRAVEL"/>
    <x v="1"/>
  </r>
  <r>
    <n v="21762140"/>
    <n v="22682122"/>
    <s v="ACC01"/>
    <x v="206"/>
    <d v="2025-03-05T16:40:44"/>
    <s v="0 a 02 dias"/>
    <x v="6"/>
    <s v="4WEXYG"/>
    <s v="TMS"/>
    <s v="MESSIAS OLIVEIRA DUARTE"/>
    <s v="Marcelo Soares de Azevedo"/>
    <s v="Marcelo Soares de Azevedo"/>
    <d v="2025-03-05T09:13:00"/>
    <n v="42955"/>
    <s v="-"/>
    <s v="OFF LINE"/>
    <s v="Invoice"/>
    <s v="Faturado"/>
    <x v="1"/>
    <s v="N"/>
    <x v="23"/>
    <s v="Htb Construcoes"/>
    <s v="-"/>
    <s v="-"/>
    <s v="-"/>
    <x v="24"/>
    <s v="-"/>
    <x v="178"/>
    <n v="10.95"/>
    <n v="0"/>
    <n v="0"/>
    <n v="0"/>
    <n v="0"/>
    <n v="0"/>
    <s v="Reserva importada do Sistema TMS. OS: 42955"/>
    <s v="Fornecedor não preenchido! (ACC01)"/>
    <x v="1"/>
    <x v="8"/>
    <s v="Campo Fornecedor"/>
    <x v="0"/>
    <s v="Qualidade dos dados"/>
    <s v="KONTIK BUSINESS TRAVEL"/>
    <x v="1"/>
  </r>
  <r>
    <n v="21738768"/>
    <n v="22661593"/>
    <s v="ACC01"/>
    <x v="207"/>
    <d v="2025-02-28T17:11:14"/>
    <s v="06 a 08 dias"/>
    <x v="1"/>
    <s v="H4499704"/>
    <s v="GOVER"/>
    <s v="FLAVIA BRITO DE SOUZA"/>
    <s v="Gabriela Duarte Lopes"/>
    <s v="Gabriela Duarte Lopes"/>
    <d v="2025-02-28T00:00:00"/>
    <n v="4499704"/>
    <s v="-"/>
    <s v="OFF LINE"/>
    <s v="Invoice"/>
    <s v="Faturado"/>
    <x v="2"/>
    <s v="N"/>
    <x v="24"/>
    <s v="Claro Sao Paulo (santo Amaro)"/>
    <s v="-"/>
    <s v="Villa Di Mantova Resort Hotel"/>
    <s v="-"/>
    <x v="25"/>
    <s v="-"/>
    <x v="179"/>
    <n v="0"/>
    <n v="0"/>
    <n v="0"/>
    <n v="0"/>
    <n v="0"/>
    <n v="0"/>
    <s v="Reserva importada do sistema Gover. Id: 4499704"/>
    <s v="Não foi possível encontrar um contrato válido para o fornecedor 24341 (Código fornecedor) "/>
    <x v="4"/>
    <x v="0"/>
    <s v="Análise Cadastro"/>
    <x v="0"/>
    <s v="Qualidade dos dados"/>
    <s v="KONTIK BUSINESS TRAVEL"/>
    <x v="1"/>
  </r>
  <r>
    <n v="21720602"/>
    <n v="22644504"/>
    <s v="ACC01"/>
    <x v="208"/>
    <d v="2025-03-07T05:35:23"/>
    <s v="0 a 02 dias"/>
    <x v="4"/>
    <s v="HB2B"/>
    <s v="GOVER"/>
    <s v="LUCINEA DE ALMEIDA CAMPOS"/>
    <s v="Gabriela Duarte Lopes"/>
    <s v="Gabriela Duarte Lopes"/>
    <d v="2025-02-26T00:00:00"/>
    <s v="B2B"/>
    <s v="-"/>
    <s v="OFF LINE"/>
    <s v="Cartão de crédito"/>
    <s v="Cartão de crédito"/>
    <x v="2"/>
    <s v="N"/>
    <x v="24"/>
    <s v="Claro Sao Paulo (santo Amaro)"/>
    <s v="-"/>
    <s v="Transamerica Fit Campinas"/>
    <s v="-"/>
    <x v="25"/>
    <s v="-"/>
    <x v="180"/>
    <n v="14.25"/>
    <n v="0"/>
    <n v="0"/>
    <n v="0"/>
    <n v="0"/>
    <n v="0"/>
    <s v="Reserva importada do sistema Gover. Id: 4497282"/>
    <s v="Pnr já existente. A duplicidade de rloc é permitida apenas 6 meses após o último pnr emitido"/>
    <x v="4"/>
    <x v="5"/>
    <s v="Campo RLOC"/>
    <x v="3"/>
    <s v="Qualidade dos dados"/>
    <s v="KONTIK BUSINESS TRAVEL"/>
    <x v="2"/>
  </r>
  <r>
    <n v="21687519"/>
    <n v="22617261"/>
    <s v="ACC01"/>
    <x v="209"/>
    <d v="2025-02-20T16:15:13"/>
    <s v="09 a 15 dias"/>
    <x v="4"/>
    <s v="NVUJMA"/>
    <s v="TMS"/>
    <s v="ANDREIA MENEZES"/>
    <s v="Tms"/>
    <s v="Tms"/>
    <d v="2025-02-20T12:17:00"/>
    <n v="33947"/>
    <s v="-"/>
    <s v="ON LINE"/>
    <s v="Cartão de crédito"/>
    <s v="Cartão de crédito"/>
    <x v="0"/>
    <s v="N"/>
    <x v="24"/>
    <s v="Claro Sao Paulo (santo Amaro)"/>
    <s v="-"/>
    <s v="Gol Linhas Aereas"/>
    <n v="2132671779"/>
    <x v="25"/>
    <s v="-"/>
    <x v="181"/>
    <n v="92.31"/>
    <n v="0"/>
    <n v="0"/>
    <n v="0"/>
    <n v="0"/>
    <n v="0"/>
    <s v="Reserva importada do Sistema TMS. OS: 33947"/>
    <s v="Pnr já existente. A duplicidade de rloc é permitida apenas 6 meses após o último pnr emitido"/>
    <x v="1"/>
    <x v="5"/>
    <s v="Campo RLOC"/>
    <x v="3"/>
    <s v="Qualidade dos dados"/>
    <s v="GRUPO KONTIK"/>
    <x v="3"/>
  </r>
  <r>
    <n v="21667285"/>
    <n v="22599353"/>
    <s v="ACC01"/>
    <x v="210"/>
    <d v="2025-02-24T12:07:53"/>
    <s v="09 a 15 dias"/>
    <x v="4"/>
    <s v="FXMTUU01"/>
    <s v="TMS"/>
    <s v="JACKSON LIMA DA SILVA"/>
    <s v="Herbert Amancio de Santana"/>
    <s v="Herbert Amancio de Santana"/>
    <d v="2025-02-17T13:02:00"/>
    <n v="33743"/>
    <s v="-"/>
    <s v="OFF LINE"/>
    <s v="Cartão de crédito"/>
    <s v="Cartão de crédito"/>
    <x v="0"/>
    <s v="N"/>
    <x v="24"/>
    <s v="Claro Nxt Telecomunicacoes"/>
    <s v="-"/>
    <s v="Latam Airlines Brasil"/>
    <n v="1911625683"/>
    <x v="25"/>
    <s v="-"/>
    <x v="182"/>
    <n v="0"/>
    <n v="0"/>
    <n v="0"/>
    <n v="0"/>
    <n v="0"/>
    <n v="0"/>
    <s v="Reserva importada do Sistema TMS. OS: 33743"/>
    <s v="Verificação de bilhetes: Bilhete 1911625683 já sendo utilizado para este fornecedor."/>
    <x v="1"/>
    <x v="3"/>
    <s v="Bilhete Já Contabilizado"/>
    <x v="3"/>
    <s v="Qualidade dos dados"/>
    <s v="GRUPO KONTIK"/>
    <x v="3"/>
  </r>
  <r>
    <n v="21667285"/>
    <n v="22632765"/>
    <s v="ACC02"/>
    <x v="210"/>
    <d v="2025-02-24T12:07:53"/>
    <s v="09 a 15 dias"/>
    <x v="4"/>
    <s v="FXMTUU01"/>
    <s v="TMS"/>
    <s v="LIMA DA SILVA/JACKSON"/>
    <s v="Herbert Amancio de Santana"/>
    <s v="Herbert Amancio de Santana"/>
    <d v="2025-02-17T13:02:00"/>
    <n v="33743"/>
    <s v="-"/>
    <s v="OFF LINE"/>
    <s v="Cartão de crédito"/>
    <s v="Cartão de crédito"/>
    <x v="0"/>
    <s v="N"/>
    <x v="24"/>
    <s v="Claro Nxt Telecomunicacoes"/>
    <s v="-"/>
    <s v="Latam Airlines Brasil"/>
    <n v="1911625683"/>
    <x v="25"/>
    <s v="-"/>
    <x v="183"/>
    <n v="0"/>
    <n v="0"/>
    <n v="0"/>
    <n v="0"/>
    <n v="0"/>
    <n v="0"/>
    <s v="Reserva importada do Sistema TMS. OS: 33743"/>
    <s v="Verificação de bilhetes: Bilhete 1911625683 já sendo utilizado para este fornecedor."/>
    <x v="1"/>
    <x v="3"/>
    <s v="Bilhete Já Contabilizado"/>
    <x v="3"/>
    <s v="Qualidade dos dados"/>
    <s v="GRUPO KONTIK"/>
    <x v="3"/>
  </r>
  <r>
    <n v="21667287"/>
    <n v="22599355"/>
    <s v="ACC01"/>
    <x v="211"/>
    <d v="2025-02-24T12:12:18"/>
    <s v="09 a 15 dias"/>
    <x v="4"/>
    <s v="MDHNHZ01"/>
    <s v="TMS"/>
    <s v="EDGAR SANTOS DA SILVA"/>
    <s v="Herbert Amancio de Santana"/>
    <s v="Herbert Amancio de Santana"/>
    <d v="2025-02-17T13:08:00"/>
    <n v="33740"/>
    <s v="-"/>
    <s v="OFF LINE"/>
    <s v="Cartão de crédito"/>
    <s v="Cartão de crédito"/>
    <x v="0"/>
    <s v="N"/>
    <x v="24"/>
    <s v="Claro Nxt Telecomunicacoes"/>
    <s v="-"/>
    <s v="Latam Airlines Brasil"/>
    <n v="1911625687"/>
    <x v="25"/>
    <s v="-"/>
    <x v="182"/>
    <n v="0"/>
    <n v="0"/>
    <n v="0"/>
    <n v="0"/>
    <n v="0"/>
    <n v="0"/>
    <s v="Reserva importada do Sistema TMS. OS: 33740"/>
    <s v="Verificação de bilhetes: Bilhete 1911625687 já sendo utilizado para este fornecedor."/>
    <x v="1"/>
    <x v="3"/>
    <s v="Bilhete Já Contabilizado"/>
    <x v="3"/>
    <s v="Qualidade dos dados"/>
    <s v="GRUPO KONTIK"/>
    <x v="3"/>
  </r>
  <r>
    <n v="21667287"/>
    <n v="22632794"/>
    <s v="ACC02"/>
    <x v="211"/>
    <d v="2025-02-24T12:12:18"/>
    <s v="09 a 15 dias"/>
    <x v="4"/>
    <s v="MDHNHZ01"/>
    <s v="TMS"/>
    <s v="SANTOS DA SILVA/EDGAR"/>
    <s v="Herbert Amancio de Santana"/>
    <s v="Herbert Amancio de Santana"/>
    <d v="2025-02-17T13:08:00"/>
    <n v="33740"/>
    <s v="-"/>
    <s v="OFF LINE"/>
    <s v="Cartão de crédito"/>
    <s v="Cartão de crédito"/>
    <x v="0"/>
    <s v="N"/>
    <x v="24"/>
    <s v="Claro Nxt Telecomunicacoes"/>
    <s v="-"/>
    <s v="Latam Airlines Brasil"/>
    <n v="1911625687"/>
    <x v="25"/>
    <s v="-"/>
    <x v="183"/>
    <n v="0"/>
    <n v="0"/>
    <n v="0"/>
    <n v="0"/>
    <n v="0"/>
    <n v="0"/>
    <s v="Reserva importada do Sistema TMS. OS: 33740"/>
    <s v="Verificação de bilhetes: Bilhete 1911625687 já sendo utilizado para este fornecedor."/>
    <x v="1"/>
    <x v="3"/>
    <s v="Bilhete Já Contabilizado"/>
    <x v="3"/>
    <s v="Qualidade dos dados"/>
    <s v="GRUPO KONTIK"/>
    <x v="3"/>
  </r>
  <r>
    <n v="21721120"/>
    <n v="22644975"/>
    <s v="ACC01"/>
    <x v="212"/>
    <d v="2025-02-26T11:46:55"/>
    <s v="09 a 15 dias"/>
    <x v="4"/>
    <s v="FHGJZS01"/>
    <s v="TMS"/>
    <s v="MARIANA ABREU CARNEIRO"/>
    <s v="Herbert Amancio de Santana"/>
    <s v="Herbert Amancio de Santana"/>
    <d v="2024-10-11T18:08:00"/>
    <n v="12246"/>
    <s v="-"/>
    <s v="OFF LINE"/>
    <s v="Cartão de crédito"/>
    <s v="Cartão de crédito"/>
    <x v="0"/>
    <s v="N"/>
    <x v="24"/>
    <s v="Claro Sao Paulo (santo Amaro)"/>
    <s v="-"/>
    <s v="Gol Linhas Aereas"/>
    <n v="2125156765"/>
    <x v="25"/>
    <s v="-"/>
    <x v="184"/>
    <n v="0.01"/>
    <n v="0"/>
    <n v="0"/>
    <n v="0"/>
    <n v="0"/>
    <n v="0"/>
    <s v="Reserva importada do Sistema TMS. OS: 12246"/>
    <s v="Verificação de bilhetes: Bilhete 2125156765 já sendo utilizado para este fornecedor."/>
    <x v="1"/>
    <x v="3"/>
    <s v="Bilhete Já Contabilizado"/>
    <x v="3"/>
    <s v="Qualidade dos dados"/>
    <s v="GRUPO KONTIK"/>
    <x v="3"/>
  </r>
  <r>
    <n v="21686788"/>
    <n v="22616536"/>
    <s v="ACC01"/>
    <x v="213"/>
    <d v="2025-03-07T05:30:55"/>
    <s v="0 a 02 dias"/>
    <x v="4"/>
    <s v="HB2B"/>
    <s v="GOVER"/>
    <s v="Wallace Barbosa de Souza"/>
    <s v="Gover"/>
    <s v="Gover"/>
    <d v="2025-02-20T12:30:00"/>
    <s v="B2B"/>
    <s v="-"/>
    <s v="OFF LINE"/>
    <s v="Invoice"/>
    <s v="Faturado"/>
    <x v="2"/>
    <s v="N"/>
    <x v="25"/>
    <s v="Santista Textil S/a"/>
    <s v="-"/>
    <s v="Go Inn Aracaju"/>
    <s v="-"/>
    <x v="9"/>
    <s v="-"/>
    <x v="185"/>
    <n v="51"/>
    <n v="0"/>
    <n v="0"/>
    <n v="0"/>
    <n v="0"/>
    <n v="0"/>
    <s v="Reserva importada do sistema Gover. Id: 4494429"/>
    <s v="Pnr já existente. A duplicidade de rloc é permitida apenas 6 meses após o último pnr emitido"/>
    <x v="4"/>
    <x v="5"/>
    <s v="Campo RLOC"/>
    <x v="3"/>
    <s v="Qualidade dos dados"/>
    <s v="KONTIK BUSINESS TRAVEL"/>
    <x v="2"/>
  </r>
  <r>
    <n v="21707855"/>
    <n v="22633493"/>
    <s v="ACC01"/>
    <x v="214"/>
    <d v="2025-03-07T05:31:07"/>
    <s v="0 a 02 dias"/>
    <x v="4"/>
    <s v="Hb2b"/>
    <s v="GOVER"/>
    <s v="Giuliana Zago"/>
    <s v="Gover"/>
    <s v="Gover"/>
    <d v="2025-02-24T15:00:00"/>
    <s v="b2b"/>
    <s v="-"/>
    <s v="OFF LINE"/>
    <s v="Invoice"/>
    <s v="Faturado"/>
    <x v="2"/>
    <s v="N"/>
    <x v="25"/>
    <s v="Santista Textil S/a"/>
    <s v="-"/>
    <s v="Intercity Nacoes Unidas"/>
    <s v="-"/>
    <x v="9"/>
    <s v="-"/>
    <x v="186"/>
    <n v="73.59"/>
    <n v="0"/>
    <n v="0"/>
    <n v="0"/>
    <n v="0"/>
    <n v="0"/>
    <s v="Reserva importada do sistema Gover. Id: 4495741"/>
    <s v="Pnr já existente. A duplicidade de rloc é permitida apenas 6 meses após o último pnr emitido"/>
    <x v="4"/>
    <x v="5"/>
    <s v="Campo RLOC"/>
    <x v="3"/>
    <s v="Qualidade dos dados"/>
    <s v="KONTIK BUSINESS TRAVEL"/>
    <x v="2"/>
  </r>
  <r>
    <n v="21756752"/>
    <n v="22677092"/>
    <s v="ACC01"/>
    <x v="215"/>
    <d v="2025-03-06T18:57:36"/>
    <s v="0 a 02 dias"/>
    <x v="0"/>
    <s v="LA9579495MBUW"/>
    <s v="EBOOKING"/>
    <s v="Francisco Dias/Helcio"/>
    <s v="Kontrip"/>
    <s v="Kontrip"/>
    <d v="2025-03-04T01:39:00"/>
    <s v="-"/>
    <s v="-"/>
    <s v="OFF LINE"/>
    <s v="Invoice"/>
    <s v="Cartão convênio"/>
    <x v="0"/>
    <s v="N"/>
    <x v="26"/>
    <s v="Aceflex do Nordeste Contentores Flexiveis Ltda"/>
    <s v="-"/>
    <s v="Latam Airlines Brasil"/>
    <n v="2222235991"/>
    <x v="3"/>
    <s v="-"/>
    <x v="187"/>
    <n v="34.590000000000003"/>
    <n v="0"/>
    <n v="0"/>
    <n v="0"/>
    <n v="0"/>
    <n v="10.15"/>
    <s v="obs"/>
    <s v="Não foi possível encontrar configuração válida para Administradora de código 1 e Data transação 04/03/2025"/>
    <x v="3"/>
    <x v="14"/>
    <s v="Forma PG. e REC."/>
    <x v="0"/>
    <s v="Qualidade dos dados"/>
    <s v="KONTRIP VIAGENS"/>
    <x v="6"/>
  </r>
  <r>
    <n v="21737825"/>
    <n v="22660743"/>
    <s v="ACC01"/>
    <x v="216"/>
    <d v="2025-02-28T14:31:16"/>
    <s v="06 a 08 dias"/>
    <x v="1"/>
    <s v="LA9579849ISFU"/>
    <s v="EBOOKING"/>
    <s v="Aguiar Alvim/Marcelo"/>
    <s v="Kontrip"/>
    <s v="Kontrip"/>
    <d v="2025-02-28T02:20:00"/>
    <s v="-"/>
    <s v="-"/>
    <s v="OFF LINE"/>
    <s v="Invoice"/>
    <s v="Cartão convênio"/>
    <x v="0"/>
    <s v="N"/>
    <x v="26"/>
    <s v="Quality Automacao Ltda"/>
    <s v="-"/>
    <s v="Latam Airlines Brasil"/>
    <n v="2221819918"/>
    <x v="3"/>
    <s v="-"/>
    <x v="188"/>
    <n v="47.91"/>
    <n v="0"/>
    <n v="0"/>
    <n v="0"/>
    <n v="0"/>
    <n v="9.83"/>
    <s v="obs"/>
    <s v="Não foi possível encontrar configuração válida para Administradora de código 1 e Data transação 28/02/2025"/>
    <x v="3"/>
    <x v="14"/>
    <s v="Forma PG. e REC."/>
    <x v="0"/>
    <s v="Qualidade dos dados"/>
    <s v="KONTRIP VIAGENS"/>
    <x v="6"/>
  </r>
  <r>
    <n v="21760856"/>
    <n v="22680723"/>
    <s v="ACC01"/>
    <x v="217"/>
    <d v="2025-03-05T17:38:31"/>
    <s v="0 a 02 dias"/>
    <x v="6"/>
    <s v="EYXSAS"/>
    <s v="EBOOKING"/>
    <s v="PEREIRA LIMA/CRISTIANE"/>
    <s v="Kontrip"/>
    <s v="Kontrip"/>
    <d v="2025-03-05T11:38:00"/>
    <s v="-"/>
    <s v="-"/>
    <s v="OFF LINE"/>
    <s v="Cartão de crédito"/>
    <s v="Cartão de crédito"/>
    <x v="0"/>
    <s v="N"/>
    <x v="26"/>
    <s v="Kontrip - Vendas Cartao de Credito"/>
    <s v="-"/>
    <s v="Latam Airlines Brasil"/>
    <n v="2219616515"/>
    <x v="3"/>
    <s v="-"/>
    <x v="189"/>
    <n v="83.1"/>
    <n v="0"/>
    <n v="0"/>
    <n v="0"/>
    <n v="0"/>
    <n v="0"/>
    <s v="obs"/>
    <s v="Pnr já existente. A duplicidade de rloc é permitida apenas 6 meses após o último pnr emitido"/>
    <x v="3"/>
    <x v="5"/>
    <s v="Campo RLOC"/>
    <x v="3"/>
    <s v="Qualidade dos dados"/>
    <s v="KONTRIP VIAGENS"/>
    <x v="3"/>
  </r>
  <r>
    <n v="21761986"/>
    <n v="22681959"/>
    <s v="ACC01"/>
    <x v="218"/>
    <d v="2025-03-06T00:59:41"/>
    <s v="0 a 02 dias"/>
    <x v="6"/>
    <s v="LA9571466MBTP"/>
    <s v="EBOOKING"/>
    <s v="Carvalho/Gabriel"/>
    <s v="Kontrip"/>
    <s v="Kontrip"/>
    <d v="2025-03-05T02:12:00"/>
    <s v="-"/>
    <s v="-"/>
    <s v="OFF LINE"/>
    <s v="Invoice"/>
    <s v="Cartão convênio"/>
    <x v="0"/>
    <s v="N"/>
    <x v="26"/>
    <s v="Etecon"/>
    <s v="-"/>
    <s v="Latam Airlines Brasil"/>
    <n v="2222371964"/>
    <x v="3"/>
    <s v="-"/>
    <x v="190"/>
    <n v="51.92"/>
    <n v="0"/>
    <n v="0"/>
    <n v="0"/>
    <n v="0"/>
    <n v="8.91"/>
    <s v="obs"/>
    <s v="Não foi possível encontrar configuração válida para Administradora de código 1 e Data transação 05/03/2025"/>
    <x v="3"/>
    <x v="14"/>
    <s v="Forma PG. e REC."/>
    <x v="0"/>
    <s v="Qualidade dos dados"/>
    <s v="KONTRIP VIAGENS"/>
    <x v="6"/>
  </r>
  <r>
    <n v="21766747"/>
    <n v="22686494"/>
    <s v="ACC01"/>
    <x v="219"/>
    <d v="2025-03-06T09:16:54"/>
    <s v="0 a 02 dias"/>
    <x v="6"/>
    <s v="KQJJUW"/>
    <s v="EBOOKING"/>
    <s v="DANIEL DA SILVA NUNES/IAGO"/>
    <s v="Kontrip"/>
    <s v="Kontrip"/>
    <d v="2025-03-06T09:13:00"/>
    <s v="-"/>
    <s v="-"/>
    <s v="OFF LINE"/>
    <s v="Cartão de crédito"/>
    <s v="Cartão de crédito"/>
    <x v="0"/>
    <s v="N"/>
    <x v="26"/>
    <s v="Dolphin Solucoes Em Engenharia"/>
    <s v="-"/>
    <s v="Latam Airlines Brasil"/>
    <n v="2222472339"/>
    <x v="3"/>
    <s v="-"/>
    <x v="191"/>
    <n v="319.92"/>
    <n v="0"/>
    <n v="0"/>
    <n v="0"/>
    <n v="0"/>
    <n v="40"/>
    <s v="obs"/>
    <s v="Pnr já existente. A duplicidade de rloc é permitida apenas 6 meses após o último pnr emitido"/>
    <x v="3"/>
    <x v="5"/>
    <s v="Campo RLOC"/>
    <x v="3"/>
    <s v="Qualidade dos dados"/>
    <s v="KONTRIP VIAGENS"/>
    <x v="3"/>
  </r>
  <r>
    <n v="21767525"/>
    <n v="22687251"/>
    <s v="ACC01"/>
    <x v="220"/>
    <d v="2025-03-06T12:09:39"/>
    <s v="0 a 02 dias"/>
    <x v="6"/>
    <s v="LA9579961ZVMA"/>
    <s v="EBOOKING"/>
    <s v="Menezes/Marden"/>
    <s v="Kontrip"/>
    <s v="Kontrip"/>
    <d v="2025-03-06T11:34:00"/>
    <s v="-"/>
    <s v="-"/>
    <s v="OFF LINE"/>
    <s v="Invoice"/>
    <s v="Cartão convênio"/>
    <x v="0"/>
    <s v="N"/>
    <x v="26"/>
    <s v="Blueshift Brasil Ltda"/>
    <s v="-"/>
    <s v="Latam Airlines Brasil"/>
    <n v="2222493828"/>
    <x v="3"/>
    <s v="-"/>
    <x v="192"/>
    <n v="60.62"/>
    <n v="0"/>
    <n v="0"/>
    <n v="0"/>
    <n v="0"/>
    <n v="5.68"/>
    <s v="obs"/>
    <s v="Não foi possível encontrar configuração válida para Administradora de código 1 e Data transação 06/03/2025"/>
    <x v="3"/>
    <x v="14"/>
    <s v="Forma PG. e REC."/>
    <x v="0"/>
    <s v="Qualidade dos dados"/>
    <s v="KONTRIP VIAGENS"/>
    <x v="6"/>
  </r>
  <r>
    <n v="21769232"/>
    <n v="22688998"/>
    <s v="ACC01"/>
    <x v="221"/>
    <d v="2025-03-06T15:23:32"/>
    <s v="0 a 02 dias"/>
    <x v="6"/>
    <s v="LA9570474ZDHC"/>
    <s v="EBOOKING"/>
    <s v="FERNANDEZ/GREYCE"/>
    <s v="Kontrip"/>
    <s v="Kontrip"/>
    <d v="2025-03-06T02:55:00"/>
    <s v="-"/>
    <s v="-"/>
    <s v="OFF LINE"/>
    <s v="Invoice"/>
    <s v="Cartão convênio"/>
    <x v="0"/>
    <s v="N"/>
    <x v="26"/>
    <s v="Pailon Comunicacao Visual Ltda"/>
    <s v="-"/>
    <s v="Latam Airlines Brasil"/>
    <n v="2222525706"/>
    <x v="3"/>
    <s v="-"/>
    <x v="193"/>
    <n v="48.16"/>
    <n v="0"/>
    <n v="0"/>
    <n v="0"/>
    <n v="0"/>
    <n v="2.35"/>
    <s v="obs"/>
    <s v="Não foi possível encontrar configuração válida para Administradora de código 1 e Data transação 06/03/2025"/>
    <x v="3"/>
    <x v="14"/>
    <s v="Forma PG. e REC."/>
    <x v="0"/>
    <s v="Qualidade dos dados"/>
    <s v="KONTRIP VIAGENS"/>
    <x v="6"/>
  </r>
  <r>
    <n v="21767199"/>
    <n v="22686898"/>
    <s v="ACC01"/>
    <x v="222"/>
    <d v="2025-03-06T10:53:16"/>
    <s v="0 a 02 dias"/>
    <x v="6"/>
    <s v="LA9578931XWFZ"/>
    <s v="EBOOKING"/>
    <s v="CASTRO/EDUARDO"/>
    <s v="Kontrip"/>
    <s v="Kontrip"/>
    <d v="2025-03-06T10:28:00"/>
    <s v="-"/>
    <s v="-"/>
    <s v="OFF LINE"/>
    <s v="Invoice"/>
    <s v="Cartão convênio"/>
    <x v="0"/>
    <s v="N"/>
    <x v="26"/>
    <s v="Wd Vending Machine"/>
    <s v="-"/>
    <s v="Latam Airlines Brasil"/>
    <n v="2222481450"/>
    <x v="3"/>
    <s v="-"/>
    <x v="194"/>
    <n v="30.95"/>
    <n v="0"/>
    <n v="0"/>
    <n v="0"/>
    <n v="0"/>
    <n v="6.66"/>
    <s v="obs"/>
    <s v="Não foi possível encontrar configuração válida para Administradora de código 1 e Data transação 06/03/2025"/>
    <x v="3"/>
    <x v="14"/>
    <s v="Forma PG. e REC."/>
    <x v="0"/>
    <s v="Qualidade dos dados"/>
    <s v="KONTRIP VIAGENS"/>
    <x v="6"/>
  </r>
  <r>
    <n v="21770924"/>
    <n v="22690782"/>
    <s v="ACC01"/>
    <x v="223"/>
    <d v="2025-03-06T19:19:26"/>
    <s v="0 a 02 dias"/>
    <x v="6"/>
    <s v="FQEBVU"/>
    <s v="EBOOKING"/>
    <s v="MARCONDES/MURILO"/>
    <s v="Kontrip"/>
    <s v="Kontrip"/>
    <d v="2025-03-06T07:15:00"/>
    <s v="-"/>
    <s v="-"/>
    <s v="OFF LINE"/>
    <s v="Cartão de crédito"/>
    <s v="Cartão de crédito"/>
    <x v="0"/>
    <s v="N"/>
    <x v="26"/>
    <s v="Manati Capital Management"/>
    <s v="-"/>
    <s v="Gol Linhas Aereas"/>
    <n v="2133484486"/>
    <x v="3"/>
    <s v="-"/>
    <x v="195"/>
    <n v="0"/>
    <n v="0"/>
    <n v="0"/>
    <n v="0"/>
    <n v="0"/>
    <n v="40"/>
    <s v="obs"/>
    <s v="Pnr já existente. A duplicidade de rloc é permitida apenas 6 meses após o último pnr emitido"/>
    <x v="3"/>
    <x v="5"/>
    <s v="Campo RLOC"/>
    <x v="3"/>
    <s v="Qualidade dos dados"/>
    <s v="KONTRIP VIAGENS"/>
    <x v="3"/>
  </r>
  <r>
    <n v="21769835"/>
    <n v="22689621"/>
    <s v="ACC01"/>
    <x v="224"/>
    <d v="2025-03-06T16:47:01"/>
    <s v="0 a 02 dias"/>
    <x v="6"/>
    <s v="stfnjj"/>
    <s v="EBOOKING"/>
    <s v="Freitas/Felipe"/>
    <s v="Kontrip"/>
    <s v="Kontrip"/>
    <d v="2025-03-06T04:39:00"/>
    <s v="-"/>
    <s v="-"/>
    <s v="OFF LINE"/>
    <s v="Cartão de crédito"/>
    <s v="Cartão de crédito"/>
    <x v="0"/>
    <s v="N"/>
    <x v="26"/>
    <s v="Group Link Network Ltda"/>
    <s v="-"/>
    <s v="Latam Airlines Brasil"/>
    <n v="2222514935"/>
    <x v="3"/>
    <s v="-"/>
    <x v="196"/>
    <n v="104.89"/>
    <n v="0"/>
    <n v="0"/>
    <n v="0"/>
    <n v="0"/>
    <n v="40"/>
    <s v="obs"/>
    <s v="Pnr já existente. A duplicidade de rloc é permitida apenas 6 meses após o último pnr emitido"/>
    <x v="3"/>
    <x v="5"/>
    <s v="Campo RLOC"/>
    <x v="3"/>
    <s v="Qualidade dos dados"/>
    <s v="KONTRIP VIAGENS"/>
    <x v="3"/>
  </r>
  <r>
    <n v="21769835"/>
    <n v="22689622"/>
    <s v="ACC02"/>
    <x v="224"/>
    <d v="2025-03-06T16:47:01"/>
    <s v="0 a 02 dias"/>
    <x v="6"/>
    <s v="stfnjj"/>
    <s v="EBOOKING"/>
    <s v="Antônio Frade/Marco"/>
    <s v="Kontrip"/>
    <s v="Kontrip"/>
    <d v="2025-03-06T04:39:00"/>
    <s v="-"/>
    <s v="-"/>
    <s v="OFF LINE"/>
    <s v="Cartão de crédito"/>
    <s v="Cartão de crédito"/>
    <x v="0"/>
    <s v="N"/>
    <x v="26"/>
    <s v="Group Link Network Ltda"/>
    <s v="-"/>
    <s v="Latam Airlines Brasil"/>
    <n v="2222514936"/>
    <x v="3"/>
    <s v="-"/>
    <x v="197"/>
    <n v="104.89"/>
    <n v="0"/>
    <n v="0"/>
    <n v="0"/>
    <n v="0"/>
    <n v="0"/>
    <s v="obs"/>
    <s v="Pnr já existente. A duplicidade de rloc é permitida apenas 6 meses após o último pnr emitido"/>
    <x v="3"/>
    <x v="5"/>
    <s v="Campo RLOC"/>
    <x v="3"/>
    <s v="Qualidade dos dados"/>
    <s v="KONTRIP VIAGENS"/>
    <x v="3"/>
  </r>
  <r>
    <n v="21769835"/>
    <n v="22689623"/>
    <s v="ACC03"/>
    <x v="224"/>
    <d v="2025-03-06T16:47:01"/>
    <s v="0 a 02 dias"/>
    <x v="6"/>
    <s v="stfnjj"/>
    <s v="EBOOKING"/>
    <s v="Berlanga/Mayara"/>
    <s v="Kontrip"/>
    <s v="Kontrip"/>
    <d v="2025-03-06T04:39:00"/>
    <s v="-"/>
    <s v="-"/>
    <s v="OFF LINE"/>
    <s v="Cartão de crédito"/>
    <s v="Cartão de crédito"/>
    <x v="0"/>
    <s v="N"/>
    <x v="26"/>
    <s v="Group Link Network Ltda"/>
    <s v="-"/>
    <s v="Latam Airlines Brasil"/>
    <n v="2222514937"/>
    <x v="3"/>
    <s v="-"/>
    <x v="197"/>
    <n v="104.89"/>
    <n v="0"/>
    <n v="0"/>
    <n v="0"/>
    <n v="0"/>
    <n v="0"/>
    <s v="obs"/>
    <s v="Pnr já existente. A duplicidade de rloc é permitida apenas 6 meses após o último pnr emitido"/>
    <x v="3"/>
    <x v="5"/>
    <s v="Campo RLOC"/>
    <x v="3"/>
    <s v="Qualidade dos dados"/>
    <s v="KONTRIP VIAGENS"/>
    <x v="3"/>
  </r>
  <r>
    <n v="21762833"/>
    <n v="22682891"/>
    <s v="ACC"/>
    <x v="225"/>
    <d v="2025-03-05T16:11:47"/>
    <s v="0 a 02 dias"/>
    <x v="6"/>
    <s v="SQHQKZ"/>
    <s v="MANUAL"/>
    <s v="NILSON MARTORELLA"/>
    <s v="Layla Pereira de Oliveira"/>
    <s v="Layla Pereira de Oliveira"/>
    <d v="2025-02-27T16:02:00"/>
    <s v="-"/>
    <s v="-"/>
    <s v="OFF LINE"/>
    <s v="Cartão de crédito"/>
    <s v="Cartão de crédito"/>
    <x v="0"/>
    <s v="N"/>
    <x v="26"/>
    <s v="Kontrip - Vendas Cartao de Credito"/>
    <s v="-"/>
    <s v="Gol Linhas Aereas"/>
    <n v="2133136948"/>
    <x v="3"/>
    <s v="-"/>
    <x v="198"/>
    <n v="30.95"/>
    <n v="0"/>
    <n v="0"/>
    <n v="0"/>
    <n v="0"/>
    <n v="51.71"/>
    <s v="-"/>
    <s v="35Ocorreu a seguinte exceção ao gerar a ordem de venda: Ocorreu a seguinte exceção ao inserir o item da ordem de venda:  Faltou informar rateio de "/>
    <x v="3"/>
    <x v="10"/>
    <s v="Análise Benner"/>
    <x v="2"/>
    <s v="Sistêmico"/>
    <s v="KONTRIP VIAGENS"/>
    <x v="4"/>
  </r>
  <r>
    <n v="21762460"/>
    <n v="22682592"/>
    <s v="ACC"/>
    <x v="226"/>
    <d v="2025-03-05T15:35:22"/>
    <s v="0 a 02 dias"/>
    <x v="6"/>
    <s v="LA9579612PDWU"/>
    <s v="MANUAL"/>
    <s v="ANA PAULA HASKEL"/>
    <s v="Layla Pereira de Oliveira"/>
    <s v="Layla Pereira de Oliveira"/>
    <d v="2025-02-21T15:08:00"/>
    <s v="-"/>
    <s v="-"/>
    <s v="OFF LINE"/>
    <s v="Invoice"/>
    <s v="Cartão convênio"/>
    <x v="0"/>
    <s v="N"/>
    <x v="26"/>
    <s v="Contabilidade Facilitada Educacional Ltda"/>
    <s v="-"/>
    <s v="Latam Airlines Brasil"/>
    <n v="2220868645"/>
    <x v="3"/>
    <s v="-"/>
    <x v="199"/>
    <n v="50.92"/>
    <n v="0"/>
    <n v="0"/>
    <n v="0"/>
    <n v="0"/>
    <n v="50.89"/>
    <s v="-"/>
    <s v="36Faltou informar rateio de centro de custo/projeto abaixo da accounting"/>
    <x v="3"/>
    <x v="1"/>
    <s v="Campo centro de custo"/>
    <x v="1"/>
    <s v="Qualidade dos dados"/>
    <s v="KONTRIP VIAGENS"/>
    <x v="4"/>
  </r>
  <r>
    <n v="21751787"/>
    <n v="22672815"/>
    <s v="ACC"/>
    <x v="227"/>
    <d v="2025-03-03T12:10:26"/>
    <s v="03 a 05 dias"/>
    <x v="0"/>
    <s v="OLU47D"/>
    <s v="MANUAL"/>
    <s v="DOUGLAS HENRIQUE MOREIRA ALVES"/>
    <s v="Juliana Cardoso"/>
    <s v="Juliana Cardoso"/>
    <d v="2025-02-27T11:49:00"/>
    <s v="-"/>
    <s v="-"/>
    <s v="OFF LINE"/>
    <s v="Invoice"/>
    <s v="Cartão convênio"/>
    <x v="0"/>
    <s v="N"/>
    <x v="26"/>
    <s v="Invent Comercio E Servicos Empresariais Ltda."/>
    <s v="-"/>
    <s v="Azul Linhas Aereas"/>
    <n v="3022672814"/>
    <x v="3"/>
    <s v="-"/>
    <x v="200"/>
    <n v="50.3"/>
    <n v="0"/>
    <n v="0"/>
    <n v="0"/>
    <n v="0"/>
    <n v="73.34"/>
    <s v="-"/>
    <s v="35Ocorreu a seguinte exceção ao gerar a ordem de venda: Ocorreu a seguinte exceção ao inserir o item da ordem de venda:  Faltou informar rateio de "/>
    <x v="3"/>
    <x v="10"/>
    <s v="Análise Benner"/>
    <x v="2"/>
    <s v="Sistêmico"/>
    <s v="KONTRIP VIAGENS"/>
    <x v="4"/>
  </r>
  <r>
    <n v="21770662"/>
    <n v="22690533"/>
    <s v="ACC"/>
    <x v="228"/>
    <d v="2025-03-06T18:41:00"/>
    <s v="0 a 02 dias"/>
    <x v="6"/>
    <s v="XLIT6G"/>
    <s v="MANUAL"/>
    <s v="ANTONIO MARCOS BEZERRA"/>
    <s v="Juliana Cardoso"/>
    <s v="Juliana Cardoso"/>
    <d v="2025-03-03T18:31:00"/>
    <s v="-"/>
    <s v="-"/>
    <s v="OFF LINE"/>
    <s v="Cartão de crédito"/>
    <s v="Cartão de crédito"/>
    <x v="0"/>
    <s v="N"/>
    <x v="26"/>
    <s v="Supermercado da Familia"/>
    <s v="-"/>
    <s v="Azul Linhas Aereas"/>
    <n v="3022690532"/>
    <x v="3"/>
    <s v="-"/>
    <x v="201"/>
    <n v="31.44"/>
    <n v="0"/>
    <n v="0"/>
    <n v="0"/>
    <n v="0"/>
    <n v="82.5"/>
    <s v="-"/>
    <s v="35Ocorreu a seguinte exceção ao gerar a ordem de venda: Ocorreu a seguinte exceção ao inserir o item da ordem de venda:  Faltou informar rateio de "/>
    <x v="3"/>
    <x v="10"/>
    <s v="Análise Benner"/>
    <x v="2"/>
    <s v="Sistêmico"/>
    <s v="KONTRIP VIAGENS"/>
    <x v="4"/>
  </r>
  <r>
    <n v="21770625"/>
    <n v="22690503"/>
    <s v="ACC"/>
    <x v="229"/>
    <d v="2025-03-06T18:30:40"/>
    <s v="0 a 02 dias"/>
    <x v="6"/>
    <s v="EQUL7B"/>
    <s v="MANUAL"/>
    <s v="ROBERTO NASCIMENTO OLIVEIRA"/>
    <s v="Juliana Cardoso"/>
    <s v="Juliana Cardoso"/>
    <d v="2025-03-03T18:23:00"/>
    <s v="-"/>
    <s v="-"/>
    <s v="OFF LINE"/>
    <s v="Cartão de crédito"/>
    <s v="Cartão de crédito"/>
    <x v="0"/>
    <s v="N"/>
    <x v="26"/>
    <s v="Vpr Consultoria, Eventos, Servicos e Treinamentos Ltda"/>
    <s v="-"/>
    <s v="Azul Linhas Aereas"/>
    <n v="3022690502"/>
    <x v="3"/>
    <s v="-"/>
    <x v="202"/>
    <n v="44.27"/>
    <n v="0"/>
    <n v="0"/>
    <n v="0"/>
    <n v="0"/>
    <n v="15.93"/>
    <s v="-"/>
    <s v="35Ocorreu a seguinte exceção ao gerar a ordem de venda: Ocorreu a seguinte exceção ao inserir o item da ordem de venda:  Faltou informar rateio de "/>
    <x v="3"/>
    <x v="10"/>
    <s v="Análise Benner"/>
    <x v="2"/>
    <s v="Sistêmico"/>
    <s v="KONTRIP VIAGENS"/>
    <x v="4"/>
  </r>
  <r>
    <n v="21714025"/>
    <n v="22638799"/>
    <s v="ACC01"/>
    <x v="230"/>
    <d v="2025-02-25T11:24:22"/>
    <s v="09 a 15 dias"/>
    <x v="4"/>
    <s v="CHAHJOT"/>
    <s v="SABRE"/>
    <s v="OGUSSUKO SBRISSA/BEATRIZ SZIMA MS"/>
    <s v="DANIELE FERNANDES FIRMIANO"/>
    <s v="DANIELE FERNANDES FIRMIANO"/>
    <d v="2025-02-25T07:16:00"/>
    <s v="CHAHJO"/>
    <s v="-"/>
    <s v="ON LINE"/>
    <s v="Invoice"/>
    <s v="Faturado"/>
    <x v="2"/>
    <s v="N"/>
    <x v="27"/>
    <s v="Elanco - Morumbi"/>
    <s v="-"/>
    <s v="-"/>
    <s v="-"/>
    <x v="16"/>
    <s v="-"/>
    <x v="203"/>
    <n v="0"/>
    <n v="0"/>
    <n v="0"/>
    <n v="0"/>
    <n v="0"/>
    <n v="0"/>
    <s v="Reserva importada por HubTravel"/>
    <s v="Centro de custo não preenchido! (ACC01) Empenho/departamento não preenchido! (ACC01) Matrícula não preenchida! (ACC01)"/>
    <x v="5"/>
    <x v="1"/>
    <s v="Mais de um campo não preenchido"/>
    <x v="1"/>
    <s v="Qualidade dos dados"/>
    <s v="KONTIK BUSINESS TRAVEL"/>
    <x v="7"/>
  </r>
  <r>
    <n v="21765132"/>
    <n v="22685246"/>
    <s v="ACC01"/>
    <x v="231"/>
    <d v="2025-03-05T21:21:48"/>
    <s v="0 a 02 dias"/>
    <x v="6"/>
    <s v="MFHUCG"/>
    <s v="SABRE"/>
    <s v="BARBOSA/RAYSSA KOSSA"/>
    <s v="Itamar de Souza"/>
    <s v="WS"/>
    <d v="2025-02-26T00:00:00"/>
    <s v="MFHUCG"/>
    <s v="-"/>
    <s v="ON LINE"/>
    <s v="Cartão de crédito"/>
    <s v="Cartão de crédito"/>
    <x v="0"/>
    <s v="N"/>
    <x v="27"/>
    <s v="Elanco - Morumbi"/>
    <s v="-"/>
    <s v="Latam Airlines Brasil"/>
    <n v="2872397839"/>
    <x v="16"/>
    <s v="-"/>
    <x v="204"/>
    <n v="44.27"/>
    <n v="0"/>
    <n v="0"/>
    <n v="44.27"/>
    <n v="0"/>
    <n v="0"/>
    <s v="Reserva importada por HubTravel"/>
    <s v="Verificação de bilhetes: Bilhete 2872397839 já sendo utilizado para este fornecedor."/>
    <x v="5"/>
    <x v="3"/>
    <s v="Bilhete Já Contabilizado"/>
    <x v="3"/>
    <s v="Qualidade dos dados"/>
    <s v="GRUPO KONTIK"/>
    <x v="6"/>
  </r>
  <r>
    <n v="21765130"/>
    <n v="22685244"/>
    <s v="ACC01"/>
    <x v="232"/>
    <d v="2025-03-05T21:21:47"/>
    <s v="0 a 02 dias"/>
    <x v="6"/>
    <s v="OSFASC"/>
    <s v="SABRE"/>
    <s v="FERNANDES THEUER/RENATA SILVA"/>
    <s v="Itamar de Souza"/>
    <s v="WS"/>
    <d v="2025-02-26T00:00:00"/>
    <s v="OSFASC"/>
    <s v="-"/>
    <s v="ON LINE"/>
    <s v="Cartão de crédito"/>
    <s v="Cartão de crédito"/>
    <x v="0"/>
    <s v="N"/>
    <x v="27"/>
    <s v="Elanco - Morumbi"/>
    <s v="-"/>
    <s v="Latam Airlines Brasil"/>
    <n v="2872397838"/>
    <x v="16"/>
    <s v="-"/>
    <x v="205"/>
    <n v="68.11"/>
    <n v="0"/>
    <n v="0"/>
    <n v="68.11"/>
    <n v="0"/>
    <n v="0"/>
    <s v="Reserva importada por HubTravel"/>
    <s v="Verificação de bilhetes: Bilhete 2872397838 já sendo utilizado para este fornecedor."/>
    <x v="5"/>
    <x v="3"/>
    <s v="Bilhete Já Contabilizado"/>
    <x v="3"/>
    <s v="Qualidade dos dados"/>
    <s v="GRUPO KONTIK"/>
    <x v="6"/>
  </r>
  <r>
    <n v="21765163"/>
    <n v="22685281"/>
    <s v="ACC01"/>
    <x v="233"/>
    <d v="2025-03-05T21:24:50"/>
    <s v="0 a 02 dias"/>
    <x v="6"/>
    <s v="LZYVVT"/>
    <s v="SABRE"/>
    <s v="FERNANDES THEUER/RENATA SILVA"/>
    <s v="Itamar de Souza"/>
    <s v="WS"/>
    <d v="2025-02-27T07:59:00"/>
    <s v="LZYVVT"/>
    <s v="-"/>
    <s v="ON LINE"/>
    <s v="Invoice"/>
    <s v="Faturado"/>
    <x v="0"/>
    <s v="N"/>
    <x v="27"/>
    <s v="Elanco - Morumbi"/>
    <s v="-"/>
    <s v="Latam Airlines Brasil"/>
    <n v="2872417013"/>
    <x v="16"/>
    <s v="-"/>
    <x v="206"/>
    <n v="68.11"/>
    <n v="0"/>
    <n v="0"/>
    <n v="68.11"/>
    <n v="0"/>
    <n v="0"/>
    <s v="Reserva importada por HubTravel"/>
    <s v="Verificação de bilhetes: Bilhete 2872417013 já sendo utilizado para este fornecedor."/>
    <x v="5"/>
    <x v="3"/>
    <s v="Bilhete Já Contabilizado"/>
    <x v="3"/>
    <s v="Qualidade dos dados"/>
    <s v="GRUPO KONTIK"/>
    <x v="6"/>
  </r>
  <r>
    <n v="21765151"/>
    <n v="22685269"/>
    <s v="ACC01"/>
    <x v="234"/>
    <d v="2025-03-05T21:24:47"/>
    <s v="0 a 02 dias"/>
    <x v="6"/>
    <s v="MUHCMS"/>
    <s v="SABRE"/>
    <s v="BARBOSA/RAYSSA KOSSA"/>
    <s v="Itamar de Souza"/>
    <s v="WS"/>
    <d v="2025-02-27T06:01:00"/>
    <s v="MUHCMS"/>
    <s v="-"/>
    <s v="ON LINE"/>
    <s v="Invoice"/>
    <s v="Faturado"/>
    <x v="0"/>
    <s v="N"/>
    <x v="27"/>
    <s v="Elanco - Morumbi"/>
    <s v="-"/>
    <s v="Latam Airlines Brasil"/>
    <n v="2872417005"/>
    <x v="16"/>
    <s v="-"/>
    <x v="207"/>
    <n v="60.62"/>
    <n v="0"/>
    <n v="0"/>
    <n v="60.62"/>
    <n v="0"/>
    <n v="0"/>
    <s v="Reserva importada por HubTravel"/>
    <s v="Verificação de bilhetes: Bilhete 2872417005 já sendo utilizado para este fornecedor."/>
    <x v="5"/>
    <x v="3"/>
    <s v="Bilhete Já Contabilizado"/>
    <x v="3"/>
    <s v="Qualidade dos dados"/>
    <s v="GRUPO KONTIK"/>
    <x v="6"/>
  </r>
  <r>
    <n v="21738810"/>
    <n v="22661627"/>
    <s v="ACC01"/>
    <x v="235"/>
    <d v="2025-02-28T17:22:42"/>
    <s v="06 a 08 dias"/>
    <x v="1"/>
    <s v="AVKOEA"/>
    <s v="SABRE"/>
    <s v="CAPPELLANES FLOCKE/MARIANA HA"/>
    <s v="Itamar de Souza"/>
    <s v="WS"/>
    <d v="2025-02-28T00:00:00"/>
    <s v="AVKOEA"/>
    <s v="-"/>
    <s v="ON LINE"/>
    <s v="Invoice"/>
    <s v="Faturado"/>
    <x v="0"/>
    <s v="N"/>
    <x v="27"/>
    <s v="Elanco - Morumbi"/>
    <s v="-"/>
    <s v="Latam Airlines Brasil"/>
    <n v="2872417047"/>
    <x v="16"/>
    <s v="-"/>
    <x v="208"/>
    <n v="107.34"/>
    <n v="0"/>
    <n v="0"/>
    <n v="107.34"/>
    <n v="0"/>
    <n v="0"/>
    <s v="Reserva importada por HubTravel"/>
    <s v="Verificação de bilhetes: Bilhete 2872417047 já sendo utilizado para este fornecedor."/>
    <x v="5"/>
    <x v="3"/>
    <s v="Bilhete Já Contabilizado"/>
    <x v="3"/>
    <s v="Qualidade dos dados"/>
    <s v="GRUPO KONTIK"/>
    <x v="6"/>
  </r>
  <r>
    <n v="21692039"/>
    <n v="22621102"/>
    <s v="ACC01"/>
    <x v="236"/>
    <d v="2025-02-21T10:33:40"/>
    <s v="09 a 15 dias"/>
    <x v="4"/>
    <s v="OFLHQP"/>
    <s v="SABRE"/>
    <s v="DIAS/LIZANDRA FRANCINE"/>
    <s v="Itamar de Souza"/>
    <s v="WS"/>
    <d v="2025-02-20T08:01:00"/>
    <s v="OFLHQP"/>
    <s v="-"/>
    <s v="ON LINE"/>
    <s v="Invoice"/>
    <s v="Faturado"/>
    <x v="0"/>
    <s v="N"/>
    <x v="27"/>
    <s v="Elanco - Morumbi"/>
    <s v="-"/>
    <s v="Latam Airlines Brasil"/>
    <n v="2872374042"/>
    <x v="16"/>
    <s v="-"/>
    <x v="9"/>
    <n v="0"/>
    <n v="450"/>
    <n v="0"/>
    <n v="41.75"/>
    <n v="0"/>
    <n v="0"/>
    <s v="Reserva importada por HubTravel"/>
    <s v="Verificação de bilhetes: Bilhete 2872374042 já sendo utilizado para este fornecedor."/>
    <x v="5"/>
    <x v="3"/>
    <s v="Bilhete Já Contabilizado"/>
    <x v="3"/>
    <s v="Qualidade dos dados"/>
    <s v="GRUPO KONTIK"/>
    <x v="6"/>
  </r>
  <r>
    <n v="21675175"/>
    <n v="22606502"/>
    <s v="ACC01"/>
    <x v="237"/>
    <d v="2025-03-07T06:10:25"/>
    <s v="0 a 02 dias"/>
    <x v="5"/>
    <s v="4U2478"/>
    <s v="TMS"/>
    <s v="MATEUS CASSILLA"/>
    <s v="Amanda Carolina Ramin Moreno"/>
    <s v="Amanda Carolina Ramin Moreno"/>
    <d v="2025-02-18T17:06:00"/>
    <n v="182013"/>
    <s v="-"/>
    <s v="OFF LINE"/>
    <s v="Cartão de crédito"/>
    <s v="Cartão de crédito"/>
    <x v="2"/>
    <s v="N"/>
    <x v="28"/>
    <s v="Kpmg Consultoria"/>
    <s v="-"/>
    <s v="-"/>
    <s v="-"/>
    <x v="26"/>
    <s v="-"/>
    <x v="209"/>
    <n v="0"/>
    <n v="0"/>
    <n v="0"/>
    <n v="0"/>
    <n v="0"/>
    <n v="0"/>
    <s v="Reserva importada do Sistema TMS. OS: 182013"/>
    <s v="Fornecedor não preenchido! (ACC01)"/>
    <x v="1"/>
    <x v="8"/>
    <s v="Campo Fornecedor"/>
    <x v="0"/>
    <s v="Qualidade dos dados"/>
    <s v="KONTIK BUSINESS TRAVEL"/>
    <x v="1"/>
  </r>
  <r>
    <n v="21768395"/>
    <n v="22688150"/>
    <s v="ACC01"/>
    <x v="238"/>
    <d v="2025-03-06T14:31:54"/>
    <s v="0 a 02 dias"/>
    <x v="6"/>
    <s v="4WFY9Y"/>
    <s v="TMS"/>
    <s v="YASMIN COSTA"/>
    <s v="Leonardo Lima Bento"/>
    <s v="Leonardo Lima Bento"/>
    <d v="2025-03-06T11:57:00"/>
    <n v="185773"/>
    <s v="-"/>
    <s v="OFF LINE"/>
    <s v="Invoice"/>
    <s v="Faturado"/>
    <x v="1"/>
    <s v="N"/>
    <x v="28"/>
    <s v="Kpmg"/>
    <s v="-"/>
    <s v="-"/>
    <s v="-"/>
    <x v="26"/>
    <s v="-"/>
    <x v="210"/>
    <n v="0"/>
    <n v="0"/>
    <n v="0"/>
    <n v="0"/>
    <n v="0"/>
    <n v="0"/>
    <s v="Reserva importada do Sistema TMS. OS: 185773"/>
    <s v="Fornecedor não preenchido! (ACC01)"/>
    <x v="1"/>
    <x v="8"/>
    <s v="Campo Fornecedor"/>
    <x v="0"/>
    <s v="Qualidade dos dados"/>
    <s v="KONTIK BUSINESS TRAVEL"/>
    <x v="1"/>
  </r>
  <r>
    <n v="21768396"/>
    <n v="22688151"/>
    <s v="ACC01"/>
    <x v="239"/>
    <d v="2025-03-06T14:31:55"/>
    <s v="0 a 02 dias"/>
    <x v="6"/>
    <s v="4WH6OH"/>
    <s v="TMS"/>
    <s v="YASMIN COSTA"/>
    <s v="Leonardo Lima Bento"/>
    <s v="Leonardo Lima Bento"/>
    <d v="2025-03-06T11:57:00"/>
    <n v="185773"/>
    <s v="-"/>
    <s v="OFF LINE"/>
    <s v="Invoice"/>
    <s v="Faturado"/>
    <x v="1"/>
    <s v="N"/>
    <x v="28"/>
    <s v="Kpmg"/>
    <s v="-"/>
    <s v="-"/>
    <s v="-"/>
    <x v="26"/>
    <s v="-"/>
    <x v="211"/>
    <n v="0"/>
    <n v="0"/>
    <n v="0"/>
    <n v="0"/>
    <n v="0"/>
    <n v="0"/>
    <s v="Reserva importada do Sistema TMS. OS: 185773"/>
    <s v="Fornecedor não preenchido! (ACC01)"/>
    <x v="1"/>
    <x v="8"/>
    <s v="Campo Fornecedor"/>
    <x v="0"/>
    <s v="Qualidade dos dados"/>
    <s v="KONTIK BUSINESS TRAVEL"/>
    <x v="1"/>
  </r>
  <r>
    <n v="21654119"/>
    <n v="22589795"/>
    <s v="ACC01"/>
    <x v="240"/>
    <d v="2025-03-07T06:07:08"/>
    <s v="0 a 02 dias"/>
    <x v="5"/>
    <s v="4UJXGV"/>
    <s v="TMS"/>
    <s v="LUIZ TIBURCIO"/>
    <s v="Leonardo Lima Bento"/>
    <s v="Leonardo Lima Bento"/>
    <d v="2025-02-14T13:53:00"/>
    <n v="180420"/>
    <s v="-"/>
    <s v="OFF LINE"/>
    <s v="Cartão de crédito"/>
    <s v="Cartão de crédito"/>
    <x v="2"/>
    <s v="N"/>
    <x v="28"/>
    <s v="Kpmg"/>
    <s v="-"/>
    <s v="-"/>
    <s v="-"/>
    <x v="26"/>
    <s v="-"/>
    <x v="212"/>
    <n v="0"/>
    <n v="0"/>
    <n v="0"/>
    <n v="0"/>
    <n v="0"/>
    <n v="0"/>
    <s v="Reserva importada do Sistema TMS. OS: 180420"/>
    <s v="Fornecedor não preenchido! (ACC01)"/>
    <x v="1"/>
    <x v="8"/>
    <s v="Campo Fornecedor"/>
    <x v="0"/>
    <s v="Qualidade dos dados"/>
    <s v="KONTIK BUSINESS TRAVEL"/>
    <x v="1"/>
  </r>
  <r>
    <n v="21515153"/>
    <n v="22471889"/>
    <s v="ACC01"/>
    <x v="241"/>
    <d v="2025-01-24T19:17:52"/>
    <s v="31 dias ou +"/>
    <x v="3"/>
    <s v="4QAI0I"/>
    <s v="TMS"/>
    <s v="SOUZA/IGOR"/>
    <s v="Leonardo Lima Bento"/>
    <s v="Leonardo Lima Bento"/>
    <d v="2025-01-24T17:54:00"/>
    <n v="172007"/>
    <s v="Goianira / GO, Brasil"/>
    <s v="OFF LINE"/>
    <s v="Invoice"/>
    <s v="Faturado"/>
    <x v="3"/>
    <s v="N"/>
    <x v="28"/>
    <s v="Kpmg Consultoria"/>
    <s v="-"/>
    <s v="-"/>
    <s v="-"/>
    <x v="26"/>
    <s v="-"/>
    <x v="213"/>
    <n v="0"/>
    <n v="0"/>
    <n v="0"/>
    <n v="0"/>
    <n v="0"/>
    <n v="0"/>
    <s v="Reserva importada do Sistema TMS. OS: 172007"/>
    <s v="Fornecedor não preenchido! (ACC01)"/>
    <x v="1"/>
    <x v="8"/>
    <s v="Campo Fornecedor"/>
    <x v="0"/>
    <s v="Qualidade dos dados"/>
    <s v="KONTIK BUSINESS TRAVEL"/>
    <x v="2"/>
  </r>
  <r>
    <n v="21648287"/>
    <n v="22584738"/>
    <s v="ACC01"/>
    <x v="242"/>
    <d v="2025-03-07T06:07:06"/>
    <s v="0 a 02 dias"/>
    <x v="5"/>
    <s v="4UKGO2"/>
    <s v="TMS"/>
    <s v="EDUARDA BEZ"/>
    <s v="Isabela de Melo da Silva"/>
    <s v="Isabela de Melo da Silva"/>
    <d v="2025-02-13T17:32:00"/>
    <n v="180391"/>
    <s v="-"/>
    <s v="OFF LINE"/>
    <s v="Cartão de crédito"/>
    <s v="Cartão de crédito"/>
    <x v="2"/>
    <s v="N"/>
    <x v="28"/>
    <s v="Kpmg Consultoria"/>
    <s v="-"/>
    <s v="-"/>
    <s v="-"/>
    <x v="26"/>
    <s v="-"/>
    <x v="214"/>
    <n v="0"/>
    <n v="0"/>
    <n v="0"/>
    <n v="0"/>
    <n v="0"/>
    <n v="0"/>
    <s v="Reserva importada do Sistema TMS. OS: 180391"/>
    <s v="Fornecedor não preenchido! (ACC01)"/>
    <x v="1"/>
    <x v="8"/>
    <s v="Campo Fornecedor"/>
    <x v="0"/>
    <s v="Qualidade dos dados"/>
    <s v="KONTIK BUSINESS TRAVEL"/>
    <x v="1"/>
  </r>
  <r>
    <n v="21589019"/>
    <n v="22534688"/>
    <s v="ACC01"/>
    <x v="243"/>
    <d v="2025-02-12T15:40:12"/>
    <s v="16 a 23 dias"/>
    <x v="3"/>
    <s v="4T6DAM"/>
    <s v="TMS"/>
    <s v="STEPHANIE GODOY"/>
    <s v="Sara Regina dos Santos"/>
    <s v="Sara Regina dos Santos"/>
    <d v="2025-02-04T16:23:00"/>
    <n v="176519"/>
    <s v="Dourados / MS, Brasil (DOU)"/>
    <s v="OFF LINE"/>
    <s v="Invoice"/>
    <s v="Faturado"/>
    <x v="3"/>
    <s v="N"/>
    <x v="28"/>
    <s v="Kpmg Consultoria"/>
    <s v="-"/>
    <s v="Localiza - Br - Ms - Dourados - Centro"/>
    <s v="-"/>
    <x v="26"/>
    <s v="-"/>
    <x v="215"/>
    <n v="0"/>
    <n v="0"/>
    <n v="0"/>
    <n v="0"/>
    <n v="0"/>
    <n v="0"/>
    <s v="Reserva importada do Sistema TMS. OS: 176519"/>
    <s v="Matrícula não preenchida! (ACC01)"/>
    <x v="1"/>
    <x v="1"/>
    <s v="Campo Matricula"/>
    <x v="1"/>
    <s v="Qualidade dos dados"/>
    <s v="KONTIK BUSINESS TRAVEL"/>
    <x v="1"/>
  </r>
  <r>
    <n v="21598900"/>
    <n v="22543792"/>
    <s v="ACC01"/>
    <x v="244"/>
    <d v="2025-03-07T06:06:55"/>
    <s v="0 a 02 dias"/>
    <x v="2"/>
    <s v="4TUMLZ"/>
    <s v="TMS"/>
    <s v="HENRIQUE SANTOS"/>
    <s v="Sara Regina dos Santos"/>
    <s v="Sara Regina dos Santos"/>
    <d v="2025-02-05T11:22:00"/>
    <n v="176835"/>
    <s v="-"/>
    <s v="OFF LINE"/>
    <s v="Cartão de crédito"/>
    <s v="Cartão de crédito"/>
    <x v="2"/>
    <s v="N"/>
    <x v="28"/>
    <s v="Kpmg Consultoria"/>
    <s v="-"/>
    <s v="-"/>
    <s v="-"/>
    <x v="26"/>
    <s v="-"/>
    <x v="216"/>
    <n v="0"/>
    <n v="0"/>
    <n v="0"/>
    <n v="0"/>
    <n v="13.95"/>
    <n v="0"/>
    <s v="Reserva importada do Sistema TMS. OS: 176835"/>
    <s v="Fornecedor não preenchido! (ACC01)"/>
    <x v="1"/>
    <x v="8"/>
    <s v="Campo Fornecedor"/>
    <x v="0"/>
    <s v="Qualidade dos dados"/>
    <s v="KONTIK BUSINESS TRAVEL"/>
    <x v="1"/>
  </r>
  <r>
    <n v="21605577"/>
    <n v="22549470"/>
    <s v="ACC01"/>
    <x v="245"/>
    <d v="2025-02-12T16:06:27"/>
    <s v="16 a 23 dias"/>
    <x v="2"/>
    <s v="4T54EE"/>
    <s v="TMS"/>
    <s v="RAMON RICARDO"/>
    <s v="Sara Regina dos Santos"/>
    <s v="Sara Regina dos Santos"/>
    <d v="2025-02-06T17:06:00"/>
    <n v="176744"/>
    <s v="-"/>
    <s v="OFF LINE"/>
    <s v="Cartão de crédito"/>
    <s v="Cartão de crédito"/>
    <x v="2"/>
    <s v="N"/>
    <x v="28"/>
    <s v="Kpmg Consultoria"/>
    <s v="-"/>
    <s v="Mirage Hotel - Vilhena"/>
    <s v="-"/>
    <x v="26"/>
    <s v="-"/>
    <x v="217"/>
    <n v="0"/>
    <n v="0"/>
    <n v="0"/>
    <n v="0"/>
    <n v="0"/>
    <n v="0"/>
    <s v="Reserva importada do Sistema TMS. OS: 176744"/>
    <s v="Matrícula não preenchida! (ACC01)"/>
    <x v="1"/>
    <x v="1"/>
    <s v="Campo Matricula"/>
    <x v="1"/>
    <s v="Qualidade dos dados"/>
    <s v="KONTIK BUSINESS TRAVEL"/>
    <x v="1"/>
  </r>
  <r>
    <n v="21603530"/>
    <n v="22547583"/>
    <s v="ACC01"/>
    <x v="246"/>
    <d v="2025-02-17T12:10:58"/>
    <s v="16 a 23 dias"/>
    <x v="2"/>
    <s v="4TVMO2"/>
    <s v="TMS"/>
    <s v="EMERSON GONCALVES"/>
    <s v="Sara Regina dos Santos"/>
    <s v="Sara Regina dos Santos"/>
    <d v="2025-02-06T10:59:00"/>
    <n v="177411"/>
    <s v="Marilia / SP, Brasil (MII)"/>
    <s v="OFF LINE"/>
    <s v="Invoice"/>
    <s v="Faturado"/>
    <x v="3"/>
    <s v="N"/>
    <x v="28"/>
    <s v="Kpmg Consultoria"/>
    <s v="-"/>
    <s v="Movida - Br - Sp - Marilia - Residencial Vale Verde"/>
    <s v="-"/>
    <x v="26"/>
    <s v="-"/>
    <x v="218"/>
    <n v="0"/>
    <n v="74.75"/>
    <n v="0"/>
    <n v="0"/>
    <n v="0"/>
    <n v="0"/>
    <s v="Reserva importada do Sistema TMS. OS: 177411"/>
    <s v="Matrícula não preenchida! (ACC01)"/>
    <x v="1"/>
    <x v="1"/>
    <s v="Campo Matricula"/>
    <x v="1"/>
    <s v="Qualidade dos dados"/>
    <s v="KONTIK BUSINESS TRAVEL"/>
    <x v="1"/>
  </r>
  <r>
    <n v="21562871"/>
    <n v="22513263"/>
    <s v="ACC01"/>
    <x v="247"/>
    <d v="2025-03-07T06:06:50"/>
    <s v="0 a 02 dias"/>
    <x v="3"/>
    <s v="4RU2O6"/>
    <s v="TMS"/>
    <s v="SILVA/LARISSA"/>
    <s v="Sara Regina dos Santos"/>
    <s v="Sara Regina dos Santos"/>
    <d v="2025-01-31T17:43:00"/>
    <n v="174851"/>
    <s v="-"/>
    <s v="OFF LINE"/>
    <s v="Cartão de crédito"/>
    <s v="Cartão de crédito"/>
    <x v="2"/>
    <s v="N"/>
    <x v="28"/>
    <s v="Kpmg Consultoria"/>
    <s v="-"/>
    <s v="-"/>
    <s v="-"/>
    <x v="26"/>
    <s v="-"/>
    <x v="219"/>
    <n v="0"/>
    <n v="0"/>
    <n v="0"/>
    <n v="0"/>
    <n v="0"/>
    <n v="0"/>
    <s v="Reserva importada do Sistema TMS. OS: 174851"/>
    <s v="Fornecedor não preenchido! (ACC01)"/>
    <x v="1"/>
    <x v="8"/>
    <s v="Campo Fornecedor"/>
    <x v="0"/>
    <s v="Qualidade dos dados"/>
    <s v="KONTIK BUSINESS TRAVEL"/>
    <x v="1"/>
  </r>
  <r>
    <n v="21551865"/>
    <n v="22503511"/>
    <s v="ACC01"/>
    <x v="248"/>
    <d v="2025-03-07T06:06:42"/>
    <s v="0 a 02 dias"/>
    <x v="3"/>
    <s v="4RHVI3"/>
    <s v="TMS"/>
    <s v="COSTA/GUILHERME"/>
    <s v="Sara Regina dos Santos"/>
    <s v="Sara Regina dos Santos"/>
    <d v="2025-01-30T12:07:00"/>
    <n v="174497"/>
    <s v="-"/>
    <s v="OFF LINE"/>
    <s v="Cartão de crédito"/>
    <s v="Cartão de crédito"/>
    <x v="2"/>
    <s v="N"/>
    <x v="28"/>
    <s v="Kpmg Consultoria"/>
    <s v="-"/>
    <s v="-"/>
    <s v="-"/>
    <x v="26"/>
    <s v="-"/>
    <x v="220"/>
    <n v="0"/>
    <n v="0"/>
    <n v="0"/>
    <n v="0"/>
    <n v="0"/>
    <n v="0"/>
    <s v="Reserva importada do Sistema TMS. OS: 174497"/>
    <s v="Fornecedor não preenchido! (ACC01)"/>
    <x v="1"/>
    <x v="8"/>
    <s v="Campo Fornecedor"/>
    <x v="0"/>
    <s v="Qualidade dos dados"/>
    <s v="KONTIK BUSINESS TRAVEL"/>
    <x v="1"/>
  </r>
  <r>
    <n v="21721195"/>
    <n v="22645040"/>
    <s v="ACC01"/>
    <x v="249"/>
    <d v="2025-02-26T11:53:21"/>
    <s v="09 a 15 dias"/>
    <x v="4"/>
    <s v="CCBPPD"/>
    <s v="TMS"/>
    <s v="GUILHERME COURI"/>
    <s v="Leonardo Lima Bento"/>
    <s v="Tms"/>
    <d v="2025-01-10T10:26:00"/>
    <n v="167428"/>
    <s v="-"/>
    <s v="ON LINE"/>
    <s v="Cartão de crédito"/>
    <s v="Cartão de crédito"/>
    <x v="0"/>
    <s v="N"/>
    <x v="28"/>
    <s v="Kpmg Consultoria"/>
    <s v="-"/>
    <s v="Gol Linhas Aereas"/>
    <n v="2130130389"/>
    <x v="26"/>
    <s v="-"/>
    <x v="221"/>
    <n v="44.27"/>
    <n v="0"/>
    <n v="0"/>
    <n v="0"/>
    <n v="0"/>
    <n v="0"/>
    <s v="Reserva importada do Sistema TMS. OS: 167428"/>
    <s v="Verificação de bilhetes: Bilhete 2130130389 já sendo utilizado para este fornecedor."/>
    <x v="1"/>
    <x v="3"/>
    <s v="Bilhete Já Contabilizado"/>
    <x v="3"/>
    <s v="Qualidade dos dados"/>
    <s v="GRUPO KONTIK"/>
    <x v="3"/>
  </r>
  <r>
    <n v="21582811"/>
    <n v="22529383"/>
    <s v="ACC01"/>
    <x v="250"/>
    <d v="2025-02-21T15:50:52"/>
    <s v="09 a 15 dias"/>
    <x v="4"/>
    <s v="JHVRQK01"/>
    <s v="TMS"/>
    <s v="JOAO ALOUCHE"/>
    <s v="Lucy de Freitas Paes Brazil"/>
    <s v="Lucy de Freitas Paes Brazil"/>
    <d v="2025-02-03T18:03:00"/>
    <n v="176232"/>
    <s v="-"/>
    <s v="OFF LINE"/>
    <s v="Outros"/>
    <s v="TKT"/>
    <x v="0"/>
    <s v="N"/>
    <x v="28"/>
    <s v="Kpmg"/>
    <s v="-"/>
    <s v="Latam Airlines Brasil"/>
    <n v="1409207653"/>
    <x v="26"/>
    <s v="-"/>
    <x v="9"/>
    <n v="0"/>
    <n v="0"/>
    <n v="0"/>
    <n v="0"/>
    <n v="0"/>
    <n v="0"/>
    <s v="Reserva importada do Sistema TMS. OS: 176232"/>
    <s v="(ACC Código: 24103735) Esta accounting está conciliada no BSP. Bilhete: 1409207653 *** Venda ficará aguardando intervenção manual. ***"/>
    <x v="1"/>
    <x v="9"/>
    <s v="Concilização eletrônica Aérea"/>
    <x v="4"/>
    <s v="Qualidade dos dados"/>
    <s v="GRUPO KONTIK"/>
    <x v="3"/>
  </r>
  <r>
    <n v="21612286"/>
    <n v="22555126"/>
    <s v="ACC01"/>
    <x v="251"/>
    <d v="2025-02-12T16:14:11"/>
    <s v="16 a 23 dias"/>
    <x v="2"/>
    <s v="4TUVMT"/>
    <s v="TMS"/>
    <s v="CAMILLA PADUA"/>
    <s v="Lucy de Freitas Paes Brazil"/>
    <s v="Lucy de Freitas Paes Brazil"/>
    <d v="2025-02-07T17:28:00"/>
    <n v="177499"/>
    <s v="-"/>
    <s v="OFF LINE"/>
    <s v="Cartão de crédito"/>
    <s v="Cartão de crédito"/>
    <x v="2"/>
    <s v="N"/>
    <x v="28"/>
    <s v="Kpmg Consultoria"/>
    <s v="-"/>
    <s v="Novotel Rio de Janeiro Santos Dumont"/>
    <s v="-"/>
    <x v="26"/>
    <s v="-"/>
    <x v="222"/>
    <n v="0"/>
    <n v="0"/>
    <n v="0"/>
    <n v="0"/>
    <n v="0"/>
    <n v="0"/>
    <s v="Reserva importada do Sistema TMS. OS: 177499"/>
    <s v="Matrícula não preenchida! (ACC01)"/>
    <x v="1"/>
    <x v="1"/>
    <s v="Campo Matricula"/>
    <x v="1"/>
    <s v="Qualidade dos dados"/>
    <s v="KONTIK BUSINESS TRAVEL"/>
    <x v="1"/>
  </r>
  <r>
    <n v="21675142"/>
    <n v="22606468"/>
    <s v="ACC01"/>
    <x v="252"/>
    <d v="2025-03-07T06:10:25"/>
    <s v="0 a 02 dias"/>
    <x v="5"/>
    <s v="4U5E7I"/>
    <s v="TMS"/>
    <s v="JAIANE SANTOS"/>
    <s v="Lucy de Freitas Paes Brazil"/>
    <s v="Lucy de Freitas Paes Brazil"/>
    <d v="2025-02-18T17:07:00"/>
    <n v="182062"/>
    <s v="-"/>
    <s v="OFF LINE"/>
    <s v="Cartão de crédito"/>
    <s v="Cartão de crédito"/>
    <x v="2"/>
    <s v="N"/>
    <x v="28"/>
    <s v="Kpmg"/>
    <s v="-"/>
    <s v="Fast Sleep Guarulhos By Slaviero Hoteis"/>
    <s v="-"/>
    <x v="26"/>
    <s v="-"/>
    <x v="223"/>
    <n v="0"/>
    <n v="0"/>
    <n v="0"/>
    <n v="0"/>
    <n v="14.67"/>
    <n v="0"/>
    <s v="Reserva importada do Sistema TMS. OS: 182062"/>
    <s v="Não foi possível encontrar um contrato válido para o fornecedor 18147 (Código fornecedor) "/>
    <x v="1"/>
    <x v="0"/>
    <s v="Análise Cadastro"/>
    <x v="0"/>
    <s v="Qualidade dos dados"/>
    <s v="KONTIK BUSINESS TRAVEL"/>
    <x v="1"/>
  </r>
  <r>
    <n v="21731749"/>
    <n v="22655394"/>
    <s v="ACC01"/>
    <x v="253"/>
    <d v="2025-02-27T18:00:02"/>
    <s v="06 a 08 dias"/>
    <x v="1"/>
    <s v="4WTMXA"/>
    <s v="TMS"/>
    <s v="CHRISTIAN SILVESTRE"/>
    <s v="Lucy de Freitas Paes Brazil"/>
    <s v="Lucy de Freitas Paes Brazil"/>
    <d v="2025-02-27T17:26:00"/>
    <n v="185571"/>
    <s v="-"/>
    <s v="OFF LINE"/>
    <s v="Invoice"/>
    <s v="Faturado"/>
    <x v="1"/>
    <s v="N"/>
    <x v="28"/>
    <s v="Kpmg"/>
    <s v="-"/>
    <s v="-"/>
    <s v="-"/>
    <x v="26"/>
    <s v="-"/>
    <x v="224"/>
    <n v="0"/>
    <n v="0"/>
    <n v="0"/>
    <n v="0"/>
    <n v="0"/>
    <n v="0"/>
    <s v="Reserva importada do Sistema TMS. OS: 185571"/>
    <s v="Fornecedor não preenchido! (ACC01)"/>
    <x v="1"/>
    <x v="8"/>
    <s v="Campo Fornecedor"/>
    <x v="0"/>
    <s v="Qualidade dos dados"/>
    <s v="KONTIK BUSINESS TRAVEL"/>
    <x v="1"/>
  </r>
  <r>
    <n v="21731750"/>
    <n v="22655395"/>
    <s v="ACC01"/>
    <x v="254"/>
    <d v="2025-02-27T18:00:02"/>
    <s v="06 a 08 dias"/>
    <x v="1"/>
    <s v="4W70WA"/>
    <s v="TMS"/>
    <s v="CHRISTIAN SILVESTRE"/>
    <s v="Lucy de Freitas Paes Brazil"/>
    <s v="Lucy de Freitas Paes Brazil"/>
    <d v="2025-02-27T17:26:00"/>
    <n v="185571"/>
    <s v="-"/>
    <s v="OFF LINE"/>
    <s v="Invoice"/>
    <s v="Faturado"/>
    <x v="1"/>
    <s v="N"/>
    <x v="28"/>
    <s v="Kpmg"/>
    <s v="-"/>
    <s v="-"/>
    <s v="-"/>
    <x v="26"/>
    <s v="-"/>
    <x v="224"/>
    <n v="0"/>
    <n v="0"/>
    <n v="0"/>
    <n v="0"/>
    <n v="0"/>
    <n v="0"/>
    <s v="Reserva importada do Sistema TMS. OS: 185571"/>
    <s v="Fornecedor não preenchido! (ACC01)"/>
    <x v="1"/>
    <x v="8"/>
    <s v="Campo Fornecedor"/>
    <x v="0"/>
    <s v="Qualidade dos dados"/>
    <s v="KONTIK BUSINESS TRAVEL"/>
    <x v="1"/>
  </r>
  <r>
    <n v="21723235"/>
    <n v="22646910"/>
    <s v="ACC01"/>
    <x v="255"/>
    <d v="2025-02-26T17:51:06"/>
    <s v="09 a 15 dias"/>
    <x v="4"/>
    <s v="4VPRFL"/>
    <s v="TMS"/>
    <s v="GEOVANA SILVA"/>
    <s v="Lucy de Freitas Paes Brazil"/>
    <s v="Lucy de Freitas Paes Brazil"/>
    <d v="2025-02-26T17:37:00"/>
    <n v="185225"/>
    <s v="-"/>
    <s v="OFF LINE"/>
    <s v="Invoice"/>
    <s v="Faturado"/>
    <x v="1"/>
    <s v="N"/>
    <x v="28"/>
    <s v="Kpmg"/>
    <s v="-"/>
    <s v="-"/>
    <s v="-"/>
    <x v="26"/>
    <s v="-"/>
    <x v="224"/>
    <n v="0"/>
    <n v="0"/>
    <n v="0"/>
    <n v="0"/>
    <n v="0"/>
    <n v="0"/>
    <s v="Reserva importada do Sistema TMS. OS: 185225"/>
    <s v="Fornecedor não preenchido! (ACC01)"/>
    <x v="1"/>
    <x v="8"/>
    <s v="Campo Fornecedor"/>
    <x v="0"/>
    <s v="Qualidade dos dados"/>
    <s v="KONTIK BUSINESS TRAVEL"/>
    <x v="1"/>
  </r>
  <r>
    <n v="21723236"/>
    <n v="22646911"/>
    <s v="ACC01"/>
    <x v="255"/>
    <d v="2025-02-26T17:51:06"/>
    <s v="09 a 15 dias"/>
    <x v="4"/>
    <s v="4V2VFN"/>
    <s v="TMS"/>
    <s v="GEOVANA SILVA"/>
    <s v="Lucy de Freitas Paes Brazil"/>
    <s v="Lucy de Freitas Paes Brazil"/>
    <d v="2025-02-26T17:37:00"/>
    <n v="185225"/>
    <s v="-"/>
    <s v="OFF LINE"/>
    <s v="Invoice"/>
    <s v="Faturado"/>
    <x v="1"/>
    <s v="N"/>
    <x v="28"/>
    <s v="Kpmg"/>
    <s v="-"/>
    <s v="-"/>
    <s v="-"/>
    <x v="26"/>
    <s v="-"/>
    <x v="224"/>
    <n v="0"/>
    <n v="0"/>
    <n v="0"/>
    <n v="0"/>
    <n v="0"/>
    <n v="0"/>
    <s v="Reserva importada do Sistema TMS. OS: 185225"/>
    <s v="Fornecedor não preenchido! (ACC01)"/>
    <x v="1"/>
    <x v="8"/>
    <s v="Campo Fornecedor"/>
    <x v="0"/>
    <s v="Qualidade dos dados"/>
    <s v="KONTIK BUSINESS TRAVEL"/>
    <x v="1"/>
  </r>
  <r>
    <n v="21772255"/>
    <n v="22692091"/>
    <s v="ACC01"/>
    <x v="256"/>
    <d v="2025-03-06T22:45:54"/>
    <s v="0 a 02 dias"/>
    <x v="6"/>
    <s v="4WBNZ8"/>
    <s v="TMS"/>
    <s v="KALLINE FERREIRA"/>
    <s v="Tuane Cristina Alves de Oliveira"/>
    <s v="Tuane Cristina Alves de Oliveira"/>
    <d v="2025-03-06T20:21:00"/>
    <n v="188214"/>
    <s v="Cuiaba / MT, Brasil (CGB)"/>
    <s v="OFF LINE"/>
    <s v="Invoice"/>
    <s v="Faturado"/>
    <x v="3"/>
    <s v="N"/>
    <x v="28"/>
    <s v="Kpmg Consultoria"/>
    <s v="-"/>
    <s v="-"/>
    <s v="-"/>
    <x v="26"/>
    <s v="-"/>
    <x v="225"/>
    <n v="0"/>
    <n v="0"/>
    <n v="0"/>
    <n v="0"/>
    <n v="0"/>
    <n v="0"/>
    <s v="Reserva importada do Sistema TMS. OS: 188214"/>
    <s v="Fornecedor não preenchido! (ACC01)"/>
    <x v="1"/>
    <x v="8"/>
    <s v="Campo Fornecedor"/>
    <x v="0"/>
    <s v="Qualidade dos dados"/>
    <s v="KONTIK BUSINESS TRAVEL"/>
    <x v="2"/>
  </r>
  <r>
    <n v="21772262"/>
    <n v="22692094"/>
    <s v="ACC01"/>
    <x v="257"/>
    <d v="2025-03-06T22:46:00"/>
    <s v="0 a 02 dias"/>
    <x v="6"/>
    <s v="4W29AI"/>
    <s v="TMS"/>
    <s v="ELESSANDRO SILVA DOS SANTOS"/>
    <s v="Tuane Cristina Alves de Oliveira"/>
    <s v="Tuane Cristina Alves de Oliveira"/>
    <d v="2025-03-06T21:01:00"/>
    <n v="188167"/>
    <s v="Sinop / MT, Brasil (OPS)"/>
    <s v="OFF LINE"/>
    <s v="Invoice"/>
    <s v="Faturado"/>
    <x v="3"/>
    <s v="N"/>
    <x v="28"/>
    <s v="Kpmg Consultoria"/>
    <s v="-"/>
    <s v="-"/>
    <s v="-"/>
    <x v="26"/>
    <s v="-"/>
    <x v="226"/>
    <n v="0"/>
    <n v="74.75"/>
    <n v="0"/>
    <n v="0"/>
    <n v="0"/>
    <n v="0"/>
    <s v="Reserva importada do Sistema TMS. OS: 188167"/>
    <s v="Fornecedor não preenchido! (ACC01)"/>
    <x v="1"/>
    <x v="8"/>
    <s v="Campo Fornecedor"/>
    <x v="0"/>
    <s v="Qualidade dos dados"/>
    <s v="KONTIK BUSINESS TRAVEL"/>
    <x v="2"/>
  </r>
  <r>
    <n v="21682168"/>
    <n v="22612534"/>
    <s v="ACC01"/>
    <x v="258"/>
    <d v="2025-03-07T06:10:26"/>
    <s v="0 a 02 dias"/>
    <x v="5"/>
    <s v="4V2PXB"/>
    <s v="TMS"/>
    <s v="CARLOS FREIRE"/>
    <s v="Tuane Cristina Alves de Oliveira"/>
    <s v="Tuane Cristina Alves de Oliveira"/>
    <d v="2025-02-19T16:39:00"/>
    <n v="181579"/>
    <s v="-"/>
    <s v="OFF LINE"/>
    <s v="Cartão de crédito"/>
    <s v="Cartão de crédito"/>
    <x v="2"/>
    <s v="N"/>
    <x v="28"/>
    <s v="Kpmg"/>
    <s v="-"/>
    <s v="-"/>
    <s v="-"/>
    <x v="26"/>
    <s v="-"/>
    <x v="227"/>
    <n v="0"/>
    <n v="0"/>
    <n v="0"/>
    <n v="0"/>
    <n v="0"/>
    <n v="0"/>
    <s v="Reserva importada do Sistema TMS. OS: 181579"/>
    <s v="Fornecedor não preenchido! (ACC01)"/>
    <x v="1"/>
    <x v="8"/>
    <s v="Campo Fornecedor"/>
    <x v="0"/>
    <s v="Qualidade dos dados"/>
    <s v="KONTIK BUSINESS TRAVEL"/>
    <x v="1"/>
  </r>
  <r>
    <n v="21682170"/>
    <n v="22612535"/>
    <s v="ACC01"/>
    <x v="259"/>
    <d v="2025-03-07T06:10:26"/>
    <s v="0 a 02 dias"/>
    <x v="5"/>
    <s v="4VDBSM"/>
    <s v="TMS"/>
    <s v="CARLOS FREIRE"/>
    <s v="Tuane Cristina Alves de Oliveira"/>
    <s v="Tuane Cristina Alves de Oliveira"/>
    <d v="2025-02-19T16:39:00"/>
    <n v="181579"/>
    <s v="-"/>
    <s v="OFF LINE"/>
    <s v="Cartão de crédito"/>
    <s v="Cartão de crédito"/>
    <x v="2"/>
    <s v="N"/>
    <x v="28"/>
    <s v="Kpmg"/>
    <s v="-"/>
    <s v="-"/>
    <s v="-"/>
    <x v="26"/>
    <s v="-"/>
    <x v="227"/>
    <n v="0"/>
    <n v="0"/>
    <n v="0"/>
    <n v="0"/>
    <n v="0"/>
    <n v="0"/>
    <s v="Reserva importada do Sistema TMS. OS: 181579"/>
    <s v="Fornecedor não preenchido! (ACC01)"/>
    <x v="1"/>
    <x v="8"/>
    <s v="Campo Fornecedor"/>
    <x v="0"/>
    <s v="Qualidade dos dados"/>
    <s v="KONTIK BUSINESS TRAVEL"/>
    <x v="1"/>
  </r>
  <r>
    <n v="21610091"/>
    <n v="22553041"/>
    <s v="ACC01"/>
    <x v="260"/>
    <d v="2025-02-17T12:51:08"/>
    <s v="16 a 23 dias"/>
    <x v="2"/>
    <s v="4T6ORF"/>
    <s v="TMS"/>
    <s v="MARCELA MENDES"/>
    <s v="Tuane Cristina Alves de Oliveira"/>
    <s v="Tuane Cristina Alves de Oliveira"/>
    <d v="2025-02-07T11:14:00"/>
    <n v="177135"/>
    <s v="Erechim / RS, Brasil (ERM)"/>
    <s v="OFF LINE"/>
    <s v="Invoice"/>
    <s v="Faturado"/>
    <x v="3"/>
    <s v="N"/>
    <x v="28"/>
    <s v="Kpmg Consultoria"/>
    <s v="-"/>
    <s v="Localiza - Br - Rs - Erechim - Aeroporto"/>
    <s v="-"/>
    <x v="26"/>
    <s v="-"/>
    <x v="228"/>
    <n v="0"/>
    <n v="0"/>
    <n v="0"/>
    <n v="0"/>
    <n v="0"/>
    <n v="0"/>
    <s v="Reserva importada do Sistema TMS. OS: 177135"/>
    <s v="Matrícula não preenchida! (ACC01)"/>
    <x v="1"/>
    <x v="1"/>
    <s v="Campo Matricula"/>
    <x v="1"/>
    <s v="Qualidade dos dados"/>
    <s v="KONTIK BUSINESS TRAVEL"/>
    <x v="1"/>
  </r>
  <r>
    <n v="21646659"/>
    <n v="22583212"/>
    <s v="ACC01"/>
    <x v="261"/>
    <d v="2025-02-13T17:11:52"/>
    <s v="16 a 23 dias"/>
    <x v="5"/>
    <s v="4U0MUS"/>
    <s v="TMS"/>
    <s v="ANTHONY BRUNO APARECIDO PRADO"/>
    <s v="Tuane Cristina Alves de Oliveira"/>
    <s v="Tuane Cristina Alves de Oliveira"/>
    <d v="2025-02-13T13:33:00"/>
    <n v="179895"/>
    <s v="Nova Mutum / MT, Brasil (CGB)"/>
    <s v="OFF LINE"/>
    <s v="Invoice"/>
    <s v="Faturado"/>
    <x v="3"/>
    <s v="N"/>
    <x v="28"/>
    <s v="Kpmg Consultoria"/>
    <s v="-"/>
    <s v="Localiza - Br - Mt - Nova Mutum - Centro - Inativo"/>
    <s v="-"/>
    <x v="26"/>
    <s v="-"/>
    <x v="229"/>
    <n v="0"/>
    <n v="0"/>
    <n v="0"/>
    <n v="0"/>
    <n v="0"/>
    <n v="0"/>
    <s v="Reserva importada do Sistema TMS. OS: 179895"/>
    <s v="Não foi possível encontrar um contrato válido para o fornecedor 70692 (Código fornecedor) "/>
    <x v="1"/>
    <x v="0"/>
    <s v="Análise Cadastro"/>
    <x v="0"/>
    <s v="Qualidade dos dados"/>
    <s v="KONTIK BUSINESS TRAVEL"/>
    <x v="1"/>
  </r>
  <r>
    <n v="21646660"/>
    <n v="22583213"/>
    <s v="ACC01"/>
    <x v="262"/>
    <d v="2025-02-13T17:11:53"/>
    <s v="16 a 23 dias"/>
    <x v="5"/>
    <s v="4U10US"/>
    <s v="TMS"/>
    <s v="MOACYR GUIMARAES"/>
    <s v="Tuane Cristina Alves de Oliveira"/>
    <s v="Tuane Cristina Alves de Oliveira"/>
    <d v="2025-02-13T13:30:00"/>
    <n v="179889"/>
    <s v="Nova Mutum / MT, Brasil (CGB)"/>
    <s v="OFF LINE"/>
    <s v="Invoice"/>
    <s v="Faturado"/>
    <x v="3"/>
    <s v="N"/>
    <x v="28"/>
    <s v="Kpmg Consultoria"/>
    <s v="-"/>
    <s v="Localiza - Br - Mt - Nova Mutum - Centro - Inativo"/>
    <s v="-"/>
    <x v="26"/>
    <s v="-"/>
    <x v="230"/>
    <n v="0"/>
    <n v="0"/>
    <n v="0"/>
    <n v="0"/>
    <n v="0"/>
    <n v="0"/>
    <s v="Reserva importada do Sistema TMS. OS: 179889"/>
    <s v="Não foi possível encontrar um contrato válido para o fornecedor 70692 (Código fornecedor) "/>
    <x v="1"/>
    <x v="0"/>
    <s v="Análise Cadastro"/>
    <x v="0"/>
    <s v="Qualidade dos dados"/>
    <s v="KONTIK BUSINESS TRAVEL"/>
    <x v="1"/>
  </r>
  <r>
    <n v="21646661"/>
    <n v="22583214"/>
    <s v="ACC01"/>
    <x v="263"/>
    <d v="2025-02-13T17:11:54"/>
    <s v="16 a 23 dias"/>
    <x v="5"/>
    <s v="4UWPJX"/>
    <s v="TMS"/>
    <s v="MOISES SANTOS"/>
    <s v="Tuane Cristina Alves de Oliveira"/>
    <s v="Tuane Cristina Alves de Oliveira"/>
    <d v="2025-02-13T13:25:00"/>
    <n v="179888"/>
    <s v="Nova Mutum / MT, Brasil (CGB)"/>
    <s v="OFF LINE"/>
    <s v="Invoice"/>
    <s v="Faturado"/>
    <x v="3"/>
    <s v="N"/>
    <x v="28"/>
    <s v="Kpmg Consultoria"/>
    <s v="-"/>
    <s v="Localiza - Br - Mt - Nova Mutum - Centro - Inativo"/>
    <s v="-"/>
    <x v="26"/>
    <s v="-"/>
    <x v="230"/>
    <n v="0"/>
    <n v="0"/>
    <n v="0"/>
    <n v="0"/>
    <n v="0"/>
    <n v="0"/>
    <s v="Reserva importada do Sistema TMS. OS: 179888"/>
    <s v="Não foi possível encontrar um contrato válido para o fornecedor 70692 (Código fornecedor) "/>
    <x v="1"/>
    <x v="0"/>
    <s v="Análise Cadastro"/>
    <x v="0"/>
    <s v="Qualidade dos dados"/>
    <s v="KONTIK BUSINESS TRAVEL"/>
    <x v="1"/>
  </r>
  <r>
    <n v="21646662"/>
    <n v="22583215"/>
    <s v="ACC01"/>
    <x v="264"/>
    <d v="2025-02-13T17:11:56"/>
    <s v="16 a 23 dias"/>
    <x v="5"/>
    <s v="4U3BJS"/>
    <s v="TMS"/>
    <s v="JAQUELINE ARAUJO"/>
    <s v="Tuane Cristina Alves de Oliveira"/>
    <s v="Tuane Cristina Alves de Oliveira"/>
    <d v="2025-02-13T13:20:00"/>
    <n v="179887"/>
    <s v="Nova Mutum / MT, Brasil (CGB)"/>
    <s v="OFF LINE"/>
    <s v="Invoice"/>
    <s v="Faturado"/>
    <x v="3"/>
    <s v="N"/>
    <x v="28"/>
    <s v="Kpmg Consultoria"/>
    <s v="-"/>
    <s v="Localiza - Br - Mt - Nova Mutum - Centro - Inativo"/>
    <s v="-"/>
    <x v="26"/>
    <s v="-"/>
    <x v="230"/>
    <n v="0"/>
    <n v="0"/>
    <n v="0"/>
    <n v="0"/>
    <n v="0"/>
    <n v="0"/>
    <s v="Reserva importada do Sistema TMS. OS: 179887"/>
    <s v="Não foi possível encontrar um contrato válido para o fornecedor 70692 (Código fornecedor) "/>
    <x v="1"/>
    <x v="0"/>
    <s v="Análise Cadastro"/>
    <x v="0"/>
    <s v="Qualidade dos dados"/>
    <s v="KONTIK BUSINESS TRAVEL"/>
    <x v="1"/>
  </r>
  <r>
    <n v="21588988"/>
    <n v="22534661"/>
    <s v="ACC01"/>
    <x v="265"/>
    <d v="2025-02-06T16:33:46"/>
    <s v="24 a 31 dias"/>
    <x v="3"/>
    <s v="4TGA10"/>
    <s v="TMS"/>
    <s v="JOEMIR LEMES"/>
    <s v="Tuane Cristina Alves de Oliveira"/>
    <s v="Tuane Cristina Alves de Oliveira"/>
    <d v="2025-02-04T12:54:00"/>
    <n v="176245"/>
    <s v="Nova Mutum / MT, Brasil (CGB)"/>
    <s v="OFF LINE"/>
    <s v="Invoice"/>
    <s v="Faturado"/>
    <x v="3"/>
    <s v="N"/>
    <x v="28"/>
    <s v="Kpmg Consultoria"/>
    <s v="-"/>
    <s v="Localiza - Br - Mt - Nova Mutum - Centro - Inativo"/>
    <s v="-"/>
    <x v="26"/>
    <s v="-"/>
    <x v="231"/>
    <n v="0"/>
    <n v="0"/>
    <n v="0"/>
    <n v="0"/>
    <n v="0"/>
    <n v="0"/>
    <s v="Reserva importada do Sistema TMS. OS: 176245"/>
    <s v="Não foi possível encontrar um contrato válido para o fornecedor 70692 (Código fornecedor) "/>
    <x v="1"/>
    <x v="0"/>
    <s v="Análise Cadastro"/>
    <x v="0"/>
    <s v="Qualidade dos dados"/>
    <s v="KONTIK BUSINESS TRAVEL"/>
    <x v="1"/>
  </r>
  <r>
    <n v="21583593"/>
    <n v="22530114"/>
    <s v="ACC01"/>
    <x v="266"/>
    <d v="2025-02-12T15:38:30"/>
    <s v="16 a 23 dias"/>
    <x v="3"/>
    <s v="4RQG6O"/>
    <s v="TMS"/>
    <s v="GUSTAVO SCARAMBONI"/>
    <s v="Tuane Cristina Alves de Oliveira"/>
    <s v="Tuane Cristina Alves de Oliveira"/>
    <d v="2025-02-03T22:09:00"/>
    <n v="176145"/>
    <s v="-"/>
    <s v="OFF LINE"/>
    <s v="Cartão de crédito"/>
    <s v="Cartão de crédito"/>
    <x v="2"/>
    <s v="N"/>
    <x v="28"/>
    <s v="Kpmg Consultoria"/>
    <s v="-"/>
    <s v="Flamboyant Hotel"/>
    <s v="-"/>
    <x v="26"/>
    <s v="-"/>
    <x v="232"/>
    <n v="0"/>
    <n v="0"/>
    <n v="0"/>
    <n v="0"/>
    <n v="0"/>
    <n v="0"/>
    <s v="Reserva importada do Sistema TMS. OS: 176145"/>
    <s v="Matrícula não preenchida! (ACC01)"/>
    <x v="1"/>
    <x v="1"/>
    <s v="Campo Matricula"/>
    <x v="1"/>
    <s v="Qualidade dos dados"/>
    <s v="KONTIK BUSINESS TRAVEL"/>
    <x v="1"/>
  </r>
  <r>
    <n v="21584793"/>
    <n v="22531002"/>
    <s v="ACC01"/>
    <x v="267"/>
    <d v="2025-02-06T16:33:45"/>
    <s v="24 a 31 dias"/>
    <x v="3"/>
    <s v="4RUGYL"/>
    <s v="TMS"/>
    <s v="VITORIA NAZARIO"/>
    <s v="Tuane Cristina Alves de Oliveira"/>
    <s v="Tuane Cristina Alves de Oliveira"/>
    <d v="2025-02-03T22:54:00"/>
    <n v="176246"/>
    <s v="Nova Mutum / MT, Brasil (CGB)"/>
    <s v="OFF LINE"/>
    <s v="Invoice"/>
    <s v="Faturado"/>
    <x v="3"/>
    <s v="N"/>
    <x v="28"/>
    <s v="Kpmg Consultoria"/>
    <s v="-"/>
    <s v="Localiza - Br - Mt - Nova Mutum - Centro - Inativo"/>
    <s v="-"/>
    <x v="26"/>
    <s v="-"/>
    <x v="231"/>
    <n v="0"/>
    <n v="0"/>
    <n v="0"/>
    <n v="0"/>
    <n v="0"/>
    <n v="0"/>
    <s v="Reserva importada do Sistema TMS. OS: 176246"/>
    <s v="Não foi possível encontrar um contrato válido para o fornecedor 70692 (Código fornecedor) "/>
    <x v="1"/>
    <x v="0"/>
    <s v="Análise Cadastro"/>
    <x v="0"/>
    <s v="Qualidade dos dados"/>
    <s v="KONTIK BUSINESS TRAVEL"/>
    <x v="1"/>
  </r>
  <r>
    <n v="21584799"/>
    <n v="22531008"/>
    <s v="ACC01"/>
    <x v="268"/>
    <d v="2025-02-06T16:33:46"/>
    <s v="24 a 31 dias"/>
    <x v="3"/>
    <s v="4R8T6N"/>
    <s v="TMS"/>
    <s v="JEAN SOARES"/>
    <s v="Tuane Cristina Alves de Oliveira"/>
    <s v="Tuane Cristina Alves de Oliveira"/>
    <d v="2025-02-03T22:56:00"/>
    <n v="176244"/>
    <s v="Nova Mutum / MT, Brasil (CGB)"/>
    <s v="OFF LINE"/>
    <s v="Invoice"/>
    <s v="Faturado"/>
    <x v="3"/>
    <s v="N"/>
    <x v="28"/>
    <s v="Kpmg Consultoria"/>
    <s v="-"/>
    <s v="Localiza - Br - Mt - Nova Mutum - Centro - Inativo"/>
    <s v="-"/>
    <x v="26"/>
    <s v="-"/>
    <x v="231"/>
    <n v="0"/>
    <n v="0"/>
    <n v="0"/>
    <n v="0"/>
    <n v="0"/>
    <n v="0"/>
    <s v="Reserva importada do Sistema TMS. OS: 176244"/>
    <s v="Não foi possível encontrar um contrato válido para o fornecedor 70692 (Código fornecedor) "/>
    <x v="1"/>
    <x v="0"/>
    <s v="Análise Cadastro"/>
    <x v="0"/>
    <s v="Qualidade dos dados"/>
    <s v="KONTIK BUSINESS TRAVEL"/>
    <x v="1"/>
  </r>
  <r>
    <n v="21739310"/>
    <n v="22662106"/>
    <s v="ACC01"/>
    <x v="269"/>
    <d v="2025-03-07T06:10:43"/>
    <s v="0 a 02 dias"/>
    <x v="1"/>
    <s v="4WJFS3"/>
    <s v="TMS"/>
    <s v="GUILHERME SALCEDO"/>
    <s v="Luciene Jesus dos Santos"/>
    <s v="Luciene Jesus dos Santos"/>
    <d v="2025-02-28T18:05:00"/>
    <n v="186105"/>
    <s v="-"/>
    <s v="OFF LINE"/>
    <s v="Cartão de crédito"/>
    <s v="Cartão de crédito"/>
    <x v="2"/>
    <s v="N"/>
    <x v="28"/>
    <s v="Kpmg Consultoria"/>
    <s v="-"/>
    <s v="-"/>
    <s v="-"/>
    <x v="26"/>
    <s v="-"/>
    <x v="233"/>
    <n v="0"/>
    <n v="0"/>
    <n v="0"/>
    <n v="0"/>
    <n v="0"/>
    <n v="0"/>
    <s v="Reserva importada do Sistema TMS. OS: 186105"/>
    <s v="Fornecedor não preenchido! (ACC01)"/>
    <x v="1"/>
    <x v="8"/>
    <s v="Campo Fornecedor"/>
    <x v="0"/>
    <s v="Qualidade dos dados"/>
    <s v="KONTIK BUSINESS TRAVEL"/>
    <x v="1"/>
  </r>
  <r>
    <n v="21579639"/>
    <n v="22526449"/>
    <s v="ACC01"/>
    <x v="270"/>
    <d v="2025-03-07T06:06:52"/>
    <s v="0 a 02 dias"/>
    <x v="3"/>
    <s v="4R0HEK"/>
    <s v="TMS"/>
    <s v="MARIENNE COUTINHO"/>
    <s v="Luciene Jesus dos Santos"/>
    <s v="Luciene Jesus dos Santos"/>
    <d v="2025-02-03T15:28:00"/>
    <n v="175376"/>
    <s v="-"/>
    <s v="OFF LINE"/>
    <s v="Cartão de crédito"/>
    <s v="Cartão de crédito"/>
    <x v="2"/>
    <s v="N"/>
    <x v="28"/>
    <s v="Kpmg Consultoria"/>
    <s v="-"/>
    <s v="-"/>
    <s v="-"/>
    <x v="26"/>
    <s v="-"/>
    <x v="234"/>
    <n v="0"/>
    <n v="0"/>
    <n v="0"/>
    <n v="0"/>
    <n v="62"/>
    <n v="0"/>
    <s v="Reserva importada do Sistema TMS. OS: 175376"/>
    <s v="Fornecedor não preenchido! (ACC01)"/>
    <x v="1"/>
    <x v="8"/>
    <s v="Campo Fornecedor"/>
    <x v="0"/>
    <s v="Qualidade dos dados"/>
    <s v="KONTIK BUSINESS TRAVEL"/>
    <x v="1"/>
  </r>
  <r>
    <n v="21464874"/>
    <n v="22430049"/>
    <s v="ACC01"/>
    <x v="271"/>
    <d v="2025-01-16T16:25:56"/>
    <s v="31 dias ou +"/>
    <x v="3"/>
    <s v="4PHJGJ"/>
    <s v="TMS"/>
    <s v="ALLEGRETTO/FERNANDA"/>
    <s v="Luciene Jesus dos Santos"/>
    <s v="Luciene Jesus dos Santos"/>
    <d v="2025-01-16T15:18:00"/>
    <n v="169032"/>
    <s v="Los Angeles / CA, Estados Unidos (LAX)"/>
    <s v="OFF LINE"/>
    <s v="Invoice"/>
    <s v="Faturado"/>
    <x v="3"/>
    <s v="N"/>
    <x v="28"/>
    <s v="Kpmg"/>
    <s v="-"/>
    <s v="-"/>
    <s v="-"/>
    <x v="26"/>
    <s v="-"/>
    <x v="235"/>
    <n v="0"/>
    <n v="0"/>
    <n v="0"/>
    <n v="0"/>
    <n v="0"/>
    <n v="0"/>
    <s v="Reserva importada do Sistema TMS. OS: 169032"/>
    <s v="Fornecedor não preenchido! (ACC01)"/>
    <x v="1"/>
    <x v="8"/>
    <s v="Campo Fornecedor"/>
    <x v="0"/>
    <s v="Qualidade dos dados"/>
    <s v="KONTIK BUSINESS TRAVEL"/>
    <x v="2"/>
  </r>
  <r>
    <n v="21655802"/>
    <n v="22591283"/>
    <s v="ACC01"/>
    <x v="272"/>
    <d v="2025-03-07T06:07:09"/>
    <s v="0 a 02 dias"/>
    <x v="5"/>
    <s v="4U94I4"/>
    <s v="TMS"/>
    <s v="ROGERIO ANDRADE"/>
    <s v="Luciene Jesus dos Santos"/>
    <s v="Luciene Jesus dos Santos"/>
    <d v="2025-02-14T18:01:00"/>
    <n v="180723"/>
    <s v="-"/>
    <s v="OFF LINE"/>
    <s v="Cartão de crédito"/>
    <s v="Cartão de crédito"/>
    <x v="2"/>
    <s v="N"/>
    <x v="28"/>
    <s v="Kpmg"/>
    <s v="-"/>
    <s v="-"/>
    <s v="-"/>
    <x v="26"/>
    <s v="-"/>
    <x v="236"/>
    <n v="0"/>
    <n v="0"/>
    <n v="0"/>
    <n v="0"/>
    <n v="0"/>
    <n v="0"/>
    <s v="Reserva importada do Sistema TMS. OS: 180723"/>
    <s v="Fornecedor não preenchido! (ACC01)"/>
    <x v="1"/>
    <x v="8"/>
    <s v="Campo Fornecedor"/>
    <x v="0"/>
    <s v="Qualidade dos dados"/>
    <s v="KONTIK BUSINESS TRAVEL"/>
    <x v="1"/>
  </r>
  <r>
    <n v="21673886"/>
    <n v="22605237"/>
    <s v="ACC01"/>
    <x v="273"/>
    <d v="2025-03-07T06:07:10"/>
    <s v="0 a 02 dias"/>
    <x v="5"/>
    <s v="4UKW1K"/>
    <s v="TMS"/>
    <s v="CLAUDIO GRAEFF"/>
    <s v="Luciene Jesus dos Santos"/>
    <s v="Luciene Jesus dos Santos"/>
    <d v="2025-02-18T11:18:00"/>
    <n v="181637"/>
    <s v="-"/>
    <s v="OFF LINE"/>
    <s v="Cartão de crédito"/>
    <s v="Cartão de crédito"/>
    <x v="2"/>
    <s v="N"/>
    <x v="28"/>
    <s v="Kpmg"/>
    <s v="-"/>
    <s v="-"/>
    <s v="-"/>
    <x v="26"/>
    <s v="-"/>
    <x v="237"/>
    <n v="0"/>
    <n v="0"/>
    <n v="0"/>
    <n v="0"/>
    <n v="0"/>
    <n v="0"/>
    <s v="Reserva importada do Sistema TMS. OS: 181637"/>
    <s v="Fornecedor não preenchido! (ACC01)"/>
    <x v="1"/>
    <x v="8"/>
    <s v="Campo Fornecedor"/>
    <x v="0"/>
    <s v="Qualidade dos dados"/>
    <s v="KONTIK BUSINESS TRAVEL"/>
    <x v="1"/>
  </r>
  <r>
    <n v="21673896"/>
    <n v="22605248"/>
    <s v="ACC01"/>
    <x v="274"/>
    <d v="2025-03-07T06:07:12"/>
    <s v="0 a 02 dias"/>
    <x v="5"/>
    <s v="4UZDZ8"/>
    <s v="TMS"/>
    <s v="FERNANDO FILHO"/>
    <s v="Luciene Jesus dos Santos"/>
    <s v="Luciene Jesus dos Santos"/>
    <d v="2025-02-18T10:40:00"/>
    <n v="181636"/>
    <s v="-"/>
    <s v="OFF LINE"/>
    <s v="Cartão de crédito"/>
    <s v="Cartão de crédito"/>
    <x v="2"/>
    <s v="N"/>
    <x v="28"/>
    <s v="Kpmg"/>
    <s v="-"/>
    <s v="-"/>
    <s v="-"/>
    <x v="26"/>
    <s v="-"/>
    <x v="238"/>
    <n v="0"/>
    <n v="0"/>
    <n v="0"/>
    <n v="0"/>
    <n v="0"/>
    <n v="0"/>
    <s v="Reserva importada do Sistema TMS. OS: 181636"/>
    <s v="Fornecedor não preenchido! (ACC01)"/>
    <x v="1"/>
    <x v="8"/>
    <s v="Campo Fornecedor"/>
    <x v="0"/>
    <s v="Qualidade dos dados"/>
    <s v="KONTIK BUSINESS TRAVEL"/>
    <x v="1"/>
  </r>
  <r>
    <n v="21685989"/>
    <n v="22615813"/>
    <s v="ACC01"/>
    <x v="275"/>
    <d v="2025-03-07T06:10:28"/>
    <s v="0 a 02 dias"/>
    <x v="4"/>
    <s v="4VUQ3Q"/>
    <s v="TMS"/>
    <s v="PEDRO ANDERS"/>
    <s v="Luciene Jesus dos Santos"/>
    <s v="Luciene Jesus dos Santos"/>
    <d v="2025-02-20T10:09:00"/>
    <n v="182444"/>
    <s v="-"/>
    <s v="OFF LINE"/>
    <s v="Cartão de crédito"/>
    <s v="Cartão de crédito"/>
    <x v="2"/>
    <s v="N"/>
    <x v="28"/>
    <s v="Kpmg"/>
    <s v="-"/>
    <s v="-"/>
    <s v="-"/>
    <x v="26"/>
    <s v="-"/>
    <x v="239"/>
    <n v="0"/>
    <n v="0"/>
    <n v="0"/>
    <n v="0"/>
    <n v="25"/>
    <n v="0"/>
    <s v="Reserva importada do Sistema TMS. OS: 182444"/>
    <s v="Fornecedor não preenchido! (ACC01)"/>
    <x v="1"/>
    <x v="8"/>
    <s v="Campo Fornecedor"/>
    <x v="0"/>
    <s v="Qualidade dos dados"/>
    <s v="KONTIK BUSINESS TRAVEL"/>
    <x v="1"/>
  </r>
  <r>
    <n v="21552011"/>
    <n v="22503657"/>
    <s v="ACC01"/>
    <x v="276"/>
    <d v="2025-03-07T06:06:44"/>
    <s v="0 a 02 dias"/>
    <x v="3"/>
    <s v="4RZEL3"/>
    <s v="TMS"/>
    <s v="MAGALHAES/LUCIENE"/>
    <s v="Viviane Novaes Araujo"/>
    <s v="Viviane Novaes Araujo"/>
    <d v="2025-01-30T14:38:00"/>
    <n v="174685"/>
    <s v="-"/>
    <s v="OFF LINE"/>
    <s v="Cartão de crédito"/>
    <s v="Cartão de crédito"/>
    <x v="2"/>
    <s v="N"/>
    <x v="28"/>
    <s v="Kpmg"/>
    <s v="-"/>
    <s v="-"/>
    <s v="-"/>
    <x v="26"/>
    <s v="-"/>
    <x v="240"/>
    <n v="0"/>
    <n v="0"/>
    <n v="0"/>
    <n v="0"/>
    <n v="4.92"/>
    <n v="0"/>
    <s v="Reserva importada do Sistema TMS. OS: 174685"/>
    <s v="Fornecedor não preenchido! (ACC01)"/>
    <x v="1"/>
    <x v="8"/>
    <s v="Campo Fornecedor"/>
    <x v="0"/>
    <s v="Qualidade dos dados"/>
    <s v="KONTIK BUSINESS TRAVEL"/>
    <x v="1"/>
  </r>
  <r>
    <n v="21554713"/>
    <n v="22506219"/>
    <s v="ACC01"/>
    <x v="277"/>
    <d v="2025-03-07T06:06:46"/>
    <s v="0 a 02 dias"/>
    <x v="3"/>
    <s v="4RP6GR"/>
    <s v="TMS"/>
    <s v="SOUZA/REINAN"/>
    <s v="Viviane Novaes Araujo"/>
    <s v="Viviane Novaes Araujo"/>
    <d v="2025-01-30T18:03:00"/>
    <n v="174620"/>
    <s v="-"/>
    <s v="OFF LINE"/>
    <s v="Cartão de crédito"/>
    <s v="Cartão de crédito"/>
    <x v="2"/>
    <s v="N"/>
    <x v="28"/>
    <s v="Kpmg Assurance"/>
    <s v="-"/>
    <s v="-"/>
    <s v="-"/>
    <x v="26"/>
    <s v="-"/>
    <x v="241"/>
    <n v="0"/>
    <n v="0"/>
    <n v="0"/>
    <n v="0"/>
    <n v="65.56"/>
    <n v="0"/>
    <s v="Reserva importada do Sistema TMS. OS: 174620"/>
    <s v="Fornecedor não preenchido! (ACC01)"/>
    <x v="1"/>
    <x v="8"/>
    <s v="Campo Fornecedor"/>
    <x v="0"/>
    <s v="Qualidade dos dados"/>
    <s v="KONTIK BUSINESS TRAVEL"/>
    <x v="1"/>
  </r>
  <r>
    <n v="21557569"/>
    <n v="22508332"/>
    <s v="ACC01"/>
    <x v="278"/>
    <d v="2025-03-07T06:06:48"/>
    <s v="0 a 02 dias"/>
    <x v="3"/>
    <s v="4RQ805"/>
    <s v="TMS"/>
    <s v="PIOVANI/JOAO"/>
    <s v="Sergio Henrique Mendes"/>
    <s v="Sergio Henrique Mendes"/>
    <d v="2025-01-31T08:14:00"/>
    <n v="173441"/>
    <s v="-"/>
    <s v="OFF LINE"/>
    <s v="Cartão de crédito"/>
    <s v="Cartão de crédito"/>
    <x v="2"/>
    <s v="N"/>
    <x v="28"/>
    <s v="Kpmg"/>
    <s v="-"/>
    <s v="-"/>
    <s v="-"/>
    <x v="26"/>
    <s v="-"/>
    <x v="242"/>
    <n v="0"/>
    <n v="0"/>
    <n v="0"/>
    <n v="0"/>
    <n v="0"/>
    <n v="0"/>
    <s v="Reserva importada do Sistema TMS. OS: 173441"/>
    <s v="Fornecedor não preenchido! (ACC01)"/>
    <x v="1"/>
    <x v="8"/>
    <s v="Campo Fornecedor"/>
    <x v="0"/>
    <s v="Qualidade dos dados"/>
    <s v="KONTIK BUSINESS TRAVEL"/>
    <x v="1"/>
  </r>
  <r>
    <n v="21713874"/>
    <n v="22638650"/>
    <s v="ACC01"/>
    <x v="279"/>
    <d v="2025-03-07T06:10:41"/>
    <s v="0 a 02 dias"/>
    <x v="4"/>
    <s v="4VMWZU"/>
    <s v="TMS"/>
    <s v="PEDRO GOMES"/>
    <s v="Sergio Henrique Mendes"/>
    <s v="Sergio Henrique Mendes"/>
    <d v="2025-02-25T11:00:00"/>
    <n v="184515"/>
    <s v="-"/>
    <s v="OFF LINE"/>
    <s v="Cartão de crédito"/>
    <s v="Cartão de crédito"/>
    <x v="2"/>
    <s v="N"/>
    <x v="28"/>
    <s v="Kpmg"/>
    <s v="-"/>
    <s v="-"/>
    <s v="-"/>
    <x v="26"/>
    <s v="-"/>
    <x v="243"/>
    <n v="0"/>
    <n v="0"/>
    <n v="0"/>
    <n v="0"/>
    <n v="0"/>
    <n v="0"/>
    <s v="Reserva importada do Sistema TMS. OS: 184515"/>
    <s v="Fornecedor não preenchido! (ACC01)"/>
    <x v="1"/>
    <x v="8"/>
    <s v="Campo Fornecedor"/>
    <x v="0"/>
    <s v="Qualidade dos dados"/>
    <s v="KONTIK BUSINESS TRAVEL"/>
    <x v="1"/>
  </r>
  <r>
    <n v="21739323"/>
    <n v="22662114"/>
    <s v="ACC01"/>
    <x v="280"/>
    <d v="2025-03-07T06:10:44"/>
    <s v="0 a 02 dias"/>
    <x v="1"/>
    <s v="4WS5W3"/>
    <s v="TMS"/>
    <s v="JORDENI VIANA"/>
    <s v="Sergio Henrique Mendes"/>
    <s v="Sergio Henrique Mendes"/>
    <d v="2025-02-28T17:19:00"/>
    <n v="186100"/>
    <s v="-"/>
    <s v="OFF LINE"/>
    <s v="Cartão de crédito"/>
    <s v="Cartão de crédito"/>
    <x v="2"/>
    <s v="N"/>
    <x v="28"/>
    <s v="Kpmg Consultoria"/>
    <s v="-"/>
    <s v="-"/>
    <s v="-"/>
    <x v="26"/>
    <s v="-"/>
    <x v="244"/>
    <n v="0"/>
    <n v="0"/>
    <n v="0"/>
    <n v="0"/>
    <n v="0"/>
    <n v="0"/>
    <s v="Reserva importada do Sistema TMS. OS: 186100"/>
    <s v="Fornecedor não preenchido! (ACC01)"/>
    <x v="1"/>
    <x v="8"/>
    <s v="Campo Fornecedor"/>
    <x v="0"/>
    <s v="Qualidade dos dados"/>
    <s v="KONTIK BUSINESS TRAVEL"/>
    <x v="1"/>
  </r>
  <r>
    <n v="21679617"/>
    <n v="22610230"/>
    <s v="ACC01"/>
    <x v="281"/>
    <d v="2025-02-19T12:18:58"/>
    <s v="16 a 23 dias"/>
    <x v="5"/>
    <s v="JLUORM"/>
    <s v="GOVER"/>
    <s v="SARA DE M BARBALHO FREITAS"/>
    <s v="Emilia Alejandra Pacheco Maraboli"/>
    <s v="Emilia Alejandra Pacheco Maraboli"/>
    <d v="2025-02-14T15:33:00"/>
    <s v="JLUORM"/>
    <s v="-"/>
    <s v="OFF LINE"/>
    <s v="Cartão de crédito"/>
    <s v="Cartão AMEX"/>
    <x v="0"/>
    <s v="N"/>
    <x v="29"/>
    <s v="Quantiq"/>
    <s v="-"/>
    <s v="Aeromexico"/>
    <n v="1409260193"/>
    <x v="15"/>
    <s v="-"/>
    <x v="245"/>
    <n v="571.16"/>
    <n v="0"/>
    <n v="0"/>
    <n v="0"/>
    <n v="0"/>
    <n v="0"/>
    <s v="Reserva importada do sistema Gover. Id: 4494173"/>
    <s v="Verificação de bilhetes: Bilhete 1409260193 já sendo utilizado para este fornecedor."/>
    <x v="4"/>
    <x v="3"/>
    <s v="Bilhete Já Contabilizado"/>
    <x v="3"/>
    <s v="Qualidade dos dados"/>
    <s v="GRUPO KONTIK"/>
    <x v="3"/>
  </r>
  <r>
    <n v="21707105"/>
    <n v="22632819"/>
    <s v="ACC01"/>
    <x v="282"/>
    <d v="2025-02-24T12:32:38"/>
    <s v="09 a 15 dias"/>
    <x v="4"/>
    <s v="JPXCDA"/>
    <s v="GOVER"/>
    <s v="WISAM MUSTAFA ABOU OSMAN"/>
    <s v="Emilia Alejandra Pacheco Maraboli"/>
    <s v="Emilia Alejandra Pacheco Maraboli"/>
    <d v="2025-02-21T19:18:00"/>
    <s v="JPXCDA"/>
    <s v="-"/>
    <s v="ON LINE"/>
    <s v="Cartão de crédito"/>
    <s v="Cartão AMEX"/>
    <x v="0"/>
    <s v="N"/>
    <x v="29"/>
    <s v="Quantiq"/>
    <s v="-"/>
    <s v="Latam Airlines Brasil"/>
    <n v="2872388907"/>
    <x v="15"/>
    <s v="-"/>
    <x v="246"/>
    <n v="420.63"/>
    <n v="0"/>
    <n v="0"/>
    <n v="0"/>
    <n v="0"/>
    <n v="0"/>
    <s v="Reserva importada do sistema Gover. Id: 4495830"/>
    <s v="Verificação de bilhetes: Bilhete 2872388907 já sendo utilizado para este fornecedor."/>
    <x v="4"/>
    <x v="3"/>
    <s v="Bilhete Já Contabilizado"/>
    <x v="3"/>
    <s v="Qualidade dos dados"/>
    <s v="GRUPO KONTIK"/>
    <x v="3"/>
  </r>
  <r>
    <n v="21687825"/>
    <n v="22617545"/>
    <s v="ACC01"/>
    <x v="283"/>
    <d v="2025-02-25T10:16:32"/>
    <s v="09 a 15 dias"/>
    <x v="4"/>
    <s v="QAEPTE2"/>
    <s v="GOVER"/>
    <s v="SERGIO ANTONIO DE AGUIAR"/>
    <s v="Emilia Alejandra Pacheco Maraboli"/>
    <s v="Emilia Alejandra Pacheco Maraboli"/>
    <d v="2025-02-20T16:00:00"/>
    <s v="QAEPTE"/>
    <s v="-"/>
    <s v="OFF LINE"/>
    <s v="Cartão de crédito"/>
    <s v="Cartão AMEX"/>
    <x v="0"/>
    <s v="N"/>
    <x v="29"/>
    <s v="Quantiq"/>
    <s v="-"/>
    <s v="Gol Linhas Aereas"/>
    <n v="2132207565"/>
    <x v="15"/>
    <s v="-"/>
    <x v="247"/>
    <n v="400"/>
    <n v="0"/>
    <n v="0"/>
    <n v="0"/>
    <n v="0"/>
    <n v="0"/>
    <s v="Reserva importada do sistema Gover. Id: 4495062"/>
    <s v="Verificação de bilhetes: Bilhete 2132207565 já sendo utilizado para este fornecedor."/>
    <x v="4"/>
    <x v="3"/>
    <s v="Bilhete Já Contabilizado"/>
    <x v="3"/>
    <s v="Qualidade dos dados"/>
    <s v="GRUPO KONTIK"/>
    <x v="3"/>
  </r>
  <r>
    <n v="21686845"/>
    <n v="22616593"/>
    <s v="ACC01"/>
    <x v="284"/>
    <d v="2025-02-20T16:09:33"/>
    <s v="09 a 15 dias"/>
    <x v="4"/>
    <s v="YOSPEB"/>
    <s v="GOVER"/>
    <s v="ALINE MARCELLI DA SILVA DAMACENO"/>
    <s v="Emilia Alejandra Pacheco Maraboli"/>
    <s v="Emilia Alejandra Pacheco Maraboli"/>
    <d v="2025-02-14T16:07:00"/>
    <s v="YOSPEB"/>
    <s v="-"/>
    <s v="OFF LINE"/>
    <s v="Cartão de crédito"/>
    <s v="Cartão AMEX"/>
    <x v="0"/>
    <s v="N"/>
    <x v="29"/>
    <s v="Quantiq"/>
    <s v="-"/>
    <s v="Aeromexico"/>
    <n v="1409267471"/>
    <x v="15"/>
    <s v="-"/>
    <x v="245"/>
    <n v="571.39"/>
    <n v="0"/>
    <n v="0"/>
    <n v="0"/>
    <n v="0"/>
    <n v="0"/>
    <s v="Reserva importada do sistema Gover. Id: 4494499"/>
    <s v="Verificação de bilhetes: Bilhete 1409267471 já sendo utilizado para este fornecedor."/>
    <x v="4"/>
    <x v="3"/>
    <s v="Bilhete Já Contabilizado"/>
    <x v="3"/>
    <s v="Qualidade dos dados"/>
    <s v="GRUPO KONTIK"/>
    <x v="3"/>
  </r>
  <r>
    <n v="21686850"/>
    <n v="22616598"/>
    <s v="ACC01"/>
    <x v="285"/>
    <d v="2025-02-20T16:09:55"/>
    <s v="09 a 15 dias"/>
    <x v="4"/>
    <s v="SLJROX"/>
    <s v="GOVER"/>
    <s v="ALINE MARCELLI DA SILVA DAMACENO"/>
    <s v="Emilia Alejandra Pacheco Maraboli"/>
    <s v="Emilia Alejandra Pacheco Maraboli"/>
    <d v="2025-02-14T14:44:00"/>
    <s v="SLJROX"/>
    <s v="-"/>
    <s v="OFF LINE"/>
    <s v="Cartão de crédito"/>
    <s v="Cartão AMEX"/>
    <x v="0"/>
    <s v="N"/>
    <x v="29"/>
    <s v="Quantiq"/>
    <s v="-"/>
    <s v="Aeromexico"/>
    <n v="1409271269"/>
    <x v="15"/>
    <s v="-"/>
    <x v="248"/>
    <n v="485.63"/>
    <n v="0"/>
    <n v="0"/>
    <n v="0"/>
    <n v="0"/>
    <n v="0"/>
    <s v="Reserva importada do sistema Gover. Id: 4494511"/>
    <s v="Verificação de bilhetes: Bilhete 1409271269 já sendo utilizado para este fornecedor."/>
    <x v="4"/>
    <x v="3"/>
    <s v="Bilhete Já Contabilizado"/>
    <x v="3"/>
    <s v="Qualidade dos dados"/>
    <s v="GRUPO KONTIK"/>
    <x v="3"/>
  </r>
  <r>
    <n v="21707106"/>
    <n v="22632820"/>
    <s v="ACC01"/>
    <x v="286"/>
    <d v="2025-02-24T12:32:39"/>
    <s v="09 a 15 dias"/>
    <x v="4"/>
    <s v="LJJBVG"/>
    <s v="GOVER"/>
    <s v="JORGEANE CAROLINE VIEIRA SOUZA"/>
    <s v="Emilia Alejandra Pacheco Maraboli"/>
    <s v="Emilia Alejandra Pacheco Maraboli"/>
    <d v="2025-02-21T19:18:00"/>
    <s v="LJJBVG"/>
    <s v="-"/>
    <s v="ON LINE"/>
    <s v="Cartão de crédito"/>
    <s v="Cartão AMEX"/>
    <x v="0"/>
    <s v="N"/>
    <x v="29"/>
    <s v="Quantiq"/>
    <s v="-"/>
    <s v="Latam Airlines Brasil"/>
    <n v="2872388909"/>
    <x v="15"/>
    <s v="-"/>
    <x v="246"/>
    <n v="420.63"/>
    <n v="0"/>
    <n v="0"/>
    <n v="0"/>
    <n v="0"/>
    <n v="0"/>
    <s v="Reserva importada do sistema Gover. Id: 4495830"/>
    <s v="Verificação de bilhetes: Bilhete 2872388909 já sendo utilizado para este fornecedor."/>
    <x v="4"/>
    <x v="3"/>
    <s v="Bilhete Já Contabilizado"/>
    <x v="3"/>
    <s v="Qualidade dos dados"/>
    <s v="GRUPO KONTIK"/>
    <x v="3"/>
  </r>
  <r>
    <n v="21513389"/>
    <n v="22469945"/>
    <s v="ACC01"/>
    <x v="287"/>
    <d v="2025-01-24T14:25:17"/>
    <s v="31 dias ou +"/>
    <x v="3"/>
    <s v="CIRYRH"/>
    <s v="GOVER"/>
    <s v="JULIANA SANNOMYA"/>
    <s v="Gover"/>
    <s v="Gover"/>
    <d v="2025-01-21T13:49:00"/>
    <s v="CIRYRH"/>
    <s v="PORTO ALEGRE Endereço: AV SEVERO DULIUS 9010"/>
    <s v="ON LINE"/>
    <s v="Invoice"/>
    <s v="Faturado"/>
    <x v="3"/>
    <s v="N"/>
    <x v="29"/>
    <s v="Quantiq"/>
    <s v="-"/>
    <s v="Unidas - Br - Rs - Porto Alegre - Sao Joao - Inativo"/>
    <s v="-"/>
    <x v="15"/>
    <s v="-"/>
    <x v="249"/>
    <n v="72.02"/>
    <n v="0"/>
    <n v="0"/>
    <n v="0"/>
    <n v="0"/>
    <n v="0"/>
    <s v="Reserva importada do sistema Gover. Id: 4478386"/>
    <s v="Não foi possível encontrar um contrato válido para o fornecedor 69781 (Código fornecedor) "/>
    <x v="4"/>
    <x v="0"/>
    <s v="Análise Cadastro"/>
    <x v="0"/>
    <s v="Qualidade dos dados"/>
    <s v="KONTIK BUSINESS TRAVEL"/>
    <x v="1"/>
  </r>
  <r>
    <n v="21767443"/>
    <n v="22689192"/>
    <s v="ACC"/>
    <x v="288"/>
    <d v="2025-03-06T15:45:49"/>
    <s v="0 a 02 dias"/>
    <x v="6"/>
    <s v="GSVOYM"/>
    <s v="MANUAL"/>
    <s v="VALTON PESSOA"/>
    <s v="Juliana Cardoso"/>
    <s v="Juliana Cardoso"/>
    <d v="2025-02-28T11:23:00"/>
    <s v="-"/>
    <s v="-"/>
    <s v="OFF LINE"/>
    <s v="Invoice"/>
    <s v="Cartão convênio"/>
    <x v="0"/>
    <s v="N"/>
    <x v="30"/>
    <s v="Dalazen &amp; Pessoa Sociedade de Advogados"/>
    <s v="-"/>
    <s v="Latam Airlines Brasil"/>
    <n v="2872417069"/>
    <x v="3"/>
    <s v="-"/>
    <x v="250"/>
    <n v="654.11"/>
    <n v="0"/>
    <n v="0"/>
    <n v="0"/>
    <n v="0"/>
    <n v="0"/>
    <s v="-"/>
    <s v="36Faltou informar rateio de centro de custo/projeto abaixo da accounting"/>
    <x v="3"/>
    <x v="1"/>
    <s v="Campo centro de custo"/>
    <x v="1"/>
    <s v="Qualidade dos dados"/>
    <s v="KONTRIP VIAGENS"/>
    <x v="6"/>
  </r>
  <r>
    <n v="21769817"/>
    <n v="22689598"/>
    <s v="ACC01"/>
    <x v="289"/>
    <d v="2025-03-07T05:19:08"/>
    <s v="0 a 02 dias"/>
    <x v="6"/>
    <s v="QGNKYQT"/>
    <s v="SABRE"/>
    <s v="KONTA/ALESSANDRO MASSAJI MR"/>
    <s v="CT"/>
    <s v="CT"/>
    <d v="2025-03-06T10:43:00"/>
    <n v="13018343956"/>
    <s v="-"/>
    <s v="ON LINE"/>
    <s v="Cartão de crédito"/>
    <s v="Cartão de crédito"/>
    <x v="2"/>
    <s v="N"/>
    <x v="31"/>
    <s v="Diageo Brasil"/>
    <s v="Cliente FEE no POS"/>
    <s v="-"/>
    <s v="-"/>
    <x v="27"/>
    <s v="-"/>
    <x v="251"/>
    <n v="0"/>
    <n v="0"/>
    <n v="0"/>
    <n v="0"/>
    <n v="0"/>
    <n v="27.34"/>
    <s v="Reserva importada por HubTravel"/>
    <s v="Fornecedor não preenchido! (ACC01)"/>
    <x v="5"/>
    <x v="8"/>
    <s v="Campo Fornecedor"/>
    <x v="0"/>
    <s v="Sistêmico"/>
    <s v="GRUPO KONTIK"/>
    <x v="5"/>
  </r>
  <r>
    <n v="21633407"/>
    <n v="22571520"/>
    <s v="ACC01"/>
    <x v="290"/>
    <d v="2025-02-13T08:55:50"/>
    <s v="16 a 23 dias"/>
    <x v="2"/>
    <s v="NODGEY02"/>
    <s v="MANUAL"/>
    <s v="FERREIRA/ANDRE LUIZ"/>
    <s v="CORA TORLAI CIRINO"/>
    <s v="Roberto Antunes Bento"/>
    <d v="2025-01-20T15:41:00"/>
    <s v="NODGEY"/>
    <s v="-"/>
    <s v="OFF LINE"/>
    <s v="Cartão de crédito"/>
    <s v="Cartão de crédito"/>
    <x v="0"/>
    <s v="N"/>
    <x v="31"/>
    <s v="Diageo Brasil"/>
    <s v="Cliente FEE no POS"/>
    <s v="Latam Airlines Brasil"/>
    <n v="1408999944"/>
    <x v="27"/>
    <s v="-"/>
    <x v="252"/>
    <n v="0"/>
    <n v="0"/>
    <n v="0"/>
    <n v="0"/>
    <n v="0"/>
    <n v="24.85"/>
    <s v="-"/>
    <s v="7663370/5614512&quot; possui uma transação de cartão efetivada"/>
    <x v="2"/>
    <x v="7"/>
    <s v="Financeiro Conciliado"/>
    <x v="2"/>
    <s v="Qualidade dos dados"/>
    <s v="KONTIK BUSINESS TRAVEL"/>
    <x v="7"/>
  </r>
  <r>
    <n v="21633427"/>
    <n v="22571542"/>
    <s v="ACC01"/>
    <x v="291"/>
    <d v="2025-02-13T09:01:42"/>
    <s v="16 a 23 dias"/>
    <x v="2"/>
    <s v="NQUWTE01"/>
    <s v="MANUAL"/>
    <s v="OLIVEIRA /GABRIELA CARVALHO DOS SANTOS"/>
    <s v="CORA TORLAI CIRINO"/>
    <s v="Roberto Antunes Bento"/>
    <d v="2025-01-20T16:28:00"/>
    <s v="NQUWTE"/>
    <s v="-"/>
    <s v="OFF LINE"/>
    <s v="Cartão de crédito"/>
    <s v="Cartão de crédito"/>
    <x v="0"/>
    <s v="N"/>
    <x v="31"/>
    <s v="Diageo Brasil"/>
    <s v="Cliente FEE no POS"/>
    <s v="Latam Airlines Brasil"/>
    <n v="1408999942"/>
    <x v="27"/>
    <s v="-"/>
    <x v="252"/>
    <n v="0"/>
    <n v="0"/>
    <n v="0"/>
    <n v="0"/>
    <n v="0"/>
    <n v="27.34"/>
    <s v="-"/>
    <s v="7663320/5614462&quot; possui uma transação de cartão efetivada"/>
    <x v="2"/>
    <x v="7"/>
    <s v="Financeiro Conciliado"/>
    <x v="2"/>
    <s v="Qualidade dos dados"/>
    <s v="KONTIK BUSINESS TRAVEL"/>
    <x v="7"/>
  </r>
  <r>
    <n v="21770083"/>
    <n v="22689889"/>
    <s v="ACC01"/>
    <x v="292"/>
    <d v="2025-03-06T17:12:40"/>
    <s v="0 a 02 dias"/>
    <x v="6"/>
    <s v="SJXMMAC"/>
    <s v="SABRE"/>
    <s v="CARVALHO/ANDRE MR"/>
    <s v="Luciene Carvalho Santos"/>
    <s v="Luciene Carvalho Santos"/>
    <d v="2025-03-06T14:05:00"/>
    <s v="DI0603251706"/>
    <s v="SJP"/>
    <s v="OFF LINE"/>
    <s v="Invoice"/>
    <s v="Faturado"/>
    <x v="3"/>
    <s v="N"/>
    <x v="31"/>
    <s v="Diageo Brasil"/>
    <s v="Cliente FEE no POS"/>
    <s v="-"/>
    <s v="-"/>
    <x v="27"/>
    <s v="-"/>
    <x v="253"/>
    <n v="0"/>
    <n v="0"/>
    <n v="0"/>
    <n v="0"/>
    <n v="0"/>
    <n v="0"/>
    <s v="Reserva importada por HubTravel"/>
    <s v="Este cliente não possui permissão para usar este tipo de pagamento e recebimento para este produto."/>
    <x v="5"/>
    <x v="15"/>
    <s v="Forma PG. e REC."/>
    <x v="0"/>
    <s v="Qualidade dos dados"/>
    <s v="KONTIK BUSINESS TRAVEL"/>
    <x v="7"/>
  </r>
  <r>
    <n v="21770920"/>
    <n v="22690778"/>
    <s v="ACC01"/>
    <x v="293"/>
    <d v="2025-03-06T19:20:24"/>
    <s v="0 a 02 dias"/>
    <x v="6"/>
    <s v="ILLFEJ"/>
    <s v="GOVER"/>
    <s v="RAINE  ALVES FERREIRA"/>
    <s v="Gover"/>
    <s v="Gover"/>
    <d v="2025-03-06T19:05:00"/>
    <n v="4501142"/>
    <s v="-"/>
    <s v="OFF LINE"/>
    <s v="Cartão de crédito"/>
    <s v="Cartão de crédito"/>
    <x v="0"/>
    <s v="N"/>
    <x v="32"/>
    <s v="Csm"/>
    <s v="-"/>
    <s v="Gol Linhas Aereas"/>
    <n v="2133484993"/>
    <x v="6"/>
    <s v="-"/>
    <x v="254"/>
    <n v="0"/>
    <n v="0"/>
    <n v="0"/>
    <n v="0"/>
    <n v="0"/>
    <n v="0"/>
    <s v="Reserva importada do sistema Gover. Id: 4501142"/>
    <s v="Pnr já existente. A duplicidade de rloc é permitida apenas 6 meses após o último pnr emitido"/>
    <x v="4"/>
    <x v="5"/>
    <s v="Campo RLOC"/>
    <x v="3"/>
    <s v="Qualidade dos dados"/>
    <s v="GRUPO KONTIK"/>
    <x v="3"/>
  </r>
  <r>
    <n v="21765060"/>
    <n v="22685161"/>
    <s v="ACC01"/>
    <x v="294"/>
    <d v="2025-03-06T07:08:51"/>
    <s v="0 a 02 dias"/>
    <x v="6"/>
    <n v="17496203"/>
    <s v="GOVER"/>
    <s v="Fernando Jardas de Sá Carvalho"/>
    <s v="Gover"/>
    <s v="Gover"/>
    <d v="2025-03-05T12:12:00"/>
    <n v="4500305"/>
    <s v="-"/>
    <s v="OFF LINE"/>
    <s v="Invoice"/>
    <s v="Faturado"/>
    <x v="2"/>
    <s v="N"/>
    <x v="32"/>
    <s v="Cbo"/>
    <s v="-"/>
    <s v="Ibis Rio Porto Atlantico"/>
    <s v="-"/>
    <x v="6"/>
    <s v="-"/>
    <x v="255"/>
    <n v="141"/>
    <n v="0"/>
    <n v="0"/>
    <n v="0"/>
    <n v="0"/>
    <n v="0"/>
    <s v="Reserva importada do sistema Gover. Id: 4500305"/>
    <s v="Este cliente não possui permissão para usar este tipo de pagamento e recebimento para este produto."/>
    <x v="4"/>
    <x v="15"/>
    <s v="Forma PG. e REC."/>
    <x v="0"/>
    <s v="Qualidade dos dados"/>
    <s v="KONTIK BUSINESS TRAVEL"/>
    <x v="2"/>
  </r>
  <r>
    <n v="21765061"/>
    <n v="22685162"/>
    <s v="ACC01"/>
    <x v="295"/>
    <d v="2025-03-06T07:08:51"/>
    <s v="0 a 02 dias"/>
    <x v="6"/>
    <n v="17496204"/>
    <s v="GOVER"/>
    <s v="MANOEL RODRIGUES AGUIAR"/>
    <s v="Gover"/>
    <s v="Gover"/>
    <d v="2025-03-05T12:12:00"/>
    <n v="4500305"/>
    <s v="-"/>
    <s v="OFF LINE"/>
    <s v="Invoice"/>
    <s v="Faturado"/>
    <x v="2"/>
    <s v="N"/>
    <x v="32"/>
    <s v="Cbo"/>
    <s v="-"/>
    <s v="Ibis Rio Porto Atlantico"/>
    <s v="-"/>
    <x v="6"/>
    <s v="-"/>
    <x v="256"/>
    <n v="141"/>
    <n v="0"/>
    <n v="0"/>
    <n v="0"/>
    <n v="0"/>
    <n v="0"/>
    <s v="Reserva importada do sistema Gover. Id: 4500305"/>
    <s v="Este cliente não possui permissão para usar este tipo de pagamento e recebimento para este produto."/>
    <x v="4"/>
    <x v="15"/>
    <s v="Forma PG. e REC."/>
    <x v="0"/>
    <s v="Qualidade dos dados"/>
    <s v="KONTIK BUSINESS TRAVEL"/>
    <x v="2"/>
  </r>
  <r>
    <n v="21765062"/>
    <n v="22685163"/>
    <s v="ACC01"/>
    <x v="296"/>
    <d v="2025-03-06T07:08:51"/>
    <s v="0 a 02 dias"/>
    <x v="6"/>
    <n v="17496205"/>
    <s v="GOVER"/>
    <s v="ANDRE FELIPE FONTENELE DO VALE"/>
    <s v="Gover"/>
    <s v="Gover"/>
    <d v="2025-03-05T12:12:00"/>
    <n v="4500305"/>
    <s v="-"/>
    <s v="OFF LINE"/>
    <s v="Invoice"/>
    <s v="Faturado"/>
    <x v="2"/>
    <s v="N"/>
    <x v="32"/>
    <s v="Cbo"/>
    <s v="-"/>
    <s v="Ibis Rio Porto Atlantico"/>
    <s v="-"/>
    <x v="6"/>
    <s v="-"/>
    <x v="255"/>
    <n v="141"/>
    <n v="0"/>
    <n v="0"/>
    <n v="0"/>
    <n v="0"/>
    <n v="0"/>
    <s v="Reserva importada do sistema Gover. Id: 4500305"/>
    <s v="Este cliente não possui permissão para usar este tipo de pagamento e recebimento para este produto."/>
    <x v="4"/>
    <x v="15"/>
    <s v="Forma PG. e REC."/>
    <x v="0"/>
    <s v="Qualidade dos dados"/>
    <s v="KONTIK BUSINESS TRAVEL"/>
    <x v="2"/>
  </r>
  <r>
    <n v="21767005"/>
    <n v="22686795"/>
    <s v="ACC01"/>
    <x v="297"/>
    <d v="2025-03-06T10:10:14"/>
    <s v="0 a 02 dias"/>
    <x v="6"/>
    <s v="4WPT6Y"/>
    <s v="MANUAL"/>
    <s v="ORLANDO DE SOUSA OLIVEIRA FILHO"/>
    <s v="Wilson Jose Araujo de Gusmao Junior"/>
    <s v="Wilson Jose Araujo de Gusmao Junior"/>
    <d v="2025-02-28T09:58:00"/>
    <s v="E-MAIL"/>
    <s v="-"/>
    <s v="OFF LINE"/>
    <s v="Invoice"/>
    <s v="Faturado"/>
    <x v="2"/>
    <s v="N"/>
    <x v="32"/>
    <s v="Cbo"/>
    <s v="-"/>
    <s v="Trend"/>
    <s v="-"/>
    <x v="6"/>
    <s v="-"/>
    <x v="257"/>
    <n v="0"/>
    <n v="0"/>
    <n v="0"/>
    <n v="0"/>
    <n v="0"/>
    <n v="0"/>
    <s v="-"/>
    <s v="Este cliente não possui permissão para usar este tipo de pagamento e recebimento para este produto."/>
    <x v="2"/>
    <x v="15"/>
    <s v="Forma PG. e REC."/>
    <x v="0"/>
    <s v="Qualidade dos dados"/>
    <s v="KONTIK BUSINESS TRAVEL"/>
    <x v="2"/>
  </r>
  <r>
    <n v="21767005"/>
    <n v="22686805"/>
    <s v="ACC02"/>
    <x v="297"/>
    <d v="2025-03-06T10:10:14"/>
    <s v="0 a 02 dias"/>
    <x v="6"/>
    <s v="4WPT6Y"/>
    <s v="MANUAL"/>
    <s v="ANDRE MARCELO MARIA TRINTINI"/>
    <s v="Wilson Jose Araujo de Gusmao Junior"/>
    <s v="Wilson Jose Araujo de Gusmao Junior"/>
    <d v="2025-02-28T09:58:00"/>
    <s v="E-MAIL"/>
    <s v="-"/>
    <s v="OFF LINE"/>
    <s v="Invoice"/>
    <s v="Faturado"/>
    <x v="2"/>
    <s v="N"/>
    <x v="32"/>
    <s v="Cbo"/>
    <s v="-"/>
    <s v="Trend"/>
    <s v="-"/>
    <x v="6"/>
    <s v="-"/>
    <x v="257"/>
    <n v="0"/>
    <n v="0"/>
    <n v="0"/>
    <n v="0"/>
    <n v="0"/>
    <n v="0"/>
    <s v="-"/>
    <s v="Este cliente não possui permissão para usar este tipo de pagamento e recebimento para este produto."/>
    <x v="2"/>
    <x v="15"/>
    <s v="Forma PG. e REC."/>
    <x v="0"/>
    <s v="Qualidade dos dados"/>
    <s v="KONTIK BUSINESS TRAVEL"/>
    <x v="2"/>
  </r>
  <r>
    <n v="21771036"/>
    <n v="22690874"/>
    <s v="ACC01"/>
    <x v="298"/>
    <d v="2025-03-06T19:48:35"/>
    <s v="0 a 02 dias"/>
    <x v="6"/>
    <s v="INOBKX"/>
    <s v="GOVER"/>
    <s v="LUIZ MIGUEL BUDARUICHE NETO"/>
    <s v="Gover"/>
    <s v="Gover"/>
    <d v="2025-03-06T19:37:00"/>
    <n v="4501285"/>
    <s v="-"/>
    <s v="OFF LINE"/>
    <s v="Cartão de crédito"/>
    <s v="Cartão de crédito"/>
    <x v="0"/>
    <s v="N"/>
    <x v="32"/>
    <s v="Csm"/>
    <s v="-"/>
    <s v="Gol Linhas Aereas"/>
    <n v="2133487468"/>
    <x v="6"/>
    <s v="-"/>
    <x v="258"/>
    <n v="0"/>
    <n v="0"/>
    <n v="0"/>
    <n v="0"/>
    <n v="0"/>
    <n v="0"/>
    <s v="Reserva importada do sistema Gover. Id: 4501285"/>
    <s v="Pnr já existente. A duplicidade de rloc é permitida apenas 6 meses após o último pnr emitido"/>
    <x v="4"/>
    <x v="5"/>
    <s v="Campo RLOC"/>
    <x v="3"/>
    <s v="Qualidade dos dados"/>
    <s v="GRUPO KONTIK"/>
    <x v="3"/>
  </r>
  <r>
    <n v="21771037"/>
    <n v="22690875"/>
    <s v="ACC01"/>
    <x v="299"/>
    <d v="2025-03-06T19:48:36"/>
    <s v="0 a 02 dias"/>
    <x v="6"/>
    <s v="FAENAT"/>
    <s v="GOVER"/>
    <s v="Carlos Henrique Venancio da Silva"/>
    <s v="Gover"/>
    <s v="Gover"/>
    <d v="2025-03-06T19:32:00"/>
    <n v="4501403"/>
    <s v="-"/>
    <s v="OFF LINE"/>
    <s v="Cartão de crédito"/>
    <s v="Cartão de crédito"/>
    <x v="0"/>
    <s v="N"/>
    <x v="32"/>
    <s v="Cbo"/>
    <s v="-"/>
    <s v="Latam Airlines Brasil"/>
    <n v="2872441239"/>
    <x v="6"/>
    <s v="-"/>
    <x v="259"/>
    <n v="0"/>
    <n v="0"/>
    <n v="0"/>
    <n v="0"/>
    <n v="0"/>
    <n v="0"/>
    <s v="Reserva importada do sistema Gover. Id: 4501403"/>
    <s v="Pnr já existente. A duplicidade de rloc é permitida apenas 6 meses após o último pnr emitido"/>
    <x v="4"/>
    <x v="5"/>
    <s v="Campo RLOC"/>
    <x v="3"/>
    <s v="Qualidade dos dados"/>
    <s v="GRUPO KONTIK"/>
    <x v="3"/>
  </r>
  <r>
    <n v="21771088"/>
    <n v="22690924"/>
    <s v="ACC01"/>
    <x v="300"/>
    <d v="2025-03-06T19:56:22"/>
    <s v="0 a 02 dias"/>
    <x v="6"/>
    <s v="UJCOAQ"/>
    <s v="GOVER"/>
    <s v="Alan Jesus Wong Sime"/>
    <s v="Gover"/>
    <s v="Gover"/>
    <d v="2025-03-06T19:44:00"/>
    <n v="4501216"/>
    <s v="-"/>
    <s v="OFF LINE"/>
    <s v="Cartão de crédito"/>
    <s v="Cartão de crédito"/>
    <x v="0"/>
    <s v="N"/>
    <x v="32"/>
    <s v="Cbo"/>
    <s v="-"/>
    <s v="Gol Linhas Aereas"/>
    <n v="2133488414"/>
    <x v="6"/>
    <s v="-"/>
    <x v="260"/>
    <n v="0"/>
    <n v="0"/>
    <n v="0"/>
    <n v="0"/>
    <n v="0"/>
    <n v="0"/>
    <s v="Reserva importada do sistema Gover. Id: 4501216"/>
    <s v="Pnr já existente. A duplicidade de rloc é permitida apenas 6 meses após o último pnr emitido"/>
    <x v="4"/>
    <x v="5"/>
    <s v="Campo RLOC"/>
    <x v="3"/>
    <s v="Qualidade dos dados"/>
    <s v="GRUPO KONTIK"/>
    <x v="3"/>
  </r>
  <r>
    <n v="21729466"/>
    <n v="22652935"/>
    <s v="ACC01"/>
    <x v="301"/>
    <d v="2025-02-27T12:50:43"/>
    <s v="06 a 08 dias"/>
    <x v="1"/>
    <n v="17453983"/>
    <s v="GOVER"/>
    <s v="JOAO RAFAEL CARDOSO TEIXERA NETO"/>
    <s v="Gover"/>
    <s v="Gover"/>
    <d v="2025-02-27T09:18:00"/>
    <n v="4498424"/>
    <s v="-"/>
    <s v="OFF LINE"/>
    <s v="Invoice"/>
    <s v="Faturado"/>
    <x v="2"/>
    <s v="N"/>
    <x v="32"/>
    <s v="Csm"/>
    <s v="-"/>
    <s v="Hotel Canarius Dgabu"/>
    <s v="-"/>
    <x v="6"/>
    <s v="-"/>
    <x v="261"/>
    <n v="7.36"/>
    <n v="0"/>
    <n v="0"/>
    <n v="0"/>
    <n v="0"/>
    <n v="0"/>
    <s v="Reserva importada do sistema Gover. Id: 4498424"/>
    <s v="Este cliente não possui permissão para usar este tipo de pagamento e recebimento para este produto."/>
    <x v="4"/>
    <x v="15"/>
    <s v="Forma PG. e REC."/>
    <x v="0"/>
    <s v="Qualidade dos dados"/>
    <s v="KONTIK BUSINESS TRAVEL"/>
    <x v="2"/>
  </r>
  <r>
    <n v="21730003"/>
    <n v="22653487"/>
    <s v="ACC01"/>
    <x v="302"/>
    <d v="2025-02-28T07:05:30"/>
    <s v="06 a 08 dias"/>
    <x v="1"/>
    <n v="17456727"/>
    <s v="GOVER"/>
    <s v="RODRIGO OCTAVIO GONCALVES TRIGUEIRO"/>
    <s v="Gover"/>
    <s v="Gover"/>
    <d v="2025-02-27T11:15:00"/>
    <n v="4498604"/>
    <s v="-"/>
    <s v="OFF LINE"/>
    <s v="Invoice"/>
    <s v="Faturado"/>
    <x v="2"/>
    <s v="N"/>
    <x v="32"/>
    <s v="Csm"/>
    <s v="-"/>
    <s v="Matiz Niteroi Design Hotel"/>
    <s v="-"/>
    <x v="6"/>
    <s v="-"/>
    <x v="262"/>
    <n v="20.100000000000001"/>
    <n v="0"/>
    <n v="0"/>
    <n v="0"/>
    <n v="0"/>
    <n v="0"/>
    <s v="Reserva importada do sistema Gover. Id: 4498604"/>
    <s v="Este cliente não possui permissão para usar este tipo de pagamento e recebimento para este produto."/>
    <x v="4"/>
    <x v="15"/>
    <s v="Forma PG. e REC."/>
    <x v="0"/>
    <s v="Qualidade dos dados"/>
    <s v="KONTIK BUSINESS TRAVEL"/>
    <x v="2"/>
  </r>
  <r>
    <n v="21762219"/>
    <n v="22682204"/>
    <s v="ACC01"/>
    <x v="303"/>
    <d v="2025-03-05T16:40:58"/>
    <s v="0 a 02 dias"/>
    <x v="6"/>
    <s v="4WI86T"/>
    <s v="TMS"/>
    <s v="ALEX SANTOS"/>
    <s v="Loizy Lima de Oliveira"/>
    <s v="Loizy Lima de Oliveira"/>
    <d v="2025-03-05T12:30:00"/>
    <n v="5482"/>
    <s v="-"/>
    <s v="OFF LINE"/>
    <s v="Invoice"/>
    <s v="Faturado"/>
    <x v="1"/>
    <s v="N"/>
    <x v="32"/>
    <s v="Csm"/>
    <s v="-"/>
    <s v="-"/>
    <s v="-"/>
    <x v="28"/>
    <s v="-"/>
    <x v="263"/>
    <n v="0"/>
    <n v="0"/>
    <n v="0"/>
    <n v="0"/>
    <n v="0"/>
    <n v="0"/>
    <s v="Reserva importada do Sistema TMS. OS: 5482"/>
    <s v="Fornecedor não preenchido! (ACC01)"/>
    <x v="1"/>
    <x v="8"/>
    <s v="Campo Fornecedor"/>
    <x v="0"/>
    <s v="Qualidade dos dados"/>
    <s v="KONTIK BUSINESS TRAVEL"/>
    <x v="1"/>
  </r>
  <r>
    <n v="21762729"/>
    <n v="22682776"/>
    <s v="ACC01"/>
    <x v="304"/>
    <d v="2025-03-05T15:58:31"/>
    <s v="0 a 02 dias"/>
    <x v="6"/>
    <s v="4W53KT"/>
    <s v="MANUAL"/>
    <s v="DAVID LIMA PACHECO"/>
    <s v="Loizy Lima de Oliveira"/>
    <s v="Loizy Lima de Oliveira"/>
    <d v="2025-03-05T15:51:00"/>
    <s v="EMAIL"/>
    <s v="-"/>
    <s v="OFF LINE"/>
    <s v="Invoice"/>
    <s v="Faturado"/>
    <x v="2"/>
    <s v="N"/>
    <x v="32"/>
    <s v="Csm"/>
    <s v="-"/>
    <s v="Ramada By Wyndham Campos dos Goytacazes Hotel e Suites"/>
    <s v="-"/>
    <x v="29"/>
    <s v="-"/>
    <x v="264"/>
    <n v="33.35"/>
    <n v="0"/>
    <n v="0"/>
    <n v="0"/>
    <n v="0"/>
    <n v="0"/>
    <s v="-"/>
    <s v="Este cliente não possui permissão para usar este tipo de pagamento e recebimento para este produto."/>
    <x v="2"/>
    <x v="15"/>
    <s v="Forma PG. e REC."/>
    <x v="0"/>
    <s v="Qualidade dos dados"/>
    <s v="KONTIK BUSINESS TRAVEL"/>
    <x v="2"/>
  </r>
  <r>
    <n v="21762729"/>
    <n v="22682779"/>
    <s v="ACC02"/>
    <x v="304"/>
    <d v="2025-03-05T15:58:31"/>
    <s v="0 a 02 dias"/>
    <x v="6"/>
    <s v="4W53KT"/>
    <s v="MANUAL"/>
    <s v="DAVID ANSELMO DA SILVA"/>
    <s v="Loizy Lima de Oliveira"/>
    <s v="Loizy Lima de Oliveira"/>
    <d v="2025-03-05T15:51:00"/>
    <s v="EMAIL"/>
    <s v="-"/>
    <s v="OFF LINE"/>
    <s v="Invoice"/>
    <s v="Faturado"/>
    <x v="2"/>
    <s v="N"/>
    <x v="32"/>
    <s v="Csm"/>
    <s v="-"/>
    <s v="Ramada By Wyndham Campos dos Goytacazes Hotel e Suites"/>
    <s v="-"/>
    <x v="29"/>
    <s v="-"/>
    <x v="264"/>
    <n v="33.35"/>
    <n v="0"/>
    <n v="0"/>
    <n v="0"/>
    <n v="0"/>
    <n v="0"/>
    <s v="-"/>
    <s v="Este cliente não possui permissão para usar este tipo de pagamento e recebimento para este produto."/>
    <x v="2"/>
    <x v="15"/>
    <s v="Forma PG. e REC."/>
    <x v="0"/>
    <s v="Qualidade dos dados"/>
    <s v="KONTIK BUSINESS TRAVEL"/>
    <x v="2"/>
  </r>
  <r>
    <n v="21762729"/>
    <n v="22682781"/>
    <s v="ACC03"/>
    <x v="304"/>
    <d v="2025-03-05T15:58:31"/>
    <s v="0 a 02 dias"/>
    <x v="6"/>
    <s v="4W53KT"/>
    <s v="MANUAL"/>
    <s v="JOAO MORAES DE SOUZA"/>
    <s v="Loizy Lima de Oliveira"/>
    <s v="Loizy Lima de Oliveira"/>
    <d v="2025-03-05T15:51:00"/>
    <s v="EMAIL"/>
    <s v="-"/>
    <s v="OFF LINE"/>
    <s v="Invoice"/>
    <s v="Faturado"/>
    <x v="2"/>
    <s v="N"/>
    <x v="32"/>
    <s v="Csm"/>
    <s v="-"/>
    <s v="Ramada By Wyndham Campos dos Goytacazes Hotel e Suites"/>
    <s v="-"/>
    <x v="29"/>
    <s v="-"/>
    <x v="264"/>
    <n v="33.35"/>
    <n v="0"/>
    <n v="0"/>
    <n v="0"/>
    <n v="0"/>
    <n v="0"/>
    <s v="-"/>
    <s v="Este cliente não possui permissão para usar este tipo de pagamento e recebimento para este produto."/>
    <x v="2"/>
    <x v="15"/>
    <s v="Forma PG. e REC."/>
    <x v="0"/>
    <s v="Qualidade dos dados"/>
    <s v="KONTIK BUSINESS TRAVEL"/>
    <x v="2"/>
  </r>
  <r>
    <n v="21762729"/>
    <n v="22682783"/>
    <s v="ACC04"/>
    <x v="304"/>
    <d v="2025-03-05T15:58:31"/>
    <s v="0 a 02 dias"/>
    <x v="6"/>
    <s v="4W53KT"/>
    <s v="MANUAL"/>
    <s v="WAGNER SILVA NORONHA"/>
    <s v="Loizy Lima de Oliveira"/>
    <s v="Loizy Lima de Oliveira"/>
    <d v="2025-03-05T15:51:00"/>
    <s v="EMAIL"/>
    <s v="-"/>
    <s v="OFF LINE"/>
    <s v="Invoice"/>
    <s v="Faturado"/>
    <x v="2"/>
    <s v="N"/>
    <x v="32"/>
    <s v="Csm"/>
    <s v="-"/>
    <s v="Ramada By Wyndham Campos dos Goytacazes Hotel e Suites"/>
    <s v="-"/>
    <x v="29"/>
    <s v="-"/>
    <x v="264"/>
    <n v="33.35"/>
    <n v="0"/>
    <n v="0"/>
    <n v="0"/>
    <n v="0"/>
    <n v="0"/>
    <s v="-"/>
    <s v="Este cliente não possui permissão para usar este tipo de pagamento e recebimento para este produto."/>
    <x v="2"/>
    <x v="15"/>
    <s v="Forma PG. e REC."/>
    <x v="0"/>
    <s v="Qualidade dos dados"/>
    <s v="KONTIK BUSINESS TRAVEL"/>
    <x v="2"/>
  </r>
  <r>
    <n v="21764279"/>
    <n v="22684362"/>
    <s v="ACC01"/>
    <x v="305"/>
    <d v="2025-03-05T21:10:36"/>
    <s v="0 a 02 dias"/>
    <x v="6"/>
    <s v="4WUF16"/>
    <s v="TMS"/>
    <s v="DANIEL PINTO"/>
    <s v="Loizy Lima de Oliveira"/>
    <s v="Loizy Lima de Oliveira"/>
    <d v="2025-03-05T14:14:00"/>
    <n v="5499"/>
    <s v="-"/>
    <s v="OFF LINE"/>
    <s v="Invoice"/>
    <s v="Faturado"/>
    <x v="1"/>
    <s v="N"/>
    <x v="32"/>
    <s v="Cbo"/>
    <s v="-"/>
    <s v="-"/>
    <s v="-"/>
    <x v="28"/>
    <s v="-"/>
    <x v="265"/>
    <n v="0"/>
    <n v="0"/>
    <n v="0"/>
    <n v="0"/>
    <n v="0"/>
    <n v="0"/>
    <s v="Reserva importada do Sistema TMS. OS: 5499"/>
    <s v="Fornecedor não preenchido! (ACC01)"/>
    <x v="1"/>
    <x v="8"/>
    <s v="Campo Fornecedor"/>
    <x v="0"/>
    <s v="Qualidade dos dados"/>
    <s v="KONTIK BUSINESS TRAVEL"/>
    <x v="1"/>
  </r>
  <r>
    <n v="21739065"/>
    <n v="22661869"/>
    <s v="ACC01"/>
    <x v="306"/>
    <d v="2025-03-03T07:06:30"/>
    <s v="03 a 05 dias"/>
    <x v="1"/>
    <n v="17479693"/>
    <s v="GOVER"/>
    <s v="RICARDO ALEXANDRE ANSELMO"/>
    <s v="Gover"/>
    <s v="Gover"/>
    <d v="2025-02-28T16:27:00"/>
    <n v="4499706"/>
    <s v="-"/>
    <s v="OFF LINE"/>
    <s v="Invoice"/>
    <s v="Faturado"/>
    <x v="2"/>
    <s v="N"/>
    <x v="32"/>
    <s v="Csm"/>
    <s v="-"/>
    <s v="Ibis Budget Rio de Janeiro Centro"/>
    <s v="-"/>
    <x v="6"/>
    <s v="-"/>
    <x v="266"/>
    <n v="13.55"/>
    <n v="0"/>
    <n v="0"/>
    <n v="0"/>
    <n v="0"/>
    <n v="0"/>
    <s v="Reserva importada do sistema Gover. Id: 4499706"/>
    <s v="Este cliente não possui permissão para usar este tipo de pagamento e recebimento para este produto."/>
    <x v="4"/>
    <x v="15"/>
    <s v="Forma PG. e REC."/>
    <x v="0"/>
    <s v="Qualidade dos dados"/>
    <s v="KONTIK BUSINESS TRAVEL"/>
    <x v="2"/>
  </r>
  <r>
    <n v="21739069"/>
    <n v="22661873"/>
    <s v="ACC01"/>
    <x v="307"/>
    <d v="2025-03-03T07:06:30"/>
    <s v="03 a 05 dias"/>
    <x v="1"/>
    <n v="17480734"/>
    <s v="GOVER"/>
    <s v="JACQUELINE ANDREYSSE SILVA"/>
    <s v="Gover"/>
    <s v="Gover"/>
    <d v="2025-02-28T17:07:00"/>
    <n v="4499758"/>
    <s v="-"/>
    <s v="OFF LINE"/>
    <s v="Invoice"/>
    <s v="Faturado"/>
    <x v="2"/>
    <s v="N"/>
    <x v="32"/>
    <s v="Cbo"/>
    <s v="-"/>
    <s v="Matiz Niteroi Design Hotel"/>
    <s v="-"/>
    <x v="6"/>
    <s v="-"/>
    <x v="267"/>
    <n v="8.1"/>
    <n v="0"/>
    <n v="0"/>
    <n v="0"/>
    <n v="0"/>
    <n v="0"/>
    <s v="Reserva importada do sistema Gover. Id: 4499758"/>
    <s v="Este cliente não possui permissão para usar este tipo de pagamento e recebimento para este produto."/>
    <x v="4"/>
    <x v="15"/>
    <s v="Forma PG. e REC."/>
    <x v="0"/>
    <s v="Qualidade dos dados"/>
    <s v="KONTIK BUSINESS TRAVEL"/>
    <x v="2"/>
  </r>
  <r>
    <n v="21744697"/>
    <n v="22666864"/>
    <s v="ACC01"/>
    <x v="308"/>
    <d v="2025-03-06T14:07:21"/>
    <s v="0 a 02 dias"/>
    <x v="1"/>
    <n v="17485569"/>
    <s v="GOVER"/>
    <s v="ELAINE MATTOS DA  SILVA"/>
    <s v="Gover"/>
    <s v="Gover"/>
    <d v="2025-03-01T00:00:00"/>
    <n v="4499804"/>
    <s v="-"/>
    <s v="OFF LINE"/>
    <s v="Invoice"/>
    <s v="Faturado"/>
    <x v="2"/>
    <s v="N"/>
    <x v="32"/>
    <s v="Ena"/>
    <s v="-"/>
    <s v="Comfort Hotel Campos dos Goytacazes"/>
    <s v="-"/>
    <x v="6"/>
    <s v="-"/>
    <x v="268"/>
    <n v="16.350000000000001"/>
    <n v="0"/>
    <n v="0"/>
    <n v="0"/>
    <n v="0"/>
    <n v="0"/>
    <s v="Reserva importada do sistema Gover. Id: 4499804"/>
    <s v="Este cliente não possui permissão para usar este tipo de pagamento e recebimento para este produto."/>
    <x v="4"/>
    <x v="15"/>
    <s v="Forma PG. e REC."/>
    <x v="0"/>
    <s v="Qualidade dos dados"/>
    <s v="KONTIK BUSINESS TRAVEL"/>
    <x v="2"/>
  </r>
  <r>
    <n v="21729253"/>
    <n v="22652730"/>
    <s v="ACC01"/>
    <x v="309"/>
    <d v="2025-02-27T12:30:44"/>
    <s v="06 a 08 dias"/>
    <x v="1"/>
    <n v="17454394"/>
    <s v="GOVER"/>
    <s v="ANDRE MARTINS DOS SANTOS"/>
    <s v="Gover"/>
    <s v="Gover"/>
    <d v="2025-02-27T09:33:00"/>
    <n v="4498450"/>
    <s v="-"/>
    <s v="OFF LINE"/>
    <s v="Invoice"/>
    <s v="Faturado"/>
    <x v="2"/>
    <s v="N"/>
    <x v="32"/>
    <s v="Csm"/>
    <s v="-"/>
    <s v="Hotel Cidade"/>
    <s v="-"/>
    <x v="6"/>
    <s v="-"/>
    <x v="269"/>
    <n v="30.9"/>
    <n v="0"/>
    <n v="0"/>
    <n v="0"/>
    <n v="0"/>
    <n v="0"/>
    <s v="Reserva importada do sistema Gover. Id: 4498450"/>
    <s v="Este cliente não possui permissão para usar este tipo de pagamento e recebimento para este produto."/>
    <x v="4"/>
    <x v="15"/>
    <s v="Forma PG. e REC."/>
    <x v="0"/>
    <s v="Qualidade dos dados"/>
    <s v="KONTIK BUSINESS TRAVEL"/>
    <x v="2"/>
  </r>
  <r>
    <n v="21732261"/>
    <n v="22655902"/>
    <s v="ACC01"/>
    <x v="310"/>
    <d v="2025-02-27T18:30:26"/>
    <s v="06 a 08 dias"/>
    <x v="1"/>
    <s v="SMOIMV"/>
    <s v="GOVER"/>
    <s v="KAYO MARLON SILVA DE FARIAS"/>
    <s v="Juliana dos Santos Pinto"/>
    <s v="Juliana dos Santos Pinto"/>
    <d v="2025-02-27T18:11:00"/>
    <n v="4498792"/>
    <s v="-"/>
    <s v="OFF LINE"/>
    <s v="Cartão de crédito"/>
    <s v="Cartão de crédito"/>
    <x v="0"/>
    <s v="N"/>
    <x v="32"/>
    <s v="Csm"/>
    <s v="-"/>
    <s v="Latam Airlines Brasil"/>
    <n v="2872421217"/>
    <x v="6"/>
    <s v="-"/>
    <x v="270"/>
    <n v="0"/>
    <n v="0"/>
    <n v="0"/>
    <n v="0"/>
    <n v="0"/>
    <n v="0"/>
    <s v="Reserva importada do sistema Gover. Id: 4498792"/>
    <s v="Pnr já existente. A duplicidade de rloc é permitida apenas 6 meses após o último pnr emitido"/>
    <x v="4"/>
    <x v="5"/>
    <s v="Campo RLOC"/>
    <x v="3"/>
    <s v="Qualidade dos dados"/>
    <s v="GRUPO KONTIK"/>
    <x v="3"/>
  </r>
  <r>
    <n v="21686870"/>
    <n v="22616619"/>
    <s v="ACC01"/>
    <x v="311"/>
    <d v="2025-02-20T16:01:25"/>
    <s v="09 a 15 dias"/>
    <x v="4"/>
    <s v="CARTACREDITO"/>
    <s v="GOVER"/>
    <s v="EDILSON MAIA RODRIGUES"/>
    <s v="Loizy Lima de Oliveira"/>
    <s v="Loizy Lima de Oliveira"/>
    <d v="2025-02-20T00:00:00"/>
    <s v="CARTAC"/>
    <s v="-"/>
    <s v="OFF LINE"/>
    <s v="Pagamento direto"/>
    <s v="Pagamento direto"/>
    <x v="2"/>
    <s v="N"/>
    <x v="32"/>
    <s v="Cbo"/>
    <s v="-"/>
    <s v="Matiz Niteroi Design Hotel"/>
    <s v="-"/>
    <x v="6"/>
    <s v="-"/>
    <x v="271"/>
    <n v="6.7"/>
    <n v="0"/>
    <n v="0"/>
    <n v="0"/>
    <n v="0"/>
    <n v="0"/>
    <s v="Reserva importada do sistema Gover. Id: 4494535"/>
    <s v="Este cliente não possui permissão para usar este tipo de pagamento e recebimento para este produto."/>
    <x v="4"/>
    <x v="15"/>
    <s v="Forma PG. e REC."/>
    <x v="0"/>
    <s v="Qualidade dos dados"/>
    <s v="KONTIK BUSINESS TRAVEL"/>
    <x v="2"/>
  </r>
  <r>
    <n v="21736147"/>
    <n v="22659247"/>
    <s v="ACC01"/>
    <x v="312"/>
    <d v="2025-02-28T10:08:31"/>
    <s v="06 a 08 dias"/>
    <x v="1"/>
    <s v="VRR2UE"/>
    <s v="GOVER"/>
    <s v="GERALDO KUNIO SHIMOKOZONO"/>
    <s v="Rafaela Leitao Oliveira"/>
    <s v="Rafaela Leitao Oliveira"/>
    <d v="2025-02-27T17:56:00"/>
    <n v="4498765"/>
    <s v="-"/>
    <s v="OFF LINE"/>
    <s v="Cartão de crédito"/>
    <s v="Cartão de crédito"/>
    <x v="0"/>
    <s v="N"/>
    <x v="32"/>
    <s v="Cbo"/>
    <s v="-"/>
    <s v="Azul Linhas Aereas"/>
    <n v="3022659246"/>
    <x v="6"/>
    <s v="-"/>
    <x v="272"/>
    <n v="0"/>
    <n v="0"/>
    <n v="0"/>
    <n v="0"/>
    <n v="0"/>
    <n v="0"/>
    <s v="Reserva importada do sistema Gover. Id: 4498765"/>
    <s v="Pnr já existente. A duplicidade de rloc é permitida apenas 6 meses após o último pnr emitido"/>
    <x v="4"/>
    <x v="5"/>
    <s v="Campo RLOC"/>
    <x v="3"/>
    <s v="Qualidade dos dados"/>
    <s v="GRUPO KONTIK"/>
    <x v="3"/>
  </r>
  <r>
    <n v="21694634"/>
    <n v="22623553"/>
    <s v="ACC01"/>
    <x v="313"/>
    <d v="2025-03-07T05:31:02"/>
    <s v="0 a 02 dias"/>
    <x v="4"/>
    <s v="H262236"/>
    <s v="GOVER"/>
    <s v="AQUILA COSTA SERRÃO"/>
    <s v="Rafaela Leitao Oliveira"/>
    <s v="Rafaela Leitao Oliveira"/>
    <d v="2025-02-21T00:00:00"/>
    <n v="262236"/>
    <s v="-"/>
    <s v="OFF LINE"/>
    <s v="Cartão de crédito"/>
    <s v="Cartão de crédito"/>
    <x v="2"/>
    <s v="N"/>
    <x v="32"/>
    <s v="Csm"/>
    <s v="-"/>
    <s v="Comfort Hotel Campos dos Goytacazes"/>
    <s v="-"/>
    <x v="6"/>
    <s v="-"/>
    <x v="273"/>
    <n v="41.25"/>
    <n v="0"/>
    <n v="0"/>
    <n v="0"/>
    <n v="0"/>
    <n v="0"/>
    <s v="Reserva importada do sistema Gover. Id: 4494776"/>
    <s v="Pnr já existente. A duplicidade de rloc é permitida apenas 6 meses após o último pnr emitido"/>
    <x v="4"/>
    <x v="5"/>
    <s v="Campo RLOC"/>
    <x v="3"/>
    <s v="Qualidade dos dados"/>
    <s v="KONTIK BUSINESS TRAVEL"/>
    <x v="2"/>
  </r>
  <r>
    <n v="21694634"/>
    <n v="22623554"/>
    <s v="ACC02"/>
    <x v="313"/>
    <d v="2025-03-07T05:31:02"/>
    <s v="0 a 02 dias"/>
    <x v="4"/>
    <s v="H262236"/>
    <s v="GOVER"/>
    <s v="HIRONORI NIBSON CUNHA DE ARAUJO"/>
    <s v="Rafaela Leitao Oliveira"/>
    <s v="Rafaela Leitao Oliveira"/>
    <d v="2025-02-21T00:00:00"/>
    <n v="262236"/>
    <s v="-"/>
    <s v="OFF LINE"/>
    <s v="Cartão de crédito"/>
    <s v="Cartão de crédito"/>
    <x v="2"/>
    <s v="N"/>
    <x v="32"/>
    <s v="Csm"/>
    <s v="-"/>
    <s v="Comfort Hotel Campos dos Goytacazes"/>
    <s v="-"/>
    <x v="6"/>
    <s v="-"/>
    <x v="273"/>
    <n v="41.25"/>
    <n v="0"/>
    <n v="0"/>
    <n v="0"/>
    <n v="0"/>
    <n v="0"/>
    <s v="Reserva importada do sistema Gover. Id: 4494776"/>
    <s v="Pnr já existente. A duplicidade de rloc é permitida apenas 6 meses após o último pnr emitido"/>
    <x v="4"/>
    <x v="5"/>
    <s v="Campo RLOC"/>
    <x v="3"/>
    <s v="Qualidade dos dados"/>
    <s v="KONTIK BUSINESS TRAVEL"/>
    <x v="2"/>
  </r>
  <r>
    <n v="21694634"/>
    <n v="22623555"/>
    <s v="ACC03"/>
    <x v="313"/>
    <d v="2025-03-07T05:31:02"/>
    <s v="0 a 02 dias"/>
    <x v="4"/>
    <s v="H262236"/>
    <s v="GOVER"/>
    <s v="UESLEY DA COSTA LIMA"/>
    <s v="Rafaela Leitao Oliveira"/>
    <s v="Rafaela Leitao Oliveira"/>
    <d v="2025-02-21T00:00:00"/>
    <n v="262236"/>
    <s v="-"/>
    <s v="OFF LINE"/>
    <s v="Cartão de crédito"/>
    <s v="Cartão de crédito"/>
    <x v="2"/>
    <s v="N"/>
    <x v="32"/>
    <s v="Csm"/>
    <s v="-"/>
    <s v="Comfort Hotel Campos dos Goytacazes"/>
    <s v="-"/>
    <x v="6"/>
    <s v="-"/>
    <x v="273"/>
    <n v="41.25"/>
    <n v="0"/>
    <n v="0"/>
    <n v="0"/>
    <n v="0"/>
    <n v="0"/>
    <s v="Reserva importada do sistema Gover. Id: 4494776"/>
    <s v="Pnr já existente. A duplicidade de rloc é permitida apenas 6 meses após o último pnr emitido"/>
    <x v="4"/>
    <x v="5"/>
    <s v="Campo RLOC"/>
    <x v="3"/>
    <s v="Qualidade dos dados"/>
    <s v="KONTIK BUSINESS TRAVEL"/>
    <x v="2"/>
  </r>
  <r>
    <n v="21686753"/>
    <n v="22616501"/>
    <s v="ACC01"/>
    <x v="314"/>
    <d v="2025-03-07T05:30:54"/>
    <s v="0 a 02 dias"/>
    <x v="4"/>
    <s v="HDIRETO"/>
    <s v="GOVER"/>
    <s v="BRUNO FERRAZ SARAIVA"/>
    <s v="Rafaela Leitao Oliveira"/>
    <s v="Rafaela Leitao Oliveira"/>
    <d v="2025-02-19T00:00:00"/>
    <s v="DIRETO"/>
    <s v="-"/>
    <s v="OFF LINE"/>
    <s v="Cartão de crédito"/>
    <s v="Cartão de crédito"/>
    <x v="2"/>
    <s v="N"/>
    <x v="32"/>
    <s v="Cbo"/>
    <s v="-"/>
    <s v="Promenade Prime Itaborai"/>
    <s v="-"/>
    <x v="6"/>
    <s v="-"/>
    <x v="274"/>
    <n v="32.299999999999997"/>
    <n v="0"/>
    <n v="0"/>
    <n v="0"/>
    <n v="0"/>
    <n v="0"/>
    <s v="Reserva importada do sistema Gover. Id: 4494380"/>
    <s v="Pnr já existente. A duplicidade de rloc é permitida apenas 6 meses após o último pnr emitido"/>
    <x v="4"/>
    <x v="5"/>
    <s v="Campo RLOC"/>
    <x v="3"/>
    <s v="Qualidade dos dados"/>
    <s v="KONTIK BUSINESS TRAVEL"/>
    <x v="2"/>
  </r>
  <r>
    <n v="21693280"/>
    <n v="22622275"/>
    <s v="ACC01"/>
    <x v="315"/>
    <d v="2025-02-21T14:20:30"/>
    <s v="09 a 15 dias"/>
    <x v="4"/>
    <s v="4PFVC901"/>
    <s v="MANUAL"/>
    <s v="GABRIEL DA SILVEIRA"/>
    <s v="Tms"/>
    <s v="Tms"/>
    <d v="2025-02-20T15:46:00"/>
    <n v="59493"/>
    <s v="-"/>
    <s v="OFF LINE"/>
    <s v="Invoice"/>
    <s v="Faturado"/>
    <x v="2"/>
    <s v="N"/>
    <x v="33"/>
    <s v="Arezzo Sede Cb"/>
    <s v="-"/>
    <s v="Charlie Edicao Jardim Paulista"/>
    <s v="-"/>
    <x v="30"/>
    <s v="-"/>
    <x v="275"/>
    <n v="0"/>
    <n v="0"/>
    <n v="0"/>
    <n v="0"/>
    <n v="165"/>
    <n v="0"/>
    <s v="Reserva importada do Sistema TMS. OS: 59493"/>
    <s v="Pnr já existente. A duplicidade de rloc é permitida apenas 6 meses após o último pnr emitido"/>
    <x v="2"/>
    <x v="5"/>
    <s v="Campo RLOC"/>
    <x v="3"/>
    <s v="Qualidade dos dados"/>
    <s v="KONTIK BUSINESS TRAVEL"/>
    <x v="2"/>
  </r>
  <r>
    <n v="21709286"/>
    <n v="22634842"/>
    <s v="ACC01"/>
    <x v="316"/>
    <d v="2025-02-24T17:40:41"/>
    <s v="09 a 15 dias"/>
    <x v="4"/>
    <s v="WIEQVS1"/>
    <s v="TMS"/>
    <s v="MARCO LETZOW"/>
    <s v="SAMANTHA OLIVEIRA NASCIMENTO"/>
    <s v="SAMANTHA OLIVEIRA NASCIMENTO"/>
    <d v="2025-02-24T13:57:00"/>
    <n v="101083"/>
    <s v="-"/>
    <s v="OFF LINE"/>
    <s v="Cartão de crédito"/>
    <s v="Cartão AMEX"/>
    <x v="0"/>
    <s v="N"/>
    <x v="34"/>
    <s v="Deloitte Outsourcing - Sao Paulo"/>
    <s v="-"/>
    <s v="Azul Linhas Aereas"/>
    <n v="3022634842"/>
    <x v="31"/>
    <s v="-"/>
    <x v="9"/>
    <n v="0"/>
    <n v="0"/>
    <n v="0"/>
    <n v="0"/>
    <n v="0"/>
    <n v="0"/>
    <s v="Reserva importada do Sistema TMS. OS: 101083"/>
    <s v="Autorização do cartão da forma de pagamento não preenchida! (ACC01) Autorização do cartão da forma de recebimento não preenchida! (ACC01) Tarifa "/>
    <x v="1"/>
    <x v="2"/>
    <s v="Mais de um campo não preenchido"/>
    <x v="2"/>
    <s v="Qualidade dos dados"/>
    <s v="KONTIK BUSINESS TRAVEL"/>
    <x v="2"/>
  </r>
  <r>
    <n v="21737653"/>
    <n v="22660610"/>
    <s v="ACC01"/>
    <x v="317"/>
    <d v="2025-02-28T13:40:26"/>
    <s v="06 a 08 dias"/>
    <x v="1"/>
    <s v="KTVHJG"/>
    <s v="GOVER"/>
    <s v="LEONEL IBARRA"/>
    <s v="Gover"/>
    <s v="Gover"/>
    <d v="2025-02-28T10:28:00"/>
    <n v="4499315"/>
    <s v="-"/>
    <s v="OFF LINE"/>
    <s v="Invoice"/>
    <s v="Faturado"/>
    <x v="2"/>
    <s v="N"/>
    <x v="35"/>
    <s v="Firmenich"/>
    <s v="-"/>
    <s v="-"/>
    <s v="-"/>
    <x v="32"/>
    <s v="-"/>
    <x v="276"/>
    <n v="0.66"/>
    <n v="0"/>
    <n v="0"/>
    <n v="0"/>
    <n v="0"/>
    <n v="0"/>
    <s v="Reserva importada do sistema Gover. Id: 4499315"/>
    <s v="Fornecedor não preenchido! (ACC01)"/>
    <x v="4"/>
    <x v="8"/>
    <s v="Campo Fornecedor"/>
    <x v="0"/>
    <s v="Sistêmico"/>
    <s v="GRUPO KONTIK"/>
    <x v="5"/>
  </r>
  <r>
    <n v="21737690"/>
    <n v="22660640"/>
    <s v="ACC01"/>
    <x v="318"/>
    <d v="2025-02-28T13:51:53"/>
    <s v="06 a 08 dias"/>
    <x v="1"/>
    <s v="LCAUDR"/>
    <s v="GOVER"/>
    <s v="LEONEL IBARRA"/>
    <s v="Gover"/>
    <s v="Gover"/>
    <d v="2025-02-28T13:37:00"/>
    <n v="4499489"/>
    <s v="-"/>
    <s v="ON LINE"/>
    <s v="Pagamento direto"/>
    <s v="Pagamento direto"/>
    <x v="2"/>
    <s v="N"/>
    <x v="35"/>
    <s v="Firmenich"/>
    <s v="-"/>
    <s v="-"/>
    <s v="-"/>
    <x v="32"/>
    <s v="-"/>
    <x v="277"/>
    <n v="0"/>
    <n v="0"/>
    <n v="0"/>
    <n v="0"/>
    <n v="0"/>
    <n v="0"/>
    <s v="Reserva importada do sistema Gover. Id: 4499489"/>
    <s v="Fornecedor não preenchido! (ACC01)"/>
    <x v="4"/>
    <x v="8"/>
    <s v="Campo Fornecedor"/>
    <x v="0"/>
    <s v="Sistêmico"/>
    <s v="GRUPO KONTIK"/>
    <x v="5"/>
  </r>
  <r>
    <n v="21678998"/>
    <n v="22609687"/>
    <s v="ACC01"/>
    <x v="319"/>
    <d v="2025-02-19T10:02:32"/>
    <s v="16 a 23 dias"/>
    <x v="5"/>
    <s v="YFIRNA01"/>
    <s v="GOVER"/>
    <s v="LAURA PACINI SALAH"/>
    <s v="CORA TORLAI CIRINO"/>
    <s v="CORA TORLAI CIRINO"/>
    <d v="2025-02-18T13:51:00"/>
    <s v="YFIRNA"/>
    <s v="-"/>
    <s v="OFF LINE"/>
    <s v="Cartão de crédito"/>
    <s v="Cartão AMEX"/>
    <x v="0"/>
    <s v="N"/>
    <x v="35"/>
    <s v="Firmenich"/>
    <s v="-"/>
    <s v="Latam Airlines Brasil"/>
    <n v="1409253318"/>
    <x v="32"/>
    <s v="-"/>
    <x v="278"/>
    <n v="0"/>
    <n v="0"/>
    <n v="0"/>
    <n v="0"/>
    <n v="0"/>
    <n v="0"/>
    <s v="Reserva importada do sistema Gover. Id: 4494055"/>
    <s v="Verificação de bilhetes: Bilhete 1409253318 já sendo utilizado para este fornecedor."/>
    <x v="4"/>
    <x v="3"/>
    <s v="Bilhete Já Contabilizado"/>
    <x v="3"/>
    <s v="Qualidade dos dados"/>
    <s v="GRUPO KONTIK"/>
    <x v="3"/>
  </r>
  <r>
    <n v="21602978"/>
    <n v="22547106"/>
    <s v="ACC01"/>
    <x v="320"/>
    <d v="2025-02-07T06:05:34"/>
    <s v="24 a 31 dias"/>
    <x v="2"/>
    <n v="4486900"/>
    <s v="GOVER"/>
    <s v="Tiago Lindson da Silva"/>
    <s v="Wilson Jose Araujo de Gusmao Junior"/>
    <s v="Wilson Jose Araujo de Gusmao Junior"/>
    <d v="2025-02-06T08:59:00"/>
    <n v="448690"/>
    <s v="-"/>
    <s v="OFF LINE"/>
    <s v="Invoice"/>
    <s v="Faturado"/>
    <x v="2"/>
    <s v="N"/>
    <x v="36"/>
    <s v="Robinson Crusoe"/>
    <s v="-"/>
    <s v="Pousada Casa de Maria"/>
    <s v="-"/>
    <x v="9"/>
    <s v="-"/>
    <x v="279"/>
    <n v="0"/>
    <n v="0"/>
    <n v="0"/>
    <n v="0"/>
    <n v="0"/>
    <n v="0"/>
    <s v="Reserva importada do sistema Gover. Id: 4486900"/>
    <s v="Não foi possível encontrar um contrato válido para o fornecedor 51326 (Código fornecedor) "/>
    <x v="4"/>
    <x v="0"/>
    <s v="Análise Cadastro"/>
    <x v="0"/>
    <s v="Qualidade dos dados"/>
    <s v="KONTIK BUSINESS TRAVEL"/>
    <x v="1"/>
  </r>
  <r>
    <n v="21599116"/>
    <n v="22543994"/>
    <s v="ACC01"/>
    <x v="321"/>
    <d v="2025-02-13T12:25:32"/>
    <s v="16 a 23 dias"/>
    <x v="2"/>
    <s v="SKLKLN"/>
    <s v="GOVER"/>
    <s v="Tiago Lindson da Silva"/>
    <s v="Alexandre Pereira"/>
    <s v="Alexandre Pereira"/>
    <d v="2025-02-05T16:41:00"/>
    <n v="4486928"/>
    <s v="-"/>
    <s v="ON LINE"/>
    <s v="Cartão de crédito"/>
    <s v="Cartão de crédito"/>
    <x v="0"/>
    <s v="N"/>
    <x v="36"/>
    <s v="Robinson Crusoe - Espirito Santo - Inativo"/>
    <s v="-"/>
    <s v="Latam Airlines Brasil"/>
    <n v="1409212995"/>
    <x v="9"/>
    <s v="-"/>
    <x v="280"/>
    <n v="31.73"/>
    <n v="0"/>
    <n v="0"/>
    <n v="0"/>
    <n v="0"/>
    <n v="0"/>
    <s v="Reserva importada do sistema Gover. Id: 4486928"/>
    <s v="Necessário cadastrar um contrato para o cliente &quot;&quot;"/>
    <x v="4"/>
    <x v="0"/>
    <s v="Análise Cadastro"/>
    <x v="0"/>
    <s v="Qualidade dos dados"/>
    <s v="KONTIK BUSINESS TRAVEL"/>
    <x v="1"/>
  </r>
  <r>
    <n v="21707154"/>
    <n v="22632875"/>
    <s v="ACC01"/>
    <x v="322"/>
    <d v="2025-02-24T12:35:13"/>
    <s v="09 a 15 dias"/>
    <x v="4"/>
    <s v="NWLSKW"/>
    <s v="GOVER"/>
    <s v="CLAUDIO MARCON"/>
    <s v="Emilia Alejandra Pacheco Maraboli"/>
    <s v="Emilia Alejandra Pacheco Maraboli"/>
    <d v="2025-02-21T19:24:00"/>
    <s v="NWLSKW"/>
    <s v="-"/>
    <s v="ON LINE"/>
    <s v="Cartão de crédito"/>
    <s v="Cartão AMEX"/>
    <x v="0"/>
    <s v="N"/>
    <x v="37"/>
    <s v="Syntegon Tecnologia de Embalagem Limitada"/>
    <s v="-"/>
    <s v="Latam Airlines Brasil"/>
    <n v="2872388908"/>
    <x v="33"/>
    <s v="-"/>
    <x v="281"/>
    <n v="288.29000000000002"/>
    <n v="0"/>
    <n v="0"/>
    <n v="0"/>
    <n v="0"/>
    <n v="0"/>
    <s v="Reserva importada do sistema Gover. Id: 4495803"/>
    <s v="Verificação de bilhetes: Bilhete 2872388908 já sendo utilizado para este fornecedor."/>
    <x v="4"/>
    <x v="3"/>
    <s v="Bilhete Já Contabilizado"/>
    <x v="3"/>
    <s v="Qualidade dos dados"/>
    <s v="GRUPO KONTIK"/>
    <x v="3"/>
  </r>
  <r>
    <n v="21732555"/>
    <n v="22656186"/>
    <s v="ACC01"/>
    <x v="323"/>
    <d v="2025-03-05T13:48:32"/>
    <s v="0 a 02 dias"/>
    <x v="1"/>
    <s v="MDSNTAC"/>
    <s v="SABRE"/>
    <s v="DAMASCENO/JULIO CESAR MR"/>
    <s v="WS"/>
    <s v="WS"/>
    <d v="2025-02-27T08:00:00"/>
    <s v="MDSNTA"/>
    <s v="CNF"/>
    <s v="ON LINE"/>
    <s v="Invoice"/>
    <s v="Faturado"/>
    <x v="3"/>
    <s v="N"/>
    <x v="38"/>
    <s v="Bdb Ferramentas do Brasil Ltda"/>
    <s v="Cliente FEE no POS"/>
    <s v="-"/>
    <s v="-"/>
    <x v="16"/>
    <s v="-"/>
    <x v="282"/>
    <n v="0"/>
    <n v="0"/>
    <n v="0"/>
    <n v="0"/>
    <n v="0"/>
    <n v="0"/>
    <s v="Reserva importada por HubTravel"/>
    <s v="Fornecedor não preenchido! (ACC01)"/>
    <x v="5"/>
    <x v="8"/>
    <s v="Campo Fornecedor"/>
    <x v="0"/>
    <s v="Sistêmico"/>
    <s v="GRUPO KONTIK"/>
    <x v="5"/>
  </r>
  <r>
    <n v="21639560"/>
    <n v="22576830"/>
    <s v="ACC01"/>
    <x v="324"/>
    <d v="2025-02-13T17:01:02"/>
    <s v="16 a 23 dias"/>
    <x v="5"/>
    <s v="QAJWLTC"/>
    <s v="SABRE"/>
    <s v="SANTOS/CLEITON ALVES DAS NEVES DOS"/>
    <s v="WS"/>
    <s v="WS"/>
    <d v="2025-02-06T14:11:00"/>
    <s v="QAJWLT"/>
    <s v="MSP"/>
    <s v="ON LINE"/>
    <s v="Invoice"/>
    <s v="Faturado"/>
    <x v="3"/>
    <s v="N"/>
    <x v="38"/>
    <s v="Refal Industria e Comercio de Rebites e Rebitadeiras Ltda"/>
    <s v="Cliente FEE no POS"/>
    <s v="-"/>
    <s v="-"/>
    <x v="16"/>
    <s v="-"/>
    <x v="283"/>
    <n v="0"/>
    <n v="0"/>
    <n v="0"/>
    <n v="0"/>
    <n v="0"/>
    <n v="0"/>
    <s v="Reserva importada por HubTravel"/>
    <s v="Fornecedor não preenchido! (ACC01)"/>
    <x v="5"/>
    <x v="8"/>
    <s v="Campo Fornecedor"/>
    <x v="0"/>
    <s v="Sistêmico"/>
    <s v="GRUPO KONTIK"/>
    <x v="5"/>
  </r>
  <r>
    <n v="21639560"/>
    <n v="22576831"/>
    <s v="ACC02"/>
    <x v="324"/>
    <d v="2025-02-13T17:01:02"/>
    <s v="16 a 23 dias"/>
    <x v="5"/>
    <s v="QAJWLTC"/>
    <s v="SABRE"/>
    <s v="SANTOS/CLEITON ALVES DAS NEVES DOS"/>
    <s v="WS"/>
    <s v="WS"/>
    <d v="2025-02-06T14:11:00"/>
    <s v="QAJWLT"/>
    <s v="MSP"/>
    <s v="ON LINE"/>
    <s v="Invoice"/>
    <s v="Faturado"/>
    <x v="3"/>
    <s v="N"/>
    <x v="38"/>
    <s v="Refal Industria e Comercio de Rebites e Rebitadeiras Ltda"/>
    <s v="Cliente FEE no POS"/>
    <s v="-"/>
    <s v="-"/>
    <x v="16"/>
    <s v="-"/>
    <x v="283"/>
    <n v="0"/>
    <n v="0"/>
    <n v="0"/>
    <n v="0"/>
    <n v="0"/>
    <n v="0"/>
    <s v="Reserva importada por HubTravel"/>
    <s v="Fornecedor não preenchido! (ACC01)"/>
    <x v="5"/>
    <x v="8"/>
    <s v="Campo Fornecedor"/>
    <x v="0"/>
    <s v="Sistêmico"/>
    <s v="GRUPO KONTIK"/>
    <x v="5"/>
  </r>
  <r>
    <n v="21639560"/>
    <n v="22576832"/>
    <s v="ACC03"/>
    <x v="324"/>
    <d v="2025-02-13T17:01:02"/>
    <s v="16 a 23 dias"/>
    <x v="5"/>
    <s v="QAJWLTC"/>
    <s v="SABRE"/>
    <s v="SANTOS/CLEITON ALVES DAS NEVES DOS"/>
    <s v="WS"/>
    <s v="WS"/>
    <d v="2025-02-06T14:11:00"/>
    <s v="QAJWLT"/>
    <s v="MSP"/>
    <s v="ON LINE"/>
    <s v="Invoice"/>
    <s v="Faturado"/>
    <x v="3"/>
    <s v="N"/>
    <x v="38"/>
    <s v="Refal Industria e Comercio de Rebites e Rebitadeiras Ltda"/>
    <s v="Cliente FEE no POS"/>
    <s v="-"/>
    <s v="-"/>
    <x v="16"/>
    <s v="-"/>
    <x v="283"/>
    <n v="0"/>
    <n v="0"/>
    <n v="0"/>
    <n v="0"/>
    <n v="0"/>
    <n v="0"/>
    <s v="Reserva importada por HubTravel"/>
    <s v="Fornecedor não preenchido! (ACC01)"/>
    <x v="5"/>
    <x v="8"/>
    <s v="Campo Fornecedor"/>
    <x v="0"/>
    <s v="Sistêmico"/>
    <s v="GRUPO KONTIK"/>
    <x v="5"/>
  </r>
  <r>
    <n v="21639560"/>
    <n v="22576833"/>
    <s v="ACC04"/>
    <x v="324"/>
    <d v="2025-02-13T17:01:02"/>
    <s v="16 a 23 dias"/>
    <x v="5"/>
    <s v="QAJWLTC"/>
    <s v="SABRE"/>
    <s v="SANTOS/CLEITON ALVES DAS NEVES DOS"/>
    <s v="WS"/>
    <s v="WS"/>
    <d v="2025-02-06T14:11:00"/>
    <s v="QAJWLT"/>
    <s v="MSP"/>
    <s v="ON LINE"/>
    <s v="Invoice"/>
    <s v="Faturado"/>
    <x v="3"/>
    <s v="N"/>
    <x v="38"/>
    <s v="Refal Industria e Comercio de Rebites e Rebitadeiras Ltda"/>
    <s v="Cliente FEE no POS"/>
    <s v="-"/>
    <s v="-"/>
    <x v="16"/>
    <s v="-"/>
    <x v="284"/>
    <n v="0"/>
    <n v="0"/>
    <n v="0"/>
    <n v="0"/>
    <n v="0"/>
    <n v="0"/>
    <s v="Reserva importada por HubTravel"/>
    <s v="Fornecedor não preenchido! (ACC01)"/>
    <x v="5"/>
    <x v="8"/>
    <s v="Campo Fornecedor"/>
    <x v="0"/>
    <s v="Sistêmico"/>
    <s v="GRUPO KONTIK"/>
    <x v="5"/>
  </r>
  <r>
    <n v="21769679"/>
    <n v="22689451"/>
    <s v="ACC01"/>
    <x v="325"/>
    <d v="2025-03-07T05:19:05"/>
    <s v="0 a 02 dias"/>
    <x v="6"/>
    <s v="DKMGVIT"/>
    <s v="SABRE"/>
    <s v="BASTIDA/MARCELO AUGUSTO"/>
    <s v="WS"/>
    <s v="WS"/>
    <d v="2025-03-06T10:53:00"/>
    <s v="DKMGVI"/>
    <s v="-"/>
    <s v="ON LINE"/>
    <s v="Cartão de crédito"/>
    <s v="Cartão de crédito"/>
    <x v="2"/>
    <s v="N"/>
    <x v="38"/>
    <s v="Bdb Ferramentas do Brasil Ltda"/>
    <s v="Cliente FEE no POS"/>
    <s v="Flat Mar Cabo Branco"/>
    <s v="-"/>
    <x v="16"/>
    <s v="-"/>
    <x v="285"/>
    <n v="0"/>
    <n v="0"/>
    <n v="0"/>
    <n v="0"/>
    <n v="0"/>
    <n v="8"/>
    <s v="Reserva importada por HubTravel"/>
    <s v="Centro de custo não preenchido! (ACC01)"/>
    <x v="5"/>
    <x v="1"/>
    <s v="Campo Centro de custo passageiro"/>
    <x v="1"/>
    <s v="Qualidade dos dados"/>
    <s v="KONTIK BUSINESS TRAVEL"/>
    <x v="1"/>
  </r>
  <r>
    <n v="21769785"/>
    <n v="22689576"/>
    <s v="ACC01"/>
    <x v="326"/>
    <d v="2025-03-07T05:19:06"/>
    <s v="0 a 02 dias"/>
    <x v="6"/>
    <s v="CBCQJOT"/>
    <s v="SABRE"/>
    <s v="BASTIDA/MARCELO AUGUSTO"/>
    <s v="WS"/>
    <s v="WS"/>
    <d v="2025-03-06T10:58:00"/>
    <s v="CBCQJO"/>
    <s v="-"/>
    <s v="ON LINE"/>
    <s v="Cartão de crédito"/>
    <s v="Cartão de crédito"/>
    <x v="2"/>
    <s v="N"/>
    <x v="38"/>
    <s v="Bdb Ferramentas do Brasil Ltda"/>
    <s v="Cliente FEE no POS"/>
    <s v="Bristol Jaragua Hotel"/>
    <s v="-"/>
    <x v="16"/>
    <s v="-"/>
    <x v="286"/>
    <n v="0"/>
    <n v="0"/>
    <n v="0"/>
    <n v="0"/>
    <n v="0"/>
    <n v="8"/>
    <s v="Reserva importada por HubTravel"/>
    <s v="Centro de custo não preenchido! (ACC01)"/>
    <x v="5"/>
    <x v="1"/>
    <s v="Campo Centro de custo passageiro"/>
    <x v="1"/>
    <s v="Qualidade dos dados"/>
    <s v="KONTIK BUSINESS TRAVEL"/>
    <x v="1"/>
  </r>
  <r>
    <n v="21769786"/>
    <n v="22689577"/>
    <s v="ACC01"/>
    <x v="327"/>
    <d v="2025-03-07T05:19:06"/>
    <s v="0 a 02 dias"/>
    <x v="6"/>
    <s v="OWAPRRT"/>
    <s v="SABRE"/>
    <s v="BASTIDA/MARCELO AUGUSTO"/>
    <s v="WS"/>
    <s v="WS"/>
    <d v="2025-03-06T11:06:00"/>
    <s v="OWAPRR"/>
    <s v="-"/>
    <s v="ON LINE"/>
    <s v="Cartão de crédito"/>
    <s v="Cartão de crédito"/>
    <x v="2"/>
    <s v="N"/>
    <x v="38"/>
    <s v="Bdb Ferramentas do Brasil Ltda"/>
    <s v="Cliente FEE no POS"/>
    <s v="-"/>
    <s v="-"/>
    <x v="16"/>
    <s v="-"/>
    <x v="287"/>
    <n v="0"/>
    <n v="0"/>
    <n v="0"/>
    <n v="0"/>
    <n v="0"/>
    <n v="8"/>
    <s v="Reserva importada por HubTravel"/>
    <s v="Centro de custo não preenchido! (ACC01)"/>
    <x v="5"/>
    <x v="1"/>
    <s v="Campo Centro de custo passageiro"/>
    <x v="1"/>
    <s v="Qualidade dos dados"/>
    <s v="KONTIK BUSINESS TRAVEL"/>
    <x v="1"/>
  </r>
  <r>
    <n v="21769787"/>
    <n v="22689578"/>
    <s v="ACC01"/>
    <x v="328"/>
    <d v="2025-03-07T05:19:07"/>
    <s v="0 a 02 dias"/>
    <x v="6"/>
    <s v="EXCQWET"/>
    <s v="SABRE"/>
    <s v="REZENDE/WELLINGTON REZENDE MR"/>
    <s v="WS"/>
    <s v="WS"/>
    <d v="2025-03-06T13:16:00"/>
    <s v="EXCQWE"/>
    <s v="-"/>
    <s v="ON LINE"/>
    <s v="Cartão de crédito"/>
    <s v="Cartão de crédito"/>
    <x v="2"/>
    <s v="N"/>
    <x v="38"/>
    <s v="Bdb Ferramentas do Brasil Ltda"/>
    <s v="Cliente FEE no POS"/>
    <s v="Ibis Catalao"/>
    <s v="-"/>
    <x v="16"/>
    <s v="-"/>
    <x v="288"/>
    <n v="0"/>
    <n v="0"/>
    <n v="0"/>
    <n v="0"/>
    <n v="0"/>
    <n v="8"/>
    <s v="Reserva importada por HubTravel"/>
    <s v="Centro de custo não preenchido! (ACC01)"/>
    <x v="5"/>
    <x v="1"/>
    <s v="Campo Centro de custo passageiro"/>
    <x v="1"/>
    <s v="Qualidade dos dados"/>
    <s v="KONTIK BUSINESS TRAVEL"/>
    <x v="1"/>
  </r>
  <r>
    <n v="21770001"/>
    <n v="22689816"/>
    <s v="ACC01"/>
    <x v="329"/>
    <d v="2025-03-07T04:47:46"/>
    <s v="0 a 02 dias"/>
    <x v="6"/>
    <s v="GHEKPX"/>
    <s v="SABRE"/>
    <s v="ALVES FILHO SR/MARCO SIQUEIRA"/>
    <s v="WS"/>
    <s v="WS"/>
    <d v="2025-03-05T16:56:00"/>
    <s v="LPSCFF"/>
    <s v="-"/>
    <s v="ON LINE"/>
    <s v="Cartão de crédito"/>
    <s v="Cartão de crédito"/>
    <x v="0"/>
    <s v="N"/>
    <x v="38"/>
    <s v="Bdb Ferramentas do Brasil Ltda"/>
    <s v="Cliente FEE no POS"/>
    <s v="Gol Linhas Aereas"/>
    <n v="2133423382"/>
    <x v="16"/>
    <s v="-"/>
    <x v="289"/>
    <n v="87.74"/>
    <n v="0"/>
    <n v="0"/>
    <n v="0"/>
    <n v="0"/>
    <n v="17"/>
    <s v="Reserva importada por HubTravel"/>
    <s v="Centro de custo não preenchido! (ACC01) Departamento não preenchido! (ACC01)"/>
    <x v="5"/>
    <x v="1"/>
    <s v="Mais de um campo não preenchido"/>
    <x v="1"/>
    <s v="Qualidade dos dados"/>
    <s v="KONTIK BUSINESS TRAVEL"/>
    <x v="1"/>
  </r>
  <r>
    <n v="21769992"/>
    <n v="22689807"/>
    <s v="ACC01"/>
    <x v="330"/>
    <d v="2025-03-07T04:47:45"/>
    <s v="0 a 02 dias"/>
    <x v="6"/>
    <s v="CMZQEP"/>
    <s v="SABRE"/>
    <s v="ALVES FILHO SR/MARCO SIQUEIRA"/>
    <s v="WS"/>
    <s v="WS"/>
    <d v="2025-03-05T16:34:00"/>
    <s v="CKYQLE"/>
    <s v="-"/>
    <s v="ON LINE"/>
    <s v="Cartão de crédito"/>
    <s v="Cartão de crédito"/>
    <x v="0"/>
    <s v="N"/>
    <x v="38"/>
    <s v="Bdb Ferramentas do Brasil Ltda"/>
    <s v="Cliente FEE no POS"/>
    <s v="Gol Linhas Aereas"/>
    <n v="2133422079"/>
    <x v="16"/>
    <s v="-"/>
    <x v="290"/>
    <n v="103.63"/>
    <n v="0"/>
    <n v="0"/>
    <n v="0"/>
    <n v="0"/>
    <n v="17"/>
    <s v="Reserva importada por HubTravel"/>
    <s v="Centro de custo não preenchido! (ACC01) Departamento não preenchido! (ACC01)"/>
    <x v="5"/>
    <x v="1"/>
    <s v="Mais de um campo não preenchido"/>
    <x v="1"/>
    <s v="Qualidade dos dados"/>
    <s v="KONTIK BUSINESS TRAVEL"/>
    <x v="1"/>
  </r>
  <r>
    <n v="21770092"/>
    <n v="22689899"/>
    <s v="ACC01"/>
    <x v="331"/>
    <d v="2025-03-06T17:15:59"/>
    <s v="0 a 02 dias"/>
    <x v="6"/>
    <s v="JOFGYQC"/>
    <s v="SABRE"/>
    <s v="PIRES/ALISSON SCHIMANSKI MR"/>
    <s v="WS"/>
    <s v="WS"/>
    <d v="2025-03-06T13:08:00"/>
    <s v="BJHZUZ"/>
    <s v="CGR"/>
    <s v="ON LINE"/>
    <s v="Invoice"/>
    <s v="Faturado"/>
    <x v="3"/>
    <s v="N"/>
    <x v="39"/>
    <s v="Honeywell"/>
    <s v="Cliente FEE no POS"/>
    <s v="-"/>
    <s v="-"/>
    <x v="34"/>
    <s v="-"/>
    <x v="291"/>
    <n v="0"/>
    <n v="0"/>
    <n v="0"/>
    <n v="0"/>
    <n v="0"/>
    <n v="0"/>
    <s v="Reserva importada por HubTravel"/>
    <s v="Fornecedor não preenchido! (ACC01)"/>
    <x v="5"/>
    <x v="8"/>
    <s v="Campo Fornecedor"/>
    <x v="0"/>
    <s v="Sistêmico"/>
    <s v="GRUPO KONTIK"/>
    <x v="5"/>
  </r>
  <r>
    <n v="21770093"/>
    <n v="22689901"/>
    <s v="ACC01"/>
    <x v="332"/>
    <d v="2025-03-07T05:34:09"/>
    <s v="0 a 02 dias"/>
    <x v="6"/>
    <s v="URVKTIT"/>
    <s v="SABRE"/>
    <s v="LOUZAVIO/WILLIAN GUERRA"/>
    <s v="WS"/>
    <s v="WS"/>
    <d v="2025-03-06T13:47:00"/>
    <s v="URVKTI"/>
    <s v="-"/>
    <s v="ON LINE"/>
    <s v="Cartão de crédito"/>
    <s v="Cartão de crédito"/>
    <x v="2"/>
    <s v="N"/>
    <x v="39"/>
    <s v="Honeywell"/>
    <s v="Cliente FEE no POS"/>
    <s v="-"/>
    <s v="-"/>
    <x v="34"/>
    <s v="-"/>
    <x v="292"/>
    <n v="0"/>
    <n v="0"/>
    <n v="0"/>
    <n v="0"/>
    <n v="0"/>
    <n v="13"/>
    <s v="Reserva importada por HubTravel"/>
    <s v="Fornecedor não preenchido! (ACC01)"/>
    <x v="5"/>
    <x v="8"/>
    <s v="Campo Fornecedor"/>
    <x v="0"/>
    <s v="Sistêmico"/>
    <s v="GRUPO KONTIK"/>
    <x v="5"/>
  </r>
  <r>
    <n v="21769118"/>
    <n v="22688868"/>
    <s v="ACC01"/>
    <x v="333"/>
    <d v="2025-03-06T15:18:34"/>
    <s v="0 a 02 dias"/>
    <x v="6"/>
    <s v="DJHSWUC"/>
    <s v="SABRE"/>
    <s v="ARAUJO/IVO"/>
    <s v="WS"/>
    <s v="WS"/>
    <d v="2025-03-06T10:42:00"/>
    <s v="DJHSWU"/>
    <s v="SAO"/>
    <s v="ON LINE"/>
    <s v="Invoice"/>
    <s v="Faturado"/>
    <x v="3"/>
    <s v="N"/>
    <x v="39"/>
    <s v="Honeywell"/>
    <s v="Cliente FEE no POS"/>
    <s v="-"/>
    <s v="-"/>
    <x v="34"/>
    <s v="-"/>
    <x v="293"/>
    <n v="0"/>
    <n v="0"/>
    <n v="0"/>
    <n v="0"/>
    <n v="0"/>
    <n v="0"/>
    <s v="Reserva importada por HubTravel"/>
    <s v="Fornecedor não preenchido! (ACC01)"/>
    <x v="5"/>
    <x v="8"/>
    <s v="Campo Fornecedor"/>
    <x v="0"/>
    <s v="Sistêmico"/>
    <s v="GRUPO KONTIK"/>
    <x v="5"/>
  </r>
  <r>
    <n v="21554195"/>
    <n v="22505784"/>
    <s v="ACC01"/>
    <x v="334"/>
    <d v="2025-02-13T16:12:37"/>
    <s v="16 a 23 dias"/>
    <x v="3"/>
    <s v="LQUSHAT"/>
    <s v="SABRE"/>
    <s v="BORGHI/ANA BEATRIZ M PEREIRA MS"/>
    <s v="WS"/>
    <s v="WS"/>
    <d v="2025-01-30T12:34:00"/>
    <s v="LQUSHA"/>
    <s v="-"/>
    <s v="ON LINE"/>
    <s v="Cartão de crédito"/>
    <s v="Cartão de crédito"/>
    <x v="2"/>
    <s v="N"/>
    <x v="39"/>
    <s v="Honeywell"/>
    <s v="Cliente FEE no POS"/>
    <s v="Holiday Inn Garden Court Paris Porte de Saint Ouen"/>
    <s v="-"/>
    <x v="34"/>
    <s v="-"/>
    <x v="294"/>
    <n v="0"/>
    <n v="0"/>
    <n v="0"/>
    <n v="0"/>
    <n v="0"/>
    <n v="13"/>
    <s v="Reserva importada por HubTravel"/>
    <s v="Não foi possível encontrar um contrato válido para o fornecedor 25716 (Código fornecedor) "/>
    <x v="5"/>
    <x v="0"/>
    <s v="Análise Cadastro"/>
    <x v="0"/>
    <s v="Qualidade dos dados"/>
    <s v="KONTIK BUSINESS TRAVEL"/>
    <x v="1"/>
  </r>
  <r>
    <n v="21691272"/>
    <n v="22620400"/>
    <s v="ACC01"/>
    <x v="335"/>
    <d v="2025-02-24T10:31:02"/>
    <s v="09 a 15 dias"/>
    <x v="4"/>
    <s v="KMXEILC"/>
    <s v="SABRE"/>
    <s v="CHAVES/BRUNO DE OLIVEIRA"/>
    <s v="WS"/>
    <s v="WS"/>
    <d v="2025-02-20T14:04:00"/>
    <s v="KMXEIL"/>
    <s v="CNF"/>
    <s v="ON LINE"/>
    <s v="Invoice"/>
    <s v="Faturado"/>
    <x v="3"/>
    <s v="N"/>
    <x v="39"/>
    <s v="Honeywell"/>
    <s v="Cliente FEE no POS"/>
    <s v="-"/>
    <s v="-"/>
    <x v="34"/>
    <s v="-"/>
    <x v="295"/>
    <n v="0"/>
    <n v="0"/>
    <n v="0"/>
    <n v="0"/>
    <n v="0"/>
    <n v="0"/>
    <s v="Reserva importada por HubTravel"/>
    <s v="Fornecedor não preenchido! (ACC01)"/>
    <x v="5"/>
    <x v="8"/>
    <s v="Campo Fornecedor"/>
    <x v="0"/>
    <s v="Sistêmico"/>
    <s v="GRUPO KONTIK"/>
    <x v="5"/>
  </r>
  <r>
    <n v="21691293"/>
    <n v="22620419"/>
    <s v="ACC01"/>
    <x v="336"/>
    <d v="2025-02-24T10:31:03"/>
    <s v="09 a 15 dias"/>
    <x v="4"/>
    <s v="DDBWQFC"/>
    <s v="SABRE"/>
    <s v="VILELA/CAIO"/>
    <s v="WS"/>
    <s v="WS"/>
    <d v="2025-02-20T15:52:00"/>
    <s v="DDBWQF"/>
    <s v="VIX"/>
    <s v="ON LINE"/>
    <s v="Invoice"/>
    <s v="Faturado"/>
    <x v="3"/>
    <s v="N"/>
    <x v="39"/>
    <s v="Honeywell"/>
    <s v="Cliente FEE no POS"/>
    <s v="-"/>
    <s v="-"/>
    <x v="34"/>
    <s v="-"/>
    <x v="296"/>
    <n v="0"/>
    <n v="0"/>
    <n v="0"/>
    <n v="0"/>
    <n v="0"/>
    <n v="0"/>
    <s v="Reserva importada por HubTravel"/>
    <s v="Fornecedor não preenchido! (ACC01)"/>
    <x v="5"/>
    <x v="8"/>
    <s v="Campo Fornecedor"/>
    <x v="0"/>
    <s v="Sistêmico"/>
    <s v="GRUPO KONTIK"/>
    <x v="5"/>
  </r>
  <r>
    <n v="21713373"/>
    <n v="22638223"/>
    <s v="ACC01"/>
    <x v="337"/>
    <d v="2025-03-05T13:45:43"/>
    <s v="0 a 02 dias"/>
    <x v="6"/>
    <s v="NPOKSV"/>
    <s v="SABRE"/>
    <s v="CHAVES/BRUNO DE OLIVEIRA"/>
    <s v="Gessiane Santos Silva"/>
    <s v="WS"/>
    <d v="2025-02-24T09:24:00"/>
    <s v="NPOKSV"/>
    <s v="-"/>
    <s v="ON LINE"/>
    <s v="Cartão de crédito"/>
    <s v="Cartão de crédito"/>
    <x v="0"/>
    <s v="N"/>
    <x v="39"/>
    <s v="Honeywell Industria de Tecnologia - Itajuba - Mg"/>
    <s v="Cliente FEE no POS"/>
    <s v="Latam Airlines Brasil"/>
    <n v="1409041039"/>
    <x v="34"/>
    <s v="-"/>
    <x v="297"/>
    <n v="107.34"/>
    <n v="0"/>
    <n v="0"/>
    <n v="107.34"/>
    <n v="0"/>
    <n v="13"/>
    <s v="Reserva importada por HubTravel"/>
    <s v="Verificação de bilhetes: Bilhete 1409041039 já sendo utilizado para este fornecedor."/>
    <x v="5"/>
    <x v="3"/>
    <s v="Bilhete Já Contabilizado"/>
    <x v="3"/>
    <s v="Qualidade dos dados"/>
    <s v="GRUPO KONTIK"/>
    <x v="6"/>
  </r>
  <r>
    <n v="21705835"/>
    <n v="22631605"/>
    <s v="ACC01"/>
    <x v="338"/>
    <d v="2025-02-24T11:13:44"/>
    <s v="09 a 15 dias"/>
    <x v="4"/>
    <s v="AICPTHC"/>
    <s v="SABRE"/>
    <s v="TOPAM SR/LEANDRO LENZA MR"/>
    <s v="WS"/>
    <s v="WS"/>
    <d v="2025-02-24T05:24:00"/>
    <s v="AICPTH"/>
    <s v="VIX"/>
    <s v="ON LINE"/>
    <s v="Invoice"/>
    <s v="Faturado"/>
    <x v="3"/>
    <s v="N"/>
    <x v="39"/>
    <s v="Honeywell Industria de Tecnologia - Itajuba - Mg"/>
    <s v="Cliente FEE no POS"/>
    <s v="-"/>
    <s v="-"/>
    <x v="34"/>
    <s v="-"/>
    <x v="298"/>
    <n v="0"/>
    <n v="0"/>
    <n v="0"/>
    <n v="0"/>
    <n v="0"/>
    <n v="0"/>
    <s v="Reserva importada por HubTravel"/>
    <s v="Centro de custo não preenchido! (ACC01)"/>
    <x v="5"/>
    <x v="1"/>
    <s v="Campo Centro de custo passageiro"/>
    <x v="1"/>
    <s v="Qualidade dos dados"/>
    <s v="KONTIK BUSINESS TRAVEL"/>
    <x v="1"/>
  </r>
  <r>
    <n v="21656277"/>
    <n v="22591726"/>
    <s v="ACC01"/>
    <x v="339"/>
    <d v="2025-02-17T13:11:38"/>
    <s v="16 a 23 dias"/>
    <x v="5"/>
    <s v="4U63Z5"/>
    <s v="TMS"/>
    <s v="BIANCA KOLLN"/>
    <s v="Viviam Maria de Souza"/>
    <s v="Viviam Maria de Souza"/>
    <d v="2025-02-14T16:44:00"/>
    <n v="4620"/>
    <s v="-"/>
    <s v="OFF LINE"/>
    <s v="Pagamento direto"/>
    <s v="Pagamento direto"/>
    <x v="2"/>
    <s v="N"/>
    <x v="40"/>
    <s v="Mars Brasil - Mogi Mirim"/>
    <s v="-"/>
    <s v="Sofitel Strasbourg Grande Ile"/>
    <s v="-"/>
    <x v="35"/>
    <s v="-"/>
    <x v="299"/>
    <n v="0"/>
    <n v="0"/>
    <n v="0"/>
    <n v="0"/>
    <n v="138.29"/>
    <n v="0"/>
    <s v="Reserva importada do Sistema TMS. OS: 4620"/>
    <s v="Não foi possível encontrar um contrato válido para o fornecedor 48329 (Código fornecedor) "/>
    <x v="1"/>
    <x v="0"/>
    <s v="Análise Cadastro"/>
    <x v="0"/>
    <s v="Qualidade dos dados"/>
    <s v="KONTIK BUSINESS TRAVEL"/>
    <x v="1"/>
  </r>
  <r>
    <n v="21653862"/>
    <n v="22589555"/>
    <s v="ACC01"/>
    <x v="340"/>
    <d v="2025-02-19T13:15:29"/>
    <s v="16 a 23 dias"/>
    <x v="5"/>
    <s v="DAJXDI1"/>
    <s v="TMS"/>
    <s v="RENATO MONTEIRO"/>
    <s v="Viviam Maria de Souza"/>
    <s v="Viviam Maria de Souza"/>
    <d v="2025-02-14T11:15:00"/>
    <n v="4672"/>
    <s v="-"/>
    <s v="OFF LINE"/>
    <s v="Invoice"/>
    <s v="Faturado"/>
    <x v="0"/>
    <s v="S"/>
    <x v="40"/>
    <s v="Mars Brasil - Guararema"/>
    <s v="-"/>
    <s v="United"/>
    <n v="1408909659"/>
    <x v="35"/>
    <s v="-"/>
    <x v="300"/>
    <n v="1031.76"/>
    <n v="0"/>
    <n v="0"/>
    <n v="0"/>
    <n v="0"/>
    <n v="0"/>
    <s v="Reserva importada do Sistema TMS. OS: 4672"/>
    <s v="Verificação de bilhetes: Bilhete 1408909659 já sendo utilizado para este fornecedor."/>
    <x v="1"/>
    <x v="3"/>
    <s v="Bilhete Já Contabilizado"/>
    <x v="3"/>
    <s v="Qualidade dos dados"/>
    <s v="GRUPO KONTIK"/>
    <x v="3"/>
  </r>
  <r>
    <n v="21610764"/>
    <n v="22553683"/>
    <s v="ACC01"/>
    <x v="341"/>
    <d v="2025-03-05T16:21:07"/>
    <s v="0 a 02 dias"/>
    <x v="6"/>
    <s v="4TLT7R"/>
    <s v="MANUAL"/>
    <s v="RENATO MONTEIRO"/>
    <s v="Viviam Maria de Souza"/>
    <s v="Viviam Maria de Souza"/>
    <d v="2024-12-13T11:37:00"/>
    <n v="3482"/>
    <s v="-"/>
    <s v="OFF LINE"/>
    <s v="Cartão de crédito"/>
    <s v="Cartão de crédito"/>
    <x v="0"/>
    <s v="N"/>
    <x v="40"/>
    <s v="Mars Brasil - Guararema"/>
    <s v="-"/>
    <s v="United"/>
    <n v="1408909659"/>
    <x v="35"/>
    <s v="-"/>
    <x v="301"/>
    <n v="494.27"/>
    <n v="0"/>
    <n v="0"/>
    <n v="0"/>
    <n v="0"/>
    <n v="0"/>
    <s v="Reserva importada do Sistema TMS. OS: 3482"/>
    <s v="Verificação de bilhetes: Bilhete 1408909659 já sendo utilizado para este fornecedor."/>
    <x v="2"/>
    <x v="3"/>
    <s v="Bilhete Já Contabilizado"/>
    <x v="3"/>
    <s v="Qualidade dos dados"/>
    <s v="GRUPO KONTIK"/>
    <x v="3"/>
  </r>
  <r>
    <n v="21722478"/>
    <n v="22646200"/>
    <s v="ACC01"/>
    <x v="342"/>
    <d v="2025-02-26T15:52:30"/>
    <s v="09 a 15 dias"/>
    <x v="4"/>
    <s v="4VHG2O"/>
    <s v="MANUAL"/>
    <s v="DONDONI/FABIANO"/>
    <s v="Diogo Dantas Gomes"/>
    <s v="Clayton Alves de Rezende"/>
    <d v="2025-01-28T16:23:00"/>
    <n v="4239"/>
    <s v="-"/>
    <s v="OFF LINE"/>
    <s v="Invoice"/>
    <s v="Cartão convênio"/>
    <x v="0"/>
    <s v="N"/>
    <x v="40"/>
    <s v="Mars Brasil - Guararema"/>
    <s v="-"/>
    <s v="Latam Airlines Brasil"/>
    <n v="1028011605"/>
    <x v="35"/>
    <s v="-"/>
    <x v="9"/>
    <n v="0"/>
    <n v="0"/>
    <n v="0"/>
    <n v="0"/>
    <n v="0"/>
    <n v="0"/>
    <s v="Reserva importada do Sistema TMS. OS: 4239"/>
    <s v="Verificação de bilhetes: Bilhete 1028011605 já sendo utilizado para este fornecedor."/>
    <x v="2"/>
    <x v="3"/>
    <s v="Bilhete Já Contabilizado"/>
    <x v="3"/>
    <s v="Qualidade dos dados"/>
    <s v="GRUPO KONTIK"/>
    <x v="6"/>
  </r>
  <r>
    <n v="21673503"/>
    <n v="22605206"/>
    <s v="ACC01"/>
    <x v="343"/>
    <d v="2025-03-06T09:41:20"/>
    <s v="0 a 02 dias"/>
    <x v="5"/>
    <s v="EJUIKJ"/>
    <s v="MANUAL"/>
    <s v="LUIZ ROSSI"/>
    <s v="Natalia da Silva Fanelli"/>
    <s v="Natalia da Silva Fanelli"/>
    <d v="2025-02-17T07:52:00"/>
    <s v="EMAIL/TERCEIRO"/>
    <s v="-"/>
    <s v="OFF LINE"/>
    <s v="Cartão de crédito"/>
    <s v="Cartão de crédito"/>
    <x v="0"/>
    <s v="N"/>
    <x v="40"/>
    <s v="Mars Brasil - Mogi Mirim"/>
    <s v="-"/>
    <s v="Azul Linhas Aereas"/>
    <n v="3022605205"/>
    <x v="35"/>
    <s v="-"/>
    <x v="302"/>
    <n v="76.430000000000007"/>
    <n v="0"/>
    <n v="0"/>
    <n v="0"/>
    <n v="0"/>
    <n v="0"/>
    <s v="Reserva importada por HubTravel"/>
    <s v="Erro ao processar PNR  | Aguarde alguns instantes, esta venda esta sendo processada no momento!"/>
    <x v="2"/>
    <x v="4"/>
    <s v="Processo de integração"/>
    <x v="2"/>
    <s v="Sistêmico"/>
    <s v="KONTIK BUSINESS TRAVEL"/>
    <x v="7"/>
  </r>
  <r>
    <n v="21673503"/>
    <n v="22605502"/>
    <s v="ACC02"/>
    <x v="343"/>
    <d v="2025-03-06T09:41:20"/>
    <s v="0 a 02 dias"/>
    <x v="5"/>
    <s v="EJUIKJ"/>
    <s v="MANUAL"/>
    <s v="THIAGO LUIZ ROSSI -"/>
    <s v="Natalia da Silva Fanelli"/>
    <s v="Natalia da Silva Fanelli"/>
    <d v="2025-02-17T07:52:00"/>
    <s v="-"/>
    <s v="-"/>
    <s v="OFF LINE"/>
    <s v="Invoice"/>
    <s v="Faturado"/>
    <x v="3"/>
    <s v="N"/>
    <x v="40"/>
    <s v="Mars Brasil - Mogi Mirim"/>
    <s v="-"/>
    <s v="Localiza - Br - Pr - Curitiba - Batel"/>
    <s v="-"/>
    <x v="35"/>
    <s v="-"/>
    <x v="303"/>
    <n v="0"/>
    <n v="0"/>
    <n v="0"/>
    <n v="0"/>
    <n v="0"/>
    <n v="0"/>
    <s v="Reserva importada por HubTravel"/>
    <s v="Erro ao processar PNR  | Aguarde alguns instantes, esta venda esta sendo processada no momento!"/>
    <x v="2"/>
    <x v="4"/>
    <s v="Processo de integração"/>
    <x v="2"/>
    <s v="Sistêmico"/>
    <s v="KONTIK BUSINESS TRAVEL"/>
    <x v="7"/>
  </r>
  <r>
    <n v="21768818"/>
    <n v="22688556"/>
    <s v="ACC01"/>
    <x v="344"/>
    <d v="2025-03-06T15:36:54"/>
    <s v="0 a 02 dias"/>
    <x v="6"/>
    <s v="4WUHZU"/>
    <s v="TMS"/>
    <s v="CLEYTON SANTOS"/>
    <s v="Tms"/>
    <s v="Tms"/>
    <d v="2025-03-06T10:10:00"/>
    <n v="4991"/>
    <s v="Curitiba / CWB"/>
    <s v="ON LINE"/>
    <s v="Invoice"/>
    <s v="Faturado"/>
    <x v="3"/>
    <s v="N"/>
    <x v="40"/>
    <s v="Mars Brasil - Mogi Mirim"/>
    <s v="-"/>
    <s v="-"/>
    <s v="-"/>
    <x v="35"/>
    <s v="-"/>
    <x v="304"/>
    <n v="0"/>
    <n v="0"/>
    <n v="0"/>
    <n v="0"/>
    <n v="0"/>
    <n v="0"/>
    <s v="Reserva importada do Sistema TMS. OS: 4991"/>
    <s v="Fornecedor não preenchido! (ACC01)"/>
    <x v="1"/>
    <x v="8"/>
    <s v="Campo Fornecedor"/>
    <x v="0"/>
    <s v="Qualidade dos dados"/>
    <s v="KONTIK BUSINESS TRAVEL"/>
    <x v="1"/>
  </r>
  <r>
    <n v="21771866"/>
    <n v="22691711"/>
    <s v="ACC01"/>
    <x v="345"/>
    <d v="2025-03-06T21:36:54"/>
    <s v="0 a 02 dias"/>
    <x v="6"/>
    <s v="4WN8LU"/>
    <s v="TMS"/>
    <s v="ALLAM CAMPOS"/>
    <s v="Tms"/>
    <s v="Tms"/>
    <d v="2025-03-06T15:24:00"/>
    <n v="4993"/>
    <s v="Campo Grande / CGR"/>
    <s v="ON LINE"/>
    <s v="Invoice"/>
    <s v="Faturado"/>
    <x v="3"/>
    <s v="N"/>
    <x v="40"/>
    <s v="Mars Brasil - Mogi Mirim"/>
    <s v="-"/>
    <s v="-"/>
    <s v="-"/>
    <x v="35"/>
    <s v="-"/>
    <x v="123"/>
    <n v="0"/>
    <n v="0"/>
    <n v="0"/>
    <n v="0"/>
    <n v="0"/>
    <n v="0"/>
    <s v="Reserva importada do Sistema TMS. OS: 4993"/>
    <s v="Fornecedor não preenchido! (ACC01)"/>
    <x v="1"/>
    <x v="8"/>
    <s v="Campo Fornecedor"/>
    <x v="0"/>
    <s v="Qualidade dos dados"/>
    <s v="KONTIK BUSINESS TRAVEL"/>
    <x v="1"/>
  </r>
  <r>
    <n v="21685090"/>
    <n v="22615004"/>
    <s v="ACC01"/>
    <x v="346"/>
    <d v="2025-02-20T11:42:26"/>
    <s v="09 a 15 dias"/>
    <x v="4"/>
    <s v="HURRAI1"/>
    <s v="TMS"/>
    <s v="FERNANDO RODRIGUES JUNIOR"/>
    <s v="Mayara de Oliveira Alencar"/>
    <s v="Mayara de Oliveira Alencar"/>
    <d v="2025-02-19T19:00:00"/>
    <n v="4789"/>
    <s v="-"/>
    <s v="OFF LINE"/>
    <s v="Invoice"/>
    <s v="Faturado"/>
    <x v="0"/>
    <s v="N"/>
    <x v="40"/>
    <s v="Mars Brasil - Guararema"/>
    <s v="-"/>
    <s v="Delta"/>
    <n v="1409271317"/>
    <x v="35"/>
    <s v="-"/>
    <x v="305"/>
    <n v="1139.58"/>
    <n v="0"/>
    <n v="0"/>
    <n v="0"/>
    <n v="0"/>
    <n v="0"/>
    <s v="Reserva importada do Sistema TMS. OS: 4789"/>
    <s v="Verificação de bilhetes: Bilhete 1409271317 já sendo utilizado para este fornecedor."/>
    <x v="1"/>
    <x v="3"/>
    <s v="Bilhete Já Contabilizado"/>
    <x v="3"/>
    <s v="Qualidade dos dados"/>
    <s v="GRUPO KONTIK"/>
    <x v="3"/>
  </r>
  <r>
    <n v="21737284"/>
    <n v="22660274"/>
    <s v="ACC01"/>
    <x v="347"/>
    <d v="2025-02-28T13:03:52"/>
    <s v="06 a 08 dias"/>
    <x v="1"/>
    <s v="SNOVTK"/>
    <s v="TMS"/>
    <s v="WALTER PORTO NETO"/>
    <s v="Mayara de Oliveira Alencar"/>
    <s v="Mayara de Oliveira Alencar"/>
    <d v="2025-02-28T10:07:00"/>
    <n v="4954"/>
    <s v="-"/>
    <s v="OFF LINE"/>
    <s v="Cartão de crédito"/>
    <s v="Cartão de crédito"/>
    <x v="0"/>
    <s v="N"/>
    <x v="40"/>
    <s v="Mars Brasil - Guararema"/>
    <s v="-"/>
    <s v="American Airlines"/>
    <n v="1409243086"/>
    <x v="35"/>
    <s v="-"/>
    <x v="306"/>
    <n v="481.92"/>
    <n v="0"/>
    <n v="0"/>
    <n v="0"/>
    <n v="0"/>
    <n v="0"/>
    <s v="Reserva importada do Sistema TMS. OS: 4954"/>
    <s v="Verificação de bilhetes: Bilhete 1409243086 já sendo utilizado para este fornecedor."/>
    <x v="1"/>
    <x v="3"/>
    <s v="Bilhete Já Contabilizado"/>
    <x v="3"/>
    <s v="Qualidade dos dados"/>
    <s v="GRUPO KONTIK"/>
    <x v="3"/>
  </r>
  <r>
    <n v="21732527"/>
    <n v="22656159"/>
    <s v="ACC01"/>
    <x v="348"/>
    <d v="2025-02-27T18:55:08"/>
    <s v="06 a 08 dias"/>
    <x v="1"/>
    <s v="WFCXAR"/>
    <s v="TMS"/>
    <s v="KATIA SOUZA"/>
    <s v="Mayara de Oliveira Alencar"/>
    <s v="Mayara de Oliveira Alencar"/>
    <d v="2025-02-27T13:40:00"/>
    <n v="4932"/>
    <s v="-"/>
    <s v="OFF LINE"/>
    <s v="Cartão de crédito"/>
    <s v="Cartão de crédito"/>
    <x v="0"/>
    <s v="N"/>
    <x v="40"/>
    <s v="Mars Brasil - Mogi Mirim"/>
    <s v="-"/>
    <s v="Latam Airlines Brasil"/>
    <n v="2872389984"/>
    <x v="35"/>
    <s v="-"/>
    <x v="307"/>
    <n v="1994.46"/>
    <n v="0"/>
    <n v="0"/>
    <n v="0"/>
    <n v="0"/>
    <n v="0"/>
    <s v="Reserva importada do Sistema TMS. OS: 4932"/>
    <s v="Verificação de bilhetes: Bilhete 2872389984 já sendo utilizado para este fornecedor."/>
    <x v="1"/>
    <x v="3"/>
    <s v="Bilhete Já Contabilizado"/>
    <x v="3"/>
    <s v="Qualidade dos dados"/>
    <s v="GRUPO KONTIK"/>
    <x v="3"/>
  </r>
  <r>
    <n v="21674520"/>
    <n v="22605848"/>
    <s v="ACC01"/>
    <x v="349"/>
    <d v="2025-03-07T06:07:13"/>
    <s v="0 a 02 dias"/>
    <x v="5"/>
    <s v="4UKKEI"/>
    <s v="TMS"/>
    <s v="ANDERSON NEVES"/>
    <s v="Mayara de Oliveira Alencar"/>
    <s v="Mayara de Oliveira Alencar"/>
    <d v="2025-02-18T12:29:00"/>
    <n v="4682"/>
    <s v="-"/>
    <s v="OFF LINE"/>
    <s v="Pagamento direto"/>
    <s v="Pagamento direto"/>
    <x v="2"/>
    <s v="N"/>
    <x v="40"/>
    <s v="Mars Brasil - Mogi Mirim"/>
    <s v="-"/>
    <s v="-"/>
    <s v="-"/>
    <x v="35"/>
    <s v="-"/>
    <x v="308"/>
    <n v="0"/>
    <n v="0"/>
    <n v="0"/>
    <n v="0"/>
    <n v="0"/>
    <n v="0"/>
    <s v="Reserva importada do Sistema TMS. OS: 4682"/>
    <s v="Fornecedor não preenchido! (ACC01)"/>
    <x v="1"/>
    <x v="8"/>
    <s v="Campo Fornecedor"/>
    <x v="0"/>
    <s v="Qualidade dos dados"/>
    <s v="KONTIK BUSINESS TRAVEL"/>
    <x v="1"/>
  </r>
  <r>
    <n v="21645495"/>
    <n v="22582081"/>
    <s v="ACC01"/>
    <x v="350"/>
    <d v="2025-02-13T15:51:39"/>
    <s v="16 a 23 dias"/>
    <x v="5"/>
    <s v="MAQUJR"/>
    <s v="SABRE"/>
    <s v="KARPINSKAS/SIMONE MORATO"/>
    <s v="Gessiane Santos Silva"/>
    <s v="Mayara de Oliveira Alencar"/>
    <d v="2025-02-12T00:00:00"/>
    <s v="MAQUJR"/>
    <s v="-"/>
    <s v="ON LINE"/>
    <s v="Cartão de crédito"/>
    <s v="Cartão de crédito"/>
    <x v="0"/>
    <s v="N"/>
    <x v="40"/>
    <s v="Mars Brasil - Mogi Mirim"/>
    <s v="-"/>
    <s v="United"/>
    <n v="1409224349"/>
    <x v="35"/>
    <s v="-"/>
    <x v="309"/>
    <n v="55.65"/>
    <n v="1148.52"/>
    <n v="0"/>
    <n v="55.65"/>
    <n v="0"/>
    <n v="0"/>
    <s v="Reserva importada por HubTravel"/>
    <s v="Verificação de bilhetes: Bilhete 1409224349 já sendo utilizado para este fornecedor."/>
    <x v="5"/>
    <x v="3"/>
    <s v="Bilhete Já Contabilizado"/>
    <x v="3"/>
    <s v="Qualidade dos dados"/>
    <s v="GRUPO KONTIK"/>
    <x v="6"/>
  </r>
  <r>
    <n v="21692480"/>
    <n v="22621553"/>
    <s v="ACC01"/>
    <x v="351"/>
    <d v="2025-02-21T11:56:54"/>
    <s v="09 a 15 dias"/>
    <x v="4"/>
    <s v="4VZVIW"/>
    <s v="MANUAL"/>
    <s v="KIWI/PAOLA"/>
    <s v="Marcia Pereira dos Santos Soares"/>
    <s v="Gessiane Santos Silva"/>
    <d v="2025-02-17T09:19:00"/>
    <s v="TU1702251510"/>
    <s v="-"/>
    <s v="OFF LINE"/>
    <s v="Invoice"/>
    <s v="Cartão convênio"/>
    <x v="0"/>
    <s v="N"/>
    <x v="41"/>
    <s v="Tupperware Brands Brazil - Sao Paulo"/>
    <s v="-"/>
    <s v="Latam Airlines Brasil"/>
    <n v="2872361224"/>
    <x v="16"/>
    <s v="-"/>
    <x v="310"/>
    <n v="85.89"/>
    <n v="0"/>
    <n v="0"/>
    <n v="0"/>
    <n v="0"/>
    <n v="0"/>
    <s v="Reserva importada por HubTravel"/>
    <s v="Verificação de bilhetes: Bilhete 2872361224 já sendo utilizado para este fornecedor."/>
    <x v="2"/>
    <x v="3"/>
    <s v="Bilhete Já Contabilizado"/>
    <x v="3"/>
    <s v="Qualidade dos dados"/>
    <s v="GRUPO KONTIK"/>
    <x v="6"/>
  </r>
  <r>
    <n v="21686690"/>
    <n v="22616438"/>
    <s v="ACC01"/>
    <x v="352"/>
    <d v="2025-03-07T05:30:52"/>
    <s v="0 a 02 dias"/>
    <x v="4"/>
    <s v="HCOTACA"/>
    <s v="GOVER"/>
    <s v="HORACIO HERNANDEZ"/>
    <s v="CORA TORLAI CIRINO"/>
    <s v="CORA TORLAI CIRINO"/>
    <d v="2025-02-19T16:57:00"/>
    <s v="COTACA"/>
    <s v="-"/>
    <s v="OFF LINE"/>
    <s v="Pagamento direto"/>
    <s v="Pagamento direto"/>
    <x v="2"/>
    <s v="N"/>
    <x v="42"/>
    <s v="Schulman"/>
    <s v="-"/>
    <s v="Estanplaza Ibirapuera"/>
    <s v="-"/>
    <x v="36"/>
    <s v="-"/>
    <x v="311"/>
    <n v="0"/>
    <n v="0"/>
    <n v="0"/>
    <n v="0"/>
    <n v="0"/>
    <n v="0"/>
    <s v="Reserva importada do sistema Gover. Id: 4494298"/>
    <s v="Pnr já existente. A duplicidade de rloc é permitida apenas 6 meses após o último pnr emitido"/>
    <x v="4"/>
    <x v="5"/>
    <s v="Campo RLOC"/>
    <x v="3"/>
    <s v="Qualidade dos dados"/>
    <s v="KONTIK BUSINESS TRAVEL"/>
    <x v="7"/>
  </r>
  <r>
    <n v="21721345"/>
    <n v="22645189"/>
    <s v="ACC01"/>
    <x v="353"/>
    <d v="2025-02-26T12:10:32"/>
    <s v="09 a 15 dias"/>
    <x v="4"/>
    <s v="DKWKTY"/>
    <s v="TMS"/>
    <s v="FABIO BERTOLLO"/>
    <s v="GABRIEL ALVES MOURA"/>
    <s v="GABRIEL ALVES MOURA"/>
    <d v="2024-10-23T14:15:00"/>
    <n v="405"/>
    <s v="-"/>
    <s v="ON LINE"/>
    <s v="Cartão de crédito"/>
    <s v="Cartão AMEX"/>
    <x v="0"/>
    <s v="N"/>
    <x v="43"/>
    <s v="Es Gas"/>
    <s v="-"/>
    <s v="Latam Airlines Brasil"/>
    <n v="3456694197"/>
    <x v="37"/>
    <s v="-"/>
    <x v="312"/>
    <n v="45.56"/>
    <n v="0"/>
    <n v="0"/>
    <n v="0"/>
    <n v="0"/>
    <n v="0"/>
    <s v="Reserva importada do Sistema TMS. OS: 405"/>
    <s v="Verificação de bilhetes: Bilhete 3456694197 já sendo utilizado para este fornecedor."/>
    <x v="1"/>
    <x v="3"/>
    <s v="Bilhete Já Contabilizado"/>
    <x v="3"/>
    <s v="Qualidade dos dados"/>
    <s v="GRUPO KONTIK"/>
    <x v="3"/>
  </r>
  <r>
    <n v="21721346"/>
    <n v="22645190"/>
    <s v="ACC01"/>
    <x v="354"/>
    <d v="2025-02-26T12:10:34"/>
    <s v="09 a 15 dias"/>
    <x v="4"/>
    <s v="DKWHIB"/>
    <s v="TMS"/>
    <s v="FABIO BERTOLLO"/>
    <s v="GABRIEL ALVES MOURA"/>
    <s v="GABRIEL ALVES MOURA"/>
    <d v="2024-10-23T14:15:00"/>
    <n v="405"/>
    <s v="-"/>
    <s v="ON LINE"/>
    <s v="Cartão de crédito"/>
    <s v="Cartão AMEX"/>
    <x v="0"/>
    <s v="N"/>
    <x v="43"/>
    <s v="Es Gas"/>
    <s v="-"/>
    <s v="Gol Linhas Aereas"/>
    <n v="2125788789"/>
    <x v="37"/>
    <s v="-"/>
    <x v="313"/>
    <n v="57.87"/>
    <n v="0"/>
    <n v="0"/>
    <n v="0"/>
    <n v="0"/>
    <n v="0"/>
    <s v="Reserva importada do Sistema TMS. OS: 405"/>
    <s v="Verificação de bilhetes: Bilhete 2125788789 já sendo utilizado para este fornecedor."/>
    <x v="1"/>
    <x v="3"/>
    <s v="Bilhete Já Contabilizado"/>
    <x v="3"/>
    <s v="Qualidade dos dados"/>
    <s v="GRUPO KONTIK"/>
    <x v="3"/>
  </r>
  <r>
    <n v="21738814"/>
    <n v="22661631"/>
    <s v="ACC01"/>
    <x v="355"/>
    <d v="2025-02-28T17:20:34"/>
    <s v="06 a 08 dias"/>
    <x v="1"/>
    <s v="JH1DYF"/>
    <s v="GOVER"/>
    <s v="Mariana Pietrobon Gomes Lessnau"/>
    <s v="Maria Eduarda Simoes Rosa"/>
    <s v="Maria Eduarda Simoes Rosa"/>
    <d v="2025-02-28T17:07:00"/>
    <n v="4498745"/>
    <s v="-"/>
    <s v="ON LINE"/>
    <s v="Invoice"/>
    <s v="Faturado"/>
    <x v="0"/>
    <s v="N"/>
    <x v="43"/>
    <s v="Instituto Energisa - Inativo"/>
    <s v="-"/>
    <s v="Azul Linhas Aereas"/>
    <n v="3022661630"/>
    <x v="37"/>
    <s v="-"/>
    <x v="314"/>
    <n v="51.67"/>
    <n v="0"/>
    <n v="0"/>
    <n v="0"/>
    <n v="0"/>
    <n v="0"/>
    <s v="Reserva importada do sistema Gover. Id: 4498745"/>
    <s v="Necessário cadastrar um contrato para o cliente &quot;&quot;"/>
    <x v="4"/>
    <x v="0"/>
    <s v="Análise Cadastro"/>
    <x v="0"/>
    <s v="Qualidade dos dados"/>
    <s v="KONTIK BUSINESS TRAVEL"/>
    <x v="1"/>
  </r>
  <r>
    <n v="21738815"/>
    <n v="22661632"/>
    <s v="ACC01"/>
    <x v="356"/>
    <d v="2025-02-28T17:20:35"/>
    <s v="06 a 08 dias"/>
    <x v="1"/>
    <s v="MRZJHE"/>
    <s v="GOVER"/>
    <s v="Renatta de Oliveira Barbosa"/>
    <s v="Maria Eduarda Simoes Rosa"/>
    <s v="Maria Eduarda Simoes Rosa"/>
    <d v="2025-02-28T17:04:00"/>
    <n v="4498752"/>
    <s v="-"/>
    <s v="ON LINE"/>
    <s v="Invoice"/>
    <s v="Faturado"/>
    <x v="0"/>
    <s v="N"/>
    <x v="43"/>
    <s v="Instituto Energisa - Inativo"/>
    <s v="-"/>
    <s v="Azul Linhas Aereas"/>
    <n v="3022661631"/>
    <x v="37"/>
    <s v="-"/>
    <x v="314"/>
    <n v="51.67"/>
    <n v="0"/>
    <n v="0"/>
    <n v="0"/>
    <n v="0"/>
    <n v="0"/>
    <s v="Reserva importada do sistema Gover. Id: 4498752"/>
    <s v="Necessário cadastrar um contrato para o cliente &quot;&quot;"/>
    <x v="4"/>
    <x v="0"/>
    <s v="Análise Cadastro"/>
    <x v="0"/>
    <s v="Qualidade dos dados"/>
    <s v="KONTIK BUSINESS TRAVEL"/>
    <x v="1"/>
  </r>
  <r>
    <n v="21514660"/>
    <n v="22471431"/>
    <s v="ACC01"/>
    <x v="357"/>
    <d v="2025-02-13T12:26:00"/>
    <s v="16 a 23 dias"/>
    <x v="3"/>
    <n v="17047724"/>
    <s v="GOVER"/>
    <s v="Altamiro Lacerda de Almeida Junior"/>
    <s v="Gover"/>
    <s v="Gover"/>
    <d v="2025-01-24T08:14:00"/>
    <n v="170477"/>
    <s v="-"/>
    <s v="ON LINE"/>
    <s v="Invoice"/>
    <s v="Faturado"/>
    <x v="2"/>
    <s v="N"/>
    <x v="43"/>
    <s v="Instituto Energisa - Inativo"/>
    <s v="-"/>
    <s v="San Phillip Flat Hotel"/>
    <s v="-"/>
    <x v="37"/>
    <s v="-"/>
    <x v="315"/>
    <n v="0"/>
    <n v="0"/>
    <n v="0"/>
    <n v="0"/>
    <n v="0"/>
    <n v="0"/>
    <s v="Reserva importada do sistema Gover. Id: 4480477"/>
    <s v="Necessário cadastrar um contrato para o cliente &quot;&quot;"/>
    <x v="4"/>
    <x v="0"/>
    <s v="Análise Cadastro"/>
    <x v="0"/>
    <s v="Qualidade dos dados"/>
    <s v="KONTIK BUSINESS TRAVEL"/>
    <x v="1"/>
  </r>
  <r>
    <n v="21514657"/>
    <n v="22471428"/>
    <s v="ACC01"/>
    <x v="358"/>
    <d v="2025-02-13T12:25:29"/>
    <s v="16 a 23 dias"/>
    <x v="3"/>
    <s v="ISVEPB"/>
    <s v="GOVER"/>
    <s v="Altamiro Lacerda de Almeida Junior"/>
    <s v="Gover"/>
    <s v="Gover"/>
    <d v="2025-01-24T17:47:00"/>
    <s v="ISVEPB"/>
    <s v="-"/>
    <s v="ON LINE"/>
    <s v="Invoice"/>
    <s v="Faturado"/>
    <x v="0"/>
    <s v="N"/>
    <x v="43"/>
    <s v="Instituto Energisa - Inativo"/>
    <s v="-"/>
    <s v="Gol Linhas Aereas"/>
    <n v="2131066414"/>
    <x v="37"/>
    <s v="-"/>
    <x v="316"/>
    <n v="85.67"/>
    <n v="0"/>
    <n v="0"/>
    <n v="0"/>
    <n v="0"/>
    <n v="0"/>
    <s v="Reserva importada do sistema Gover. Id: 4480308"/>
    <s v="Necessário cadastrar um contrato para o cliente &quot;&quot;"/>
    <x v="4"/>
    <x v="0"/>
    <s v="Análise Cadastro"/>
    <x v="0"/>
    <s v="Qualidade dos dados"/>
    <s v="KONTIK BUSINESS TRAVEL"/>
    <x v="1"/>
  </r>
  <r>
    <n v="21737811"/>
    <n v="22660728"/>
    <s v="ACC01"/>
    <x v="359"/>
    <d v="2025-02-28T14:25:31"/>
    <s v="06 a 08 dias"/>
    <x v="1"/>
    <n v="17475203"/>
    <s v="GOVER"/>
    <s v="Altamiro Lacerda de Almeida Junior"/>
    <s v="Gover"/>
    <s v="Gover"/>
    <d v="2025-02-28T14:03:00"/>
    <n v="4499507"/>
    <s v="-"/>
    <s v="ON LINE"/>
    <s v="Invoice"/>
    <s v="Faturado"/>
    <x v="2"/>
    <s v="N"/>
    <x v="43"/>
    <s v="Instituto Energisa - Inativo"/>
    <s v="-"/>
    <s v="Elegance Praia Hotel"/>
    <s v="-"/>
    <x v="37"/>
    <s v="-"/>
    <x v="317"/>
    <n v="15"/>
    <n v="0"/>
    <n v="0"/>
    <n v="0"/>
    <n v="0"/>
    <n v="0"/>
    <s v="Reserva importada do sistema Gover. Id: 4499507"/>
    <s v="Necessário cadastrar um contrato para o cliente &quot;&quot;"/>
    <x v="4"/>
    <x v="0"/>
    <s v="Análise Cadastro"/>
    <x v="0"/>
    <s v="Qualidade dos dados"/>
    <s v="KONTIK BUSINESS TRAVEL"/>
    <x v="1"/>
  </r>
  <r>
    <n v="21737562"/>
    <n v="22660534"/>
    <s v="ACC01"/>
    <x v="360"/>
    <d v="2025-02-28T13:20:43"/>
    <s v="06 a 08 dias"/>
    <x v="1"/>
    <s v="GYVMXG"/>
    <s v="GOVER"/>
    <s v="Paula Brandão de Holanda Cavalcante"/>
    <s v="Gover"/>
    <s v="Gover"/>
    <d v="2025-02-28T13:11:00"/>
    <n v="4498260"/>
    <s v="-"/>
    <s v="ON LINE"/>
    <s v="Invoice"/>
    <s v="Faturado"/>
    <x v="0"/>
    <s v="N"/>
    <x v="43"/>
    <s v="Instituto Energisa - Inativo"/>
    <s v="-"/>
    <s v="Gol Linhas Aereas"/>
    <n v="2133168751"/>
    <x v="37"/>
    <s v="-"/>
    <x v="318"/>
    <n v="32.1"/>
    <n v="0"/>
    <n v="0"/>
    <n v="0"/>
    <n v="0"/>
    <n v="0"/>
    <s v="Reserva importada do sistema Gover. Id: 4498260"/>
    <s v="Necessário cadastrar um contrato para o cliente &quot;&quot;"/>
    <x v="4"/>
    <x v="0"/>
    <s v="Análise Cadastro"/>
    <x v="0"/>
    <s v="Qualidade dos dados"/>
    <s v="KONTIK BUSINESS TRAVEL"/>
    <x v="1"/>
  </r>
  <r>
    <n v="21737563"/>
    <n v="22660535"/>
    <s v="ACC01"/>
    <x v="361"/>
    <d v="2025-02-28T13:20:45"/>
    <s v="06 a 08 dias"/>
    <x v="1"/>
    <s v="JGMPTH"/>
    <s v="GOVER"/>
    <s v="Julia Agostinho Fonseca"/>
    <s v="Gover"/>
    <s v="Gover"/>
    <d v="2025-02-28T13:11:00"/>
    <n v="4498263"/>
    <s v="-"/>
    <s v="ON LINE"/>
    <s v="Invoice"/>
    <s v="Faturado"/>
    <x v="0"/>
    <s v="N"/>
    <x v="43"/>
    <s v="Instituto Energisa - Inativo"/>
    <s v="-"/>
    <s v="Gol Linhas Aereas"/>
    <n v="2133168588"/>
    <x v="37"/>
    <s v="-"/>
    <x v="318"/>
    <n v="32.1"/>
    <n v="0"/>
    <n v="0"/>
    <n v="0"/>
    <n v="0"/>
    <n v="0"/>
    <s v="Reserva importada do sistema Gover. Id: 4498263"/>
    <s v="Necessário cadastrar um contrato para o cliente &quot;&quot;"/>
    <x v="4"/>
    <x v="0"/>
    <s v="Análise Cadastro"/>
    <x v="0"/>
    <s v="Qualidade dos dados"/>
    <s v="KONTIK BUSINESS TRAVEL"/>
    <x v="1"/>
  </r>
  <r>
    <n v="21727947"/>
    <n v="22651343"/>
    <s v="ACC01"/>
    <x v="362"/>
    <d v="2025-02-27T09:57:53"/>
    <s v="06 a 08 dias"/>
    <x v="1"/>
    <s v="KWTZON"/>
    <s v="GOVER"/>
    <s v="Altamiro Lacerda de Almeida Junior"/>
    <s v="Gover"/>
    <s v="Gover"/>
    <d v="2025-02-27T09:41:00"/>
    <n v="4498070"/>
    <s v="-"/>
    <s v="ON LINE"/>
    <s v="Invoice"/>
    <s v="Faturado"/>
    <x v="0"/>
    <s v="N"/>
    <x v="43"/>
    <s v="Instituto Energisa - Inativo"/>
    <s v="-"/>
    <s v="Gol Linhas Aereas"/>
    <n v="2133095681"/>
    <x v="37"/>
    <s v="-"/>
    <x v="319"/>
    <n v="83.77"/>
    <n v="0"/>
    <n v="0"/>
    <n v="0"/>
    <n v="0"/>
    <n v="0"/>
    <s v="Reserva importada do sistema Gover. Id: 4498070"/>
    <s v="Necessário cadastrar um contrato para o cliente &quot;&quot;"/>
    <x v="4"/>
    <x v="0"/>
    <s v="Análise Cadastro"/>
    <x v="0"/>
    <s v="Qualidade dos dados"/>
    <s v="KONTIK BUSINESS TRAVEL"/>
    <x v="1"/>
  </r>
  <r>
    <n v="21727949"/>
    <n v="22651345"/>
    <s v="ACC01"/>
    <x v="363"/>
    <d v="2025-02-27T09:57:54"/>
    <s v="06 a 08 dias"/>
    <x v="1"/>
    <s v="KXNRVN"/>
    <s v="GOVER"/>
    <s v="Delania Azevedo Cavalcante"/>
    <s v="Gover"/>
    <s v="Gover"/>
    <d v="2025-02-27T09:44:00"/>
    <n v="4498134"/>
    <s v="-"/>
    <s v="ON LINE"/>
    <s v="Invoice"/>
    <s v="Faturado"/>
    <x v="0"/>
    <s v="N"/>
    <x v="43"/>
    <s v="Instituto Energisa - Inativo"/>
    <s v="-"/>
    <s v="Gol Linhas Aereas"/>
    <n v="2133095756"/>
    <x v="37"/>
    <s v="-"/>
    <x v="319"/>
    <n v="83.77"/>
    <n v="0"/>
    <n v="0"/>
    <n v="0"/>
    <n v="0"/>
    <n v="0"/>
    <s v="Reserva importada do sistema Gover. Id: 4498134"/>
    <s v="Necessário cadastrar um contrato para o cliente &quot;&quot;"/>
    <x v="4"/>
    <x v="0"/>
    <s v="Análise Cadastro"/>
    <x v="0"/>
    <s v="Qualidade dos dados"/>
    <s v="KONTIK BUSINESS TRAVEL"/>
    <x v="1"/>
  </r>
  <r>
    <n v="21727950"/>
    <n v="22651346"/>
    <s v="ACC01"/>
    <x v="364"/>
    <d v="2025-02-27T09:57:55"/>
    <s v="06 a 08 dias"/>
    <x v="1"/>
    <s v="GDQAQY"/>
    <s v="GOVER"/>
    <s v="Renatta de Oliveira Barbosa"/>
    <s v="Gover"/>
    <s v="Gover"/>
    <d v="2025-02-27T09:45:00"/>
    <n v="4498195"/>
    <s v="-"/>
    <s v="ON LINE"/>
    <s v="Invoice"/>
    <s v="Faturado"/>
    <x v="0"/>
    <s v="N"/>
    <x v="43"/>
    <s v="Instituto Energisa - Inativo"/>
    <s v="-"/>
    <s v="Gol Linhas Aereas"/>
    <n v="2133096049"/>
    <x v="37"/>
    <s v="-"/>
    <x v="318"/>
    <n v="32.1"/>
    <n v="0"/>
    <n v="0"/>
    <n v="0"/>
    <n v="0"/>
    <n v="0"/>
    <s v="Reserva importada do sistema Gover. Id: 4498195"/>
    <s v="Necessário cadastrar um contrato para o cliente &quot;&quot;"/>
    <x v="4"/>
    <x v="0"/>
    <s v="Análise Cadastro"/>
    <x v="0"/>
    <s v="Qualidade dos dados"/>
    <s v="KONTIK BUSINESS TRAVEL"/>
    <x v="1"/>
  </r>
  <r>
    <n v="21727951"/>
    <n v="22651347"/>
    <s v="ACC01"/>
    <x v="365"/>
    <d v="2025-02-27T09:57:56"/>
    <s v="06 a 08 dias"/>
    <x v="1"/>
    <s v="SLNYJG"/>
    <s v="GOVER"/>
    <s v="Mariana Pietrobon Gomes Lessnau"/>
    <s v="Gover"/>
    <s v="Gover"/>
    <d v="2025-02-27T09:41:00"/>
    <n v="4498198"/>
    <s v="-"/>
    <s v="ON LINE"/>
    <s v="Invoice"/>
    <s v="Faturado"/>
    <x v="0"/>
    <s v="N"/>
    <x v="43"/>
    <s v="Instituto Energisa - Inativo"/>
    <s v="-"/>
    <s v="Gol Linhas Aereas"/>
    <n v="2133095832"/>
    <x v="37"/>
    <s v="-"/>
    <x v="318"/>
    <n v="32.1"/>
    <n v="0"/>
    <n v="0"/>
    <n v="0"/>
    <n v="0"/>
    <n v="0"/>
    <s v="Reserva importada do sistema Gover. Id: 4498198"/>
    <s v="Necessário cadastrar um contrato para o cliente &quot;&quot;"/>
    <x v="4"/>
    <x v="0"/>
    <s v="Análise Cadastro"/>
    <x v="0"/>
    <s v="Qualidade dos dados"/>
    <s v="KONTIK BUSINESS TRAVEL"/>
    <x v="1"/>
  </r>
  <r>
    <n v="21722881"/>
    <n v="22646572"/>
    <s v="ACC01"/>
    <x v="366"/>
    <d v="2025-02-26T16:57:50"/>
    <s v="09 a 15 dias"/>
    <x v="4"/>
    <s v="UQMXQR"/>
    <s v="GOVER"/>
    <s v="Mariana Pietrobon Gomes Lessnau"/>
    <s v="Gover"/>
    <s v="Gover"/>
    <d v="2025-02-26T16:41:00"/>
    <n v="4498184"/>
    <s v="-"/>
    <s v="ON LINE"/>
    <s v="Invoice"/>
    <s v="Faturado"/>
    <x v="0"/>
    <s v="N"/>
    <x v="43"/>
    <s v="Instituto Energisa - Inativo"/>
    <s v="-"/>
    <s v="Gol Linhas Aereas"/>
    <n v="2133057190"/>
    <x v="37"/>
    <s v="-"/>
    <x v="318"/>
    <n v="32.1"/>
    <n v="0"/>
    <n v="0"/>
    <n v="0"/>
    <n v="0"/>
    <n v="0"/>
    <s v="Reserva importada do sistema Gover. Id: 4498184"/>
    <s v="Necessário cadastrar um contrato para o cliente &quot;&quot;"/>
    <x v="4"/>
    <x v="0"/>
    <s v="Análise Cadastro"/>
    <x v="0"/>
    <s v="Qualidade dos dados"/>
    <s v="KONTIK BUSINESS TRAVEL"/>
    <x v="1"/>
  </r>
  <r>
    <n v="21459451"/>
    <n v="22425413"/>
    <s v="ACC"/>
    <x v="367"/>
    <d v="2025-01-15T18:26:24"/>
    <s v="31 dias ou +"/>
    <x v="3"/>
    <s v="4P96R6"/>
    <s v="MANUAL"/>
    <s v="FABRICIO FERREIRA DA SILVA"/>
    <s v="Lucy de Freitas Paes Brazil"/>
    <s v="Lucy de Freitas Paes Brazil"/>
    <d v="2025-01-15T18:15:00"/>
    <n v="20241103558"/>
    <s v="-"/>
    <s v="OFF LINE"/>
    <s v="Cartão de crédito"/>
    <s v="Faturado"/>
    <x v="0"/>
    <s v="N"/>
    <x v="43"/>
    <s v="Linhas de Taubate Transmissora de Energia Sa"/>
    <s v="-"/>
    <s v="Azul Linhas Aereas"/>
    <n v="3022425412"/>
    <x v="37"/>
    <s v="-"/>
    <x v="320"/>
    <n v="32.1"/>
    <n v="400"/>
    <n v="0"/>
    <n v="0"/>
    <n v="0"/>
    <n v="0"/>
    <s v="-"/>
    <s v="Faltou informar rateio de centro de custo/projeto abaixo da accounting"/>
    <x v="2"/>
    <x v="1"/>
    <s v="Campo centro de custo"/>
    <x v="1"/>
    <s v="Qualidade dos dados"/>
    <s v="KONTIK BUSINESS TRAVEL"/>
    <x v="2"/>
  </r>
  <r>
    <n v="21737952"/>
    <n v="22660858"/>
    <s v="ACC01"/>
    <x v="368"/>
    <d v="2025-02-28T14:52:08"/>
    <s v="06 a 08 dias"/>
    <x v="1"/>
    <n v="17475891"/>
    <s v="GOVER"/>
    <s v="Mariana Pietrobon Gomes Lessnau"/>
    <s v="Gover"/>
    <s v="Gover"/>
    <d v="2025-02-28T14:34:00"/>
    <n v="4499539"/>
    <s v="-"/>
    <s v="ON LINE"/>
    <s v="Invoice"/>
    <s v="Faturado"/>
    <x v="2"/>
    <s v="N"/>
    <x v="43"/>
    <s v="Instituto Energisa - Inativo"/>
    <s v="-"/>
    <s v="Elegance Praia Hotel"/>
    <s v="-"/>
    <x v="37"/>
    <s v="-"/>
    <x v="317"/>
    <n v="15"/>
    <n v="0"/>
    <n v="0"/>
    <n v="0"/>
    <n v="0"/>
    <n v="0"/>
    <s v="Reserva importada do sistema Gover. Id: 4499539"/>
    <s v="Necessário cadastrar um contrato para o cliente &quot;&quot;"/>
    <x v="4"/>
    <x v="0"/>
    <s v="Análise Cadastro"/>
    <x v="0"/>
    <s v="Qualidade dos dados"/>
    <s v="KONTIK BUSINESS TRAVEL"/>
    <x v="1"/>
  </r>
  <r>
    <n v="21737993"/>
    <n v="22660891"/>
    <s v="ACC01"/>
    <x v="369"/>
    <d v="2025-02-28T15:16:00"/>
    <s v="06 a 08 dias"/>
    <x v="1"/>
    <n v="17476178"/>
    <s v="GOVER"/>
    <s v="Renatta de Oliveira Barbosa"/>
    <s v="Gover"/>
    <s v="Gover"/>
    <d v="2025-02-28T14:44:00"/>
    <n v="4499554"/>
    <s v="-"/>
    <s v="ON LINE"/>
    <s v="Invoice"/>
    <s v="Faturado"/>
    <x v="2"/>
    <s v="N"/>
    <x v="43"/>
    <s v="Instituto Energisa - Inativo"/>
    <s v="-"/>
    <s v="Elegance Praia Hotel"/>
    <s v="-"/>
    <x v="37"/>
    <s v="-"/>
    <x v="317"/>
    <n v="15"/>
    <n v="0"/>
    <n v="0"/>
    <n v="0"/>
    <n v="0"/>
    <n v="0"/>
    <s v="Reserva importada do sistema Gover. Id: 4499554"/>
    <s v="Necessário cadastrar um contrato para o cliente &quot;&quot;"/>
    <x v="4"/>
    <x v="0"/>
    <s v="Análise Cadastro"/>
    <x v="0"/>
    <s v="Qualidade dos dados"/>
    <s v="KONTIK BUSINESS TRAVEL"/>
    <x v="1"/>
  </r>
  <r>
    <n v="21721338"/>
    <n v="22645183"/>
    <s v="ACC01"/>
    <x v="370"/>
    <d v="2025-02-26T12:05:39"/>
    <s v="09 a 15 dias"/>
    <x v="4"/>
    <s v="KBYSSC"/>
    <s v="TMS"/>
    <s v="RAPHAEL SANTOS"/>
    <s v="Tms"/>
    <s v="Tms"/>
    <d v="2024-10-23T08:57:00"/>
    <n v="407"/>
    <s v="-"/>
    <s v="ON LINE"/>
    <s v="Cartão de crédito"/>
    <s v="Cartão AMEX"/>
    <x v="0"/>
    <s v="N"/>
    <x v="43"/>
    <s v="Es Gas"/>
    <s v="-"/>
    <s v="Latam Airlines Brasil"/>
    <n v="3456694192"/>
    <x v="37"/>
    <s v="-"/>
    <x v="321"/>
    <n v="45.56"/>
    <n v="0"/>
    <n v="0"/>
    <n v="0"/>
    <n v="0"/>
    <n v="0"/>
    <s v="Reserva importada do Sistema TMS. OS: 407"/>
    <s v="Verificação de bilhetes: Bilhete 3456694192 já sendo utilizado para este fornecedor."/>
    <x v="1"/>
    <x v="3"/>
    <s v="Bilhete Já Contabilizado"/>
    <x v="3"/>
    <s v="Qualidade dos dados"/>
    <s v="GRUPO KONTIK"/>
    <x v="3"/>
  </r>
  <r>
    <n v="21721333"/>
    <n v="22645177"/>
    <s v="ACC01"/>
    <x v="371"/>
    <d v="2025-02-26T12:05:38"/>
    <s v="09 a 15 dias"/>
    <x v="4"/>
    <s v="UBETZA"/>
    <s v="TMS"/>
    <s v="RAPHAEL SANTOS"/>
    <s v="Tms"/>
    <s v="Tms"/>
    <d v="2024-10-23T10:39:00"/>
    <n v="409"/>
    <s v="-"/>
    <s v="ON LINE"/>
    <s v="Cartão de crédito"/>
    <s v="Cartão AMEX"/>
    <x v="0"/>
    <s v="N"/>
    <x v="43"/>
    <s v="Es Gas"/>
    <s v="-"/>
    <s v="Gol Linhas Aereas"/>
    <n v="2125775343"/>
    <x v="37"/>
    <s v="-"/>
    <x v="322"/>
    <n v="45.56"/>
    <n v="0"/>
    <n v="0"/>
    <n v="0"/>
    <n v="0"/>
    <n v="0"/>
    <s v="Reserva importada do Sistema TMS. OS: 409"/>
    <s v="Verificação de bilhetes: Bilhete 2125775343 já sendo utilizado para este fornecedor."/>
    <x v="1"/>
    <x v="3"/>
    <s v="Bilhete Já Contabilizado"/>
    <x v="3"/>
    <s v="Qualidade dos dados"/>
    <s v="GRUPO KONTIK"/>
    <x v="3"/>
  </r>
  <r>
    <n v="21538076"/>
    <n v="22491074"/>
    <s v="ACC01"/>
    <x v="372"/>
    <d v="2025-01-28T15:31:04"/>
    <s v="31 dias ou +"/>
    <x v="3"/>
    <s v="4R9NEZ"/>
    <s v="TMS"/>
    <s v="DE SOUZA/ELISANGELA"/>
    <s v="Tms"/>
    <s v="Tms"/>
    <d v="2025-01-28T11:26:00"/>
    <n v="54567"/>
    <s v="-"/>
    <s v="ON LINE"/>
    <s v="Múltiplos"/>
    <s v="Múltiplos"/>
    <x v="2"/>
    <s v="N"/>
    <x v="44"/>
    <s v="Ultragaz-matriz"/>
    <s v="-"/>
    <s v="Blue Tree Towers Bauru"/>
    <s v="-"/>
    <x v="38"/>
    <s v="-"/>
    <x v="323"/>
    <n v="0"/>
    <n v="0"/>
    <n v="0"/>
    <n v="0"/>
    <n v="11.2"/>
    <n v="0"/>
    <s v="Reserva importada do Sistema TMS. OS: 54567"/>
    <s v="A soma das tarifas dos registros múltiplos é menor que a tarifa da accounting"/>
    <x v="1"/>
    <x v="11"/>
    <s v="Campo Tarifa"/>
    <x v="0"/>
    <s v="Qualidade dos dados"/>
    <s v="KONTIK BUSINESS TRAVEL"/>
    <x v="2"/>
  </r>
  <r>
    <n v="21538077"/>
    <n v="22491075"/>
    <s v="ACC01"/>
    <x v="373"/>
    <d v="2025-01-28T15:31:11"/>
    <s v="31 dias ou +"/>
    <x v="3"/>
    <s v="4RMMVQ"/>
    <s v="TMS"/>
    <s v="SILVA FERREIRA/JESSYCA"/>
    <s v="Tms"/>
    <s v="Tms"/>
    <d v="2025-01-28T11:26:00"/>
    <n v="54565"/>
    <s v="-"/>
    <s v="ON LINE"/>
    <s v="Múltiplos"/>
    <s v="Múltiplos"/>
    <x v="2"/>
    <s v="N"/>
    <x v="44"/>
    <s v="Ultragaz-matriz"/>
    <s v="-"/>
    <s v="Blue Tree Towers Bauru"/>
    <s v="-"/>
    <x v="38"/>
    <s v="-"/>
    <x v="323"/>
    <n v="0"/>
    <n v="0"/>
    <n v="0"/>
    <n v="0"/>
    <n v="11.2"/>
    <n v="0"/>
    <s v="Reserva importada do Sistema TMS. OS: 54565"/>
    <s v="A soma das tarifas dos registros múltiplos é menor que a tarifa da accounting"/>
    <x v="1"/>
    <x v="11"/>
    <s v="Campo Tarifa"/>
    <x v="0"/>
    <s v="Qualidade dos dados"/>
    <s v="KONTIK BUSINESS TRAVEL"/>
    <x v="2"/>
  </r>
  <r>
    <n v="21540504"/>
    <n v="22493351"/>
    <s v="ACC01"/>
    <x v="374"/>
    <d v="2025-01-29T13:11:23"/>
    <s v="31 dias ou +"/>
    <x v="3"/>
    <s v="4RI4NZ"/>
    <s v="TMS"/>
    <s v="TAVARES/LUIZ"/>
    <s v="Tms"/>
    <s v="Tms"/>
    <d v="2025-01-28T15:45:00"/>
    <n v="127357"/>
    <s v="-"/>
    <s v="ON LINE"/>
    <s v="Cartão de crédito"/>
    <s v="Cartão de crédito"/>
    <x v="2"/>
    <s v="N"/>
    <x v="44"/>
    <s v="Ipiranga Produtos de Petroleo Sa"/>
    <s v="-"/>
    <s v="Hotel Estacao Paraiso"/>
    <s v="-"/>
    <x v="39"/>
    <s v="-"/>
    <x v="324"/>
    <n v="0"/>
    <n v="0"/>
    <n v="0"/>
    <n v="0"/>
    <n v="76.8"/>
    <n v="0"/>
    <s v="Reserva importada do Sistema TMS. OS: 127357"/>
    <s v="Não foi possível encontrar um contrato válido para o fornecedor 50401 (Código fornecedor) "/>
    <x v="1"/>
    <x v="0"/>
    <s v="Análise Cadastro"/>
    <x v="0"/>
    <s v="Qualidade dos dados"/>
    <s v="KONTIK BUSINESS TRAVEL"/>
    <x v="1"/>
  </r>
  <r>
    <n v="21656655"/>
    <n v="22592077"/>
    <s v="ACC01"/>
    <x v="375"/>
    <d v="2025-02-14T21:41:39"/>
    <s v="16 a 23 dias"/>
    <x v="5"/>
    <s v="4U20DT"/>
    <s v="TMS"/>
    <s v="MARIO LUIS LOPES"/>
    <s v="Tms"/>
    <s v="Tms"/>
    <d v="2025-02-14T15:42:00"/>
    <n v="56834"/>
    <s v="-"/>
    <s v="ON LINE"/>
    <s v="Múltiplos"/>
    <s v="Múltiplos"/>
    <x v="2"/>
    <s v="N"/>
    <x v="44"/>
    <s v="Bahiana Distribuidora de Gas"/>
    <s v="-"/>
    <s v="Hotel Sonata de Iracema"/>
    <s v="-"/>
    <x v="38"/>
    <s v="-"/>
    <x v="325"/>
    <n v="0"/>
    <n v="0"/>
    <n v="0"/>
    <n v="0"/>
    <n v="89.2"/>
    <n v="0"/>
    <s v="Reserva importada do Sistema TMS. OS: 56834"/>
    <s v="A soma das taxas extras dos registros múltiplos ultrapassa a taxas extras  da accounting"/>
    <x v="1"/>
    <x v="11"/>
    <s v="Campo Tarifa"/>
    <x v="0"/>
    <s v="Qualidade dos dados"/>
    <s v="KONTIK BUSINESS TRAVEL"/>
    <x v="2"/>
  </r>
  <r>
    <n v="21656656"/>
    <n v="22592078"/>
    <s v="ACC01"/>
    <x v="376"/>
    <d v="2025-02-14T21:41:44"/>
    <s v="16 a 23 dias"/>
    <x v="5"/>
    <s v="4UD0CT"/>
    <s v="TMS"/>
    <s v="MARIO LUIS LOPES"/>
    <s v="Tms"/>
    <s v="Tms"/>
    <d v="2025-02-14T15:42:00"/>
    <n v="56834"/>
    <s v="-"/>
    <s v="ON LINE"/>
    <s v="Múltiplos"/>
    <s v="Múltiplos"/>
    <x v="2"/>
    <s v="N"/>
    <x v="44"/>
    <s v="Bahiana Distribuidora de Gas"/>
    <s v="-"/>
    <s v="Ibis Styles Belem Hangar"/>
    <s v="-"/>
    <x v="38"/>
    <s v="-"/>
    <x v="326"/>
    <n v="0"/>
    <n v="0"/>
    <n v="0"/>
    <n v="0"/>
    <n v="19.2"/>
    <n v="0"/>
    <s v="Reserva importada do Sistema TMS. OS: 56834"/>
    <s v="A soma das taxas extras dos registros múltiplos ultrapassa a taxas extras  da accounting"/>
    <x v="1"/>
    <x v="11"/>
    <s v="Campo Tarifa"/>
    <x v="0"/>
    <s v="Qualidade dos dados"/>
    <s v="KONTIK BUSINESS TRAVEL"/>
    <x v="2"/>
  </r>
  <r>
    <n v="21674984"/>
    <n v="22606302"/>
    <s v="ACC01"/>
    <x v="377"/>
    <d v="2025-03-07T06:07:14"/>
    <s v="0 a 02 dias"/>
    <x v="5"/>
    <s v="4UU4H8"/>
    <s v="TMS"/>
    <s v="CRISTIANE RAMOS SOARES"/>
    <s v="Raissa Iorio Cestari"/>
    <s v="Raissa Iorio Cestari"/>
    <d v="2025-02-18T09:39:00"/>
    <n v="56698"/>
    <s v="-"/>
    <s v="OFF LINE"/>
    <s v="Cartão de crédito"/>
    <s v="Cartão de crédito"/>
    <x v="2"/>
    <s v="N"/>
    <x v="44"/>
    <s v="Ultragaz-matriz"/>
    <s v="-"/>
    <s v="-"/>
    <s v="-"/>
    <x v="38"/>
    <s v="-"/>
    <x v="140"/>
    <n v="0"/>
    <n v="0"/>
    <n v="0"/>
    <n v="0"/>
    <n v="0"/>
    <n v="0"/>
    <s v="Reserva importada do Sistema TMS. OS: 56698"/>
    <s v="Fornecedor não preenchido! (ACC01)"/>
    <x v="1"/>
    <x v="8"/>
    <s v="Campo Fornecedor"/>
    <x v="0"/>
    <s v="Qualidade dos dados"/>
    <s v="KONTIK BUSINESS TRAVEL"/>
    <x v="1"/>
  </r>
  <r>
    <n v="21757540"/>
    <n v="22677838"/>
    <s v="ACC01"/>
    <x v="378"/>
    <d v="2025-03-04T17:21:00"/>
    <s v="03 a 05 dias"/>
    <x v="0"/>
    <s v="4WGJPG01"/>
    <s v="MANUAL"/>
    <s v="RENAN ALVES"/>
    <s v="Tamara Michels Behn"/>
    <s v="Tamara Michels Behn"/>
    <d v="2025-02-28T08:12:00"/>
    <n v="16800"/>
    <s v="-"/>
    <s v="OFF LINE"/>
    <s v="Invoice"/>
    <s v="Cartão de crédito"/>
    <x v="0"/>
    <s v="N"/>
    <x v="44"/>
    <s v="Ultracargo"/>
    <s v="-"/>
    <s v="Latam Airlines Brasil"/>
    <n v="2872383933"/>
    <x v="39"/>
    <s v="-"/>
    <x v="327"/>
    <n v="0"/>
    <n v="0"/>
    <n v="0"/>
    <n v="0"/>
    <n v="0"/>
    <n v="0"/>
    <s v="Reserva importada do Sistema TMS. OS: 16800"/>
    <s v=" Módulo Operações    -&gt; Configurações      -&gt; Configurações do sistema turismo        -&gt; Importação das vendas          -&gt; Entradas/Saídas  Para o "/>
    <x v="2"/>
    <x v="14"/>
    <s v="Forma PG. e REC."/>
    <x v="2"/>
    <s v="Qualidade dos dados"/>
    <s v="KONTIK BUSINESS TRAVEL"/>
    <x v="2"/>
  </r>
  <r>
    <n v="21634941"/>
    <n v="22572999"/>
    <s v="ACC01"/>
    <x v="379"/>
    <d v="2025-03-05T07:30:53"/>
    <s v="0 a 02 dias"/>
    <x v="2"/>
    <s v="4UH5ZB"/>
    <s v="TMS"/>
    <s v="GILCILENE MAGALHAES ANDRADE"/>
    <s v="Maria Gabriela Stella Azevedo Neves"/>
    <s v="Ana Carolina da Silva"/>
    <d v="2025-02-11T13:20:00"/>
    <n v="55298"/>
    <s v="-"/>
    <s v="OFF LINE"/>
    <s v="Cartão de crédito"/>
    <s v="Cartão de crédito"/>
    <x v="1"/>
    <s v="N"/>
    <x v="44"/>
    <s v="Bahiana Distribuidora de Gas"/>
    <s v="-"/>
    <s v="-"/>
    <s v="-"/>
    <x v="38"/>
    <s v="-"/>
    <x v="328"/>
    <n v="9.9499999999999993"/>
    <n v="0"/>
    <n v="0"/>
    <n v="0"/>
    <n v="0"/>
    <n v="0"/>
    <s v="Reserva importada do Sistema TMS. OS: 55298"/>
    <s v="Fornecedor não preenchido! (ACC01)"/>
    <x v="1"/>
    <x v="8"/>
    <s v="Campo Fornecedor"/>
    <x v="0"/>
    <s v="Qualidade dos dados"/>
    <s v="KONTIK BUSINESS TRAVEL"/>
    <x v="1"/>
  </r>
  <r>
    <n v="21634942"/>
    <n v="22573000"/>
    <s v="ACC01"/>
    <x v="380"/>
    <d v="2025-03-05T07:30:54"/>
    <s v="0 a 02 dias"/>
    <x v="2"/>
    <s v="4UU5Z0"/>
    <s v="TMS"/>
    <s v="GILCILENE MAGALHAES ANDRADE"/>
    <s v="Maria Gabriela Stella Azevedo Neves"/>
    <s v="Ana Carolina da Silva"/>
    <d v="2025-02-11T13:20:00"/>
    <n v="55298"/>
    <s v="-"/>
    <s v="OFF LINE"/>
    <s v="Cartão de crédito"/>
    <s v="Cartão de crédito"/>
    <x v="1"/>
    <s v="N"/>
    <x v="44"/>
    <s v="Bahiana Distribuidora de Gas"/>
    <s v="-"/>
    <s v="-"/>
    <s v="-"/>
    <x v="38"/>
    <s v="-"/>
    <x v="329"/>
    <n v="9.9499999999999993"/>
    <n v="0"/>
    <n v="0"/>
    <n v="0"/>
    <n v="0"/>
    <n v="0"/>
    <s v="Reserva importada do Sistema TMS. OS: 55298"/>
    <s v="Fornecedor não preenchido! (ACC01)"/>
    <x v="1"/>
    <x v="8"/>
    <s v="Campo Fornecedor"/>
    <x v="0"/>
    <s v="Qualidade dos dados"/>
    <s v="KONTIK BUSINESS TRAVEL"/>
    <x v="1"/>
  </r>
  <r>
    <n v="21772040"/>
    <n v="22691878"/>
    <s v="ACC01"/>
    <x v="381"/>
    <d v="2025-03-06T21:51:23"/>
    <s v="0 a 02 dias"/>
    <x v="6"/>
    <s v="4W8JP8"/>
    <s v="TMS"/>
    <s v="FABRICIO MOREIRA PINHEIRO"/>
    <s v="Tms"/>
    <s v="Tms"/>
    <d v="2025-03-06T14:40:00"/>
    <n v="59017"/>
    <s v="Vitoria / VIX"/>
    <s v="ON LINE"/>
    <s v="Invoice"/>
    <s v="Faturado"/>
    <x v="3"/>
    <s v="N"/>
    <x v="44"/>
    <s v="Ultragaz-matriz"/>
    <s v="-"/>
    <s v="-"/>
    <s v="-"/>
    <x v="38"/>
    <s v="-"/>
    <x v="330"/>
    <n v="0"/>
    <n v="0"/>
    <n v="0"/>
    <n v="0"/>
    <n v="0"/>
    <n v="0"/>
    <s v="Reserva importada do Sistema TMS. OS: 59017"/>
    <s v="Fornecedor não preenchido! (ACC01)"/>
    <x v="1"/>
    <x v="8"/>
    <s v="Campo Fornecedor"/>
    <x v="0"/>
    <s v="Qualidade dos dados"/>
    <s v="KONTIK BUSINESS TRAVEL"/>
    <x v="1"/>
  </r>
  <r>
    <n v="21772068"/>
    <n v="22691903"/>
    <s v="ACC01"/>
    <x v="382"/>
    <d v="2025-03-06T21:56:39"/>
    <s v="0 a 02 dias"/>
    <x v="6"/>
    <s v="4WQNBK"/>
    <s v="TMS"/>
    <s v="MARCELO JESUS JAMIELNIAK"/>
    <s v="Tms"/>
    <s v="Tms"/>
    <d v="2025-03-06T14:18:00"/>
    <n v="58994"/>
    <s v="Curitiba / CWB"/>
    <s v="ON LINE"/>
    <s v="Invoice"/>
    <s v="Faturado"/>
    <x v="3"/>
    <s v="N"/>
    <x v="44"/>
    <s v="Ultragaz-matriz"/>
    <s v="-"/>
    <s v="-"/>
    <s v="-"/>
    <x v="38"/>
    <s v="-"/>
    <x v="331"/>
    <n v="0"/>
    <n v="0"/>
    <n v="0"/>
    <n v="0"/>
    <n v="0"/>
    <n v="0"/>
    <s v="Reserva importada do Sistema TMS. OS: 58994"/>
    <s v="Fornecedor não preenchido! (ACC01)"/>
    <x v="1"/>
    <x v="8"/>
    <s v="Campo Fornecedor"/>
    <x v="0"/>
    <s v="Qualidade dos dados"/>
    <s v="KONTIK BUSINESS TRAVEL"/>
    <x v="1"/>
  </r>
  <r>
    <n v="21772136"/>
    <n v="22691965"/>
    <s v="ACC01"/>
    <x v="383"/>
    <d v="2025-03-06T22:28:26"/>
    <s v="0 a 02 dias"/>
    <x v="6"/>
    <s v="4W7XQK"/>
    <s v="TMS"/>
    <s v="CRISTIAN CRISTIAN CORREA"/>
    <s v="Tms"/>
    <s v="Tms"/>
    <d v="2025-03-06T20:04:00"/>
    <n v="58904"/>
    <s v="Caxias do Sul / CXJ"/>
    <s v="ON LINE"/>
    <s v="Invoice"/>
    <s v="Faturado"/>
    <x v="3"/>
    <s v="N"/>
    <x v="44"/>
    <s v="Neogas do Brasil Gas Natural Comprimido S.a."/>
    <s v="-"/>
    <s v="-"/>
    <s v="-"/>
    <x v="38"/>
    <s v="-"/>
    <x v="332"/>
    <n v="0"/>
    <n v="0"/>
    <n v="0"/>
    <n v="0"/>
    <n v="0"/>
    <n v="0"/>
    <s v="Reserva importada do Sistema TMS. OS: 58904"/>
    <s v="Fornecedor não preenchido! (ACC01)"/>
    <x v="1"/>
    <x v="8"/>
    <s v="Campo Fornecedor"/>
    <x v="0"/>
    <s v="Qualidade dos dados"/>
    <s v="KONTIK BUSINESS TRAVEL"/>
    <x v="1"/>
  </r>
  <r>
    <n v="21772186"/>
    <n v="22692014"/>
    <s v="ACC01"/>
    <x v="384"/>
    <d v="2025-03-06T22:32:15"/>
    <s v="0 a 02 dias"/>
    <x v="6"/>
    <s v="4WU4A8"/>
    <s v="TMS"/>
    <s v="ANDERSON BATISTA"/>
    <s v="Tms"/>
    <s v="Tms"/>
    <d v="2025-03-06T20:05:00"/>
    <n v="58721"/>
    <s v="Jacarei / SJK"/>
    <s v="ON LINE"/>
    <s v="Invoice"/>
    <s v="Faturado"/>
    <x v="3"/>
    <s v="N"/>
    <x v="44"/>
    <s v="Neogas do Brasil Gas Natural Comprimido S.a."/>
    <s v="-"/>
    <s v="-"/>
    <s v="-"/>
    <x v="38"/>
    <s v="-"/>
    <x v="333"/>
    <n v="0"/>
    <n v="0"/>
    <n v="0"/>
    <n v="0"/>
    <n v="0"/>
    <n v="0"/>
    <s v="Reserva importada do Sistema TMS. OS: 58721"/>
    <s v="Fornecedor não preenchido! (ACC01)"/>
    <x v="1"/>
    <x v="8"/>
    <s v="Campo Fornecedor"/>
    <x v="0"/>
    <s v="Qualidade dos dados"/>
    <s v="KONTIK BUSINESS TRAVEL"/>
    <x v="1"/>
  </r>
  <r>
    <n v="21769158"/>
    <n v="22688910"/>
    <s v="ACC01"/>
    <x v="385"/>
    <d v="2025-03-06T16:03:36"/>
    <s v="0 a 02 dias"/>
    <x v="6"/>
    <s v="4W0ZDJ"/>
    <s v="TMS"/>
    <s v="EDUARDO JOSE SALES"/>
    <s v="Tms"/>
    <s v="Tms"/>
    <d v="2025-03-06T11:34:00"/>
    <n v="58968"/>
    <s v="São José dos Campos / SJK"/>
    <s v="ON LINE"/>
    <s v="Invoice"/>
    <s v="Faturado"/>
    <x v="3"/>
    <s v="N"/>
    <x v="44"/>
    <s v="Ultragaz-matriz"/>
    <s v="-"/>
    <s v="-"/>
    <s v="-"/>
    <x v="38"/>
    <s v="-"/>
    <x v="334"/>
    <n v="0"/>
    <n v="0"/>
    <n v="0"/>
    <n v="0"/>
    <n v="0"/>
    <n v="0"/>
    <s v="Reserva importada do Sistema TMS. OS: 58968"/>
    <s v="Fornecedor não preenchido! (ACC01)"/>
    <x v="1"/>
    <x v="8"/>
    <s v="Campo Fornecedor"/>
    <x v="0"/>
    <s v="Qualidade dos dados"/>
    <s v="KONTIK BUSINESS TRAVEL"/>
    <x v="1"/>
  </r>
  <r>
    <n v="21685749"/>
    <n v="22615602"/>
    <s v="ACC01"/>
    <x v="386"/>
    <d v="2025-02-20T13:18:00"/>
    <s v="09 a 15 dias"/>
    <x v="4"/>
    <s v="4VNNAA"/>
    <s v="TMS"/>
    <s v="RODRIGO TOVANI"/>
    <s v="Tms"/>
    <s v="Tms"/>
    <d v="2025-02-19T10:38:00"/>
    <n v="57320"/>
    <s v="-"/>
    <s v="ON LINE"/>
    <s v="Múltiplos"/>
    <s v="Múltiplos"/>
    <x v="2"/>
    <s v="N"/>
    <x v="44"/>
    <s v="Bahiana Distribuidora de Gas"/>
    <s v="-"/>
    <s v="Mercure Recife Navegantes"/>
    <s v="-"/>
    <x v="38"/>
    <s v="-"/>
    <x v="216"/>
    <n v="0"/>
    <n v="0"/>
    <n v="0"/>
    <n v="0"/>
    <n v="13.95"/>
    <n v="0"/>
    <s v="Reserva importada do Sistema TMS. OS: 57320"/>
    <s v="A soma das taxas extras dos registros múltiplos ultrapassa a taxas extras  da accounting"/>
    <x v="1"/>
    <x v="11"/>
    <s v="Campo Tarifa"/>
    <x v="0"/>
    <s v="Qualidade dos dados"/>
    <s v="KONTIK BUSINESS TRAVEL"/>
    <x v="2"/>
  </r>
  <r>
    <n v="21674972"/>
    <n v="22606293"/>
    <s v="ACC01"/>
    <x v="387"/>
    <d v="2025-03-07T06:07:14"/>
    <s v="0 a 02 dias"/>
    <x v="5"/>
    <s v="4UDFYI"/>
    <s v="TMS"/>
    <s v="TALES DE MELO"/>
    <s v="Maria Gabriela Stella Azevedo Neves"/>
    <s v="Maria Gabriela Stella Azevedo Neves"/>
    <d v="2025-02-18T13:55:00"/>
    <n v="56977"/>
    <s v="-"/>
    <s v="OFF LINE"/>
    <s v="Cartão de crédito"/>
    <s v="Cartão de crédito"/>
    <x v="2"/>
    <s v="N"/>
    <x v="44"/>
    <s v="Bahiana Distribuidora de Gas"/>
    <s v="-"/>
    <s v="-"/>
    <s v="-"/>
    <x v="38"/>
    <s v="-"/>
    <x v="335"/>
    <n v="0"/>
    <n v="0"/>
    <n v="0"/>
    <n v="0"/>
    <n v="0"/>
    <n v="0"/>
    <s v="Reserva importada do Sistema TMS. OS: 56977"/>
    <s v="Fornecedor não preenchido! (ACC01)"/>
    <x v="1"/>
    <x v="8"/>
    <s v="Campo Fornecedor"/>
    <x v="0"/>
    <s v="Qualidade dos dados"/>
    <s v="KONTIK BUSINESS TRAVEL"/>
    <x v="1"/>
  </r>
  <r>
    <n v="21764856"/>
    <n v="22684962"/>
    <s v="ACC01"/>
    <x v="388"/>
    <d v="2025-03-07T06:10:46"/>
    <s v="0 a 02 dias"/>
    <x v="6"/>
    <s v="4WQ3FH"/>
    <s v="TMS"/>
    <s v="JOAO PAULO MENDES"/>
    <s v="Maria Gabriela Stella Azevedo Neves"/>
    <s v="Maria Gabriela Stella Azevedo Neves"/>
    <d v="2025-03-05T19:04:00"/>
    <n v="58790"/>
    <s v="-"/>
    <s v="OFF LINE"/>
    <s v="Cartão de crédito"/>
    <s v="Cartão de crédito"/>
    <x v="2"/>
    <s v="N"/>
    <x v="44"/>
    <s v="Ultragaz-matriz"/>
    <s v="-"/>
    <s v="-"/>
    <s v="-"/>
    <x v="38"/>
    <s v="-"/>
    <x v="336"/>
    <n v="0"/>
    <n v="0"/>
    <n v="0"/>
    <n v="0"/>
    <n v="0"/>
    <n v="0"/>
    <s v="Reserva importada do Sistema TMS. OS: 58790"/>
    <s v="Fornecedor não preenchido! (ACC01)"/>
    <x v="1"/>
    <x v="8"/>
    <s v="Campo Fornecedor"/>
    <x v="0"/>
    <s v="Qualidade dos dados"/>
    <s v="KONTIK BUSINESS TRAVEL"/>
    <x v="1"/>
  </r>
  <r>
    <n v="21773214"/>
    <n v="22692925"/>
    <s v="ACC01"/>
    <x v="389"/>
    <d v="2025-03-07T06:15:46"/>
    <s v="0 a 02 dias"/>
    <x v="6"/>
    <s v="4WCV28"/>
    <s v="TMS"/>
    <s v="MARCIO REIS MANIQUE"/>
    <s v="Maria Gabriela Stella Azevedo Neves"/>
    <s v="Maria Gabriela Stella Azevedo Neves"/>
    <d v="2025-03-06T20:58:00"/>
    <n v="58878"/>
    <s v="-"/>
    <s v="OFF LINE"/>
    <s v="Cartão de crédito"/>
    <s v="Cartão de crédito"/>
    <x v="2"/>
    <s v="N"/>
    <x v="44"/>
    <s v="Neogas do Brasil Gas Natural Comprimido S.a."/>
    <s v="-"/>
    <s v="-"/>
    <s v="-"/>
    <x v="38"/>
    <s v="-"/>
    <x v="337"/>
    <n v="0"/>
    <n v="0"/>
    <n v="0"/>
    <n v="0"/>
    <n v="0"/>
    <n v="0"/>
    <s v="Reserva importada do Sistema TMS. OS: 58878"/>
    <s v="Fornecedor não preenchido! (ACC01)"/>
    <x v="1"/>
    <x v="8"/>
    <s v="Campo Fornecedor"/>
    <x v="0"/>
    <s v="Qualidade dos dados"/>
    <s v="KONTIK BUSINESS TRAVEL"/>
    <x v="1"/>
  </r>
  <r>
    <n v="21740751"/>
    <n v="22663476"/>
    <s v="ACC01"/>
    <x v="390"/>
    <d v="2025-03-07T06:10:44"/>
    <s v="0 a 02 dias"/>
    <x v="1"/>
    <s v="4WY6IC"/>
    <s v="TMS"/>
    <s v="ERICK SILVA"/>
    <s v="Carla Andressa Jacovani"/>
    <s v="Carla Andressa Jacovani"/>
    <d v="2025-02-28T17:46:00"/>
    <n v="58270"/>
    <s v="-"/>
    <s v="OFF LINE"/>
    <s v="Cartão de crédito"/>
    <s v="Cartão de crédito"/>
    <x v="2"/>
    <s v="N"/>
    <x v="44"/>
    <s v="Ultragaz-matriz"/>
    <s v="-"/>
    <s v="-"/>
    <s v="-"/>
    <x v="38"/>
    <s v="-"/>
    <x v="338"/>
    <n v="0"/>
    <n v="0"/>
    <n v="0"/>
    <n v="0"/>
    <n v="0"/>
    <n v="0"/>
    <s v="Reserva importada do Sistema TMS. OS: 58270"/>
    <s v="Fornecedor não preenchido! (ACC01)"/>
    <x v="1"/>
    <x v="8"/>
    <s v="Campo Fornecedor"/>
    <x v="0"/>
    <s v="Qualidade dos dados"/>
    <s v="KONTIK BUSINESS TRAVEL"/>
    <x v="1"/>
  </r>
  <r>
    <n v="21732919"/>
    <n v="22656550"/>
    <s v="ACC01"/>
    <x v="391"/>
    <d v="2025-03-07T06:10:42"/>
    <s v="0 a 02 dias"/>
    <x v="1"/>
    <s v="4W9QU1"/>
    <s v="TMS"/>
    <s v="ANDREY VERAS ARAUJO"/>
    <s v="Carla Andressa Jacovani"/>
    <s v="Carla Andressa Jacovani"/>
    <d v="2025-02-27T15:29:00"/>
    <n v="58391"/>
    <s v="-"/>
    <s v="OFF LINE"/>
    <s v="Cartão de crédito"/>
    <s v="Cartão de crédito"/>
    <x v="2"/>
    <s v="N"/>
    <x v="44"/>
    <s v="Bahiana Distribuidora de Gas"/>
    <s v="-"/>
    <s v="-"/>
    <s v="-"/>
    <x v="38"/>
    <s v="-"/>
    <x v="339"/>
    <n v="0"/>
    <n v="0"/>
    <n v="0"/>
    <n v="0"/>
    <n v="0"/>
    <n v="0"/>
    <s v="Reserva importada do Sistema TMS. OS: 58391"/>
    <s v="Fornecedor não preenchido! (ACC01)"/>
    <x v="1"/>
    <x v="8"/>
    <s v="Campo Fornecedor"/>
    <x v="0"/>
    <s v="Qualidade dos dados"/>
    <s v="KONTIK BUSINESS TRAVEL"/>
    <x v="1"/>
  </r>
  <r>
    <n v="21596067"/>
    <n v="22540826"/>
    <s v="ACC01"/>
    <x v="392"/>
    <d v="2025-02-13T12:26:40"/>
    <s v="16 a 23 dias"/>
    <x v="2"/>
    <s v="H23000039"/>
    <s v="GOVER"/>
    <s v="JULIA SOBRAL SZEMEREDI"/>
    <s v="Emilia Alejandra Pacheco Maraboli"/>
    <s v="Emilia Alejandra Pacheco Maraboli"/>
    <d v="2025-02-05T10:04:00"/>
    <s v="H23000"/>
    <s v="-"/>
    <s v="OFF LINE"/>
    <s v="Cartão de crédito"/>
    <s v="Cartão de crédito"/>
    <x v="2"/>
    <s v="N"/>
    <x v="45"/>
    <s v="Rps"/>
    <s v="Cliente FEE no POS"/>
    <s v="Novotel Itajai"/>
    <s v="-"/>
    <x v="40"/>
    <s v="-"/>
    <x v="220"/>
    <n v="10"/>
    <n v="0"/>
    <n v="0"/>
    <n v="0"/>
    <n v="0"/>
    <n v="102"/>
    <s v="Reserva importada do sistema Gover. Id: 4484888"/>
    <s v="7617684/5601033&quot; possui uma transação de cartão efetivada"/>
    <x v="4"/>
    <x v="7"/>
    <s v="Financeiro Conciliado"/>
    <x v="2"/>
    <s v="Qualidade dos dados"/>
    <s v="KONTIK BUSINESS TRAVEL"/>
    <x v="7"/>
  </r>
  <r>
    <n v="20661794"/>
    <n v="21693270"/>
    <s v="ACC01"/>
    <x v="393"/>
    <d v="2025-03-06T15:10:21"/>
    <s v="0 a 02 dias"/>
    <x v="3"/>
    <n v="15450656"/>
    <s v="GOVER"/>
    <s v="ADRIANA BRENTANO"/>
    <s v="Tatiana Vieira Jose"/>
    <s v="Tatiana Vieira Jose"/>
    <d v="2024-09-05T00:00:00"/>
    <n v="4401399"/>
    <s v="-"/>
    <s v="OFF LINE"/>
    <s v="Invoice"/>
    <s v="Faturado"/>
    <x v="2"/>
    <s v="N"/>
    <x v="45"/>
    <s v="Pra"/>
    <s v="Cliente FEE no POS"/>
    <s v="Cozzy Suites Paraiso Hotel"/>
    <s v="-"/>
    <x v="40"/>
    <s v="-"/>
    <x v="340"/>
    <n v="0"/>
    <n v="0"/>
    <n v="0"/>
    <n v="0"/>
    <n v="0"/>
    <n v="0"/>
    <s v="Reserva importada do sistema Gover. Id: 4401399"/>
    <s v="Este cliente não possui permissão para usar este tipo de pagamento e recebimento para este produto."/>
    <x v="4"/>
    <x v="15"/>
    <s v="Forma PG. e REC."/>
    <x v="0"/>
    <s v="Qualidade dos dados"/>
    <s v="KONTIK BUSINESS TRAVEL"/>
    <x v="7"/>
  </r>
  <r>
    <n v="21720424"/>
    <n v="22644359"/>
    <s v="ACC01"/>
    <x v="394"/>
    <d v="2025-02-26T10:00:42"/>
    <s v="09 a 15 dias"/>
    <x v="4"/>
    <n v="17439469"/>
    <s v="GOVER"/>
    <s v="Aleksandra Cristina Mussi"/>
    <s v="Gover"/>
    <s v="Gover"/>
    <d v="2025-02-26T09:13:00"/>
    <n v="174394"/>
    <s v="-"/>
    <s v="ON LINE"/>
    <s v="Pagamento direto"/>
    <s v="Pagamento direto"/>
    <x v="2"/>
    <s v="N"/>
    <x v="45"/>
    <s v="Pra"/>
    <s v="Cliente FEE no POS"/>
    <s v="Royal Tulip Jp Ribeirao Preto"/>
    <s v="-"/>
    <x v="40"/>
    <s v="-"/>
    <x v="341"/>
    <n v="193.68"/>
    <n v="0"/>
    <n v="0"/>
    <n v="0"/>
    <n v="0"/>
    <n v="0"/>
    <s v="Reserva importada do sistema Gover. Id: 4497648"/>
    <s v="Este cliente não possui permissão para usar este tipo de pagamento e recebimento para este produto."/>
    <x v="4"/>
    <x v="15"/>
    <s v="Forma PG. e REC."/>
    <x v="0"/>
    <s v="Sistêmico"/>
    <s v="GRUPO KONTIK"/>
    <x v="5"/>
  </r>
  <r>
    <n v="21721958"/>
    <n v="22645743"/>
    <s v="ACC01"/>
    <x v="395"/>
    <d v="2025-02-26T14:35:27"/>
    <s v="09 a 15 dias"/>
    <x v="4"/>
    <n v="17444739"/>
    <s v="GOVER"/>
    <s v="Juliana Bergo"/>
    <s v="Gover"/>
    <s v="Gover"/>
    <d v="2025-02-26T13:44:00"/>
    <n v="174447"/>
    <s v="-"/>
    <s v="ON LINE"/>
    <s v="Pagamento direto"/>
    <s v="Pagamento direto"/>
    <x v="2"/>
    <s v="N"/>
    <x v="45"/>
    <s v="Pra"/>
    <s v="Cliente FEE no POS"/>
    <s v="Tryp By Whyndham Ribeirao Preto"/>
    <s v="-"/>
    <x v="40"/>
    <s v="-"/>
    <x v="342"/>
    <n v="34.4"/>
    <n v="0"/>
    <n v="0"/>
    <n v="0"/>
    <n v="0"/>
    <n v="0"/>
    <s v="Reserva importada do sistema Gover. Id: 4497909"/>
    <s v="Este cliente não possui permissão para usar este tipo de pagamento e recebimento para este produto."/>
    <x v="4"/>
    <x v="15"/>
    <s v="Forma PG. e REC."/>
    <x v="0"/>
    <s v="Sistêmico"/>
    <s v="GRUPO KONTIK"/>
    <x v="5"/>
  </r>
  <r>
    <n v="21692585"/>
    <n v="22621646"/>
    <s v="ACC01"/>
    <x v="396"/>
    <d v="2025-02-21T12:10:15"/>
    <s v="09 a 15 dias"/>
    <x v="4"/>
    <n v="17391880"/>
    <s v="GOVER"/>
    <s v="Salustiano Isidoro Da Silva Neto"/>
    <s v="Gover"/>
    <s v="Gover"/>
    <d v="2025-02-21T11:45:00"/>
    <n v="173918"/>
    <s v="-"/>
    <s v="ON LINE"/>
    <s v="Pagamento direto"/>
    <s v="Pagamento direto"/>
    <x v="2"/>
    <s v="N"/>
    <x v="45"/>
    <s v="Pra"/>
    <s v="Cliente FEE no POS"/>
    <s v="Comfort Suites Sao Jose do Rio Preto"/>
    <s v="-"/>
    <x v="40"/>
    <s v="-"/>
    <x v="343"/>
    <n v="10.59"/>
    <n v="0"/>
    <n v="0"/>
    <n v="0"/>
    <n v="0"/>
    <n v="0"/>
    <s v="Reserva importada do sistema Gover. Id: 4495504"/>
    <s v="Este cliente não possui permissão para usar este tipo de pagamento e recebimento para este produto."/>
    <x v="4"/>
    <x v="15"/>
    <s v="Forma PG. e REC."/>
    <x v="0"/>
    <s v="Sistêmico"/>
    <s v="GRUPO KONTIK"/>
    <x v="5"/>
  </r>
  <r>
    <n v="21709430"/>
    <n v="22634980"/>
    <s v="ACC01"/>
    <x v="397"/>
    <d v="2025-02-24T18:20:41"/>
    <s v="09 a 15 dias"/>
    <x v="4"/>
    <n v="17419183"/>
    <s v="GOVER"/>
    <s v="Clarissa Branco Haas"/>
    <s v="Gover"/>
    <s v="Gover"/>
    <d v="2025-02-24T17:37:00"/>
    <n v="174191"/>
    <s v="-"/>
    <s v="ON LINE"/>
    <s v="Pagamento direto"/>
    <s v="Pagamento direto"/>
    <x v="2"/>
    <s v="N"/>
    <x v="45"/>
    <s v="Pra"/>
    <s v="Cliente FEE no POS"/>
    <s v="Gaben Hotel"/>
    <s v="-"/>
    <x v="40"/>
    <s v="-"/>
    <x v="344"/>
    <n v="0"/>
    <n v="0"/>
    <n v="0"/>
    <n v="0"/>
    <n v="0"/>
    <n v="0"/>
    <s v="Reserva importada do sistema Gover. Id: 4496779"/>
    <s v="Este cliente não possui permissão para usar este tipo de pagamento e recebimento para este produto."/>
    <x v="4"/>
    <x v="15"/>
    <s v="Forma PG. e REC."/>
    <x v="0"/>
    <s v="Sistêmico"/>
    <s v="GRUPO KONTIK"/>
    <x v="5"/>
  </r>
  <r>
    <n v="21737899"/>
    <n v="22660812"/>
    <s v="ACC01"/>
    <x v="398"/>
    <d v="2025-02-28T15:20:40"/>
    <s v="06 a 08 dias"/>
    <x v="1"/>
    <n v="17475733"/>
    <s v="GOVER"/>
    <s v="ALINE OLIVEIRA DA ROCHA"/>
    <s v="Gover"/>
    <s v="Gover"/>
    <d v="2025-02-28T14:28:00"/>
    <n v="4499534"/>
    <s v="-"/>
    <s v="ON LINE"/>
    <s v="Pagamento direto"/>
    <s v="Pagamento direto"/>
    <x v="2"/>
    <s v="N"/>
    <x v="45"/>
    <s v="Rps"/>
    <s v="Cliente FEE no POS"/>
    <s v="Hilton Garden Inn Sao Jose do Rio Preto"/>
    <s v="-"/>
    <x v="40"/>
    <s v="-"/>
    <x v="287"/>
    <n v="12"/>
    <n v="0"/>
    <n v="0"/>
    <n v="0"/>
    <n v="0"/>
    <n v="0"/>
    <s v="Reserva importada do sistema Gover. Id: 4499534"/>
    <s v="Este cliente não possui permissão para usar este tipo de pagamento e recebimento para este produto."/>
    <x v="4"/>
    <x v="15"/>
    <s v="Forma PG. e REC."/>
    <x v="0"/>
    <s v="Sistêmico"/>
    <s v="GRUPO KONTIK"/>
    <x v="5"/>
  </r>
  <r>
    <n v="21761977"/>
    <n v="22681950"/>
    <s v="ACC01"/>
    <x v="399"/>
    <d v="2025-03-05T14:26:54"/>
    <s v="0 a 02 dias"/>
    <x v="6"/>
    <n v="1566844501"/>
    <s v="MANUAL"/>
    <s v="FRANCISCO FABIO  FERREIRA DE LIMA"/>
    <s v="Gover"/>
    <s v="Gover"/>
    <d v="2025-03-04T10:53:00"/>
    <n v="4410944"/>
    <s v="-"/>
    <s v="OFF LINE"/>
    <s v="Invoice"/>
    <s v="Faturado"/>
    <x v="2"/>
    <s v="N"/>
    <x v="45"/>
    <s v="Rps"/>
    <s v="Cliente FEE no POS"/>
    <s v="Art Hotel Transamerica Collection"/>
    <s v="-"/>
    <x v="40"/>
    <s v="-"/>
    <x v="345"/>
    <n v="64.8"/>
    <n v="0"/>
    <n v="0"/>
    <n v="0"/>
    <n v="0"/>
    <n v="0"/>
    <s v="Reserva importada do sistema Gover. Id: 4410944"/>
    <s v="Este cliente não possui permissão para usar este tipo de pagamento e recebimento para este produto."/>
    <x v="2"/>
    <x v="15"/>
    <s v="Forma PG. e REC."/>
    <x v="0"/>
    <s v="Qualidade dos dados"/>
    <s v="KONTIK BUSINESS TRAVEL"/>
    <x v="7"/>
  </r>
  <r>
    <n v="21766680"/>
    <n v="22686435"/>
    <s v="ACC01"/>
    <x v="400"/>
    <d v="2025-03-06T09:35:54"/>
    <s v="0 a 02 dias"/>
    <x v="6"/>
    <n v="17506954"/>
    <s v="GOVER"/>
    <s v="JULIA SOBRAL SZEMEREDI"/>
    <s v="Gover"/>
    <s v="Gover"/>
    <d v="2025-03-06T08:45:00"/>
    <n v="4500779"/>
    <s v="-"/>
    <s v="ON LINE"/>
    <s v="Pagamento direto"/>
    <s v="Pagamento direto"/>
    <x v="2"/>
    <s v="N"/>
    <x v="45"/>
    <s v="Rps"/>
    <s v="Cliente FEE no POS"/>
    <s v="Vip Hotel"/>
    <s v="-"/>
    <x v="40"/>
    <s v="-"/>
    <x v="346"/>
    <n v="0"/>
    <n v="0"/>
    <n v="0"/>
    <n v="0"/>
    <n v="0"/>
    <n v="0"/>
    <s v="Reserva importada do sistema Gover. Id: 4500779"/>
    <s v="Este cliente não possui permissão para usar este tipo de pagamento e recebimento para este produto."/>
    <x v="4"/>
    <x v="15"/>
    <s v="Forma PG. e REC."/>
    <x v="0"/>
    <s v="Sistêmico"/>
    <s v="GRUPO KONTIK"/>
    <x v="5"/>
  </r>
  <r>
    <n v="20554787"/>
    <n v="21596214"/>
    <s v="ACC01"/>
    <x v="401"/>
    <d v="2025-02-25T17:17:21"/>
    <s v="09 a 15 dias"/>
    <x v="4"/>
    <s v="SVIYOI"/>
    <s v="GOVER"/>
    <s v="CLAUDIONOR JUNIOR"/>
    <s v="Gover"/>
    <s v="Gover"/>
    <d v="2024-08-19T15:01:00"/>
    <s v="SVIYOI"/>
    <s v="-"/>
    <s v="ON LINE"/>
    <s v="Invoice"/>
    <s v="Cartão convênio"/>
    <x v="0"/>
    <s v="N"/>
    <x v="46"/>
    <s v="Jti Distribuidora - Sao Paulo - Vila Nova Conceicao"/>
    <s v="-"/>
    <s v="Gol Linhas Aereas"/>
    <n v="2121969533"/>
    <x v="41"/>
    <s v="-"/>
    <x v="347"/>
    <n v="57.87"/>
    <n v="0"/>
    <n v="0"/>
    <n v="0"/>
    <n v="0"/>
    <n v="0"/>
    <s v="Reserva importada do sistema Gover. Id: 4392074"/>
    <s v="Verificação de bilhetes: Bilhete 2121969533 já sendo utilizado para este fornecedor."/>
    <x v="4"/>
    <x v="3"/>
    <s v="Bilhete Já Contabilizado"/>
    <x v="3"/>
    <s v="Qualidade dos dados"/>
    <s v="GRUPO KONTIK"/>
    <x v="6"/>
  </r>
  <r>
    <n v="21677214"/>
    <n v="22608471"/>
    <s v="ACC01"/>
    <x v="402"/>
    <d v="2025-02-19T00:08:27"/>
    <s v="16 a 23 dias"/>
    <x v="5"/>
    <s v="LWHUVH"/>
    <s v="GOVER"/>
    <s v="ADOLFO ISER"/>
    <s v="Ercy Iwamoto"/>
    <s v="Ercy Iwamoto"/>
    <d v="2025-02-18T16:30:00"/>
    <s v="LWHUVH"/>
    <s v="-"/>
    <s v="ON LINE"/>
    <s v="Cartão de crédito"/>
    <s v="Cartão de crédito"/>
    <x v="0"/>
    <s v="N"/>
    <x v="46"/>
    <s v="Jti Processadora"/>
    <s v="-"/>
    <s v="Copa Airlines"/>
    <n v="1409276141"/>
    <x v="41"/>
    <s v="-"/>
    <x v="348"/>
    <n v="811.36"/>
    <n v="0"/>
    <n v="0"/>
    <n v="0"/>
    <n v="0"/>
    <n v="0"/>
    <s v="Reserva importada do sistema Gover. Id: 4492338"/>
    <s v="Verificação de bilhetes: Bilhete 1409276141 já sendo utilizado para este fornecedor."/>
    <x v="4"/>
    <x v="3"/>
    <s v="Bilhete Já Contabilizado"/>
    <x v="3"/>
    <s v="Qualidade dos dados"/>
    <s v="GRUPO KONTIK"/>
    <x v="3"/>
  </r>
  <r>
    <n v="21677215"/>
    <n v="22608472"/>
    <s v="ACC01"/>
    <x v="403"/>
    <d v="2025-02-19T00:08:28"/>
    <s v="16 a 23 dias"/>
    <x v="5"/>
    <s v="LWXQNR"/>
    <s v="GOVER"/>
    <s v="MAURICIO SBEGHEN"/>
    <s v="Ercy Iwamoto"/>
    <s v="Ercy Iwamoto"/>
    <d v="2025-02-18T16:30:00"/>
    <s v="LWXQNR"/>
    <s v="-"/>
    <s v="ON LINE"/>
    <s v="Cartão de crédito"/>
    <s v="Cartão de crédito"/>
    <x v="0"/>
    <s v="N"/>
    <x v="46"/>
    <s v="Jti Processadora"/>
    <s v="-"/>
    <s v="Copa Airlines"/>
    <n v="1409276140"/>
    <x v="41"/>
    <s v="-"/>
    <x v="348"/>
    <n v="811.36"/>
    <n v="0"/>
    <n v="0"/>
    <n v="0"/>
    <n v="0"/>
    <n v="0"/>
    <s v="Reserva importada do sistema Gover. Id: 4492338"/>
    <s v="Verificação de bilhetes: Bilhete 1409276140 já sendo utilizado para este fornecedor."/>
    <x v="4"/>
    <x v="3"/>
    <s v="Bilhete Já Contabilizado"/>
    <x v="3"/>
    <s v="Qualidade dos dados"/>
    <s v="GRUPO KONTIK"/>
    <x v="3"/>
  </r>
  <r>
    <n v="21672585"/>
    <n v="22604088"/>
    <s v="ACC01"/>
    <x v="404"/>
    <d v="2025-02-18T11:45:01"/>
    <s v="16 a 23 dias"/>
    <x v="5"/>
    <s v="AICEEA"/>
    <s v="GOVER"/>
    <s v="RAQUEL PINHEIRO"/>
    <s v="Ercy Iwamoto"/>
    <s v="Ercy Iwamoto"/>
    <d v="2025-02-17T09:15:00"/>
    <s v="AICEEA"/>
    <s v="-"/>
    <s v="ON LINE"/>
    <s v="Cartão de crédito"/>
    <s v="Cartão de crédito"/>
    <x v="0"/>
    <s v="N"/>
    <x v="46"/>
    <s v="Jti Distribuidora - Sao Paulo - Vila Nova Conceicao"/>
    <s v="-"/>
    <s v="Latam Airlines Brasil"/>
    <n v="1409058225"/>
    <x v="41"/>
    <s v="-"/>
    <x v="349"/>
    <n v="482.01"/>
    <n v="0"/>
    <n v="0"/>
    <n v="0"/>
    <n v="0"/>
    <n v="0"/>
    <s v="Reserva importada do sistema Gover. Id: 4492114"/>
    <s v="Verificação de bilhetes: Bilhete 1409058225 já sendo utilizado para este fornecedor."/>
    <x v="4"/>
    <x v="3"/>
    <s v="Bilhete Já Contabilizado"/>
    <x v="3"/>
    <s v="Qualidade dos dados"/>
    <s v="GRUPO KONTIK"/>
    <x v="3"/>
  </r>
  <r>
    <n v="21672586"/>
    <n v="22604089"/>
    <s v="ACC01"/>
    <x v="405"/>
    <d v="2025-02-18T11:45:02"/>
    <s v="16 a 23 dias"/>
    <x v="5"/>
    <s v="CJHMQQ"/>
    <s v="GOVER"/>
    <s v="MARINA Roversi  ZAGO"/>
    <s v="Ercy Iwamoto"/>
    <s v="Ercy Iwamoto"/>
    <d v="2025-02-17T09:12:00"/>
    <s v="CJHMQQ"/>
    <s v="-"/>
    <s v="ON LINE"/>
    <s v="Cartão de crédito"/>
    <s v="Cartão de crédito"/>
    <x v="0"/>
    <s v="N"/>
    <x v="46"/>
    <s v="Jti Distribuidora - Sao Paulo - Vila Nova Conceicao"/>
    <s v="-"/>
    <s v="Latam Airlines Brasil"/>
    <n v="1409058224"/>
    <x v="41"/>
    <s v="-"/>
    <x v="350"/>
    <n v="482.01"/>
    <n v="0"/>
    <n v="0"/>
    <n v="0"/>
    <n v="0"/>
    <n v="0"/>
    <s v="Reserva importada do sistema Gover. Id: 4492116"/>
    <s v="Verificação de bilhetes: Bilhete 1409058224 já sendo utilizado para este fornecedor."/>
    <x v="4"/>
    <x v="3"/>
    <s v="Bilhete Já Contabilizado"/>
    <x v="3"/>
    <s v="Qualidade dos dados"/>
    <s v="GRUPO KONTIK"/>
    <x v="3"/>
  </r>
  <r>
    <n v="21672587"/>
    <n v="22604090"/>
    <s v="ACC01"/>
    <x v="406"/>
    <d v="2025-02-18T11:45:03"/>
    <s v="16 a 23 dias"/>
    <x v="5"/>
    <s v="NXSZII"/>
    <s v="GOVER"/>
    <s v="GIOVANA JOB"/>
    <s v="Ercy Iwamoto"/>
    <s v="Ercy Iwamoto"/>
    <d v="2025-02-17T09:10:00"/>
    <s v="NXSZII"/>
    <s v="-"/>
    <s v="ON LINE"/>
    <s v="Cartão de crédito"/>
    <s v="Cartão de crédito"/>
    <x v="0"/>
    <s v="N"/>
    <x v="46"/>
    <s v="Jti Distribuidora - Sao Paulo - Vila Nova Conceicao"/>
    <s v="-"/>
    <s v="Latam Airlines Brasil"/>
    <n v="1409058223"/>
    <x v="41"/>
    <s v="-"/>
    <x v="350"/>
    <n v="482.01"/>
    <n v="0"/>
    <n v="0"/>
    <n v="0"/>
    <n v="0"/>
    <n v="0"/>
    <s v="Reserva importada do sistema Gover. Id: 4492118"/>
    <s v="Verificação de bilhetes: Bilhete 1409058223 já sendo utilizado para este fornecedor."/>
    <x v="4"/>
    <x v="3"/>
    <s v="Bilhete Já Contabilizado"/>
    <x v="3"/>
    <s v="Qualidade dos dados"/>
    <s v="GRUPO KONTIK"/>
    <x v="3"/>
  </r>
  <r>
    <n v="21672588"/>
    <n v="22604091"/>
    <s v="ACC01"/>
    <x v="407"/>
    <d v="2025-02-18T11:45:04"/>
    <s v="16 a 23 dias"/>
    <x v="5"/>
    <s v="MOYDXS"/>
    <s v="GOVER"/>
    <s v="CAROLINA KONZEN"/>
    <s v="Ercy Iwamoto"/>
    <s v="Ercy Iwamoto"/>
    <d v="2025-02-17T09:00:00"/>
    <s v="MOYDXS"/>
    <s v="-"/>
    <s v="ON LINE"/>
    <s v="Cartão de crédito"/>
    <s v="Cartão de crédito"/>
    <x v="0"/>
    <s v="N"/>
    <x v="46"/>
    <s v="Jti Processadora"/>
    <s v="-"/>
    <s v="Latam Airlines Brasil"/>
    <n v="1409276105"/>
    <x v="41"/>
    <s v="-"/>
    <x v="350"/>
    <n v="482.01"/>
    <n v="0"/>
    <n v="0"/>
    <n v="0"/>
    <n v="0"/>
    <n v="0"/>
    <s v="Reserva importada do sistema Gover. Id: 4492142"/>
    <s v="Verificação de bilhetes: Bilhete 1409276105 já sendo utilizado para este fornecedor."/>
    <x v="4"/>
    <x v="3"/>
    <s v="Bilhete Já Contabilizado"/>
    <x v="3"/>
    <s v="Qualidade dos dados"/>
    <s v="GRUPO KONTIK"/>
    <x v="3"/>
  </r>
  <r>
    <n v="21672589"/>
    <n v="22604092"/>
    <s v="ACC01"/>
    <x v="408"/>
    <d v="2025-02-18T11:45:05"/>
    <s v="16 a 23 dias"/>
    <x v="5"/>
    <s v="URNYEQ"/>
    <s v="GOVER"/>
    <s v="JULIANA FRAGA"/>
    <s v="Ercy Iwamoto"/>
    <s v="Ercy Iwamoto"/>
    <d v="2025-02-17T09:10:00"/>
    <s v="URNYEQ"/>
    <s v="-"/>
    <s v="ON LINE"/>
    <s v="Cartão de crédito"/>
    <s v="Cartão de crédito"/>
    <x v="0"/>
    <s v="N"/>
    <x v="46"/>
    <s v="Jti Processadora"/>
    <s v="-"/>
    <s v="Latam Airlines Brasil"/>
    <n v="1409058222"/>
    <x v="41"/>
    <s v="-"/>
    <x v="350"/>
    <n v="482.01"/>
    <n v="0"/>
    <n v="0"/>
    <n v="0"/>
    <n v="0"/>
    <n v="0"/>
    <s v="Reserva importada do sistema Gover. Id: 4492142"/>
    <s v="Verificação de bilhetes: Bilhete 1409058222 já sendo utilizado para este fornecedor."/>
    <x v="4"/>
    <x v="3"/>
    <s v="Bilhete Já Contabilizado"/>
    <x v="3"/>
    <s v="Qualidade dos dados"/>
    <s v="GRUPO KONTIK"/>
    <x v="3"/>
  </r>
  <r>
    <n v="21726277"/>
    <n v="22650026"/>
    <s v="ACC01"/>
    <x v="409"/>
    <d v="2025-02-27T00:08:41"/>
    <s v="06 a 08 dias"/>
    <x v="1"/>
    <s v="NCFTJW"/>
    <s v="GOVER"/>
    <s v="FABIO GUSMAO THOMAZ DE AQUINO"/>
    <s v="Ercy Iwamoto"/>
    <s v="Ercy Iwamoto"/>
    <d v="2025-02-26T14:40:00"/>
    <n v="4496917"/>
    <s v="-"/>
    <s v="ON LINE"/>
    <s v="Cartão de crédito"/>
    <s v="Cartão de crédito"/>
    <x v="0"/>
    <s v="N"/>
    <x v="46"/>
    <s v="Jti Distribuidora - Sao Paulo - Vila Nova Conceicao"/>
    <s v="-"/>
    <s v="Delta"/>
    <n v="3456593979"/>
    <x v="41"/>
    <s v="-"/>
    <x v="351"/>
    <n v="478.1"/>
    <n v="0"/>
    <n v="0"/>
    <n v="0"/>
    <n v="0"/>
    <n v="0"/>
    <s v="Reserva importada do sistema Gover. Id: 4496917"/>
    <s v="Verificação de bilhetes: Bilhete 3456593979 já sendo utilizado para este fornecedor."/>
    <x v="4"/>
    <x v="3"/>
    <s v="Bilhete Já Contabilizado"/>
    <x v="3"/>
    <s v="Qualidade dos dados"/>
    <s v="GRUPO KONTIK"/>
    <x v="3"/>
  </r>
  <r>
    <n v="21726279"/>
    <n v="22650027"/>
    <s v="ACC01"/>
    <x v="410"/>
    <d v="2025-02-27T00:08:42"/>
    <s v="06 a 08 dias"/>
    <x v="1"/>
    <s v="IZKKFK"/>
    <s v="GOVER"/>
    <s v="JOSHUA JON FOLKERTH"/>
    <s v="Ercy Iwamoto"/>
    <s v="Ercy Iwamoto"/>
    <d v="2025-02-26T14:48:00"/>
    <n v="4496666"/>
    <s v="-"/>
    <s v="ON LINE"/>
    <s v="Invoice"/>
    <s v="Faturado"/>
    <x v="0"/>
    <s v="N"/>
    <x v="46"/>
    <s v="Jti Distribuidora - Sao Paulo - Vila Nova Conceicao"/>
    <s v="-"/>
    <s v="Copa Airlines"/>
    <n v="3456593980"/>
    <x v="41"/>
    <s v="-"/>
    <x v="352"/>
    <n v="764.67"/>
    <n v="0"/>
    <n v="0"/>
    <n v="0"/>
    <n v="0"/>
    <n v="0"/>
    <s v="Reserva importada do sistema Gover. Id: 4496666"/>
    <s v="Verificação de bilhetes: Bilhete 3456593980 já sendo utilizado para este fornecedor."/>
    <x v="4"/>
    <x v="3"/>
    <s v="Bilhete Já Contabilizado"/>
    <x v="3"/>
    <s v="Qualidade dos dados"/>
    <s v="GRUPO KONTIK"/>
    <x v="3"/>
  </r>
  <r>
    <n v="21765200"/>
    <n v="22685322"/>
    <s v="ACC01"/>
    <x v="411"/>
    <d v="2025-03-05T21:36:53"/>
    <s v="0 a 02 dias"/>
    <x v="6"/>
    <s v="KOBJIL"/>
    <s v="SABRE"/>
    <s v="DE AZEVEDO TEIXEIRA/OMAR"/>
    <s v="Beatrys Ferreira Rocha"/>
    <s v="WX"/>
    <d v="2025-02-27T11:12:00"/>
    <s v="KOBJIL"/>
    <s v="-"/>
    <s v="OFF LINE"/>
    <s v="Invoice"/>
    <s v="Faturado"/>
    <x v="0"/>
    <s v="N"/>
    <x v="46"/>
    <s v="Jti Distribuidora - Sao Paulo - Vila Nova Conceicao"/>
    <s v="-"/>
    <s v="Lufthansa"/>
    <n v="1409105399"/>
    <x v="41"/>
    <s v="-"/>
    <x v="353"/>
    <n v="55.65"/>
    <n v="763.68"/>
    <n v="0"/>
    <n v="55.65"/>
    <n v="0"/>
    <n v="0"/>
    <s v="Reserva importada por HubTravel"/>
    <s v="Verificação de bilhetes: Bilhete 1409105399 já sendo utilizado para este fornecedor."/>
    <x v="5"/>
    <x v="3"/>
    <s v="Bilhete Já Contabilizado"/>
    <x v="3"/>
    <s v="Qualidade dos dados"/>
    <s v="GRUPO KONTIK"/>
    <x v="3"/>
  </r>
  <r>
    <n v="21637493"/>
    <n v="22574923"/>
    <s v="ACC01"/>
    <x v="412"/>
    <d v="2025-02-13T17:00:36"/>
    <s v="16 a 23 dias"/>
    <x v="5"/>
    <s v="UOCLQGT"/>
    <s v="SABRE"/>
    <s v="CASTRO/LUIS FILIPE"/>
    <s v="Natalia da Silva Fanelli"/>
    <s v="Natalia da Silva Fanelli"/>
    <d v="2025-02-12T06:55:00"/>
    <s v="UOCLQG"/>
    <s v="-"/>
    <s v="OFF LINE"/>
    <s v="Outros"/>
    <s v="Pagamento direto"/>
    <x v="2"/>
    <s v="N"/>
    <x v="47"/>
    <s v="Parati - Kellogg"/>
    <s v="-"/>
    <s v="-"/>
    <s v="-"/>
    <x v="42"/>
    <s v="-"/>
    <x v="354"/>
    <n v="0"/>
    <n v="0"/>
    <n v="0"/>
    <n v="0"/>
    <n v="0"/>
    <n v="0"/>
    <s v="Reserva importada por HubTravel"/>
    <s v="Fornecedor não preenchido! (ACC01)"/>
    <x v="5"/>
    <x v="8"/>
    <s v="Campo Fornecedor"/>
    <x v="0"/>
    <s v="Qualidade dos dados"/>
    <s v="KONTIK BUSINESS TRAVEL"/>
    <x v="1"/>
  </r>
  <r>
    <n v="21637790"/>
    <n v="22575192"/>
    <s v="ACC01"/>
    <x v="413"/>
    <d v="2025-02-13T17:00:45"/>
    <s v="16 a 23 dias"/>
    <x v="5"/>
    <s v="UNTDWGT"/>
    <s v="SABRE"/>
    <s v="CASTRO/LUIS FILIPE"/>
    <s v="Natalia da Silva Fanelli"/>
    <s v="Natalia da Silva Fanelli"/>
    <d v="2025-02-12T07:28:00"/>
    <s v="UNTDWG"/>
    <s v="-"/>
    <s v="OFF LINE"/>
    <s v="Outros"/>
    <s v="Pagamento direto"/>
    <x v="2"/>
    <s v="N"/>
    <x v="47"/>
    <s v="Parati - Kellogg"/>
    <s v="-"/>
    <s v="-"/>
    <s v="-"/>
    <x v="42"/>
    <s v="-"/>
    <x v="355"/>
    <n v="0"/>
    <n v="0"/>
    <n v="0"/>
    <n v="0"/>
    <n v="0"/>
    <n v="0"/>
    <s v="Reserva importada por HubTravel"/>
    <s v="Fornecedor não preenchido! (ACC01)"/>
    <x v="5"/>
    <x v="8"/>
    <s v="Campo Fornecedor"/>
    <x v="0"/>
    <s v="Qualidade dos dados"/>
    <s v="KONTIK BUSINESS TRAVEL"/>
    <x v="1"/>
  </r>
  <r>
    <n v="21639855"/>
    <n v="22577094"/>
    <s v="ACC01"/>
    <x v="414"/>
    <d v="2025-02-13T17:06:06"/>
    <s v="16 a 23 dias"/>
    <x v="5"/>
    <s v="YSVOFGT"/>
    <s v="SABRE"/>
    <s v="BOFF/DANIEL DAVI"/>
    <s v="Natalia da Silva Fanelli"/>
    <s v="Natalia da Silva Fanelli"/>
    <d v="2025-02-12T12:58:00"/>
    <s v="YSVOFG"/>
    <s v="-"/>
    <s v="OFF LINE"/>
    <s v="Outros"/>
    <s v="Pagamento direto"/>
    <x v="2"/>
    <s v="N"/>
    <x v="47"/>
    <s v="Parati - Kellogg"/>
    <s v="-"/>
    <s v="-"/>
    <s v="-"/>
    <x v="42"/>
    <s v="-"/>
    <x v="356"/>
    <n v="0"/>
    <n v="0"/>
    <n v="0"/>
    <n v="0"/>
    <n v="0"/>
    <n v="0"/>
    <s v="Reserva importada por HubTravel"/>
    <s v="Fornecedor não preenchido! (ACC01)"/>
    <x v="5"/>
    <x v="8"/>
    <s v="Campo Fornecedor"/>
    <x v="0"/>
    <s v="Qualidade dos dados"/>
    <s v="KONTIK BUSINESS TRAVEL"/>
    <x v="1"/>
  </r>
  <r>
    <n v="21639918"/>
    <n v="22577149"/>
    <s v="ACC01"/>
    <x v="415"/>
    <d v="2025-02-13T17:06:08"/>
    <s v="16 a 23 dias"/>
    <x v="5"/>
    <s v="IFEUZQT"/>
    <s v="SABRE"/>
    <s v="CORDEIRO/VALTAIR"/>
    <s v="Natalia da Silva Fanelli"/>
    <s v="Natalia da Silva Fanelli"/>
    <d v="2025-02-12T13:17:00"/>
    <s v="IFEUZQ"/>
    <s v="-"/>
    <s v="OFF LINE"/>
    <s v="Outros"/>
    <s v="Pagamento direto"/>
    <x v="2"/>
    <s v="N"/>
    <x v="47"/>
    <s v="Parati - Kellogg"/>
    <s v="-"/>
    <s v="-"/>
    <s v="-"/>
    <x v="42"/>
    <s v="-"/>
    <x v="356"/>
    <n v="0"/>
    <n v="0"/>
    <n v="0"/>
    <n v="0"/>
    <n v="0"/>
    <n v="0"/>
    <s v="Reserva importada por HubTravel"/>
    <s v="Fornecedor não preenchido! (ACC01)"/>
    <x v="5"/>
    <x v="8"/>
    <s v="Campo Fornecedor"/>
    <x v="0"/>
    <s v="Qualidade dos dados"/>
    <s v="KONTIK BUSINESS TRAVEL"/>
    <x v="1"/>
  </r>
  <r>
    <n v="21731158"/>
    <n v="22654718"/>
    <s v="ACC01"/>
    <x v="416"/>
    <d v="2025-02-28T15:04:31"/>
    <s v="06 a 08 dias"/>
    <x v="1"/>
    <s v="DEEPAV"/>
    <s v="GOVER"/>
    <s v="Elaine Belem Dos Santos"/>
    <s v="Karen Aparecida Ferreira"/>
    <s v="Karen Aparecida Ferreira"/>
    <d v="2025-02-27T16:33:00"/>
    <n v="4498459"/>
    <s v="-"/>
    <s v="OFF LINE"/>
    <s v="Cartão de crédito"/>
    <s v="Faturado"/>
    <x v="0"/>
    <s v="N"/>
    <x v="48"/>
    <s v="Samsung Eletronica da Amazonia"/>
    <s v="-"/>
    <s v="Gol Linhas Aereas"/>
    <n v="2133124712"/>
    <x v="43"/>
    <s v="-"/>
    <x v="357"/>
    <n v="370"/>
    <n v="0"/>
    <n v="0"/>
    <n v="0"/>
    <n v="0"/>
    <n v="0"/>
    <s v="Reserva importada do sistema Gover. Id: 4498459"/>
    <s v="Pnr já existente. A duplicidade de rloc é permitida apenas 6 meses após o último pnr emitido"/>
    <x v="4"/>
    <x v="5"/>
    <s v="Campo RLOC"/>
    <x v="3"/>
    <s v="Qualidade dos dados"/>
    <s v="GRUPO KONTIK"/>
    <x v="3"/>
  </r>
  <r>
    <n v="21529207"/>
    <n v="22482848"/>
    <s v="ACC01"/>
    <x v="417"/>
    <d v="2025-01-27T13:22:15"/>
    <s v="31 dias ou +"/>
    <x v="3"/>
    <s v="IUEBMK"/>
    <s v="GOVER"/>
    <s v="Alexandre Vargas Duarte"/>
    <s v="Camila Oliva Melhem"/>
    <s v="Camila Oliva Melhem"/>
    <d v="2025-01-27T11:52:00"/>
    <s v="IUEBMK"/>
    <s v="MARINGA Endereço: AVENIDA DOUTOR VLADIMIR BABKOV 900 BOX1"/>
    <s v="OFF LINE"/>
    <s v="Invoice"/>
    <s v="Faturado"/>
    <x v="3"/>
    <s v="N"/>
    <x v="48"/>
    <s v="Samsung Eletronica da Amazonia"/>
    <s v="-"/>
    <s v="-"/>
    <s v="-"/>
    <x v="43"/>
    <s v="-"/>
    <x v="358"/>
    <n v="110.15"/>
    <n v="0"/>
    <n v="0"/>
    <n v="0"/>
    <n v="0"/>
    <n v="0"/>
    <s v="Reserva importada do sistema Gover. Id: 4481468"/>
    <s v="Fornecedor não preenchido! (ACC01)"/>
    <x v="4"/>
    <x v="8"/>
    <s v="Campo Fornecedor"/>
    <x v="0"/>
    <s v="Qualidade dos dados"/>
    <s v="KONTIK BUSINESS TRAVEL"/>
    <x v="1"/>
  </r>
  <r>
    <n v="21715085"/>
    <n v="22639801"/>
    <s v="ACC01"/>
    <x v="418"/>
    <d v="2025-02-26T22:34:43"/>
    <s v="09 a 15 dias"/>
    <x v="4"/>
    <s v="WHSSUY"/>
    <s v="GOVER"/>
    <s v="WONKI SUK"/>
    <s v="Gustavo Silverio Domingues Vieira"/>
    <s v="Gustavo Silverio Domingues Vieira"/>
    <d v="2025-02-14T14:48:00"/>
    <s v="WHSSUY"/>
    <s v="-"/>
    <s v="OFF LINE"/>
    <s v="Cartão de crédito"/>
    <s v="Cartão de crédito"/>
    <x v="0"/>
    <s v="N"/>
    <x v="48"/>
    <s v="Samsung Eletronica da Amazonia"/>
    <s v="-"/>
    <s v="Aeromexico"/>
    <n v="1409270368"/>
    <x v="43"/>
    <s v="-"/>
    <x v="359"/>
    <n v="1674.85"/>
    <n v="0"/>
    <n v="0"/>
    <n v="0"/>
    <n v="0"/>
    <n v="0"/>
    <s v="Reserva importada do sistema Gover. Id: 4497215"/>
    <s v="Pnr já existente. A duplicidade de rloc é permitida apenas 6 meses após o último pnr emitido"/>
    <x v="4"/>
    <x v="5"/>
    <s v="Campo RLOC"/>
    <x v="3"/>
    <s v="Qualidade dos dados"/>
    <s v="GRUPO KONTIK"/>
    <x v="3"/>
  </r>
  <r>
    <n v="21695859"/>
    <n v="22624699"/>
    <s v="ACC01"/>
    <x v="419"/>
    <d v="2025-03-07T05:31:06"/>
    <s v="0 a 02 dias"/>
    <x v="4"/>
    <s v="HHTL"/>
    <s v="GOVER"/>
    <s v="Jaime Lopez Rivera"/>
    <s v="Gustavo Silverio Domingues Vieira"/>
    <s v="Gustavo Silverio Domingues Vieira"/>
    <d v="2025-02-21T19:55:00"/>
    <s v="HTL"/>
    <s v="-"/>
    <s v="OFF LINE"/>
    <s v="Pagamento direto"/>
    <s v="Pagamento direto"/>
    <x v="2"/>
    <s v="N"/>
    <x v="48"/>
    <s v="Samsung Eletronica da Amazonia"/>
    <s v="-"/>
    <s v="Courtyard By Marriott Santiago Las Condes"/>
    <s v="-"/>
    <x v="43"/>
    <s v="-"/>
    <x v="360"/>
    <n v="153.65"/>
    <n v="0"/>
    <n v="0"/>
    <n v="0"/>
    <n v="0"/>
    <n v="0"/>
    <s v="Reserva importada do sistema Gover. Id: 4494708"/>
    <s v="Pnr já existente. A duplicidade de rloc é permitida apenas 6 meses após o último pnr emitido"/>
    <x v="4"/>
    <x v="5"/>
    <s v="Campo RLOC"/>
    <x v="3"/>
    <s v="Qualidade dos dados"/>
    <s v="KONTIK BUSINESS TRAVEL"/>
    <x v="2"/>
  </r>
  <r>
    <n v="21763573"/>
    <n v="22683682"/>
    <s v="ACC01"/>
    <x v="420"/>
    <d v="2025-03-05T18:09:20"/>
    <s v="0 a 02 dias"/>
    <x v="6"/>
    <s v="YMMRJCT"/>
    <s v="SABRE"/>
    <s v="DAMBROSI/PATRICK"/>
    <s v="Renata Rosenthal dos Santos"/>
    <s v="Renata Rosenthal dos Santos"/>
    <d v="2025-03-05T07:20:00"/>
    <s v="YMMRJC"/>
    <s v="-"/>
    <s v="ON LINE"/>
    <s v="Invoice"/>
    <s v="Faturado"/>
    <x v="2"/>
    <s v="N"/>
    <x v="49"/>
    <s v="I - Systems"/>
    <s v="-"/>
    <s v="-"/>
    <s v="-"/>
    <x v="16"/>
    <s v="-"/>
    <x v="361"/>
    <n v="0"/>
    <n v="0"/>
    <n v="0"/>
    <n v="0"/>
    <n v="0"/>
    <n v="0"/>
    <s v="Reserva importada por HubTravel"/>
    <s v="Centro de custo não preenchido! (ACC01) Empenho/departamento não preenchido! (ACC01) Matrícula não preenchida! (ACC01)"/>
    <x v="5"/>
    <x v="1"/>
    <s v="Mais de um campo não preenchido"/>
    <x v="1"/>
    <s v="Qualidade dos dados"/>
    <s v="KONTIK BUSINESS TRAVEL"/>
    <x v="7"/>
  </r>
  <r>
    <n v="21763578"/>
    <n v="22683685"/>
    <s v="ACC01"/>
    <x v="421"/>
    <d v="2025-03-05T18:09:23"/>
    <s v="0 a 02 dias"/>
    <x v="6"/>
    <s v="LTOFOKT"/>
    <s v="SABRE"/>
    <s v="SOARES/GABRIEL TARTAGLIA MR"/>
    <s v="Renata Rosenthal dos Santos"/>
    <s v="Renata Rosenthal dos Santos"/>
    <d v="2025-03-05T07:29:00"/>
    <s v="LTOFOK"/>
    <s v="-"/>
    <s v="ON LINE"/>
    <s v="Invoice"/>
    <s v="Faturado"/>
    <x v="2"/>
    <s v="N"/>
    <x v="49"/>
    <s v="I - Systems"/>
    <s v="-"/>
    <s v="-"/>
    <s v="-"/>
    <x v="16"/>
    <s v="-"/>
    <x v="361"/>
    <n v="0"/>
    <n v="0"/>
    <n v="0"/>
    <n v="0"/>
    <n v="0"/>
    <n v="0"/>
    <s v="Reserva importada por HubTravel"/>
    <s v="Centro de custo não preenchido! (ACC01) Empenho/departamento não preenchido! (ACC01) Matrícula não preenchida! (ACC01)"/>
    <x v="5"/>
    <x v="1"/>
    <s v="Mais de um campo não preenchido"/>
    <x v="1"/>
    <s v="Qualidade dos dados"/>
    <s v="KONTIK BUSINESS TRAVEL"/>
    <x v="7"/>
  </r>
  <r>
    <n v="21763577"/>
    <n v="22683684"/>
    <s v="ACC01"/>
    <x v="422"/>
    <d v="2025-03-05T18:09:21"/>
    <s v="0 a 02 dias"/>
    <x v="6"/>
    <s v="FFJNGBT"/>
    <s v="SABRE"/>
    <s v="VERISSIMO/THAIS CORGHI MS"/>
    <s v="Renata Rosenthal dos Santos"/>
    <s v="Renata Rosenthal dos Santos"/>
    <d v="2025-03-05T07:25:00"/>
    <s v="FFJNGB"/>
    <s v="-"/>
    <s v="ON LINE"/>
    <s v="Invoice"/>
    <s v="Faturado"/>
    <x v="2"/>
    <s v="N"/>
    <x v="49"/>
    <s v="I - Systems"/>
    <s v="-"/>
    <s v="-"/>
    <s v="-"/>
    <x v="16"/>
    <s v="-"/>
    <x v="361"/>
    <n v="0"/>
    <n v="0"/>
    <n v="0"/>
    <n v="0"/>
    <n v="0"/>
    <n v="0"/>
    <s v="Reserva importada por HubTravel"/>
    <s v="Centro de custo não preenchido! (ACC01) Empenho/departamento não preenchido! (ACC01) Matrícula não preenchida! (ACC01)"/>
    <x v="5"/>
    <x v="1"/>
    <s v="Mais de um campo não preenchido"/>
    <x v="1"/>
    <s v="Qualidade dos dados"/>
    <s v="KONTIK BUSINESS TRAVEL"/>
    <x v="7"/>
  </r>
  <r>
    <n v="21709998"/>
    <n v="22635533"/>
    <s v="ACC01"/>
    <x v="423"/>
    <d v="2025-03-07T05:31:09"/>
    <s v="0 a 02 dias"/>
    <x v="4"/>
    <s v="Hcotaca"/>
    <s v="GOVER"/>
    <s v="ELAINE CHRISTINA PFAFF VALLERINI"/>
    <s v="Priscilla Andrade Sobrinho"/>
    <s v="Priscilla Andrade Sobrinho"/>
    <d v="2025-02-24T00:00:00"/>
    <s v="cotaca"/>
    <s v="-"/>
    <s v="OFF LINE"/>
    <s v="Invoice"/>
    <s v="Faturado"/>
    <x v="2"/>
    <s v="N"/>
    <x v="50"/>
    <s v="Estre Ambiental S.a"/>
    <s v="-"/>
    <s v="Ibis Styles Ribeirao Preto Maurilio Biagi"/>
    <s v="-"/>
    <x v="13"/>
    <s v="-"/>
    <x v="362"/>
    <n v="24"/>
    <n v="0"/>
    <n v="0"/>
    <n v="0"/>
    <n v="0"/>
    <n v="0"/>
    <s v="Reserva importada do sistema Gover. Id: 4496186"/>
    <s v="Pnr já existente. A duplicidade de rloc é permitida apenas 6 meses após o último pnr emitido"/>
    <x v="4"/>
    <x v="5"/>
    <s v="Campo RLOC"/>
    <x v="3"/>
    <s v="Qualidade dos dados"/>
    <s v="KONTIK BUSINESS TRAVEL"/>
    <x v="2"/>
  </r>
  <r>
    <n v="21710088"/>
    <n v="22635611"/>
    <s v="ACC01"/>
    <x v="424"/>
    <d v="2025-03-07T05:31:10"/>
    <s v="0 a 02 dias"/>
    <x v="4"/>
    <s v="HB2B"/>
    <s v="GOVER"/>
    <s v="CARLOS ALBERTO DA SILVA"/>
    <s v="Priscilla Andrade Sobrinho"/>
    <s v="Priscilla Andrade Sobrinho"/>
    <d v="2025-02-24T00:00:00"/>
    <s v="B2B"/>
    <s v="-"/>
    <s v="OFF LINE"/>
    <s v="Invoice"/>
    <s v="Faturado"/>
    <x v="2"/>
    <s v="N"/>
    <x v="50"/>
    <s v="Estre Ambiental S.a"/>
    <s v="-"/>
    <s v="Ibis Styles Ribeirao Preto Maurilio Biagi"/>
    <s v="-"/>
    <x v="13"/>
    <s v="-"/>
    <x v="363"/>
    <n v="9.16"/>
    <n v="0"/>
    <n v="0"/>
    <n v="0"/>
    <n v="0"/>
    <n v="0"/>
    <s v="Reserva importada do sistema Gover. Id: 4496045"/>
    <s v="Pnr já existente. A duplicidade de rloc é permitida apenas 6 meses após o último pnr emitido"/>
    <x v="4"/>
    <x v="5"/>
    <s v="Campo RLOC"/>
    <x v="3"/>
    <s v="Qualidade dos dados"/>
    <s v="KONTIK BUSINESS TRAVEL"/>
    <x v="2"/>
  </r>
  <r>
    <n v="21710089"/>
    <n v="22635612"/>
    <s v="ACC01"/>
    <x v="425"/>
    <d v="2025-03-07T05:35:19"/>
    <s v="0 a 02 dias"/>
    <x v="4"/>
    <s v="Hcotaca"/>
    <s v="GOVER"/>
    <s v="LEONIDAS REIS MENDES"/>
    <s v="Priscilla Andrade Sobrinho"/>
    <s v="Priscilla Andrade Sobrinho"/>
    <d v="2025-02-24T00:00:00"/>
    <s v="cotaca"/>
    <s v="-"/>
    <s v="OFF LINE"/>
    <s v="Invoice"/>
    <s v="Faturado"/>
    <x v="2"/>
    <s v="N"/>
    <x v="50"/>
    <s v="Estre Ambiental S.a"/>
    <s v="-"/>
    <s v="Ibis Mogi das Cruzes"/>
    <s v="-"/>
    <x v="13"/>
    <s v="-"/>
    <x v="364"/>
    <n v="30"/>
    <n v="0"/>
    <n v="0"/>
    <n v="0"/>
    <n v="0"/>
    <n v="0"/>
    <s v="Reserva importada do sistema Gover. Id: 4496046"/>
    <s v="Pnr já existente. A duplicidade de rloc é permitida apenas 6 meses após o último pnr emitido"/>
    <x v="4"/>
    <x v="5"/>
    <s v="Campo RLOC"/>
    <x v="3"/>
    <s v="Qualidade dos dados"/>
    <s v="KONTIK BUSINESS TRAVEL"/>
    <x v="2"/>
  </r>
  <r>
    <n v="21710091"/>
    <n v="22635614"/>
    <s v="ACC01"/>
    <x v="426"/>
    <d v="2025-03-07T05:35:20"/>
    <s v="0 a 02 dias"/>
    <x v="4"/>
    <s v="HB2B"/>
    <s v="GOVER"/>
    <s v="HUMBERTO AP ILDELFONSO AUGUSTO"/>
    <s v="Priscilla Andrade Sobrinho"/>
    <s v="Priscilla Andrade Sobrinho"/>
    <d v="2025-02-24T00:00:00"/>
    <s v="B2B"/>
    <s v="-"/>
    <s v="OFF LINE"/>
    <s v="Invoice"/>
    <s v="Faturado"/>
    <x v="2"/>
    <s v="N"/>
    <x v="50"/>
    <s v="Estre Ambiental S.a"/>
    <s v="-"/>
    <s v="Ibis Styles Ribeirao Preto Maurilio Biagi"/>
    <s v="-"/>
    <x v="13"/>
    <s v="-"/>
    <x v="362"/>
    <n v="18.32"/>
    <n v="0"/>
    <n v="0"/>
    <n v="0"/>
    <n v="0"/>
    <n v="0"/>
    <s v="Reserva importada do sistema Gover. Id: 4496167"/>
    <s v="Pnr já existente. A duplicidade de rloc é permitida apenas 6 meses após o último pnr emitido"/>
    <x v="4"/>
    <x v="5"/>
    <s v="Campo RLOC"/>
    <x v="3"/>
    <s v="Qualidade dos dados"/>
    <s v="KONTIK BUSINESS TRAVEL"/>
    <x v="2"/>
  </r>
  <r>
    <n v="21687544"/>
    <n v="22617281"/>
    <s v="ACC01"/>
    <x v="427"/>
    <d v="2025-03-07T05:30:57"/>
    <s v="0 a 02 dias"/>
    <x v="4"/>
    <s v="Hcotaca"/>
    <s v="GOVER"/>
    <s v="MANOEL JERONIMO FERREIRA DO ESPIRITO SAN"/>
    <s v="Priscilla Andrade Sobrinho"/>
    <s v="Priscilla Andrade Sobrinho"/>
    <d v="2025-02-20T00:00:00"/>
    <s v="cotaca"/>
    <s v="-"/>
    <s v="OFF LINE"/>
    <s v="Invoice"/>
    <s v="Faturado"/>
    <x v="2"/>
    <s v="N"/>
    <x v="50"/>
    <s v="Estre Ambiental S.a"/>
    <s v="-"/>
    <s v="Ibis Styles Ribeirao Preto Maurilio Biagi"/>
    <s v="-"/>
    <x v="13"/>
    <s v="-"/>
    <x v="365"/>
    <n v="25"/>
    <n v="0"/>
    <n v="0"/>
    <n v="0"/>
    <n v="0"/>
    <n v="0"/>
    <s v="Reserva importada do sistema Gover. Id: 4494079"/>
    <s v="Pnr já existente. A duplicidade de rloc é permitida apenas 6 meses após o último pnr emitido"/>
    <x v="4"/>
    <x v="5"/>
    <s v="Campo RLOC"/>
    <x v="3"/>
    <s v="Qualidade dos dados"/>
    <s v="KONTIK BUSINESS TRAVEL"/>
    <x v="2"/>
  </r>
  <r>
    <n v="21687545"/>
    <n v="22617282"/>
    <s v="ACC01"/>
    <x v="427"/>
    <d v="2025-03-07T05:30:58"/>
    <s v="0 a 02 dias"/>
    <x v="4"/>
    <s v="Hcotaca"/>
    <s v="GOVER"/>
    <s v="EVERSON ANTONIO RIBEIRO"/>
    <s v="Priscilla Andrade Sobrinho"/>
    <s v="Priscilla Andrade Sobrinho"/>
    <d v="2025-02-20T00:00:00"/>
    <s v="cotaca"/>
    <s v="-"/>
    <s v="OFF LINE"/>
    <s v="Invoice"/>
    <s v="Faturado"/>
    <x v="2"/>
    <s v="N"/>
    <x v="50"/>
    <s v="Estre Ambiental S.a"/>
    <s v="-"/>
    <s v="Ibis Styles Ribeirao Preto Maurilio Biagi"/>
    <s v="-"/>
    <x v="13"/>
    <s v="-"/>
    <x v="365"/>
    <n v="25"/>
    <n v="0"/>
    <n v="0"/>
    <n v="0"/>
    <n v="0"/>
    <n v="0"/>
    <s v="Reserva importada do sistema Gover. Id: 4494087"/>
    <s v="Pnr já existente. A duplicidade de rloc é permitida apenas 6 meses após o último pnr emitido"/>
    <x v="4"/>
    <x v="5"/>
    <s v="Campo RLOC"/>
    <x v="3"/>
    <s v="Qualidade dos dados"/>
    <s v="KONTIK BUSINESS TRAVEL"/>
    <x v="2"/>
  </r>
  <r>
    <n v="21545588"/>
    <n v="22498340"/>
    <s v="ACC01"/>
    <x v="428"/>
    <d v="2025-01-30T07:05:55"/>
    <s v="31 dias ou +"/>
    <x v="3"/>
    <n v="17108287"/>
    <s v="GOVER"/>
    <s v="LEONARDO CESAR MICHELON"/>
    <s v="Priscilla Andrade Sobrinho"/>
    <s v="Priscilla Andrade Sobrinho"/>
    <d v="2025-01-29T00:00:00"/>
    <n v="171082"/>
    <s v="-"/>
    <s v="OFF LINE"/>
    <s v="Cartão de crédito"/>
    <s v="Cartão de crédito"/>
    <x v="2"/>
    <s v="N"/>
    <x v="50"/>
    <s v="Estre Ambiental S.a"/>
    <s v="-"/>
    <s v="Eanpel Comercio de Artefatos de Papel Ltda"/>
    <s v="-"/>
    <x v="13"/>
    <s v="-"/>
    <x v="366"/>
    <n v="0"/>
    <n v="0"/>
    <n v="0"/>
    <n v="0"/>
    <n v="0"/>
    <n v="0"/>
    <s v="Reserva importada do sistema Gover. Id: 4482888"/>
    <s v="Não foi possível encontrar um contrato válido para o fornecedor 37015 (Código fornecedor) "/>
    <x v="4"/>
    <x v="0"/>
    <s v="Análise Cadastro"/>
    <x v="0"/>
    <s v="Qualidade dos dados"/>
    <s v="KONTIK BUSINESS TRAVEL"/>
    <x v="1"/>
  </r>
  <r>
    <n v="21738829"/>
    <n v="22661669"/>
    <s v="ACC01"/>
    <x v="429"/>
    <d v="2025-03-06T15:35:31"/>
    <s v="0 a 02 dias"/>
    <x v="1"/>
    <s v="YQWWSIT"/>
    <s v="MANUAL"/>
    <s v="BUENO ARANTES/EDUARDO"/>
    <s v="CT"/>
    <s v="Reinildo das Virgens Santos"/>
    <d v="2025-02-28T17:18:00"/>
    <s v="-"/>
    <s v="-"/>
    <s v="OFF LINE"/>
    <s v="Pagamento direto"/>
    <s v="Pagamento direto"/>
    <x v="2"/>
    <s v="S"/>
    <x v="51"/>
    <s v="Basf Sa"/>
    <s v="-"/>
    <s v="Hyatt Place Santiago Vitacura"/>
    <s v="-"/>
    <x v="44"/>
    <s v="-"/>
    <x v="367"/>
    <n v="0"/>
    <n v="0"/>
    <n v="0"/>
    <n v="0"/>
    <n v="0"/>
    <n v="0"/>
    <s v="-"/>
    <s v="Pnr já existente. A duplicidade de rloc é permitida apenas 6 meses após o último pnr emitido"/>
    <x v="2"/>
    <x v="5"/>
    <s v="Campo RLOC"/>
    <x v="3"/>
    <s v="Qualidade dos dados"/>
    <s v="KONTIK BUSINESS TRAVEL"/>
    <x v="7"/>
  </r>
  <r>
    <n v="21770133"/>
    <n v="22689964"/>
    <s v="ACC"/>
    <x v="430"/>
    <d v="2025-03-06T17:22:03"/>
    <s v="0 a 02 dias"/>
    <x v="6"/>
    <s v="WAPEOA"/>
    <s v="MANUAL"/>
    <s v="MOEDAS/LUIZ HENRIQUE FIGUEIREDO"/>
    <s v="CT"/>
    <s v="Reinildo das Virgens Santos"/>
    <d v="2025-03-06T17:16:00"/>
    <s v="-"/>
    <s v="-"/>
    <s v="OFF LINE"/>
    <s v="Cartão de crédito"/>
    <s v="Cartão AMEX"/>
    <x v="0"/>
    <s v="N"/>
    <x v="51"/>
    <s v="Basf Sa"/>
    <s v="-"/>
    <s v="Gol Linhas Aereas"/>
    <n v="2133446120"/>
    <x v="44"/>
    <s v="-"/>
    <x v="368"/>
    <n v="0"/>
    <n v="0"/>
    <n v="0"/>
    <n v="0"/>
    <n v="0"/>
    <n v="0"/>
    <s v="-"/>
    <s v="Accouting aérea não possui trechos (Bilhete: 2133446120)"/>
    <x v="2"/>
    <x v="12"/>
    <s v="Falta Trecho"/>
    <x v="0"/>
    <s v="Qualidade dos dados"/>
    <s v="KONTIK BUSINESS TRAVEL"/>
    <x v="7"/>
  </r>
  <r>
    <n v="21738482"/>
    <n v="22661341"/>
    <s v="ACC01"/>
    <x v="431"/>
    <d v="2025-03-06T15:42:35"/>
    <s v="0 a 02 dias"/>
    <x v="1"/>
    <s v="LRGLVST"/>
    <s v="SABRE"/>
    <s v="HERDY/VINICIUS MR"/>
    <s v="Marcelo de Freitas"/>
    <s v="Marcelo de Freitas"/>
    <d v="2025-02-27T14:48:00"/>
    <s v="LRGLVS"/>
    <s v="-"/>
    <s v="OFF LINE"/>
    <s v="Cartão de crédito"/>
    <s v="Cartão de crédito"/>
    <x v="2"/>
    <s v="N"/>
    <x v="51"/>
    <s v="Basf Sa"/>
    <s v="-"/>
    <s v="-"/>
    <s v="-"/>
    <x v="44"/>
    <s v="-"/>
    <x v="369"/>
    <n v="0"/>
    <n v="0"/>
    <n v="0"/>
    <n v="0"/>
    <n v="0"/>
    <n v="0"/>
    <s v="Reserva importada por HubTravel"/>
    <s v="Fornecedor não preenchido! (ACC01)"/>
    <x v="5"/>
    <x v="8"/>
    <s v="Campo Fornecedor"/>
    <x v="0"/>
    <s v="Qualidade dos dados"/>
    <s v="KONTIK BUSINESS TRAVEL"/>
    <x v="1"/>
  </r>
  <r>
    <n v="21738619"/>
    <n v="22661450"/>
    <s v="ACC01"/>
    <x v="432"/>
    <d v="2025-03-06T15:42:35"/>
    <s v="0 a 02 dias"/>
    <x v="1"/>
    <s v="IRENHPT"/>
    <s v="SABRE"/>
    <s v="GAZMENGA/RICARDO MICUCCI MR"/>
    <s v="Marcelo de Freitas"/>
    <s v="Marcelo de Freitas"/>
    <d v="2025-02-28T12:58:00"/>
    <s v="IRENHP"/>
    <s v="-"/>
    <s v="OFF LINE"/>
    <s v="Invoice"/>
    <s v="Faturado"/>
    <x v="2"/>
    <s v="N"/>
    <x v="51"/>
    <s v="Basf Sa"/>
    <s v="-"/>
    <s v="-"/>
    <s v="-"/>
    <x v="44"/>
    <s v="-"/>
    <x v="370"/>
    <n v="0"/>
    <n v="0"/>
    <n v="0"/>
    <n v="0"/>
    <n v="0"/>
    <n v="0"/>
    <s v="Reserva importada por HubTravel"/>
    <s v="Fornecedor não preenchido! (ACC01)"/>
    <x v="5"/>
    <x v="8"/>
    <s v="Campo Fornecedor"/>
    <x v="0"/>
    <s v="Qualidade dos dados"/>
    <s v="KONTIK BUSINESS TRAVEL"/>
    <x v="1"/>
  </r>
  <r>
    <n v="21739811"/>
    <n v="22662577"/>
    <s v="ACC01"/>
    <x v="433"/>
    <d v="2025-03-06T15:42:36"/>
    <s v="0 a 02 dias"/>
    <x v="1"/>
    <s v="IHKGHWT"/>
    <s v="SABRE"/>
    <s v="NEUMEIER/BERT MR"/>
    <s v="Marcelo de Freitas"/>
    <s v="Marcelo de Freitas"/>
    <d v="2025-02-28T14:45:00"/>
    <s v="IHKGHW"/>
    <s v="-"/>
    <s v="OFF LINE"/>
    <s v="Invoice"/>
    <s v="Faturado"/>
    <x v="2"/>
    <s v="N"/>
    <x v="51"/>
    <s v="Basf Sa"/>
    <s v="-"/>
    <s v="-"/>
    <s v="-"/>
    <x v="44"/>
    <s v="-"/>
    <x v="371"/>
    <n v="0"/>
    <n v="0"/>
    <n v="0"/>
    <n v="0"/>
    <n v="0"/>
    <n v="0"/>
    <s v="Reserva importada por HubTravel"/>
    <s v="Fornecedor não preenchido! (ACC01)"/>
    <x v="5"/>
    <x v="8"/>
    <s v="Campo Fornecedor"/>
    <x v="0"/>
    <s v="Qualidade dos dados"/>
    <s v="KONTIK BUSINESS TRAVEL"/>
    <x v="1"/>
  </r>
  <r>
    <n v="21761184"/>
    <n v="22681095"/>
    <s v="ACC01"/>
    <x v="434"/>
    <d v="2025-03-06T15:49:19"/>
    <s v="0 a 02 dias"/>
    <x v="6"/>
    <s v="LVDSKMT"/>
    <s v="SABRE"/>
    <s v="MACHRY KOCH/JONAS MR"/>
    <s v="Marcelo Pereira de Melo"/>
    <s v="Marcelo Pereira de Melo"/>
    <d v="2025-03-05T05:56:00"/>
    <s v="LVDSKM"/>
    <s v="-"/>
    <s v="OFF LINE"/>
    <s v="Cartão de crédito"/>
    <s v="Cartão de crédito"/>
    <x v="2"/>
    <s v="N"/>
    <x v="51"/>
    <s v="Basf Sa"/>
    <s v="-"/>
    <s v="-"/>
    <s v="-"/>
    <x v="44"/>
    <s v="-"/>
    <x v="372"/>
    <n v="0"/>
    <n v="0"/>
    <n v="0"/>
    <n v="0"/>
    <n v="0"/>
    <n v="0"/>
    <s v="Reserva importada por HubTravel"/>
    <s v="Fornecedor não preenchido! (ACC01)"/>
    <x v="5"/>
    <x v="8"/>
    <s v="Campo Fornecedor"/>
    <x v="0"/>
    <s v="Qualidade dos dados"/>
    <s v="KONTIK BUSINESS TRAVEL"/>
    <x v="1"/>
  </r>
  <r>
    <n v="21761145"/>
    <n v="22681049"/>
    <s v="ACC01"/>
    <x v="435"/>
    <d v="2025-03-06T15:42:37"/>
    <s v="0 a 02 dias"/>
    <x v="6"/>
    <s v="IMXMWHT"/>
    <s v="SABRE"/>
    <s v="MACHRY KOCH/JONAS MR"/>
    <s v="Marcelo Pereira de Melo"/>
    <s v="Marcelo Pereira de Melo"/>
    <d v="2025-02-28T18:40:00"/>
    <s v="IMXMWH"/>
    <s v="-"/>
    <s v="OFF LINE"/>
    <s v="Cartão de crédito"/>
    <s v="Cartão de crédito"/>
    <x v="2"/>
    <s v="N"/>
    <x v="51"/>
    <s v="Basf Sa"/>
    <s v="-"/>
    <s v="-"/>
    <s v="-"/>
    <x v="44"/>
    <s v="-"/>
    <x v="373"/>
    <n v="0"/>
    <n v="0"/>
    <n v="0"/>
    <n v="0"/>
    <n v="0"/>
    <n v="0"/>
    <s v="Reserva importada por HubTravel"/>
    <s v="Fornecedor não preenchido! (ACC01)"/>
    <x v="5"/>
    <x v="8"/>
    <s v="Campo Fornecedor"/>
    <x v="0"/>
    <s v="Qualidade dos dados"/>
    <s v="KONTIK BUSINESS TRAVEL"/>
    <x v="1"/>
  </r>
  <r>
    <n v="21761149"/>
    <n v="22681052"/>
    <s v="ACC01"/>
    <x v="436"/>
    <d v="2025-03-06T15:42:38"/>
    <s v="0 a 02 dias"/>
    <x v="6"/>
    <s v="HNSPSFT"/>
    <s v="SABRE"/>
    <s v="CABRAL PEDROSA/JULIA GABRIELA MISS"/>
    <s v="Marcelo Pereira de Melo"/>
    <s v="Marcelo Pereira de Melo"/>
    <d v="2025-02-28T19:03:00"/>
    <s v="HNSPSF"/>
    <s v="-"/>
    <s v="OFF LINE"/>
    <s v="Cartão de crédito"/>
    <s v="Cartão de crédito"/>
    <x v="2"/>
    <s v="N"/>
    <x v="51"/>
    <s v="Basf Sa"/>
    <s v="-"/>
    <s v="-"/>
    <s v="-"/>
    <x v="44"/>
    <s v="-"/>
    <x v="374"/>
    <n v="0"/>
    <n v="0"/>
    <n v="0"/>
    <n v="0"/>
    <n v="0"/>
    <n v="0"/>
    <s v="Reserva importada por HubTravel"/>
    <s v="Fornecedor não preenchido! (ACC01)"/>
    <x v="5"/>
    <x v="8"/>
    <s v="Campo Fornecedor"/>
    <x v="0"/>
    <s v="Qualidade dos dados"/>
    <s v="KONTIK BUSINESS TRAVEL"/>
    <x v="1"/>
  </r>
  <r>
    <n v="21761150"/>
    <n v="22681053"/>
    <s v="ACC01"/>
    <x v="437"/>
    <d v="2025-03-06T15:49:16"/>
    <s v="0 a 02 dias"/>
    <x v="6"/>
    <s v="SUFTDQT"/>
    <s v="SABRE"/>
    <s v="PEREIRA FRANCOZO/MARCIO MR"/>
    <s v="Marcelo Pereira de Melo"/>
    <s v="Marcelo Pereira de Melo"/>
    <d v="2025-02-28T19:11:00"/>
    <s v="SUFTDQ"/>
    <s v="-"/>
    <s v="OFF LINE"/>
    <s v="Cartão de crédito"/>
    <s v="Cartão de crédito"/>
    <x v="2"/>
    <s v="N"/>
    <x v="51"/>
    <s v="Basf Sa"/>
    <s v="-"/>
    <s v="-"/>
    <s v="-"/>
    <x v="44"/>
    <s v="-"/>
    <x v="374"/>
    <n v="0"/>
    <n v="0"/>
    <n v="0"/>
    <n v="0"/>
    <n v="0"/>
    <n v="0"/>
    <s v="Reserva importada por HubTravel"/>
    <s v="Fornecedor não preenchido! (ACC01)"/>
    <x v="5"/>
    <x v="8"/>
    <s v="Campo Fornecedor"/>
    <x v="0"/>
    <s v="Qualidade dos dados"/>
    <s v="KONTIK BUSINESS TRAVEL"/>
    <x v="1"/>
  </r>
  <r>
    <n v="21761151"/>
    <n v="22681059"/>
    <s v="ACC01"/>
    <x v="438"/>
    <d v="2025-03-06T15:49:16"/>
    <s v="0 a 02 dias"/>
    <x v="6"/>
    <s v="AALPUET"/>
    <s v="SABRE"/>
    <s v="PICHININ/THIAGO MR"/>
    <s v="Marcelo Pereira de Melo"/>
    <s v="Marcelo Pereira de Melo"/>
    <d v="2025-02-28T19:21:00"/>
    <s v="AALPUE"/>
    <s v="-"/>
    <s v="OFF LINE"/>
    <s v="Cartão de crédito"/>
    <s v="Cartão de crédito"/>
    <x v="2"/>
    <s v="N"/>
    <x v="51"/>
    <s v="Basf Sa"/>
    <s v="-"/>
    <s v="-"/>
    <s v="-"/>
    <x v="44"/>
    <s v="-"/>
    <x v="374"/>
    <n v="0"/>
    <n v="0"/>
    <n v="0"/>
    <n v="0"/>
    <n v="0"/>
    <n v="0"/>
    <s v="Reserva importada por HubTravel"/>
    <s v="Fornecedor não preenchido! (ACC01)"/>
    <x v="5"/>
    <x v="8"/>
    <s v="Campo Fornecedor"/>
    <x v="0"/>
    <s v="Qualidade dos dados"/>
    <s v="KONTIK BUSINESS TRAVEL"/>
    <x v="1"/>
  </r>
  <r>
    <n v="21765128"/>
    <n v="22685237"/>
    <s v="ACC01"/>
    <x v="439"/>
    <d v="2025-03-06T11:26:39"/>
    <s v="0 a 02 dias"/>
    <x v="6"/>
    <s v="KWVCSC"/>
    <s v="SABRE"/>
    <s v="DE AQUINO OTSUKA/AYUMI"/>
    <s v="Flavia Constanzi do Nascimento"/>
    <s v="Marcelo Pereira de Melo"/>
    <d v="2025-02-26T13:10:00"/>
    <s v="KWVCSC"/>
    <s v="-"/>
    <s v="OFF LINE"/>
    <s v="Cartão de crédito"/>
    <s v="Cartão AMEX"/>
    <x v="0"/>
    <s v="N"/>
    <x v="51"/>
    <s v="Basf Sa"/>
    <s v="-"/>
    <s v="Air Europa"/>
    <n v="2872405920"/>
    <x v="44"/>
    <s v="-"/>
    <x v="375"/>
    <n v="55.65"/>
    <n v="70.05"/>
    <n v="0"/>
    <n v="55.65"/>
    <n v="0"/>
    <n v="0"/>
    <s v="Reserva importada por HubTravel"/>
    <s v="Verificação de bilhetes: Bilhete 2872405920 já sendo utilizado para este fornecedor."/>
    <x v="5"/>
    <x v="3"/>
    <s v="Bilhete Já Contabilizado"/>
    <x v="3"/>
    <s v="Qualidade dos dados"/>
    <s v="GRUPO KONTIK"/>
    <x v="6"/>
  </r>
  <r>
    <n v="21765128"/>
    <n v="22685238"/>
    <s v="ACC02"/>
    <x v="439"/>
    <d v="2025-03-06T11:26:39"/>
    <s v="0 a 02 dias"/>
    <x v="6"/>
    <s v="KWVCSC"/>
    <s v="SABRE"/>
    <s v="DE AQUINO OTSUKA/AYUMI"/>
    <s v="Flavia Constanzi do Nascimento"/>
    <s v="Marcelo Pereira de Melo"/>
    <d v="2025-02-26T13:10:00"/>
    <s v="KWVCSC"/>
    <s v="-"/>
    <s v="OFF LINE"/>
    <s v="Cartão de crédito"/>
    <s v="Cartão AMEX"/>
    <x v="0"/>
    <s v="N"/>
    <x v="51"/>
    <s v="Basf Sa"/>
    <s v="-"/>
    <s v="Latam Airlines Brasil"/>
    <n v="2872405921"/>
    <x v="44"/>
    <s v="-"/>
    <x v="376"/>
    <n v="0"/>
    <n v="237.36"/>
    <n v="0"/>
    <n v="0"/>
    <n v="0"/>
    <n v="0"/>
    <s v="Reserva importada por HubTravel"/>
    <s v="Verificação de bilhetes: Bilhete 2872405920 já sendo utilizado para este fornecedor."/>
    <x v="5"/>
    <x v="3"/>
    <s v="Bilhete Já Contabilizado"/>
    <x v="3"/>
    <s v="Qualidade dos dados"/>
    <s v="GRUPO KONTIK"/>
    <x v="6"/>
  </r>
  <r>
    <n v="21762807"/>
    <n v="22682848"/>
    <s v="ACC01"/>
    <x v="440"/>
    <d v="2025-03-06T11:36:41"/>
    <s v="0 a 02 dias"/>
    <x v="6"/>
    <s v="KPJIZPT"/>
    <s v="SABRE"/>
    <s v="MACHRY KOCH/JONAS MR"/>
    <s v="Jorge Antonio dos Santos Souza"/>
    <s v="Jorge Antonio dos Santos Souza"/>
    <d v="2025-03-05T12:26:00"/>
    <s v="KPJIZP"/>
    <s v="-"/>
    <s v="OFF LINE"/>
    <s v="Cartão de crédito"/>
    <s v="Cartão de crédito"/>
    <x v="2"/>
    <s v="N"/>
    <x v="51"/>
    <s v="Basf Sa"/>
    <s v="-"/>
    <s v="-"/>
    <s v="-"/>
    <x v="44"/>
    <s v="-"/>
    <x v="377"/>
    <n v="0"/>
    <n v="0"/>
    <n v="0"/>
    <n v="0"/>
    <n v="0"/>
    <n v="0"/>
    <s v="Reserva importada por HubTravel"/>
    <s v="Fornecedor não preenchido! (ACC01)"/>
    <x v="5"/>
    <x v="8"/>
    <s v="Campo Fornecedor"/>
    <x v="0"/>
    <s v="Qualidade dos dados"/>
    <s v="KONTIK BUSINESS TRAVEL"/>
    <x v="1"/>
  </r>
  <r>
    <n v="21761198"/>
    <n v="22681109"/>
    <s v="ACC01"/>
    <x v="441"/>
    <d v="2025-03-06T15:49:19"/>
    <s v="0 a 02 dias"/>
    <x v="6"/>
    <s v="FGIWIZC"/>
    <s v="SABRE"/>
    <s v="STOPPA/DOUGLAS FURTADO MR"/>
    <s v="Felipe Anderson da Silva"/>
    <s v="Felipe Anderson da Silva"/>
    <d v="2025-03-05T06:57:00"/>
    <s v="FGIWIZ"/>
    <s v="MSY"/>
    <s v="OFF LINE"/>
    <s v="Invoice"/>
    <s v="Faturado"/>
    <x v="3"/>
    <s v="N"/>
    <x v="51"/>
    <s v="Basf Sa"/>
    <s v="-"/>
    <s v="-"/>
    <s v="-"/>
    <x v="44"/>
    <s v="-"/>
    <x v="378"/>
    <n v="0"/>
    <n v="0"/>
    <n v="0"/>
    <n v="0"/>
    <n v="0"/>
    <n v="0"/>
    <s v="Reserva importada por HubTravel"/>
    <s v="Fornecedor não preenchido! (ACC01)"/>
    <x v="5"/>
    <x v="8"/>
    <s v="Campo Fornecedor"/>
    <x v="0"/>
    <s v="Qualidade dos dados"/>
    <s v="KONTIK BUSINESS TRAVEL"/>
    <x v="1"/>
  </r>
  <r>
    <n v="21761172"/>
    <n v="22681080"/>
    <s v="ACC01"/>
    <x v="442"/>
    <d v="2025-03-06T15:49:19"/>
    <s v="0 a 02 dias"/>
    <x v="6"/>
    <s v="LVOCWXT"/>
    <s v="SABRE"/>
    <s v="DE CASTRO/EDICARLOS BATISTA MR"/>
    <s v="Felipe Anderson da Silva"/>
    <s v="Felipe Anderson da Silva"/>
    <d v="2025-03-05T05:08:00"/>
    <s v="LVOCWX"/>
    <s v="-"/>
    <s v="OFF LINE"/>
    <s v="Pagamento direto"/>
    <s v="Pagamento direto"/>
    <x v="2"/>
    <s v="N"/>
    <x v="51"/>
    <s v="Basf Sa"/>
    <s v="-"/>
    <s v="-"/>
    <s v="-"/>
    <x v="44"/>
    <s v="-"/>
    <x v="379"/>
    <n v="0"/>
    <n v="0"/>
    <n v="0"/>
    <n v="0"/>
    <n v="0"/>
    <n v="0"/>
    <s v="Reserva importada por HubTravel"/>
    <s v="Fornecedor não preenchido! (ACC01)"/>
    <x v="5"/>
    <x v="8"/>
    <s v="Campo Fornecedor"/>
    <x v="0"/>
    <s v="Qualidade dos dados"/>
    <s v="KONTIK BUSINESS TRAVEL"/>
    <x v="1"/>
  </r>
  <r>
    <n v="21761166"/>
    <n v="22681074"/>
    <s v="ACC01"/>
    <x v="443"/>
    <d v="2025-03-06T15:49:17"/>
    <s v="0 a 02 dias"/>
    <x v="6"/>
    <s v="YJRYUFT"/>
    <s v="SABRE"/>
    <s v="DE SOUZA LACERDA/DANIELA MRS"/>
    <s v="Felipe Anderson da Silva"/>
    <s v="Felipe Anderson da Silva"/>
    <d v="2025-03-05T05:04:00"/>
    <s v="YJRYUF"/>
    <s v="-"/>
    <s v="OFF LINE"/>
    <s v="Pagamento direto"/>
    <s v="Pagamento direto"/>
    <x v="2"/>
    <s v="N"/>
    <x v="51"/>
    <s v="Basf Sa"/>
    <s v="-"/>
    <s v="-"/>
    <s v="-"/>
    <x v="44"/>
    <s v="-"/>
    <x v="380"/>
    <n v="0"/>
    <n v="0"/>
    <n v="0"/>
    <n v="0"/>
    <n v="0"/>
    <n v="0"/>
    <s v="Reserva importada por HubTravel"/>
    <s v="Fornecedor não preenchido! (ACC01)"/>
    <x v="5"/>
    <x v="8"/>
    <s v="Campo Fornecedor"/>
    <x v="0"/>
    <s v="Qualidade dos dados"/>
    <s v="KONTIK BUSINESS TRAVEL"/>
    <x v="1"/>
  </r>
  <r>
    <n v="21761169"/>
    <n v="22681077"/>
    <s v="ACC01"/>
    <x v="444"/>
    <d v="2025-03-06T15:49:17"/>
    <s v="0 a 02 dias"/>
    <x v="6"/>
    <s v="LTHUQNT"/>
    <s v="SABRE"/>
    <s v="TOMASETO/PAULO CLAUDIO MR"/>
    <s v="Felipe Anderson da Silva"/>
    <s v="Felipe Anderson da Silva"/>
    <d v="2025-03-05T05:05:00"/>
    <s v="LTHUQN"/>
    <s v="-"/>
    <s v="OFF LINE"/>
    <s v="Pagamento direto"/>
    <s v="Pagamento direto"/>
    <x v="2"/>
    <s v="N"/>
    <x v="51"/>
    <s v="Basf Sa"/>
    <s v="-"/>
    <s v="-"/>
    <s v="-"/>
    <x v="44"/>
    <s v="-"/>
    <x v="380"/>
    <n v="0"/>
    <n v="0"/>
    <n v="0"/>
    <n v="0"/>
    <n v="0"/>
    <n v="0"/>
    <s v="Reserva importada por HubTravel"/>
    <s v="Fornecedor não preenchido! (ACC01)"/>
    <x v="5"/>
    <x v="8"/>
    <s v="Campo Fornecedor"/>
    <x v="0"/>
    <s v="Qualidade dos dados"/>
    <s v="KONTIK BUSINESS TRAVEL"/>
    <x v="1"/>
  </r>
  <r>
    <n v="21761170"/>
    <n v="22681078"/>
    <s v="ACC01"/>
    <x v="445"/>
    <d v="2025-03-06T15:49:18"/>
    <s v="0 a 02 dias"/>
    <x v="6"/>
    <s v="YKIPMBT"/>
    <s v="SABRE"/>
    <s v="PEREIRA DEMATTE/BARBARA MARIA MISS"/>
    <s v="Felipe Anderson da Silva"/>
    <s v="Felipe Anderson da Silva"/>
    <d v="2025-03-05T05:06:00"/>
    <s v="YKIPMB"/>
    <s v="-"/>
    <s v="OFF LINE"/>
    <s v="Pagamento direto"/>
    <s v="Pagamento direto"/>
    <x v="2"/>
    <s v="N"/>
    <x v="51"/>
    <s v="Basf Sa"/>
    <s v="-"/>
    <s v="-"/>
    <s v="-"/>
    <x v="44"/>
    <s v="-"/>
    <x v="379"/>
    <n v="0"/>
    <n v="0"/>
    <n v="0"/>
    <n v="0"/>
    <n v="0"/>
    <n v="0"/>
    <s v="Reserva importada por HubTravel"/>
    <s v="Fornecedor não preenchido! (ACC01)"/>
    <x v="5"/>
    <x v="8"/>
    <s v="Campo Fornecedor"/>
    <x v="0"/>
    <s v="Qualidade dos dados"/>
    <s v="KONTIK BUSINESS TRAVEL"/>
    <x v="1"/>
  </r>
  <r>
    <n v="21761171"/>
    <n v="22681079"/>
    <s v="ACC01"/>
    <x v="446"/>
    <d v="2025-03-06T15:49:18"/>
    <s v="0 a 02 dias"/>
    <x v="6"/>
    <s v="WLJKCBT"/>
    <s v="SABRE"/>
    <s v="DE SOUZA ZINGRA VOMERO/PAULO AUGUSTO MR"/>
    <s v="Felipe Anderson da Silva"/>
    <s v="Felipe Anderson da Silva"/>
    <d v="2025-03-05T05:07:00"/>
    <s v="WLJKCB"/>
    <s v="-"/>
    <s v="OFF LINE"/>
    <s v="Pagamento direto"/>
    <s v="Pagamento direto"/>
    <x v="2"/>
    <s v="N"/>
    <x v="51"/>
    <s v="Basf Sa"/>
    <s v="-"/>
    <s v="-"/>
    <s v="-"/>
    <x v="44"/>
    <s v="-"/>
    <x v="379"/>
    <n v="0"/>
    <n v="0"/>
    <n v="0"/>
    <n v="0"/>
    <n v="0"/>
    <n v="0"/>
    <s v="Reserva importada por HubTravel"/>
    <s v="Fornecedor não preenchido! (ACC01)"/>
    <x v="5"/>
    <x v="8"/>
    <s v="Campo Fornecedor"/>
    <x v="0"/>
    <s v="Qualidade dos dados"/>
    <s v="KONTIK BUSINESS TRAVEL"/>
    <x v="1"/>
  </r>
  <r>
    <n v="21769867"/>
    <n v="22689659"/>
    <s v="ACC01"/>
    <x v="447"/>
    <d v="2025-03-06T16:57:13"/>
    <s v="0 a 02 dias"/>
    <x v="6"/>
    <s v="CCDCSIC"/>
    <s v="SABRE"/>
    <s v="RAMOS/LUIZ FERNANDO OLIVEIRA MR"/>
    <s v="Felipe Anderson da Silva"/>
    <s v="Felipe Anderson da Silva"/>
    <d v="2025-03-06T12:03:00"/>
    <s v="BA0603251504"/>
    <s v="REC"/>
    <s v="OFF LINE"/>
    <s v="Invoice"/>
    <s v="Faturado"/>
    <x v="3"/>
    <s v="N"/>
    <x v="51"/>
    <s v="Basf Sa"/>
    <s v="-"/>
    <s v="-"/>
    <s v="-"/>
    <x v="44"/>
    <s v="-"/>
    <x v="381"/>
    <n v="0"/>
    <n v="0"/>
    <n v="0"/>
    <n v="0"/>
    <n v="0"/>
    <n v="0"/>
    <s v="Reserva importada por HubTravel"/>
    <s v="Fornecedor não preenchido! (ACC01)"/>
    <x v="5"/>
    <x v="8"/>
    <s v="Campo Fornecedor"/>
    <x v="0"/>
    <s v="Qualidade dos dados"/>
    <s v="KONTIK BUSINESS TRAVEL"/>
    <x v="1"/>
  </r>
  <r>
    <n v="21767788"/>
    <n v="22687515"/>
    <s v="ACC01"/>
    <x v="448"/>
    <d v="2025-03-06T15:49:21"/>
    <s v="0 a 02 dias"/>
    <x v="6"/>
    <s v="WDCQFCC"/>
    <s v="SABRE"/>
    <s v="BEZERRA/GEISA ANTUNES  MRS"/>
    <s v="Felipe Anderson da Silva"/>
    <s v="Felipe Anderson da Silva"/>
    <d v="2025-03-06T06:32:00"/>
    <s v="WDCQFC"/>
    <s v="PFB"/>
    <s v="OFF LINE"/>
    <s v="Invoice"/>
    <s v="Faturado"/>
    <x v="3"/>
    <s v="N"/>
    <x v="51"/>
    <s v="Basf Sa"/>
    <s v="-"/>
    <s v="-"/>
    <s v="-"/>
    <x v="44"/>
    <s v="-"/>
    <x v="382"/>
    <n v="0"/>
    <n v="0"/>
    <n v="0"/>
    <n v="0"/>
    <n v="0"/>
    <n v="0"/>
    <s v="Reserva importada por HubTravel"/>
    <s v="Fornecedor não preenchido! (ACC01)"/>
    <x v="5"/>
    <x v="8"/>
    <s v="Campo Fornecedor"/>
    <x v="0"/>
    <s v="Qualidade dos dados"/>
    <s v="KONTIK BUSINESS TRAVEL"/>
    <x v="1"/>
  </r>
  <r>
    <n v="21769866"/>
    <n v="22689658"/>
    <s v="ACC01"/>
    <x v="449"/>
    <d v="2025-03-06T16:57:12"/>
    <s v="0 a 02 dias"/>
    <x v="6"/>
    <s v="CNAJHNC"/>
    <s v="SABRE"/>
    <s v="BISPO/ARIOVALDO DOS SANTOS MR"/>
    <s v="Felipe Anderson da Silva"/>
    <s v="Felipe Anderson da Silva"/>
    <d v="2025-03-06T11:58:00"/>
    <s v="BA0603251459"/>
    <s v="NVT"/>
    <s v="OFF LINE"/>
    <s v="Invoice"/>
    <s v="Faturado"/>
    <x v="3"/>
    <s v="N"/>
    <x v="51"/>
    <s v="Basf Sa"/>
    <s v="-"/>
    <s v="-"/>
    <s v="-"/>
    <x v="44"/>
    <s v="-"/>
    <x v="383"/>
    <n v="0"/>
    <n v="0"/>
    <n v="0"/>
    <n v="0"/>
    <n v="0"/>
    <n v="0"/>
    <s v="Reserva importada por HubTravel"/>
    <s v="Fornecedor não preenchido! (ACC01)"/>
    <x v="5"/>
    <x v="8"/>
    <s v="Campo Fornecedor"/>
    <x v="0"/>
    <s v="Qualidade dos dados"/>
    <s v="KONTIK BUSINESS TRAVEL"/>
    <x v="1"/>
  </r>
  <r>
    <n v="21762796"/>
    <n v="22682837"/>
    <s v="ACC01"/>
    <x v="450"/>
    <d v="2025-03-06T15:49:20"/>
    <s v="0 a 02 dias"/>
    <x v="6"/>
    <s v="COXXGWT"/>
    <s v="SABRE"/>
    <s v="VIEIRA/VANDERLEI MR"/>
    <s v="Felipe Anderson da Silva"/>
    <s v="Felipe Anderson da Silva"/>
    <d v="2025-03-05T12:05:00"/>
    <s v="COXXGW"/>
    <s v="-"/>
    <s v="OFF LINE"/>
    <s v="Invoice"/>
    <s v="Faturado"/>
    <x v="2"/>
    <s v="N"/>
    <x v="51"/>
    <s v="Basf Sa"/>
    <s v="-"/>
    <s v="-"/>
    <s v="-"/>
    <x v="44"/>
    <s v="-"/>
    <x v="384"/>
    <n v="0"/>
    <n v="0"/>
    <n v="0"/>
    <n v="0"/>
    <n v="0"/>
    <n v="0"/>
    <s v="Reserva importada por HubTravel"/>
    <s v="Fornecedor não preenchido! (ACC01)"/>
    <x v="5"/>
    <x v="8"/>
    <s v="Campo Fornecedor"/>
    <x v="0"/>
    <s v="Qualidade dos dados"/>
    <s v="KONTIK BUSINESS TRAVEL"/>
    <x v="1"/>
  </r>
  <r>
    <n v="21768224"/>
    <n v="22687993"/>
    <s v="ACC01"/>
    <x v="451"/>
    <d v="2025-03-06T15:49:21"/>
    <s v="0 a 02 dias"/>
    <x v="6"/>
    <s v="SRPGLFT"/>
    <s v="SABRE"/>
    <s v="CRIVELARI DA SILVA TEIXEIRA/CAMILA MISS"/>
    <s v="Felipe Anderson da Silva"/>
    <s v="Felipe Anderson da Silva"/>
    <d v="2025-03-06T10:26:00"/>
    <s v="SRPGLF"/>
    <s v="-"/>
    <s v="OFF LINE"/>
    <s v="Pagamento direto"/>
    <s v="Pagamento direto"/>
    <x v="2"/>
    <s v="N"/>
    <x v="51"/>
    <s v="Basf Sa"/>
    <s v="-"/>
    <s v="-"/>
    <s v="-"/>
    <x v="44"/>
    <s v="-"/>
    <x v="385"/>
    <n v="0"/>
    <n v="0"/>
    <n v="0"/>
    <n v="0"/>
    <n v="0"/>
    <n v="0"/>
    <s v="Reserva importada por HubTravel"/>
    <s v="Fornecedor não preenchido! (ACC01)"/>
    <x v="5"/>
    <x v="8"/>
    <s v="Campo Fornecedor"/>
    <x v="0"/>
    <s v="Qualidade dos dados"/>
    <s v="KONTIK BUSINESS TRAVEL"/>
    <x v="1"/>
  </r>
  <r>
    <n v="21769972"/>
    <n v="22689786"/>
    <s v="ACC01"/>
    <x v="452"/>
    <d v="2025-03-06T17:06:32"/>
    <s v="0 a 02 dias"/>
    <x v="6"/>
    <s v="JNWDBRC"/>
    <s v="SABRE"/>
    <s v="CRISTIANO VIEIRA/GLEIPSON CRISTIANO MR"/>
    <s v="Felipe Anderson da Silva"/>
    <s v="Felipe Anderson da Silva"/>
    <d v="2025-03-06T13:36:00"/>
    <s v="BA06031639"/>
    <s v="REC"/>
    <s v="OFF LINE"/>
    <s v="Invoice"/>
    <s v="Faturado"/>
    <x v="3"/>
    <s v="N"/>
    <x v="51"/>
    <s v="Basf Sa"/>
    <s v="-"/>
    <s v="-"/>
    <s v="-"/>
    <x v="44"/>
    <s v="-"/>
    <x v="386"/>
    <n v="0"/>
    <n v="0"/>
    <n v="0"/>
    <n v="0"/>
    <n v="0"/>
    <n v="0"/>
    <s v="Reserva importada por HubTravel"/>
    <s v="Fornecedor não preenchido! (ACC01)"/>
    <x v="5"/>
    <x v="8"/>
    <s v="Campo Fornecedor"/>
    <x v="0"/>
    <s v="Qualidade dos dados"/>
    <s v="KONTIK BUSINESS TRAVEL"/>
    <x v="1"/>
  </r>
  <r>
    <n v="21770744"/>
    <n v="22690593"/>
    <s v="ACC01"/>
    <x v="453"/>
    <d v="2025-03-06T18:54:15"/>
    <s v="0 a 02 dias"/>
    <x v="6"/>
    <s v="SIZUBYC"/>
    <s v="SABRE"/>
    <s v="MIHURA/SEBASTIAN"/>
    <s v="Felipe Anderson da Silva"/>
    <s v="Felipe Anderson da Silva"/>
    <d v="2025-03-06T14:01:00"/>
    <s v="BA0603251707"/>
    <s v="GRU"/>
    <s v="OFF LINE"/>
    <s v="Invoice"/>
    <s v="Faturado"/>
    <x v="3"/>
    <s v="N"/>
    <x v="51"/>
    <s v="Basf Sa"/>
    <s v="-"/>
    <s v="-"/>
    <s v="-"/>
    <x v="44"/>
    <s v="-"/>
    <x v="9"/>
    <n v="0"/>
    <n v="0"/>
    <n v="0"/>
    <n v="0"/>
    <n v="0"/>
    <n v="0"/>
    <s v="Reserva importada por HubTravel"/>
    <s v="Fornecedor não preenchido! (ACC01)"/>
    <x v="5"/>
    <x v="8"/>
    <s v="Campo Fornecedor"/>
    <x v="0"/>
    <s v="Qualidade dos dados"/>
    <s v="KONTIK BUSINESS TRAVEL"/>
    <x v="1"/>
  </r>
  <r>
    <n v="21765204"/>
    <n v="22685326"/>
    <s v="ACC01"/>
    <x v="454"/>
    <d v="2025-03-06T15:33:38"/>
    <s v="0 a 02 dias"/>
    <x v="6"/>
    <s v="CGUNPK"/>
    <s v="SABRE"/>
    <s v="STOPPA/DOUGLAS FURTADO"/>
    <s v="Gessiane Santos Silva"/>
    <s v="Felipe Anderson da Silva"/>
    <d v="2025-02-27T06:50:00"/>
    <s v="CGUNPK"/>
    <s v="-"/>
    <s v="OFF LINE"/>
    <s v="Cartão de crédito"/>
    <s v="Cartão AMEX"/>
    <x v="0"/>
    <s v="N"/>
    <x v="51"/>
    <s v="Basf Sa"/>
    <s v="-"/>
    <s v="American Airlines"/>
    <n v="2872405945"/>
    <x v="44"/>
    <s v="-"/>
    <x v="387"/>
    <n v="55.65"/>
    <n v="458.61"/>
    <n v="0"/>
    <n v="55.65"/>
    <n v="0"/>
    <n v="0"/>
    <s v="Reserva importada por HubTravel"/>
    <s v="Verificação de bilhetes: Bilhete 2872405945 já sendo utilizado para este fornecedor."/>
    <x v="5"/>
    <x v="3"/>
    <s v="Bilhete Já Contabilizado"/>
    <x v="3"/>
    <s v="Qualidade dos dados"/>
    <s v="GRUPO KONTIK"/>
    <x v="6"/>
  </r>
  <r>
    <n v="21765196"/>
    <n v="22685316"/>
    <s v="ACC01"/>
    <x v="455"/>
    <d v="2025-03-06T15:33:33"/>
    <s v="0 a 02 dias"/>
    <x v="6"/>
    <s v="OCTGBP"/>
    <s v="SABRE"/>
    <s v="FERREIRA/GUILHERME FERNANDES"/>
    <s v="Itamar de Souza"/>
    <s v="Felipe Anderson da Silva"/>
    <d v="2025-02-27T12:24:00"/>
    <s v="OCTGBP"/>
    <s v="-"/>
    <s v="OFF LINE"/>
    <s v="Invoice"/>
    <s v="Faturado"/>
    <x v="0"/>
    <s v="N"/>
    <x v="51"/>
    <s v="Basf Sa"/>
    <s v="-"/>
    <s v="Latam Airlines Brasil"/>
    <n v="2872405939"/>
    <x v="44"/>
    <s v="-"/>
    <x v="388"/>
    <n v="93.06"/>
    <n v="0"/>
    <n v="0"/>
    <n v="93.06"/>
    <n v="0"/>
    <n v="0"/>
    <s v="Reserva importada por HubTravel"/>
    <s v="Verificação de bilhetes: Bilhete 2872405939 já sendo utilizado para este fornecedor."/>
    <x v="5"/>
    <x v="3"/>
    <s v="Bilhete Já Contabilizado"/>
    <x v="3"/>
    <s v="Qualidade dos dados"/>
    <s v="GRUPO KONTIK"/>
    <x v="6"/>
  </r>
  <r>
    <n v="21765162"/>
    <n v="22685280"/>
    <s v="ACC01"/>
    <x v="456"/>
    <d v="2025-03-06T15:33:27"/>
    <s v="0 a 02 dias"/>
    <x v="6"/>
    <s v="CPLYMS"/>
    <s v="SABRE"/>
    <s v="DE OLIVEIRA PINTO/JOAO PAULO"/>
    <s v="Itamar de Souza"/>
    <s v="Felipe Anderson da Silva"/>
    <d v="2025-02-27T08:06:00"/>
    <s v="CPLYMS"/>
    <s v="-"/>
    <s v="OFF LINE"/>
    <s v="Invoice"/>
    <s v="Faturado"/>
    <x v="0"/>
    <s v="N"/>
    <x v="51"/>
    <s v="Basf Sa"/>
    <s v="-"/>
    <s v="Latam Airlines Brasil"/>
    <n v="2872405928"/>
    <x v="44"/>
    <s v="-"/>
    <x v="389"/>
    <n v="75.709999999999994"/>
    <n v="0"/>
    <n v="0"/>
    <n v="75.709999999999994"/>
    <n v="0"/>
    <n v="0"/>
    <s v="Reserva importada por HubTravel"/>
    <s v="Verificação de bilhetes: Bilhete 2872405928 já sendo utilizado para este fornecedor."/>
    <x v="5"/>
    <x v="3"/>
    <s v="Bilhete Já Contabilizado"/>
    <x v="3"/>
    <s v="Qualidade dos dados"/>
    <s v="GRUPO KONTIK"/>
    <x v="6"/>
  </r>
  <r>
    <n v="21765173"/>
    <n v="22685298"/>
    <s v="ACC01"/>
    <x v="457"/>
    <d v="2025-03-06T15:33:31"/>
    <s v="0 a 02 dias"/>
    <x v="6"/>
    <s v="CFOAEV"/>
    <s v="SABRE"/>
    <s v="CANASSA/ANGELO"/>
    <s v="Gessiane Santos Silva"/>
    <s v="CT"/>
    <d v="2025-02-27T06:38:00"/>
    <s v="CFOAEV"/>
    <s v="-"/>
    <s v="ON LINE"/>
    <s v="Cartão de crédito"/>
    <s v="Cartão AMEX"/>
    <x v="0"/>
    <s v="N"/>
    <x v="51"/>
    <s v="Basf Sa"/>
    <s v="-"/>
    <s v="Aerolineas Argentinas"/>
    <n v="2872405930"/>
    <x v="44"/>
    <s v="-"/>
    <x v="390"/>
    <n v="55.65"/>
    <n v="441.24"/>
    <n v="0"/>
    <n v="55.65"/>
    <n v="0"/>
    <n v="0"/>
    <s v="Reserva importada por HubTravel"/>
    <s v="Verificação de bilhetes: Bilhete 2872405930 já sendo utilizado para este fornecedor."/>
    <x v="5"/>
    <x v="3"/>
    <s v="Bilhete Já Contabilizado"/>
    <x v="3"/>
    <s v="Qualidade dos dados"/>
    <s v="GRUPO KONTIK"/>
    <x v="6"/>
  </r>
  <r>
    <n v="21765153"/>
    <n v="22685271"/>
    <s v="ACC01"/>
    <x v="458"/>
    <d v="2025-03-06T15:33:26"/>
    <s v="0 a 02 dias"/>
    <x v="6"/>
    <s v="FOXFNQ"/>
    <s v="SABRE"/>
    <s v="PEREZ/GISELA MS"/>
    <s v="Beatrys Ferreira Rocha"/>
    <s v="CT"/>
    <d v="2025-02-27T06:39:00"/>
    <s v="FOXFNQ"/>
    <s v="-"/>
    <s v="ON LINE"/>
    <s v="Cartão de crédito"/>
    <s v="Cartão AMEX"/>
    <x v="0"/>
    <s v="N"/>
    <x v="51"/>
    <s v="Basf Sa"/>
    <s v="-"/>
    <s v="Latam Airlines Brasil"/>
    <n v="2872405927"/>
    <x v="44"/>
    <s v="-"/>
    <x v="391"/>
    <n v="55.65"/>
    <n v="766.01"/>
    <n v="0"/>
    <n v="55.65"/>
    <n v="0"/>
    <n v="0"/>
    <s v="Reserva importada por HubTravel"/>
    <s v="Verificação de bilhetes: Bilhete 2872405927 já sendo utilizado para este fornecedor."/>
    <x v="5"/>
    <x v="3"/>
    <s v="Bilhete Já Contabilizado"/>
    <x v="3"/>
    <s v="Qualidade dos dados"/>
    <s v="GRUPO KONTIK"/>
    <x v="3"/>
  </r>
  <r>
    <n v="21738835"/>
    <n v="22661652"/>
    <s v="ACC01"/>
    <x v="459"/>
    <d v="2025-03-06T15:42:36"/>
    <s v="0 a 02 dias"/>
    <x v="1"/>
    <s v="WLNFKBT"/>
    <s v="SABRE"/>
    <s v="DONANGELO/IVAN LUIZ MR"/>
    <s v="CT"/>
    <s v="CT"/>
    <d v="2025-02-28T05:51:00"/>
    <s v="WLNFKB"/>
    <s v="-"/>
    <s v="ON LINE"/>
    <s v="Pagamento direto"/>
    <s v="Pagamento direto"/>
    <x v="2"/>
    <s v="N"/>
    <x v="51"/>
    <s v="Basf Catalisadores"/>
    <s v="-"/>
    <s v="-"/>
    <s v="-"/>
    <x v="44"/>
    <s v="-"/>
    <x v="392"/>
    <n v="0"/>
    <n v="0"/>
    <n v="0"/>
    <n v="0"/>
    <n v="0"/>
    <n v="0"/>
    <s v="Reserva importada por HubTravel"/>
    <s v="Fornecedor não preenchido! (ACC01)"/>
    <x v="5"/>
    <x v="8"/>
    <s v="Campo Fornecedor"/>
    <x v="0"/>
    <s v="Sistêmico"/>
    <s v="GRUPO KONTIK"/>
    <x v="5"/>
  </r>
  <r>
    <n v="21740084"/>
    <n v="22662854"/>
    <s v="ACC01"/>
    <x v="460"/>
    <d v="2025-03-06T15:42:36"/>
    <s v="0 a 02 dias"/>
    <x v="1"/>
    <s v="SHDXPYT"/>
    <s v="SABRE"/>
    <s v="NEIVA RICCO/JULIO MR"/>
    <s v="CT"/>
    <s v="CT"/>
    <d v="2025-02-28T12:48:00"/>
    <s v="SHDXPY"/>
    <s v="-"/>
    <s v="ON LINE"/>
    <s v="Pagamento direto"/>
    <s v="Pagamento direto"/>
    <x v="2"/>
    <s v="N"/>
    <x v="51"/>
    <s v="Basf Sa"/>
    <s v="-"/>
    <s v="-"/>
    <s v="-"/>
    <x v="44"/>
    <s v="-"/>
    <x v="393"/>
    <n v="0"/>
    <n v="0"/>
    <n v="0"/>
    <n v="0"/>
    <n v="0"/>
    <n v="0"/>
    <s v="Reserva importada por HubTravel"/>
    <s v="Fornecedor não preenchido! (ACC01)"/>
    <x v="5"/>
    <x v="8"/>
    <s v="Campo Fornecedor"/>
    <x v="0"/>
    <s v="Sistêmico"/>
    <s v="GRUPO KONTIK"/>
    <x v="5"/>
  </r>
  <r>
    <n v="21768429"/>
    <n v="22688180"/>
    <s v="ACC01"/>
    <x v="461"/>
    <d v="2025-03-06T15:49:22"/>
    <s v="0 a 02 dias"/>
    <x v="6"/>
    <s v="GKIBNKT"/>
    <s v="SABRE"/>
    <s v="AGUIAR SOLPICIO SILVA/MILENA MISS"/>
    <s v="CT"/>
    <s v="CT"/>
    <d v="2025-03-05T12:23:00"/>
    <s v="GKIBNK"/>
    <s v="-"/>
    <s v="ON LINE"/>
    <s v="Pagamento direto"/>
    <s v="Pagamento direto"/>
    <x v="2"/>
    <s v="N"/>
    <x v="51"/>
    <s v="Basf Sa"/>
    <s v="-"/>
    <s v="-"/>
    <s v="-"/>
    <x v="44"/>
    <s v="-"/>
    <x v="394"/>
    <n v="0"/>
    <n v="0"/>
    <n v="0"/>
    <n v="0"/>
    <n v="0"/>
    <n v="0"/>
    <s v="Reserva importada por HubTravel"/>
    <s v="Fornecedor não preenchido! (ACC01)"/>
    <x v="5"/>
    <x v="8"/>
    <s v="Campo Fornecedor"/>
    <x v="0"/>
    <s v="Sistêmico"/>
    <s v="GRUPO KONTIK"/>
    <x v="5"/>
  </r>
  <r>
    <n v="21765122"/>
    <n v="22685235"/>
    <s v="ACC01"/>
    <x v="462"/>
    <d v="2025-03-06T15:33:23"/>
    <s v="0 a 02 dias"/>
    <x v="6"/>
    <s v="ALCZOC"/>
    <s v="SABRE"/>
    <s v="MOREIRA/FELIPE BUENO"/>
    <s v="Gessiane Santos Silva"/>
    <s v="CT"/>
    <d v="2025-02-26T11:57:00"/>
    <s v="ALCZOC"/>
    <s v="-"/>
    <s v="ON LINE"/>
    <s v="Invoice"/>
    <s v="Faturado"/>
    <x v="0"/>
    <s v="N"/>
    <x v="51"/>
    <s v="Basf Sa"/>
    <s v="-"/>
    <s v="Latam Airlines Brasil"/>
    <n v="2872405918"/>
    <x v="44"/>
    <s v="-"/>
    <x v="395"/>
    <n v="77.31"/>
    <n v="0"/>
    <n v="0"/>
    <n v="77.31"/>
    <n v="0"/>
    <n v="0"/>
    <s v="Reserva importada por HubTravel"/>
    <s v="Verificação de bilhetes: Bilhete 2872405918 já sendo utilizado para este fornecedor."/>
    <x v="5"/>
    <x v="3"/>
    <s v="Bilhete Já Contabilizado"/>
    <x v="3"/>
    <s v="Qualidade dos dados"/>
    <s v="GRUPO KONTIK"/>
    <x v="6"/>
  </r>
  <r>
    <n v="21765197"/>
    <n v="22685319"/>
    <s v="ACC01"/>
    <x v="463"/>
    <d v="2025-03-06T15:33:35"/>
    <s v="0 a 02 dias"/>
    <x v="6"/>
    <s v="LLBGFJ"/>
    <s v="SABRE"/>
    <s v="SANTILLI/CAIO CHINELATTO"/>
    <s v="Clayton Alves de Rezende"/>
    <s v="CT"/>
    <d v="2025-02-27T08:31:00"/>
    <s v="LLBGFJ"/>
    <s v="-"/>
    <s v="ON LINE"/>
    <s v="Cartão de crédito"/>
    <s v="Cartão AMEX"/>
    <x v="0"/>
    <s v="N"/>
    <x v="51"/>
    <s v="Basf Sa"/>
    <s v="-"/>
    <s v="Latam Airlines Brasil"/>
    <n v="2872405940"/>
    <x v="44"/>
    <s v="-"/>
    <x v="396"/>
    <n v="55.65"/>
    <n v="441.24"/>
    <n v="0"/>
    <n v="55.65"/>
    <n v="0"/>
    <n v="0"/>
    <s v="Reserva importada por HubTravel"/>
    <s v="Verificação de bilhetes: Bilhete 2872405940 já sendo utilizado para este fornecedor."/>
    <x v="5"/>
    <x v="3"/>
    <s v="Bilhete Já Contabilizado"/>
    <x v="3"/>
    <s v="Qualidade dos dados"/>
    <s v="GRUPO KONTIK"/>
    <x v="6"/>
  </r>
  <r>
    <n v="21765198"/>
    <n v="22685320"/>
    <s v="ACC01"/>
    <x v="464"/>
    <d v="2025-03-06T15:33:36"/>
    <s v="0 a 02 dias"/>
    <x v="6"/>
    <s v="LPFNOH"/>
    <s v="SABRE"/>
    <s v="ROCHA GUERREIRO MACCAURO/LARI"/>
    <s v="Clayton Alves de Rezende"/>
    <s v="CT"/>
    <d v="2025-02-27T14:07:00"/>
    <s v="LPFNOH"/>
    <s v="-"/>
    <s v="ON LINE"/>
    <s v="Cartão de crédito"/>
    <s v="Cartão AMEX"/>
    <x v="0"/>
    <s v="N"/>
    <x v="51"/>
    <s v="Basf Sa"/>
    <s v="-"/>
    <s v="Latam Airlines Brasil"/>
    <n v="2872405941"/>
    <x v="44"/>
    <s v="-"/>
    <x v="397"/>
    <n v="55.65"/>
    <n v="441.24"/>
    <n v="0"/>
    <n v="55.65"/>
    <n v="0"/>
    <n v="0"/>
    <s v="Reserva importada por HubTravel"/>
    <s v="Verificação de bilhetes: Bilhete 2872405941 já sendo utilizado para este fornecedor."/>
    <x v="5"/>
    <x v="3"/>
    <s v="Bilhete Já Contabilizado"/>
    <x v="3"/>
    <s v="Qualidade dos dados"/>
    <s v="GRUPO KONTIK"/>
    <x v="6"/>
  </r>
  <r>
    <n v="21765166"/>
    <n v="22685285"/>
    <s v="ACC01"/>
    <x v="465"/>
    <d v="2025-03-06T15:33:30"/>
    <s v="0 a 02 dias"/>
    <x v="6"/>
    <s v="IYGVXZ"/>
    <s v="SABRE"/>
    <s v="FIRMIANO/GYZELE NECCHI"/>
    <s v="Itamar de Souza"/>
    <s v="CT"/>
    <d v="2025-02-19T07:52:00"/>
    <s v="IYGVXZ"/>
    <s v="-"/>
    <s v="ON LINE"/>
    <s v="Invoice"/>
    <s v="Faturado"/>
    <x v="0"/>
    <s v="N"/>
    <x v="51"/>
    <s v="Basf Sa"/>
    <s v="-"/>
    <s v="Latam Airlines Brasil"/>
    <n v="2872374004"/>
    <x v="44"/>
    <s v="-"/>
    <x v="9"/>
    <n v="0"/>
    <n v="278.25"/>
    <n v="0"/>
    <n v="5.7"/>
    <n v="0"/>
    <n v="0"/>
    <s v="Reserva importada por HubTravel"/>
    <s v="Verificação de bilhetes: Bilhete 2872374004 já sendo utilizado para este fornecedor."/>
    <x v="5"/>
    <x v="3"/>
    <s v="Bilhete Já Contabilizado"/>
    <x v="3"/>
    <s v="Qualidade dos dados"/>
    <s v="GRUPO KONTIK"/>
    <x v="6"/>
  </r>
  <r>
    <n v="21765166"/>
    <n v="22685286"/>
    <s v="ACC02"/>
    <x v="465"/>
    <d v="2025-03-06T15:33:30"/>
    <s v="0 a 02 dias"/>
    <x v="6"/>
    <s v="IYGVXZ"/>
    <s v="SABRE"/>
    <s v="FIRMIANO/GYZELE NECCHI"/>
    <s v="Itamar de Souza"/>
    <s v="CT"/>
    <d v="2025-02-19T07:52:00"/>
    <s v="IYGVXZ"/>
    <s v="-"/>
    <s v="ON LINE"/>
    <s v="Cartão de crédito"/>
    <s v="Cartão AMEX"/>
    <x v="0"/>
    <s v="N"/>
    <x v="51"/>
    <s v="Basf Sa"/>
    <s v="-"/>
    <s v="Latam Airlines Brasil"/>
    <n v="2872374004"/>
    <x v="44"/>
    <s v="-"/>
    <x v="398"/>
    <n v="0"/>
    <n v="0"/>
    <n v="0"/>
    <n v="0"/>
    <n v="0"/>
    <n v="0"/>
    <s v="Reserva importada por HubTravel"/>
    <s v="Verificação de bilhetes: Bilhete 2872374004 já sendo utilizado para este fornecedor."/>
    <x v="5"/>
    <x v="3"/>
    <s v="Bilhete Já Contabilizado"/>
    <x v="3"/>
    <s v="Qualidade dos dados"/>
    <s v="GRUPO KONTIK"/>
    <x v="6"/>
  </r>
  <r>
    <n v="21765145"/>
    <n v="22685265"/>
    <s v="ACC01"/>
    <x v="466"/>
    <d v="2025-03-06T15:33:24"/>
    <s v="0 a 02 dias"/>
    <x v="6"/>
    <s v="SJNAVU"/>
    <s v="SABRE"/>
    <s v="SILVA NETO/STAEL PRATA"/>
    <s v="Itamar de Souza"/>
    <s v="CT"/>
    <d v="2025-02-27T05:57:00"/>
    <s v="SJNAVU"/>
    <s v="-"/>
    <s v="ON LINE"/>
    <s v="Invoice"/>
    <s v="Faturado"/>
    <x v="0"/>
    <s v="N"/>
    <x v="51"/>
    <s v="Basf Sa"/>
    <s v="-"/>
    <s v="Latam Airlines Brasil"/>
    <n v="2872405926"/>
    <x v="44"/>
    <s v="-"/>
    <x v="399"/>
    <n v="46.72"/>
    <n v="0"/>
    <n v="0"/>
    <n v="46.72"/>
    <n v="0"/>
    <n v="0"/>
    <s v="Reserva importada por HubTravel"/>
    <s v="Verificação de bilhetes: Bilhete 2872405926 já sendo utilizado para este fornecedor."/>
    <x v="5"/>
    <x v="3"/>
    <s v="Bilhete Já Contabilizado"/>
    <x v="3"/>
    <s v="Qualidade dos dados"/>
    <s v="GRUPO KONTIK"/>
    <x v="6"/>
  </r>
  <r>
    <n v="21765202"/>
    <n v="22685324"/>
    <s v="ACC01"/>
    <x v="467"/>
    <d v="2025-03-06T15:33:37"/>
    <s v="0 a 02 dias"/>
    <x v="6"/>
    <s v="LOGSRX"/>
    <s v="SABRE"/>
    <s v="DE LIMA SILVA/GIOVANNA"/>
    <s v="Itamar de Souza"/>
    <s v="CT"/>
    <d v="2025-02-27T14:59:00"/>
    <s v="LOGSRX"/>
    <s v="-"/>
    <s v="ON LINE"/>
    <s v="Invoice"/>
    <s v="Faturado"/>
    <x v="0"/>
    <s v="N"/>
    <x v="51"/>
    <s v="Basf Sa"/>
    <s v="-"/>
    <s v="Latam Airlines Brasil"/>
    <n v="2872405942"/>
    <x v="44"/>
    <s v="-"/>
    <x v="400"/>
    <n v="46.48"/>
    <n v="0"/>
    <n v="0"/>
    <n v="46.48"/>
    <n v="0"/>
    <n v="0"/>
    <s v="Reserva importada por HubTravel"/>
    <s v="Verificação de bilhetes: Bilhete 2872405942 já sendo utilizado para este fornecedor."/>
    <x v="5"/>
    <x v="3"/>
    <s v="Bilhete Já Contabilizado"/>
    <x v="3"/>
    <s v="Qualidade dos dados"/>
    <s v="GRUPO KONTIK"/>
    <x v="6"/>
  </r>
  <r>
    <n v="21765175"/>
    <n v="22685303"/>
    <s v="ACC01"/>
    <x v="468"/>
    <d v="2025-03-06T15:33:32"/>
    <s v="0 a 02 dias"/>
    <x v="6"/>
    <s v="SKEVUM"/>
    <s v="SABRE"/>
    <s v="BEVILAQUA NERI/FABRICIO"/>
    <s v="Itamar de Souza"/>
    <s v="CT"/>
    <d v="2025-02-27T07:44:00"/>
    <s v="SKEVUM"/>
    <s v="-"/>
    <s v="ON LINE"/>
    <s v="Cartão de crédito"/>
    <s v="Cartão AMEX"/>
    <x v="0"/>
    <s v="N"/>
    <x v="51"/>
    <s v="Basf Sa"/>
    <s v="-"/>
    <s v="Latam Airlines Brasil"/>
    <n v="2872405931"/>
    <x v="44"/>
    <s v="-"/>
    <x v="401"/>
    <n v="110.65"/>
    <n v="0"/>
    <n v="0"/>
    <n v="110.65"/>
    <n v="0"/>
    <n v="0"/>
    <s v="Reserva importada por HubTravel"/>
    <s v="Verificação de bilhetes: Bilhete 2872405931 já sendo utilizado para este fornecedor."/>
    <x v="5"/>
    <x v="3"/>
    <s v="Bilhete Já Contabilizado"/>
    <x v="3"/>
    <s v="Qualidade dos dados"/>
    <s v="GRUPO KONTIK"/>
    <x v="6"/>
  </r>
  <r>
    <n v="21721356"/>
    <n v="22645201"/>
    <s v="ACC01"/>
    <x v="469"/>
    <d v="2025-03-06T15:42:34"/>
    <s v="0 a 02 dias"/>
    <x v="4"/>
    <s v="OXWKDET"/>
    <s v="SABRE"/>
    <s v="SABINO OLIVEIRA/LUIS FERNANDO LEITE MR"/>
    <s v="CT"/>
    <s v="CT"/>
    <d v="2025-02-26T05:21:00"/>
    <s v="OXWKDE"/>
    <s v="-"/>
    <s v="ON LINE"/>
    <s v="Pagamento direto"/>
    <s v="Pagamento direto"/>
    <x v="2"/>
    <s v="N"/>
    <x v="51"/>
    <s v="Basf Sa"/>
    <s v="-"/>
    <s v="-"/>
    <s v="-"/>
    <x v="44"/>
    <s v="-"/>
    <x v="402"/>
    <n v="0"/>
    <n v="0"/>
    <n v="0"/>
    <n v="0"/>
    <n v="0"/>
    <n v="0"/>
    <s v="Reserva importada por HubTravel"/>
    <s v="Fornecedor não preenchido! (ACC01)"/>
    <x v="5"/>
    <x v="8"/>
    <s v="Campo Fornecedor"/>
    <x v="0"/>
    <s v="Sistêmico"/>
    <s v="GRUPO KONTIK"/>
    <x v="5"/>
  </r>
  <r>
    <n v="21769707"/>
    <n v="22689500"/>
    <s v="ACC"/>
    <x v="470"/>
    <d v="2025-03-06T16:26:51"/>
    <s v="0 a 02 dias"/>
    <x v="6"/>
    <s v="4W2HVU"/>
    <s v="MANUAL"/>
    <s v="DE MORAES/LILIAN GOMES"/>
    <s v="Jorge Antonio dos Santos Souza"/>
    <s v="Itamar de Souza"/>
    <d v="2025-03-05T16:18:00"/>
    <s v="AGOKNU"/>
    <s v="-"/>
    <s v="OFF LINE"/>
    <s v="Invoice"/>
    <s v="Cartão convênio"/>
    <x v="0"/>
    <s v="N"/>
    <x v="51"/>
    <s v="Basf Sa"/>
    <s v="-"/>
    <s v="Latam Airlines Brasil"/>
    <n v="2872439227"/>
    <x v="44"/>
    <s v="-"/>
    <x v="403"/>
    <n v="91.57"/>
    <n v="0"/>
    <n v="0"/>
    <n v="0"/>
    <n v="0"/>
    <n v="0"/>
    <s v="-"/>
    <s v="36Faltou informar rateio de centro de custo/projeto abaixo da accounting"/>
    <x v="2"/>
    <x v="1"/>
    <s v="Campo centro de custo"/>
    <x v="1"/>
    <s v="Qualidade dos dados"/>
    <s v="GRUPO KONTIK"/>
    <x v="6"/>
  </r>
  <r>
    <n v="21737617"/>
    <n v="22660581"/>
    <s v="ACC01"/>
    <x v="471"/>
    <d v="2025-02-28T13:31:12"/>
    <s v="06 a 08 dias"/>
    <x v="1"/>
    <s v="GRDPRB"/>
    <s v="GOVER"/>
    <s v="Andre Luis Oliveira Silva"/>
    <s v="Valeria Aparecida Civitate"/>
    <s v="Valeria Aparecida Civitate"/>
    <d v="2025-02-28T13:00:00"/>
    <n v="4499429"/>
    <s v="-"/>
    <s v="OFF LINE"/>
    <s v="Cartão de crédito"/>
    <s v="Cartão de crédito"/>
    <x v="0"/>
    <s v="N"/>
    <x v="52"/>
    <s v="Atlas Copco Brasil Ltda"/>
    <s v="-"/>
    <s v="Gol Linhas Aereas"/>
    <n v="2133168827"/>
    <x v="15"/>
    <s v="-"/>
    <x v="404"/>
    <n v="0"/>
    <n v="0"/>
    <n v="0"/>
    <n v="0"/>
    <n v="0"/>
    <n v="0"/>
    <s v="Reserva importada do sistema Gover. Id: 4499429"/>
    <s v="Pnr já existente. A duplicidade de rloc é permitida apenas 6 meses após o último pnr emitido"/>
    <x v="4"/>
    <x v="5"/>
    <s v="Campo RLOC"/>
    <x v="3"/>
    <s v="Qualidade dos dados"/>
    <s v="GRUPO KONTIK"/>
    <x v="3"/>
  </r>
  <r>
    <n v="21708519"/>
    <n v="22634124"/>
    <s v="ACC01"/>
    <x v="472"/>
    <d v="2025-02-24T16:50:39"/>
    <s v="09 a 15 dias"/>
    <x v="4"/>
    <s v="4VTKYT"/>
    <s v="MANUAL"/>
    <s v="EDUARDO FRANCISCO"/>
    <s v="Valeria Aparecida Civitate"/>
    <s v="Valeria Aparecida Civitate"/>
    <d v="2025-02-24T16:45:00"/>
    <s v="-"/>
    <s v="-"/>
    <s v="OFF LINE"/>
    <s v="Cartão de crédito"/>
    <s v="Cartão de crédito"/>
    <x v="1"/>
    <s v="N"/>
    <x v="52"/>
    <s v="Atlas Copco Brasil Ltda"/>
    <s v="-"/>
    <s v="Class Hotel Pouso Alegre"/>
    <s v="-"/>
    <x v="15"/>
    <s v="-"/>
    <x v="405"/>
    <n v="0"/>
    <n v="0"/>
    <n v="0"/>
    <n v="0"/>
    <n v="0"/>
    <n v="0"/>
    <s v="-"/>
    <s v=" Módulo Operações    -&gt; Configurações      -&gt; Configurações do sistema turismo        -&gt; Importação das vendas          -&gt; Entradas/Saídas  Para o "/>
    <x v="2"/>
    <x v="14"/>
    <s v="Forma PG. e REC."/>
    <x v="2"/>
    <s v="Qualidade dos dados"/>
    <s v="KONTIK BUSINESS TRAVEL"/>
    <x v="2"/>
  </r>
  <r>
    <n v="21686712"/>
    <n v="22616460"/>
    <s v="ACC01"/>
    <x v="473"/>
    <d v="2025-02-20T15:46:33"/>
    <s v="09 a 15 dias"/>
    <x v="4"/>
    <s v="NOGWHG"/>
    <s v="GOVER"/>
    <s v="Fred William Vilalon"/>
    <s v="Valeria Aparecida Civitate"/>
    <s v="Valeria Aparecida Civitate"/>
    <d v="2025-02-19T18:05:00"/>
    <n v="4494328"/>
    <s v="-"/>
    <s v="OFF LINE"/>
    <s v="Cartão de crédito"/>
    <s v="Cartão de crédito"/>
    <x v="0"/>
    <s v="N"/>
    <x v="52"/>
    <s v="Atlas Copco Brasil Ltda"/>
    <s v="-"/>
    <s v="Swiss"/>
    <n v="1409204682"/>
    <x v="15"/>
    <s v="-"/>
    <x v="406"/>
    <n v="854.68"/>
    <n v="0"/>
    <n v="0"/>
    <n v="0"/>
    <n v="0"/>
    <n v="0"/>
    <s v="Reserva importada do sistema Gover. Id: 4494328"/>
    <s v="Verificação de bilhetes: Bilhete 1409204682 já sendo utilizado para este fornecedor."/>
    <x v="4"/>
    <x v="3"/>
    <s v="Bilhete Já Contabilizado"/>
    <x v="3"/>
    <s v="Qualidade dos dados"/>
    <s v="GRUPO KONTIK"/>
    <x v="3"/>
  </r>
  <r>
    <n v="21651919"/>
    <n v="22587767"/>
    <s v="ACC01"/>
    <x v="474"/>
    <d v="2025-02-14T10:12:30"/>
    <s v="16 a 23 dias"/>
    <x v="5"/>
    <s v="ROBI"/>
    <s v="GOVER"/>
    <s v="GABRIEL DE LIMA SALGADO"/>
    <s v="Donizete Alves de Souza"/>
    <s v="Donizete Alves de Souza"/>
    <d v="2025-02-14T09:59:00"/>
    <n v="4491555"/>
    <s v="Locay - Br - Pa - Santarem - Caranazal Endereço: Avenida Cuiba, 2110"/>
    <s v="OFF LINE"/>
    <s v="Invoice"/>
    <s v="Faturado"/>
    <x v="3"/>
    <s v="N"/>
    <x v="53"/>
    <s v="Fs Industria de Biocombustiveis Ltda"/>
    <s v="-"/>
    <s v="-"/>
    <s v="-"/>
    <x v="45"/>
    <s v="-"/>
    <x v="407"/>
    <n v="0"/>
    <n v="0"/>
    <n v="0"/>
    <n v="0"/>
    <n v="0"/>
    <n v="0"/>
    <s v="Reserva importada do sistema Gover. Id: 4491555"/>
    <s v="Fornecedor não preenchido! (ACC01)"/>
    <x v="4"/>
    <x v="8"/>
    <s v="Campo Fornecedor"/>
    <x v="0"/>
    <s v="Qualidade dos dados"/>
    <s v="KONTIK BUSINESS TRAVEL"/>
    <x v="1"/>
  </r>
  <r>
    <n v="21651918"/>
    <n v="22587766"/>
    <s v="ACC01"/>
    <x v="475"/>
    <d v="2025-02-14T10:12:29"/>
    <s v="16 a 23 dias"/>
    <x v="5"/>
    <s v="ROBI"/>
    <s v="GOVER"/>
    <s v="DANIEL DE LIMA ALVES SOUZA"/>
    <s v="Donizete Alves de Souza"/>
    <s v="Donizete Alves de Souza"/>
    <d v="2025-02-14T09:57:00"/>
    <n v="4491551"/>
    <s v="Locay - Br - Pa - Santarem - Caranazal Endereço: Avenida Cuiba, 2110"/>
    <s v="OFF LINE"/>
    <s v="Invoice"/>
    <s v="Faturado"/>
    <x v="3"/>
    <s v="N"/>
    <x v="53"/>
    <s v="Fs Industria de Biocombustiveis Ltda"/>
    <s v="-"/>
    <s v="-"/>
    <s v="-"/>
    <x v="45"/>
    <s v="-"/>
    <x v="407"/>
    <n v="0"/>
    <n v="0"/>
    <n v="0"/>
    <n v="0"/>
    <n v="0"/>
    <n v="0"/>
    <s v="Reserva importada do sistema Gover. Id: 4491551"/>
    <s v="Fornecedor não preenchido! (ACC01)"/>
    <x v="4"/>
    <x v="8"/>
    <s v="Campo Fornecedor"/>
    <x v="0"/>
    <s v="Qualidade dos dados"/>
    <s v="KONTIK BUSINESS TRAVEL"/>
    <x v="1"/>
  </r>
  <r>
    <n v="21652504"/>
    <n v="22588303"/>
    <s v="ACC01"/>
    <x v="476"/>
    <d v="2025-02-14T11:33:37"/>
    <s v="16 a 23 dias"/>
    <x v="5"/>
    <s v="JOSE"/>
    <s v="GOVER"/>
    <s v="DANIEL DE LIMA ALVES SOUZA"/>
    <s v="Donizete Alves de Souza"/>
    <s v="Donizete Alves de Souza"/>
    <d v="2025-02-14T11:13:00"/>
    <n v="4491690"/>
    <s v="Savel - Br - Pa - Itaituba - Comercio Endereço: Avenida Governador Fernando Guilhon, 437"/>
    <s v="OFF LINE"/>
    <s v="Invoice"/>
    <s v="Faturado"/>
    <x v="3"/>
    <s v="N"/>
    <x v="53"/>
    <s v="Fs Industria de Biocombustiveis Ltda"/>
    <s v="-"/>
    <s v="-"/>
    <s v="-"/>
    <x v="45"/>
    <s v="-"/>
    <x v="408"/>
    <n v="0"/>
    <n v="0"/>
    <n v="0"/>
    <n v="0"/>
    <n v="0"/>
    <n v="0"/>
    <s v="Reserva importada do sistema Gover. Id: 4491690"/>
    <s v="Fornecedor não preenchido! (ACC01)"/>
    <x v="4"/>
    <x v="8"/>
    <s v="Campo Fornecedor"/>
    <x v="0"/>
    <s v="Qualidade dos dados"/>
    <s v="KONTIK BUSINESS TRAVEL"/>
    <x v="1"/>
  </r>
  <r>
    <n v="21652508"/>
    <n v="22588307"/>
    <s v="ACC01"/>
    <x v="477"/>
    <d v="2025-02-14T11:33:39"/>
    <s v="16 a 23 dias"/>
    <x v="5"/>
    <s v="JOSE"/>
    <s v="GOVER"/>
    <s v="GABRIEL DE LIMA SALGADO"/>
    <s v="Donizete Alves de Souza"/>
    <s v="Donizete Alves de Souza"/>
    <d v="2025-02-14T11:11:00"/>
    <n v="4491733"/>
    <s v="Savel - Br - Pa - Itaituba - Comercio Endereço: Avenida Governador Fernando Guilhon, 437"/>
    <s v="OFF LINE"/>
    <s v="Invoice"/>
    <s v="Faturado"/>
    <x v="3"/>
    <s v="N"/>
    <x v="53"/>
    <s v="Fs Industria de Biocombustiveis Ltda"/>
    <s v="-"/>
    <s v="-"/>
    <s v="-"/>
    <x v="45"/>
    <s v="-"/>
    <x v="408"/>
    <n v="0"/>
    <n v="0"/>
    <n v="0"/>
    <n v="0"/>
    <n v="0"/>
    <n v="0"/>
    <s v="Reserva importada do sistema Gover. Id: 4491733"/>
    <s v="Fornecedor não preenchido! (ACC01)"/>
    <x v="4"/>
    <x v="8"/>
    <s v="Campo Fornecedor"/>
    <x v="0"/>
    <s v="Qualidade dos dados"/>
    <s v="KONTIK BUSINESS TRAVEL"/>
    <x v="1"/>
  </r>
  <r>
    <n v="21762867"/>
    <n v="22682906"/>
    <s v="ACC01"/>
    <x v="478"/>
    <d v="2025-03-05T16:30:20"/>
    <s v="0 a 02 dias"/>
    <x v="6"/>
    <s v="WJIXWP"/>
    <s v="GOVER"/>
    <s v="CAROLINE ZANOTTO"/>
    <s v="Gover"/>
    <s v="Gover"/>
    <d v="2025-03-05T15:50:00"/>
    <n v="4499999"/>
    <s v="-"/>
    <s v="OFF LINE"/>
    <s v="Cartão de crédito"/>
    <s v="Cartão de crédito"/>
    <x v="0"/>
    <s v="N"/>
    <x v="53"/>
    <s v="Fs Industria de Biocombustiveis Ltda"/>
    <s v="-"/>
    <s v="Latam Airlines Brasil"/>
    <n v="2872421628"/>
    <x v="45"/>
    <s v="-"/>
    <x v="409"/>
    <n v="0"/>
    <n v="0"/>
    <n v="0"/>
    <n v="0"/>
    <n v="0"/>
    <n v="0"/>
    <s v="Reserva importada do sistema Gover. Id: 4499999"/>
    <s v="Pnr já existente. A duplicidade de rloc é permitida apenas 6 meses após o último pnr emitido"/>
    <x v="4"/>
    <x v="5"/>
    <s v="Campo RLOC"/>
    <x v="3"/>
    <s v="Qualidade dos dados"/>
    <s v="GRUPO KONTIK"/>
    <x v="3"/>
  </r>
  <r>
    <n v="21545827"/>
    <n v="22498569"/>
    <s v="ACC01"/>
    <x v="479"/>
    <d v="2025-02-13T12:25:30"/>
    <s v="16 a 23 dias"/>
    <x v="3"/>
    <s v="YNEQXD"/>
    <s v="GOVER"/>
    <s v="ROMULO RODRIGUES DE SOUZA"/>
    <s v="Gover"/>
    <s v="Gover"/>
    <d v="2025-01-29T15:48:00"/>
    <n v="4481131"/>
    <s v="-"/>
    <s v="ON LINE"/>
    <s v="Cartão de crédito"/>
    <s v="Cartão de crédito"/>
    <x v="0"/>
    <s v="N"/>
    <x v="53"/>
    <s v="Fs Infraestrutura S.a."/>
    <s v="-"/>
    <s v="Azul Linhas Aereas"/>
    <n v="3022498558"/>
    <x v="45"/>
    <s v="-"/>
    <x v="410"/>
    <n v="622.07000000000005"/>
    <n v="0"/>
    <n v="0"/>
    <n v="0"/>
    <n v="0"/>
    <n v="0"/>
    <s v="Reserva importada do sistema Gover. Id: 4481131"/>
    <s v="Solicitante não preenchido! (ACC01)"/>
    <x v="4"/>
    <x v="1"/>
    <s v="Campo Solicitante"/>
    <x v="1"/>
    <s v="Qualidade dos dados"/>
    <s v="KONTIK BUSINESS TRAVEL"/>
    <x v="1"/>
  </r>
  <r>
    <n v="21691831"/>
    <n v="22620886"/>
    <s v="ACC01"/>
    <x v="480"/>
    <d v="2025-02-21T10:28:12"/>
    <s v="09 a 15 dias"/>
    <x v="4"/>
    <s v="EJINQZ"/>
    <s v="GOVER"/>
    <s v="DANIELA PAZ AGUIAR"/>
    <s v="Gover"/>
    <s v="Gover"/>
    <d v="2025-02-21T09:00:00"/>
    <n v="4494073"/>
    <s v="-"/>
    <s v="OFF LINE"/>
    <s v="Cartão de crédito"/>
    <s v="Cartão AMEX"/>
    <x v="0"/>
    <s v="N"/>
    <x v="53"/>
    <s v="Fs Bioenergia - Lucas do Rio Verde - Matriz"/>
    <s v="-"/>
    <s v="Azul Linhas Aereas"/>
    <n v="3022620885"/>
    <x v="45"/>
    <s v="-"/>
    <x v="411"/>
    <n v="0"/>
    <n v="0"/>
    <n v="0"/>
    <n v="0"/>
    <n v="0"/>
    <n v="0"/>
    <s v="Reserva importada do sistema Gover. Id: 4494073"/>
    <s v="Pnr já existente. A duplicidade de rloc é permitida apenas 6 meses após o último pnr emitido"/>
    <x v="4"/>
    <x v="5"/>
    <s v="Campo RLOC"/>
    <x v="3"/>
    <s v="Qualidade dos dados"/>
    <s v="GRUPO KONTIK"/>
    <x v="3"/>
  </r>
  <r>
    <n v="21769688"/>
    <n v="22689465"/>
    <s v="ACC01"/>
    <x v="481"/>
    <d v="2025-03-06T16:20:36"/>
    <s v="0 a 02 dias"/>
    <x v="6"/>
    <s v="BB25075144-27023862-A(BB)"/>
    <s v="GOVER"/>
    <s v="BRIAN PATRICK MIKE"/>
    <s v="Guilherme Hernandez Guimaraes"/>
    <s v="Guilherme Hernandez Guimaraes"/>
    <d v="2025-02-26T18:00:00"/>
    <n v="4500216"/>
    <s v="-"/>
    <s v="OFF LINE"/>
    <s v="Invoice"/>
    <s v="Faturado"/>
    <x v="2"/>
    <s v="N"/>
    <x v="53"/>
    <s v="Fs Bioenergia - Lucas do Rio Verde - Matriz"/>
    <s v="-"/>
    <s v="-"/>
    <s v="-"/>
    <x v="45"/>
    <s v="-"/>
    <x v="412"/>
    <n v="0"/>
    <n v="0"/>
    <n v="0"/>
    <n v="0"/>
    <n v="0"/>
    <n v="0"/>
    <s v="Reserva importada do sistema Gover. Id: 4500216"/>
    <s v="Fornecedor não preenchido! (ACC01)"/>
    <x v="4"/>
    <x v="8"/>
    <s v="Campo Fornecedor"/>
    <x v="0"/>
    <s v="Sistêmico"/>
    <s v="GRUPO KONTIK"/>
    <x v="5"/>
  </r>
  <r>
    <n v="21678865"/>
    <n v="22609574"/>
    <s v="ACC01"/>
    <x v="482"/>
    <d v="2025-02-19T09:24:30"/>
    <s v="16 a 23 dias"/>
    <x v="5"/>
    <s v="4UIGRN"/>
    <s v="TMS"/>
    <s v="HERNAN ALBA"/>
    <s v="Tms"/>
    <s v="Tms"/>
    <d v="2025-02-19T08:26:00"/>
    <n v="10852"/>
    <s v="-"/>
    <s v="ON LINE"/>
    <s v="Cartão de crédito"/>
    <s v="Faturado"/>
    <x v="2"/>
    <s v="N"/>
    <x v="54"/>
    <s v="Odontoprev Servicos Ltda"/>
    <s v="-"/>
    <s v="Ibis Blumenau"/>
    <s v="-"/>
    <x v="46"/>
    <s v="-"/>
    <x v="413"/>
    <n v="0"/>
    <n v="0"/>
    <n v="0"/>
    <n v="0"/>
    <n v="18.36"/>
    <n v="0"/>
    <s v="Reserva importada do Sistema TMS. OS: 10852"/>
    <s v="Matrícula não preenchida! (ACC01)"/>
    <x v="1"/>
    <x v="1"/>
    <s v="Campo Matricula"/>
    <x v="1"/>
    <s v="Qualidade dos dados"/>
    <s v="KONTIK BUSINESS TRAVEL"/>
    <x v="1"/>
  </r>
  <r>
    <n v="21678864"/>
    <n v="22609573"/>
    <s v="ACC01"/>
    <x v="483"/>
    <d v="2025-02-19T09:24:30"/>
    <s v="16 a 23 dias"/>
    <x v="5"/>
    <s v="4UJGVO"/>
    <s v="TMS"/>
    <s v="HERNAN ALBA"/>
    <s v="Tms"/>
    <s v="Tms"/>
    <d v="2025-02-19T08:26:00"/>
    <n v="10852"/>
    <s v="-"/>
    <s v="ON LINE"/>
    <s v="Cartão de crédito"/>
    <s v="Faturado"/>
    <x v="2"/>
    <s v="N"/>
    <x v="54"/>
    <s v="Odontoprev Servicos Ltda"/>
    <s v="-"/>
    <s v="Hotel Alianca Express"/>
    <s v="-"/>
    <x v="46"/>
    <s v="-"/>
    <x v="285"/>
    <n v="0"/>
    <n v="0"/>
    <n v="0"/>
    <n v="0"/>
    <n v="0"/>
    <n v="0"/>
    <s v="Reserva importada do Sistema TMS. OS: 10852"/>
    <s v="Matrícula não preenchida! (ACC01)"/>
    <x v="1"/>
    <x v="1"/>
    <s v="Campo Matricula"/>
    <x v="1"/>
    <s v="Qualidade dos dados"/>
    <s v="KONTIK BUSINESS TRAVEL"/>
    <x v="1"/>
  </r>
  <r>
    <n v="21678866"/>
    <n v="22609575"/>
    <s v="ACC01"/>
    <x v="484"/>
    <d v="2025-02-19T09:50:35"/>
    <s v="16 a 23 dias"/>
    <x v="5"/>
    <s v="4UO549"/>
    <s v="TMS"/>
    <s v="HERNAN ALBA"/>
    <s v="Cintya Cocco Figueiredo"/>
    <s v="Cintya Cocco Figueiredo"/>
    <d v="2025-02-19T08:26:00"/>
    <n v="10852"/>
    <s v="Florianópolis / SC, Brasil (FLN)"/>
    <s v="OFF LINE"/>
    <s v="Invoice"/>
    <s v="Faturado"/>
    <x v="3"/>
    <s v="N"/>
    <x v="54"/>
    <s v="Odontoprev Servicos Ltda"/>
    <s v="-"/>
    <s v="Localiza - Br - Sc - Florianopolis - Carianos"/>
    <s v="-"/>
    <x v="46"/>
    <s v="-"/>
    <x v="414"/>
    <n v="0"/>
    <n v="0"/>
    <n v="0"/>
    <n v="0"/>
    <n v="0"/>
    <n v="0"/>
    <s v="Reserva importada do Sistema TMS. OS: 10852"/>
    <s v="Matrícula não preenchida! (ACC01)"/>
    <x v="1"/>
    <x v="1"/>
    <s v="Campo Matricula"/>
    <x v="1"/>
    <s v="Qualidade dos dados"/>
    <s v="KONTIK BUSINESS TRAVEL"/>
    <x v="1"/>
  </r>
  <r>
    <n v="21732828"/>
    <n v="22656457"/>
    <s v="ACC01"/>
    <x v="485"/>
    <d v="2025-03-05T07:30:58"/>
    <s v="0 a 02 dias"/>
    <x v="1"/>
    <s v="4W2U6Q"/>
    <s v="TMS"/>
    <s v="JACIARA PEREIRA"/>
    <s v="Claudia Lucia Stella"/>
    <s v="Claudia Lucia Stella"/>
    <d v="2025-02-26T16:18:00"/>
    <n v="11015"/>
    <s v="-"/>
    <s v="OFF LINE"/>
    <s v="Invoice"/>
    <s v="Faturado"/>
    <x v="1"/>
    <s v="N"/>
    <x v="54"/>
    <s v="Odontoprev Servicos Ltda"/>
    <s v="-"/>
    <s v="-"/>
    <s v="-"/>
    <x v="46"/>
    <s v="-"/>
    <x v="415"/>
    <n v="0"/>
    <n v="0"/>
    <n v="0"/>
    <n v="0"/>
    <n v="0"/>
    <n v="0"/>
    <s v="Reserva importada do Sistema TMS. OS: 11015"/>
    <s v="Fornecedor não preenchido! (ACC01)"/>
    <x v="1"/>
    <x v="8"/>
    <s v="Campo Fornecedor"/>
    <x v="0"/>
    <s v="Qualidade dos dados"/>
    <s v="KONTIK BUSINESS TRAVEL"/>
    <x v="1"/>
  </r>
  <r>
    <n v="21689892"/>
    <n v="22619458"/>
    <s v="ACC01"/>
    <x v="486"/>
    <d v="2025-02-20T22:41:16"/>
    <s v="09 a 15 dias"/>
    <x v="4"/>
    <s v="4V3J3W"/>
    <s v="TMS"/>
    <s v="HERNAN ALBA"/>
    <s v="Claudia Lucia Stella"/>
    <s v="Claudia Lucia Stella"/>
    <d v="2025-02-20T15:41:00"/>
    <n v="10877"/>
    <s v="-"/>
    <s v="OFF LINE"/>
    <s v="Cartão de crédito"/>
    <s v="Faturado"/>
    <x v="2"/>
    <s v="N"/>
    <x v="54"/>
    <s v="Odontoprev Servicos Ltda"/>
    <s v="-"/>
    <s v="Hotel San Bernardino"/>
    <s v="-"/>
    <x v="46"/>
    <s v="-"/>
    <x v="201"/>
    <n v="0"/>
    <n v="0"/>
    <n v="0"/>
    <n v="0"/>
    <n v="0"/>
    <n v="0"/>
    <s v="Reserva importada do Sistema TMS. OS: 10877"/>
    <s v="Matrícula não preenchida! (ACC01)"/>
    <x v="1"/>
    <x v="1"/>
    <s v="Campo Matricula"/>
    <x v="1"/>
    <s v="Qualidade dos dados"/>
    <s v="KONTIK BUSINESS TRAVEL"/>
    <x v="1"/>
  </r>
  <r>
    <n v="21689893"/>
    <n v="22619459"/>
    <s v="ACC01"/>
    <x v="487"/>
    <d v="2025-02-20T22:41:16"/>
    <s v="09 a 15 dias"/>
    <x v="4"/>
    <s v="4VF73X"/>
    <s v="TMS"/>
    <s v="HERNAN ALBA"/>
    <s v="Claudia Lucia Stella"/>
    <s v="Claudia Lucia Stella"/>
    <d v="2025-02-20T15:41:00"/>
    <n v="10877"/>
    <s v="Florianópolis / SC, Brasil (FLN)"/>
    <s v="OFF LINE"/>
    <s v="Invoice"/>
    <s v="Faturado"/>
    <x v="3"/>
    <s v="N"/>
    <x v="54"/>
    <s v="Odontoprev Servicos Ltda"/>
    <s v="-"/>
    <s v="Avis - Br - Sc - Florianopolis - Centro"/>
    <s v="-"/>
    <x v="46"/>
    <s v="-"/>
    <x v="416"/>
    <n v="0"/>
    <n v="0"/>
    <n v="0"/>
    <n v="0"/>
    <n v="0"/>
    <n v="0"/>
    <s v="Reserva importada do Sistema TMS. OS: 10877"/>
    <s v="Matrícula não preenchida! (ACC01)"/>
    <x v="1"/>
    <x v="1"/>
    <s v="Campo Matricula"/>
    <x v="1"/>
    <s v="Qualidade dos dados"/>
    <s v="KONTIK BUSINESS TRAVEL"/>
    <x v="1"/>
  </r>
  <r>
    <n v="21740166"/>
    <n v="22662928"/>
    <s v="ACC01"/>
    <x v="488"/>
    <d v="2025-03-06T15:42:37"/>
    <s v="0 a 02 dias"/>
    <x v="1"/>
    <s v="IXPNDSC"/>
    <s v="SABRE"/>
    <s v="DE ABREU DUARTE SILVA/THIAGO MR"/>
    <s v="WS"/>
    <s v="WS"/>
    <d v="2025-02-28T10:47:00"/>
    <s v="IXPNDS"/>
    <s v="AAL"/>
    <s v="ON LINE"/>
    <s v="Invoice"/>
    <s v="Faturado"/>
    <x v="3"/>
    <s v="N"/>
    <x v="55"/>
    <s v="Shell"/>
    <s v="-"/>
    <s v="-"/>
    <s v="-"/>
    <x v="12"/>
    <s v="-"/>
    <x v="417"/>
    <n v="0"/>
    <n v="0"/>
    <n v="0"/>
    <n v="0"/>
    <n v="0"/>
    <n v="0"/>
    <s v="Reserva importada por HubTravel"/>
    <s v="Fornecedor não preenchido! (ACC01)"/>
    <x v="5"/>
    <x v="8"/>
    <s v="Campo Fornecedor"/>
    <x v="0"/>
    <s v="Sistêmico"/>
    <s v="GRUPO KONTIK"/>
    <x v="5"/>
  </r>
  <r>
    <n v="21740168"/>
    <n v="22662930"/>
    <s v="ACC01"/>
    <x v="489"/>
    <d v="2025-03-06T15:42:37"/>
    <s v="0 a 02 dias"/>
    <x v="1"/>
    <s v="GGVQALC"/>
    <s v="SABRE"/>
    <s v="DE ABREU DUARTE SILVA/THIAGO MR"/>
    <s v="WS"/>
    <s v="WS"/>
    <d v="2025-02-28T10:50:00"/>
    <s v="GGVQAL"/>
    <s v="AAL"/>
    <s v="ON LINE"/>
    <s v="Invoice"/>
    <s v="Faturado"/>
    <x v="3"/>
    <s v="N"/>
    <x v="55"/>
    <s v="Shell"/>
    <s v="-"/>
    <s v="-"/>
    <s v="-"/>
    <x v="12"/>
    <s v="-"/>
    <x v="418"/>
    <n v="0"/>
    <n v="0"/>
    <n v="0"/>
    <n v="0"/>
    <n v="0"/>
    <n v="0"/>
    <s v="Reserva importada por HubTravel"/>
    <s v="Fornecedor não preenchido! (ACC01)"/>
    <x v="5"/>
    <x v="8"/>
    <s v="Campo Fornecedor"/>
    <x v="0"/>
    <s v="Sistêmico"/>
    <s v="GRUPO KONTIK"/>
    <x v="5"/>
  </r>
  <r>
    <n v="21761263"/>
    <n v="22681182"/>
    <s v="ACC01"/>
    <x v="490"/>
    <d v="2025-03-06T15:49:20"/>
    <s v="0 a 02 dias"/>
    <x v="6"/>
    <s v="FDUCLTT"/>
    <s v="SABRE"/>
    <s v="JOHNSON/JONATHAN STEWART MR"/>
    <s v="WS"/>
    <s v="WS"/>
    <d v="2025-02-07T10:16:00"/>
    <s v="FDUCLT"/>
    <s v="-"/>
    <s v="ON LINE"/>
    <s v="Cartão de crédito"/>
    <s v="Cartão de crédito"/>
    <x v="2"/>
    <s v="N"/>
    <x v="55"/>
    <s v="Shell"/>
    <s v="-"/>
    <s v="-"/>
    <s v="-"/>
    <x v="12"/>
    <s v="-"/>
    <x v="419"/>
    <n v="0"/>
    <n v="0"/>
    <n v="0"/>
    <n v="0"/>
    <n v="0"/>
    <n v="0"/>
    <s v="Reserva importada por HubTravel"/>
    <s v="Fornecedor não preenchido! (ACC01)"/>
    <x v="5"/>
    <x v="8"/>
    <s v="Campo Fornecedor"/>
    <x v="0"/>
    <s v="Sistêmico"/>
    <s v="GRUPO KONTIK"/>
    <x v="5"/>
  </r>
  <r>
    <n v="21761263"/>
    <n v="22681183"/>
    <s v="ACC02"/>
    <x v="490"/>
    <d v="2025-03-06T15:49:20"/>
    <s v="0 a 02 dias"/>
    <x v="6"/>
    <s v="FDUCLTT"/>
    <s v="SABRE"/>
    <s v="JOHNSON/JONATHAN STEWART MR"/>
    <s v="WS"/>
    <s v="WS"/>
    <d v="2025-02-07T10:16:00"/>
    <s v="FDUCLT"/>
    <s v="-"/>
    <s v="ON LINE"/>
    <s v="Cartão de crédito"/>
    <s v="Cartão de crédito"/>
    <x v="2"/>
    <s v="N"/>
    <x v="55"/>
    <s v="Shell"/>
    <s v="-"/>
    <s v="Hilton The Hague"/>
    <s v="-"/>
    <x v="12"/>
    <s v="-"/>
    <x v="420"/>
    <n v="0"/>
    <n v="0"/>
    <n v="0"/>
    <n v="0"/>
    <n v="0"/>
    <n v="0"/>
    <s v="Reserva importada por HubTravel"/>
    <s v="Fornecedor não preenchido! (ACC01)"/>
    <x v="5"/>
    <x v="8"/>
    <s v="Campo Fornecedor"/>
    <x v="0"/>
    <s v="Sistêmico"/>
    <s v="GRUPO KONTIK"/>
    <x v="5"/>
  </r>
  <r>
    <n v="21761267"/>
    <n v="22681187"/>
    <s v="ACC01"/>
    <x v="491"/>
    <d v="2025-03-06T15:49:20"/>
    <s v="0 a 02 dias"/>
    <x v="6"/>
    <s v="OWNAPMT"/>
    <s v="SABRE"/>
    <s v="RIBEIRO LINS/DIEGO MR"/>
    <s v="WS"/>
    <s v="WS"/>
    <d v="2025-03-04T09:11:00"/>
    <s v="OWNAPM"/>
    <s v="-"/>
    <s v="ON LINE"/>
    <s v="Cartão de crédito"/>
    <s v="Cartão de crédito"/>
    <x v="2"/>
    <s v="N"/>
    <x v="55"/>
    <s v="Shell"/>
    <s v="-"/>
    <s v="-"/>
    <s v="-"/>
    <x v="12"/>
    <s v="-"/>
    <x v="421"/>
    <n v="0"/>
    <n v="0"/>
    <n v="0"/>
    <n v="0"/>
    <n v="0"/>
    <n v="0"/>
    <s v="Reserva importada por HubTravel"/>
    <s v="Fornecedor não preenchido! (ACC01)"/>
    <x v="5"/>
    <x v="8"/>
    <s v="Campo Fornecedor"/>
    <x v="0"/>
    <s v="Sistêmico"/>
    <s v="GRUPO KONTIK"/>
    <x v="5"/>
  </r>
  <r>
    <n v="21683682"/>
    <n v="22613687"/>
    <s v="ACC01"/>
    <x v="492"/>
    <d v="2025-03-06T15:42:32"/>
    <s v="0 a 02 dias"/>
    <x v="4"/>
    <s v="ERXHMPC"/>
    <s v="SABRE"/>
    <s v="OLIVEIRA DE OLIVEIRA/LUCIANE MISS"/>
    <s v="WS"/>
    <s v="WS"/>
    <d v="2025-02-19T17:54:00"/>
    <s v="ERXHMP"/>
    <s v="HOU"/>
    <s v="ON LINE"/>
    <s v="Invoice"/>
    <s v="Faturado"/>
    <x v="3"/>
    <s v="N"/>
    <x v="55"/>
    <s v="Shell"/>
    <s v="-"/>
    <s v="-"/>
    <s v="-"/>
    <x v="12"/>
    <s v="-"/>
    <x v="422"/>
    <n v="0"/>
    <n v="0"/>
    <n v="0"/>
    <n v="0"/>
    <n v="0"/>
    <n v="0"/>
    <s v="Reserva importada por HubTravel"/>
    <s v="Fornecedor não preenchido! (ACC01)"/>
    <x v="5"/>
    <x v="8"/>
    <s v="Campo Fornecedor"/>
    <x v="0"/>
    <s v="Sistêmico"/>
    <s v="GRUPO KONTIK"/>
    <x v="5"/>
  </r>
  <r>
    <n v="21727791"/>
    <n v="22651172"/>
    <s v="ACC01"/>
    <x v="493"/>
    <d v="2025-03-06T15:42:34"/>
    <s v="0 a 02 dias"/>
    <x v="1"/>
    <s v="FNGDMYT"/>
    <s v="SABRE"/>
    <s v="CAMPOS/FLAVIO DE COSTA MR"/>
    <s v="WS"/>
    <s v="WS"/>
    <d v="2025-02-27T06:08:00"/>
    <s v="FNGDMY"/>
    <s v="-"/>
    <s v="ON LINE"/>
    <s v="Cartão de crédito"/>
    <s v="Cartão de crédito"/>
    <x v="2"/>
    <s v="N"/>
    <x v="55"/>
    <s v="Shell"/>
    <s v="-"/>
    <s v="-"/>
    <s v="-"/>
    <x v="12"/>
    <s v="-"/>
    <x v="423"/>
    <n v="0"/>
    <n v="0"/>
    <n v="0"/>
    <n v="0"/>
    <n v="0"/>
    <n v="0"/>
    <s v="Reserva importada por HubTravel"/>
    <s v="Fornecedor não preenchido! (ACC01)"/>
    <x v="5"/>
    <x v="8"/>
    <s v="Campo Fornecedor"/>
    <x v="0"/>
    <s v="Sistêmico"/>
    <s v="GRUPO KONTIK"/>
    <x v="5"/>
  </r>
  <r>
    <n v="21644642"/>
    <n v="22581236"/>
    <s v="ACC01"/>
    <x v="494"/>
    <d v="2025-03-06T15:36:34"/>
    <s v="0 a 02 dias"/>
    <x v="5"/>
    <s v="DTYLNZC"/>
    <s v="SABRE"/>
    <s v="CAMPOS/FLAVIO DE COSTA MR"/>
    <s v="WS"/>
    <s v="WS"/>
    <d v="2025-02-13T06:16:00"/>
    <s v="DTYLNZ"/>
    <s v="ORL"/>
    <s v="ON LINE"/>
    <s v="Invoice"/>
    <s v="Faturado"/>
    <x v="3"/>
    <s v="N"/>
    <x v="55"/>
    <s v="Shell"/>
    <s v="-"/>
    <s v="-"/>
    <s v="-"/>
    <x v="12"/>
    <s v="-"/>
    <x v="424"/>
    <n v="0"/>
    <n v="0"/>
    <n v="0"/>
    <n v="0"/>
    <n v="0"/>
    <n v="0"/>
    <s v="Reserva importada por HubTravel"/>
    <s v="Fornecedor não preenchido! (ACC01)"/>
    <x v="5"/>
    <x v="8"/>
    <s v="Campo Fornecedor"/>
    <x v="0"/>
    <s v="Sistêmico"/>
    <s v="GRUPO KONTIK"/>
    <x v="5"/>
  </r>
  <r>
    <n v="21500031"/>
    <n v="22458127"/>
    <s v="ACC01"/>
    <x v="495"/>
    <d v="2025-03-06T15:36:31"/>
    <s v="0 a 02 dias"/>
    <x v="3"/>
    <s v="KNQWWPC"/>
    <s v="SABRE"/>
    <s v="OYOLA/LINDSAY ANNE MRS"/>
    <s v="WS"/>
    <s v="WS"/>
    <d v="2025-01-22T14:10:00"/>
    <s v="KNQWWP"/>
    <s v="IAH"/>
    <s v="OFF LINE"/>
    <s v="Invoice"/>
    <s v="Faturado"/>
    <x v="3"/>
    <s v="N"/>
    <x v="55"/>
    <s v="Shell"/>
    <s v="-"/>
    <s v="-"/>
    <s v="-"/>
    <x v="12"/>
    <s v="-"/>
    <x v="425"/>
    <n v="0"/>
    <n v="0"/>
    <n v="0"/>
    <n v="0"/>
    <n v="0"/>
    <n v="0"/>
    <s v="Reserva importada por HubTravel"/>
    <s v="Fornecedor não preenchido! (ACC01)"/>
    <x v="5"/>
    <x v="8"/>
    <s v="Campo Fornecedor"/>
    <x v="0"/>
    <s v="Sistêmico"/>
    <s v="GRUPO KONTIK"/>
    <x v="5"/>
  </r>
  <r>
    <n v="21765143"/>
    <n v="22685262"/>
    <s v="ACC01"/>
    <x v="496"/>
    <d v="2025-03-05T21:24:43"/>
    <s v="0 a 02 dias"/>
    <x v="6"/>
    <s v="KYIZPB"/>
    <s v="SABRE"/>
    <s v="DREXLER/SANTIAGO GABRIEL"/>
    <s v="Beatrys Ferreira Rocha"/>
    <s v="WS"/>
    <d v="2025-02-27T00:00:00"/>
    <s v="KYIZPB"/>
    <s v="-"/>
    <s v="ON LINE"/>
    <s v="Cartão de crédito"/>
    <s v="Cartão de crédito"/>
    <x v="0"/>
    <s v="N"/>
    <x v="55"/>
    <s v="Shell"/>
    <s v="-"/>
    <s v="United"/>
    <n v="2872402312"/>
    <x v="12"/>
    <s v="-"/>
    <x v="426"/>
    <n v="0"/>
    <n v="176.42"/>
    <n v="0"/>
    <n v="0"/>
    <n v="0"/>
    <n v="0"/>
    <s v="Reserva importada por HubTravel"/>
    <s v="Verificação de bilhetes: Bilhete 2872402312 já sendo utilizado para este fornecedor."/>
    <x v="5"/>
    <x v="3"/>
    <s v="Bilhete Já Contabilizado"/>
    <x v="3"/>
    <s v="Qualidade dos dados"/>
    <s v="GRUPO KONTIK"/>
    <x v="3"/>
  </r>
  <r>
    <n v="21761262"/>
    <n v="22681181"/>
    <s v="ACC01"/>
    <x v="497"/>
    <d v="2025-03-06T15:33:21"/>
    <s v="0 a 02 dias"/>
    <x v="6"/>
    <s v="FDUCLT"/>
    <s v="SABRE"/>
    <s v="JOHNSON/JONATHAN STEWART"/>
    <s v="Beatrys Ferreira Rocha"/>
    <s v="WS"/>
    <d v="2025-02-07T10:16:00"/>
    <s v="FDUCLT"/>
    <s v="-"/>
    <s v="ON LINE"/>
    <s v="Cartão de crédito"/>
    <s v="Cartão de crédito"/>
    <x v="0"/>
    <s v="N"/>
    <x v="55"/>
    <s v="Shell"/>
    <s v="-"/>
    <s v="Klm"/>
    <n v="1409058207"/>
    <x v="12"/>
    <s v="-"/>
    <x v="427"/>
    <n v="56.85"/>
    <n v="979.55"/>
    <n v="0"/>
    <n v="56.85"/>
    <n v="0"/>
    <n v="0"/>
    <s v="Reserva importada por HubTravel"/>
    <s v="Verificação de bilhetes: Bilhete 1409058207 já sendo utilizado para este fornecedor."/>
    <x v="5"/>
    <x v="3"/>
    <s v="Bilhete Já Contabilizado"/>
    <x v="3"/>
    <s v="Qualidade dos dados"/>
    <s v="GRUPO KONTIK"/>
    <x v="3"/>
  </r>
  <r>
    <n v="21668179"/>
    <n v="22600198"/>
    <s v="ACC01"/>
    <x v="498"/>
    <d v="2025-03-06T15:42:30"/>
    <s v="0 a 02 dias"/>
    <x v="5"/>
    <s v="YPFZKYT"/>
    <s v="SABRE"/>
    <s v="AVILA SILVA/RUNER MR"/>
    <s v="Vanessa Pereira Ribeiro Carlos"/>
    <s v="Vanessa Pereira Ribeiro Carlos"/>
    <d v="2025-02-17T10:40:00"/>
    <s v="YPFZKY"/>
    <s v="-"/>
    <s v="OFF LINE"/>
    <s v="Invoice"/>
    <s v="Faturado"/>
    <x v="2"/>
    <s v="N"/>
    <x v="55"/>
    <s v="Shell"/>
    <s v="-"/>
    <s v="-"/>
    <s v="-"/>
    <x v="12"/>
    <s v="-"/>
    <x v="428"/>
    <n v="0"/>
    <n v="0"/>
    <n v="0"/>
    <n v="0"/>
    <n v="0"/>
    <n v="0"/>
    <s v="Reserva importada por HubTravel"/>
    <s v="Fornecedor não preenchido! (ACC01)"/>
    <x v="5"/>
    <x v="8"/>
    <s v="Campo Fornecedor"/>
    <x v="0"/>
    <s v="Qualidade dos dados"/>
    <s v="KONTIK BUSINESS TRAVEL"/>
    <x v="1"/>
  </r>
  <r>
    <n v="21668180"/>
    <n v="22600199"/>
    <s v="ACC01"/>
    <x v="499"/>
    <d v="2025-03-06T15:42:31"/>
    <s v="0 a 02 dias"/>
    <x v="5"/>
    <s v="JWCQFRT"/>
    <s v="SABRE"/>
    <s v="BARROS MAGALHAES/ANA CAROLINA"/>
    <s v="Vanessa Pereira Ribeiro Carlos"/>
    <s v="Vanessa Pereira Ribeiro Carlos"/>
    <d v="2025-02-17T10:53:00"/>
    <s v="JWCQFR"/>
    <s v="-"/>
    <s v="OFF LINE"/>
    <s v="Invoice"/>
    <s v="Faturado"/>
    <x v="2"/>
    <s v="N"/>
    <x v="55"/>
    <s v="Shell"/>
    <s v="-"/>
    <s v="-"/>
    <s v="-"/>
    <x v="12"/>
    <s v="-"/>
    <x v="429"/>
    <n v="0"/>
    <n v="0"/>
    <n v="0"/>
    <n v="0"/>
    <n v="0"/>
    <n v="0"/>
    <s v="Reserva importada por HubTravel"/>
    <s v="Fornecedor não preenchido! (ACC01)"/>
    <x v="5"/>
    <x v="8"/>
    <s v="Campo Fornecedor"/>
    <x v="0"/>
    <s v="Qualidade dos dados"/>
    <s v="KONTIK BUSINESS TRAVEL"/>
    <x v="1"/>
  </r>
  <r>
    <n v="21668181"/>
    <n v="22600200"/>
    <s v="ACC01"/>
    <x v="500"/>
    <d v="2025-03-06T15:42:31"/>
    <s v="0 a 02 dias"/>
    <x v="5"/>
    <s v="GGKAQBT"/>
    <s v="SABRE"/>
    <s v="MARIA/CAROLINE SANTOS MS"/>
    <s v="Vanessa Pereira Ribeiro Carlos"/>
    <s v="Vanessa Pereira Ribeiro Carlos"/>
    <d v="2025-02-17T10:50:00"/>
    <s v="GGKAQB"/>
    <s v="-"/>
    <s v="OFF LINE"/>
    <s v="Invoice"/>
    <s v="Faturado"/>
    <x v="2"/>
    <s v="N"/>
    <x v="55"/>
    <s v="Shell"/>
    <s v="-"/>
    <s v="-"/>
    <s v="-"/>
    <x v="12"/>
    <s v="-"/>
    <x v="429"/>
    <n v="0"/>
    <n v="0"/>
    <n v="0"/>
    <n v="0"/>
    <n v="0"/>
    <n v="0"/>
    <s v="Reserva importada por HubTravel"/>
    <s v="Fornecedor não preenchido! (ACC01)"/>
    <x v="5"/>
    <x v="8"/>
    <s v="Campo Fornecedor"/>
    <x v="0"/>
    <s v="Qualidade dos dados"/>
    <s v="KONTIK BUSINESS TRAVEL"/>
    <x v="1"/>
  </r>
  <r>
    <n v="21640017"/>
    <n v="22577231"/>
    <s v="ACC01"/>
    <x v="501"/>
    <d v="2025-03-06T15:36:34"/>
    <s v="0 a 02 dias"/>
    <x v="5"/>
    <s v="DMIKRZT"/>
    <s v="SABRE"/>
    <s v="CAMPOS/FLAVIO DE COSTA MR"/>
    <s v="Vanessa Pereira Ribeiro Carlos"/>
    <s v="Vanessa Pereira Ribeiro Carlos"/>
    <d v="2025-02-12T13:02:00"/>
    <s v="DMIKRZ"/>
    <s v="-"/>
    <s v="OFF LINE"/>
    <s v="Invoice"/>
    <s v="Faturado"/>
    <x v="2"/>
    <s v="N"/>
    <x v="55"/>
    <s v="Shell"/>
    <s v="-"/>
    <s v="-"/>
    <s v="-"/>
    <x v="12"/>
    <s v="-"/>
    <x v="430"/>
    <n v="0"/>
    <n v="0"/>
    <n v="0"/>
    <n v="0"/>
    <n v="0"/>
    <n v="0"/>
    <s v="Reserva importada por HubTravel"/>
    <s v="Fornecedor não preenchido! (ACC01)"/>
    <x v="5"/>
    <x v="8"/>
    <s v="Campo Fornecedor"/>
    <x v="0"/>
    <s v="Qualidade dos dados"/>
    <s v="KONTIK BUSINESS TRAVEL"/>
    <x v="1"/>
  </r>
  <r>
    <n v="21647241"/>
    <n v="22583770"/>
    <s v="ACC01"/>
    <x v="502"/>
    <d v="2025-03-06T15:36:37"/>
    <s v="0 a 02 dias"/>
    <x v="5"/>
    <s v="LRTGBIT"/>
    <s v="SABRE"/>
    <s v="DE ABREU DUARTE SILVA/THIAGO MR"/>
    <s v="Vanessa Pereira Ribeiro Carlos"/>
    <s v="Vanessa Pereira Ribeiro Carlos"/>
    <d v="2025-02-13T12:07:00"/>
    <s v="LRTGBI"/>
    <s v="-"/>
    <s v="OFF LINE"/>
    <s v="Invoice"/>
    <s v="Faturado"/>
    <x v="2"/>
    <s v="N"/>
    <x v="55"/>
    <s v="Shell"/>
    <s v="-"/>
    <s v="-"/>
    <s v="-"/>
    <x v="12"/>
    <s v="-"/>
    <x v="431"/>
    <n v="0"/>
    <n v="0"/>
    <n v="0"/>
    <n v="0"/>
    <n v="0"/>
    <n v="0"/>
    <s v="Reserva importada por HubTravel"/>
    <s v="Fornecedor não preenchido! (ACC01)"/>
    <x v="5"/>
    <x v="8"/>
    <s v="Campo Fornecedor"/>
    <x v="0"/>
    <s v="Qualidade dos dados"/>
    <s v="KONTIK BUSINESS TRAVEL"/>
    <x v="1"/>
  </r>
  <r>
    <n v="21647242"/>
    <n v="22583771"/>
    <s v="ACC01"/>
    <x v="503"/>
    <d v="2025-03-06T15:36:38"/>
    <s v="0 a 02 dias"/>
    <x v="5"/>
    <s v="KHBXGKT"/>
    <s v="SABRE"/>
    <s v="SCHAFFEL/SILVIA BLAJBERG MS"/>
    <s v="Vanessa Pereira Ribeiro Carlos"/>
    <s v="Vanessa Pereira Ribeiro Carlos"/>
    <d v="2025-02-13T12:08:00"/>
    <s v="KHBXGK"/>
    <s v="-"/>
    <s v="OFF LINE"/>
    <s v="Invoice"/>
    <s v="Faturado"/>
    <x v="2"/>
    <s v="N"/>
    <x v="55"/>
    <s v="Shell"/>
    <s v="-"/>
    <s v="-"/>
    <s v="-"/>
    <x v="12"/>
    <s v="-"/>
    <x v="431"/>
    <n v="0"/>
    <n v="0"/>
    <n v="0"/>
    <n v="0"/>
    <n v="0"/>
    <n v="0"/>
    <s v="Reserva importada por HubTravel"/>
    <s v="Fornecedor não preenchido! (ACC01)"/>
    <x v="5"/>
    <x v="8"/>
    <s v="Campo Fornecedor"/>
    <x v="0"/>
    <s v="Qualidade dos dados"/>
    <s v="KONTIK BUSINESS TRAVEL"/>
    <x v="1"/>
  </r>
  <r>
    <n v="21647243"/>
    <n v="22583772"/>
    <s v="ACC01"/>
    <x v="504"/>
    <d v="2025-03-06T15:42:30"/>
    <s v="0 a 02 dias"/>
    <x v="5"/>
    <s v="KLFEALT"/>
    <s v="SABRE"/>
    <s v="CISCOTTO/ANA LETICIA RABELO"/>
    <s v="Vanessa Pereira Ribeiro Carlos"/>
    <s v="Vanessa Pereira Ribeiro Carlos"/>
    <d v="2025-02-13T12:10:00"/>
    <s v="KLFEAL"/>
    <s v="-"/>
    <s v="OFF LINE"/>
    <s v="Invoice"/>
    <s v="Faturado"/>
    <x v="2"/>
    <s v="N"/>
    <x v="55"/>
    <s v="Shell"/>
    <s v="-"/>
    <s v="-"/>
    <s v="-"/>
    <x v="12"/>
    <s v="-"/>
    <x v="431"/>
    <n v="0"/>
    <n v="0"/>
    <n v="0"/>
    <n v="0"/>
    <n v="0"/>
    <n v="0"/>
    <s v="Reserva importada por HubTravel"/>
    <s v="Fornecedor não preenchido! (ACC01)"/>
    <x v="5"/>
    <x v="8"/>
    <s v="Campo Fornecedor"/>
    <x v="0"/>
    <s v="Qualidade dos dados"/>
    <s v="KONTIK BUSINESS TRAVEL"/>
    <x v="1"/>
  </r>
  <r>
    <n v="21647237"/>
    <n v="22583766"/>
    <s v="ACC01"/>
    <x v="505"/>
    <d v="2025-03-06T15:36:35"/>
    <s v="0 a 02 dias"/>
    <x v="5"/>
    <s v="LVCKCQT"/>
    <s v="SABRE"/>
    <s v="PALERMO/NATALIA VIANNA MRS"/>
    <s v="Vanessa Pereira Ribeiro Carlos"/>
    <s v="Vanessa Pereira Ribeiro Carlos"/>
    <d v="2025-02-13T12:00:00"/>
    <s v="LVCKCQ"/>
    <s v="-"/>
    <s v="OFF LINE"/>
    <s v="Invoice"/>
    <s v="Faturado"/>
    <x v="2"/>
    <s v="N"/>
    <x v="55"/>
    <s v="Shell"/>
    <s v="-"/>
    <s v="-"/>
    <s v="-"/>
    <x v="12"/>
    <s v="-"/>
    <x v="431"/>
    <n v="0"/>
    <n v="0"/>
    <n v="0"/>
    <n v="0"/>
    <n v="0"/>
    <n v="0"/>
    <s v="Reserva importada por HubTravel"/>
    <s v="Fornecedor não preenchido! (ACC01)"/>
    <x v="5"/>
    <x v="8"/>
    <s v="Campo Fornecedor"/>
    <x v="0"/>
    <s v="Qualidade dos dados"/>
    <s v="KONTIK BUSINESS TRAVEL"/>
    <x v="1"/>
  </r>
  <r>
    <n v="21647238"/>
    <n v="22583767"/>
    <s v="ACC01"/>
    <x v="506"/>
    <d v="2025-03-06T15:36:36"/>
    <s v="0 a 02 dias"/>
    <x v="5"/>
    <s v="OAGWBLT"/>
    <s v="SABRE"/>
    <s v="TONIN/BRUNO MR"/>
    <s v="Vanessa Pereira Ribeiro Carlos"/>
    <s v="Vanessa Pereira Ribeiro Carlos"/>
    <d v="2025-02-13T12:02:00"/>
    <s v="OAGWBL"/>
    <s v="-"/>
    <s v="OFF LINE"/>
    <s v="Invoice"/>
    <s v="Faturado"/>
    <x v="2"/>
    <s v="N"/>
    <x v="55"/>
    <s v="Shell"/>
    <s v="-"/>
    <s v="-"/>
    <s v="-"/>
    <x v="12"/>
    <s v="-"/>
    <x v="431"/>
    <n v="0"/>
    <n v="0"/>
    <n v="0"/>
    <n v="0"/>
    <n v="0"/>
    <n v="0"/>
    <s v="Reserva importada por HubTravel"/>
    <s v="Fornecedor não preenchido! (ACC01)"/>
    <x v="5"/>
    <x v="8"/>
    <s v="Campo Fornecedor"/>
    <x v="0"/>
    <s v="Qualidade dos dados"/>
    <s v="KONTIK BUSINESS TRAVEL"/>
    <x v="1"/>
  </r>
  <r>
    <n v="21647239"/>
    <n v="22583768"/>
    <s v="ACC01"/>
    <x v="507"/>
    <d v="2025-03-06T15:36:36"/>
    <s v="0 a 02 dias"/>
    <x v="5"/>
    <s v="AJJHFRT"/>
    <s v="SABRE"/>
    <s v="PESSURNO/RAFAEL CARVALHIDO MR"/>
    <s v="Vanessa Pereira Ribeiro Carlos"/>
    <s v="Vanessa Pereira Ribeiro Carlos"/>
    <d v="2025-02-13T12:03:00"/>
    <s v="AJJHFR"/>
    <s v="-"/>
    <s v="OFF LINE"/>
    <s v="Invoice"/>
    <s v="Faturado"/>
    <x v="2"/>
    <s v="N"/>
    <x v="55"/>
    <s v="Shell"/>
    <s v="-"/>
    <s v="-"/>
    <s v="-"/>
    <x v="12"/>
    <s v="-"/>
    <x v="431"/>
    <n v="0"/>
    <n v="0"/>
    <n v="0"/>
    <n v="0"/>
    <n v="0"/>
    <n v="0"/>
    <s v="Reserva importada por HubTravel"/>
    <s v="Fornecedor não preenchido! (ACC01)"/>
    <x v="5"/>
    <x v="8"/>
    <s v="Campo Fornecedor"/>
    <x v="0"/>
    <s v="Qualidade dos dados"/>
    <s v="KONTIK BUSINESS TRAVEL"/>
    <x v="1"/>
  </r>
  <r>
    <n v="21647240"/>
    <n v="22583769"/>
    <s v="ACC01"/>
    <x v="508"/>
    <d v="2025-03-06T15:36:37"/>
    <s v="0 a 02 dias"/>
    <x v="5"/>
    <s v="OBIQQYT"/>
    <s v="SABRE"/>
    <s v="MATTOS/HANNA"/>
    <s v="Vanessa Pereira Ribeiro Carlos"/>
    <s v="Vanessa Pereira Ribeiro Carlos"/>
    <d v="2025-02-13T12:04:00"/>
    <s v="OBIQQY"/>
    <s v="-"/>
    <s v="OFF LINE"/>
    <s v="Invoice"/>
    <s v="Faturado"/>
    <x v="2"/>
    <s v="N"/>
    <x v="55"/>
    <s v="Shell"/>
    <s v="-"/>
    <s v="-"/>
    <s v="-"/>
    <x v="12"/>
    <s v="-"/>
    <x v="431"/>
    <n v="0"/>
    <n v="0"/>
    <n v="0"/>
    <n v="0"/>
    <n v="0"/>
    <n v="0"/>
    <s v="Reserva importada por HubTravel"/>
    <s v="Fornecedor não preenchido! (ACC01)"/>
    <x v="5"/>
    <x v="8"/>
    <s v="Campo Fornecedor"/>
    <x v="0"/>
    <s v="Qualidade dos dados"/>
    <s v="KONTIK BUSINESS TRAVEL"/>
    <x v="1"/>
  </r>
  <r>
    <n v="21632568"/>
    <n v="22570744"/>
    <s v="ACC01"/>
    <x v="509"/>
    <d v="2025-03-06T15:36:33"/>
    <s v="0 a 02 dias"/>
    <x v="2"/>
    <s v="OFLQZZT"/>
    <s v="SABRE"/>
    <s v="LUSQUINOS/CARLOS PEREIRA AGRELO MR"/>
    <s v="Vanessa Pereira Ribeiro Carlos"/>
    <s v="Vanessa Pereira Ribeiro Carlos"/>
    <d v="2025-02-11T11:06:00"/>
    <s v="OFLQZZ"/>
    <s v="-"/>
    <s v="OFF LINE"/>
    <s v="Invoice"/>
    <s v="Faturado"/>
    <x v="2"/>
    <s v="N"/>
    <x v="55"/>
    <s v="Shell"/>
    <s v="-"/>
    <s v="-"/>
    <s v="-"/>
    <x v="12"/>
    <s v="-"/>
    <x v="432"/>
    <n v="0"/>
    <n v="0"/>
    <n v="0"/>
    <n v="0"/>
    <n v="0"/>
    <n v="0"/>
    <s v="Reserva importada por HubTravel"/>
    <s v="Fornecedor não preenchido! (ACC01)"/>
    <x v="5"/>
    <x v="8"/>
    <s v="Campo Fornecedor"/>
    <x v="0"/>
    <s v="Qualidade dos dados"/>
    <s v="KONTIK BUSINESS TRAVEL"/>
    <x v="1"/>
  </r>
  <r>
    <n v="21646714"/>
    <n v="22583263"/>
    <s v="ACC01"/>
    <x v="510"/>
    <d v="2025-03-06T15:36:35"/>
    <s v="0 a 02 dias"/>
    <x v="5"/>
    <s v="FHQMFOC"/>
    <s v="SABRE"/>
    <s v="RODRIGUES/FLAVIO OFUGI MR"/>
    <s v="Vanessa Pereira Ribeiro Carlos"/>
    <s v="Vanessa Pereira Ribeiro Carlos"/>
    <d v="2025-02-13T10:42:00"/>
    <s v="FHQMFO"/>
    <s v="IAH"/>
    <s v="OFF LINE"/>
    <s v="Invoice"/>
    <s v="Faturado"/>
    <x v="3"/>
    <s v="N"/>
    <x v="55"/>
    <s v="Shell"/>
    <s v="-"/>
    <s v="-"/>
    <s v="-"/>
    <x v="12"/>
    <s v="-"/>
    <x v="433"/>
    <n v="0"/>
    <n v="0"/>
    <n v="0"/>
    <n v="0"/>
    <n v="0"/>
    <n v="0"/>
    <s v="Reserva importada por HubTravel"/>
    <s v="Fornecedor não preenchido! (ACC01)"/>
    <x v="5"/>
    <x v="8"/>
    <s v="Campo Fornecedor"/>
    <x v="0"/>
    <s v="Qualidade dos dados"/>
    <s v="KONTIK BUSINESS TRAVEL"/>
    <x v="1"/>
  </r>
  <r>
    <n v="21644647"/>
    <n v="22581240"/>
    <s v="ACC01"/>
    <x v="511"/>
    <d v="2025-03-06T15:36:35"/>
    <s v="0 a 02 dias"/>
    <x v="5"/>
    <s v="DVGDEHC"/>
    <s v="SABRE"/>
    <s v="BARBOZA/GIOVANA GEMIGNANI MATTOS MS"/>
    <s v="Vanessa Pereira Ribeiro Carlos"/>
    <s v="Vanessa Pereira Ribeiro Carlos"/>
    <d v="2025-02-13T06:53:00"/>
    <s v="DVGDEH"/>
    <s v="IAH"/>
    <s v="OFF LINE"/>
    <s v="Invoice"/>
    <s v="Faturado"/>
    <x v="3"/>
    <s v="N"/>
    <x v="55"/>
    <s v="Shell"/>
    <s v="-"/>
    <s v="-"/>
    <s v="-"/>
    <x v="12"/>
    <s v="-"/>
    <x v="434"/>
    <n v="0"/>
    <n v="0"/>
    <n v="0"/>
    <n v="0"/>
    <n v="0"/>
    <n v="0"/>
    <s v="Reserva importada por HubTravel"/>
    <s v="Fornecedor não preenchido! (ACC01)"/>
    <x v="5"/>
    <x v="8"/>
    <s v="Campo Fornecedor"/>
    <x v="0"/>
    <s v="Qualidade dos dados"/>
    <s v="KONTIK BUSINESS TRAVEL"/>
    <x v="1"/>
  </r>
  <r>
    <n v="21462394"/>
    <n v="22427638"/>
    <s v="ACC01"/>
    <x v="512"/>
    <d v="2025-03-06T15:36:30"/>
    <s v="0 a 02 dias"/>
    <x v="3"/>
    <s v="ORSPPYT"/>
    <s v="SABRE"/>
    <s v="ASSUMPCAO/YOHANNA LIMA DE MRS"/>
    <s v="Vanessa Pereira Ribeiro Carlos"/>
    <s v="Vanessa Pereira Ribeiro Carlos"/>
    <d v="2025-01-16T05:04:00"/>
    <s v="ORSPPY"/>
    <s v="-"/>
    <s v="OFF LINE"/>
    <s v="Invoice"/>
    <s v="Faturado"/>
    <x v="2"/>
    <s v="N"/>
    <x v="55"/>
    <s v="Shell"/>
    <s v="-"/>
    <s v="-"/>
    <s v="-"/>
    <x v="12"/>
    <s v="-"/>
    <x v="435"/>
    <n v="0"/>
    <n v="0"/>
    <n v="0"/>
    <n v="0"/>
    <n v="0"/>
    <n v="0"/>
    <s v="Reserva importada por HubTravel"/>
    <s v="Fornecedor não preenchido! (ACC01)"/>
    <x v="5"/>
    <x v="8"/>
    <s v="Campo Fornecedor"/>
    <x v="0"/>
    <s v="Qualidade dos dados"/>
    <s v="KONTIK BUSINESS TRAVEL"/>
    <x v="1"/>
  </r>
  <r>
    <n v="21490846"/>
    <n v="22450279"/>
    <s v="ACC01"/>
    <x v="513"/>
    <d v="2025-03-06T15:36:31"/>
    <s v="0 a 02 dias"/>
    <x v="3"/>
    <s v="KXKDETC"/>
    <s v="SABRE"/>
    <s v="BARRIOS SANTOS/ENRIQUE ANDRES"/>
    <s v="Vanessa Pereira Ribeiro Carlos"/>
    <s v="Vanessa Pereira Ribeiro Carlos"/>
    <d v="2025-01-21T08:26:00"/>
    <s v="KXKDET"/>
    <s v="IAH"/>
    <s v="OFF LINE"/>
    <s v="Invoice"/>
    <s v="Faturado"/>
    <x v="3"/>
    <s v="N"/>
    <x v="55"/>
    <s v="Shell"/>
    <s v="-"/>
    <s v="-"/>
    <s v="-"/>
    <x v="12"/>
    <s v="-"/>
    <x v="436"/>
    <n v="0"/>
    <n v="0"/>
    <n v="0"/>
    <n v="0"/>
    <n v="0"/>
    <n v="0"/>
    <s v="Reserva importada por HubTravel"/>
    <s v="Fornecedor não preenchido! (ACC01)"/>
    <x v="5"/>
    <x v="8"/>
    <s v="Campo Fornecedor"/>
    <x v="0"/>
    <s v="Qualidade dos dados"/>
    <s v="KONTIK BUSINESS TRAVEL"/>
    <x v="1"/>
  </r>
  <r>
    <n v="21619925"/>
    <n v="22560367"/>
    <s v="ACC01"/>
    <x v="514"/>
    <d v="2025-03-06T15:36:32"/>
    <s v="0 a 02 dias"/>
    <x v="2"/>
    <s v="SCSGPZT"/>
    <s v="SABRE"/>
    <s v="WESTERINK/ANTON PIETER MR"/>
    <s v="Vanessa Pereira Ribeiro Carlos"/>
    <s v="Vanessa Pereira Ribeiro Carlos"/>
    <d v="2024-09-18T06:08:00"/>
    <s v="SCSGPZ"/>
    <s v="-"/>
    <s v="OFF LINE"/>
    <s v="Cartão de crédito"/>
    <s v="Cartão de crédito"/>
    <x v="2"/>
    <s v="N"/>
    <x v="55"/>
    <s v="Shell"/>
    <s v="-"/>
    <s v="-"/>
    <s v="-"/>
    <x v="12"/>
    <s v="-"/>
    <x v="437"/>
    <n v="0"/>
    <n v="0"/>
    <n v="0"/>
    <n v="0"/>
    <n v="0"/>
    <n v="0"/>
    <s v="Reserva importada por HubTravel"/>
    <s v="Fornecedor não preenchido! (ACC01)"/>
    <x v="5"/>
    <x v="8"/>
    <s v="Campo Fornecedor"/>
    <x v="0"/>
    <s v="Qualidade dos dados"/>
    <s v="KONTIK BUSINESS TRAVEL"/>
    <x v="1"/>
  </r>
  <r>
    <n v="21620014"/>
    <n v="22560445"/>
    <s v="ACC01"/>
    <x v="515"/>
    <d v="2025-03-06T15:36:32"/>
    <s v="0 a 02 dias"/>
    <x v="2"/>
    <s v="EQWDCPT"/>
    <s v="SABRE"/>
    <s v="GONCALVES/MONIQUE G CARVALHO MRS"/>
    <s v="Vanessa Pereira Ribeiro Carlos"/>
    <s v="Vanessa Pereira Ribeiro Carlos"/>
    <d v="2024-09-25T11:25:00"/>
    <s v="EQWDCP"/>
    <s v="-"/>
    <s v="OFF LINE"/>
    <s v="Cartão de crédito"/>
    <s v="Cartão de crédito"/>
    <x v="2"/>
    <s v="N"/>
    <x v="55"/>
    <s v="Shell"/>
    <s v="-"/>
    <s v="-"/>
    <s v="-"/>
    <x v="12"/>
    <s v="-"/>
    <x v="438"/>
    <n v="0"/>
    <n v="0"/>
    <n v="0"/>
    <n v="0"/>
    <n v="0"/>
    <n v="0"/>
    <s v="Reserva importada por HubTravel"/>
    <s v="Fornecedor não preenchido! (ACC01)"/>
    <x v="5"/>
    <x v="8"/>
    <s v="Campo Fornecedor"/>
    <x v="0"/>
    <s v="Qualidade dos dados"/>
    <s v="KONTIK BUSINESS TRAVEL"/>
    <x v="1"/>
  </r>
  <r>
    <n v="21630584"/>
    <n v="22568868"/>
    <s v="ACC01"/>
    <x v="516"/>
    <d v="2025-03-06T15:36:33"/>
    <s v="0 a 02 dias"/>
    <x v="2"/>
    <s v="AQYXWZT"/>
    <s v="SABRE"/>
    <s v="LOPES/MANOELA MS"/>
    <s v="Vanessa Pereira Ribeiro Carlos"/>
    <s v="Vanessa Pereira Ribeiro Carlos"/>
    <d v="2025-02-11T06:40:00"/>
    <s v="AQYXWZ"/>
    <s v="-"/>
    <s v="OFF LINE"/>
    <s v="Invoice"/>
    <s v="Faturado"/>
    <x v="2"/>
    <s v="N"/>
    <x v="55"/>
    <s v="Shell"/>
    <s v="-"/>
    <s v="-"/>
    <s v="-"/>
    <x v="12"/>
    <s v="-"/>
    <x v="439"/>
    <n v="0"/>
    <n v="0"/>
    <n v="0"/>
    <n v="0"/>
    <n v="0"/>
    <n v="0"/>
    <s v="Reserva importada por HubTravel"/>
    <s v="Fornecedor não preenchido! (ACC01)"/>
    <x v="5"/>
    <x v="8"/>
    <s v="Campo Fornecedor"/>
    <x v="0"/>
    <s v="Qualidade dos dados"/>
    <s v="KONTIK BUSINESS TRAVEL"/>
    <x v="1"/>
  </r>
  <r>
    <n v="21630585"/>
    <n v="22568869"/>
    <s v="ACC01"/>
    <x v="517"/>
    <d v="2025-03-06T15:36:33"/>
    <s v="0 a 02 dias"/>
    <x v="2"/>
    <s v="JYBROXT"/>
    <s v="SABRE"/>
    <s v="LOPES/MANOELA MS"/>
    <s v="Vanessa Pereira Ribeiro Carlos"/>
    <s v="Vanessa Pereira Ribeiro Carlos"/>
    <d v="2025-02-11T06:42:00"/>
    <s v="JYBROX"/>
    <s v="-"/>
    <s v="OFF LINE"/>
    <s v="Invoice"/>
    <s v="Faturado"/>
    <x v="2"/>
    <s v="N"/>
    <x v="55"/>
    <s v="Shell"/>
    <s v="-"/>
    <s v="-"/>
    <s v="-"/>
    <x v="12"/>
    <s v="-"/>
    <x v="440"/>
    <n v="0"/>
    <n v="0"/>
    <n v="0"/>
    <n v="0"/>
    <n v="0"/>
    <n v="0"/>
    <s v="Reserva importada por HubTravel"/>
    <s v="Fornecedor não preenchido! (ACC01)"/>
    <x v="5"/>
    <x v="8"/>
    <s v="Campo Fornecedor"/>
    <x v="0"/>
    <s v="Qualidade dos dados"/>
    <s v="KONTIK BUSINESS TRAVEL"/>
    <x v="1"/>
  </r>
  <r>
    <n v="21684862"/>
    <n v="22614773"/>
    <s v="ACC01"/>
    <x v="518"/>
    <d v="2025-03-06T15:42:32"/>
    <s v="0 a 02 dias"/>
    <x v="4"/>
    <s v="OLABUET"/>
    <s v="SABRE"/>
    <s v="MOUTA/BIANCA MACIEIRA DA MISS"/>
    <s v="Vanessa Pereira Ribeiro Carlos"/>
    <s v="Vanessa Pereira Ribeiro Carlos"/>
    <d v="2025-02-20T06:00:00"/>
    <s v="OLABUE"/>
    <s v="-"/>
    <s v="OFF LINE"/>
    <s v="Invoice"/>
    <s v="Faturado"/>
    <x v="2"/>
    <s v="N"/>
    <x v="55"/>
    <s v="Shell"/>
    <s v="-"/>
    <s v="-"/>
    <s v="-"/>
    <x v="12"/>
    <s v="-"/>
    <x v="441"/>
    <n v="0"/>
    <n v="0"/>
    <n v="0"/>
    <n v="0"/>
    <n v="0"/>
    <n v="0"/>
    <s v="Reserva importada por HubTravel"/>
    <s v="Fornecedor não preenchido! (ACC01)"/>
    <x v="5"/>
    <x v="8"/>
    <s v="Campo Fornecedor"/>
    <x v="0"/>
    <s v="Qualidade dos dados"/>
    <s v="KONTIK BUSINESS TRAVEL"/>
    <x v="1"/>
  </r>
  <r>
    <n v="21684864"/>
    <n v="22614775"/>
    <s v="ACC01"/>
    <x v="519"/>
    <d v="2025-03-06T15:42:33"/>
    <s v="0 a 02 dias"/>
    <x v="4"/>
    <s v="CXIGTST"/>
    <s v="SABRE"/>
    <s v="FERNANDES/GIOVANA FEIJO MISS"/>
    <s v="Vanessa Pereira Ribeiro Carlos"/>
    <s v="Vanessa Pereira Ribeiro Carlos"/>
    <d v="2025-02-20T06:19:00"/>
    <s v="CXIGTS"/>
    <s v="-"/>
    <s v="OFF LINE"/>
    <s v="Invoice"/>
    <s v="Faturado"/>
    <x v="2"/>
    <s v="N"/>
    <x v="55"/>
    <s v="Shell"/>
    <s v="-"/>
    <s v="-"/>
    <s v="-"/>
    <x v="12"/>
    <s v="-"/>
    <x v="441"/>
    <n v="0"/>
    <n v="0"/>
    <n v="0"/>
    <n v="0"/>
    <n v="0"/>
    <n v="0"/>
    <s v="Reserva importada por HubTravel"/>
    <s v="Fornecedor não preenchido! (ACC01)"/>
    <x v="5"/>
    <x v="8"/>
    <s v="Campo Fornecedor"/>
    <x v="0"/>
    <s v="Qualidade dos dados"/>
    <s v="KONTIK BUSINESS TRAVEL"/>
    <x v="1"/>
  </r>
  <r>
    <n v="21686304"/>
    <n v="22616077"/>
    <s v="ACC01"/>
    <x v="520"/>
    <d v="2025-03-06T15:42:33"/>
    <s v="0 a 02 dias"/>
    <x v="4"/>
    <s v="UXKRTRT"/>
    <s v="SABRE"/>
    <s v="REGO/ANNA COSTA"/>
    <s v="Vanessa Pereira Ribeiro Carlos"/>
    <s v="Vanessa Pereira Ribeiro Carlos"/>
    <d v="2025-02-20T10:28:00"/>
    <s v="UXKRTR"/>
    <s v="-"/>
    <s v="OFF LINE"/>
    <s v="Invoice"/>
    <s v="Faturado"/>
    <x v="2"/>
    <s v="N"/>
    <x v="55"/>
    <s v="Shell"/>
    <s v="-"/>
    <s v="-"/>
    <s v="-"/>
    <x v="12"/>
    <s v="-"/>
    <x v="442"/>
    <n v="0"/>
    <n v="0"/>
    <n v="0"/>
    <n v="0"/>
    <n v="0"/>
    <n v="0"/>
    <s v="Reserva importada por HubTravel"/>
    <s v="Fornecedor não preenchido! (ACC01)"/>
    <x v="5"/>
    <x v="8"/>
    <s v="Campo Fornecedor"/>
    <x v="0"/>
    <s v="Qualidade dos dados"/>
    <s v="KONTIK BUSINESS TRAVEL"/>
    <x v="1"/>
  </r>
  <r>
    <n v="21691595"/>
    <n v="22620671"/>
    <s v="ACC01"/>
    <x v="521"/>
    <d v="2025-03-06T15:42:34"/>
    <s v="0 a 02 dias"/>
    <x v="4"/>
    <s v="NJVXRRC"/>
    <s v="SABRE"/>
    <s v="TEJERA CUESTA/PABLO DR"/>
    <s v="Vanessa Pereira Ribeiro Carlos"/>
    <s v="Vanessa Pereira Ribeiro Carlos"/>
    <d v="2025-02-21T05:46:00"/>
    <s v="NJVXRR"/>
    <s v="IAH"/>
    <s v="OFF LINE"/>
    <s v="Invoice"/>
    <s v="Faturado"/>
    <x v="3"/>
    <s v="N"/>
    <x v="55"/>
    <s v="Shell"/>
    <s v="-"/>
    <s v="-"/>
    <s v="-"/>
    <x v="12"/>
    <s v="-"/>
    <x v="443"/>
    <n v="0"/>
    <n v="0"/>
    <n v="0"/>
    <n v="0"/>
    <n v="0"/>
    <n v="0"/>
    <s v="Reserva importada por HubTravel"/>
    <s v="Fornecedor não preenchido! (ACC01)"/>
    <x v="5"/>
    <x v="8"/>
    <s v="Campo Fornecedor"/>
    <x v="0"/>
    <s v="Qualidade dos dados"/>
    <s v="KONTIK BUSINESS TRAVEL"/>
    <x v="1"/>
  </r>
  <r>
    <n v="21770167"/>
    <n v="22689973"/>
    <s v="ACC01"/>
    <x v="522"/>
    <d v="2025-03-06T17:26:54"/>
    <s v="0 a 02 dias"/>
    <x v="6"/>
    <s v="EZQMAQC"/>
    <s v="SABRE"/>
    <s v="SA/MARISTELA BARROS TORREAO MRS"/>
    <s v="0W"/>
    <s v="0W"/>
    <d v="2025-03-06T13:55:00"/>
    <s v="EMAIL"/>
    <s v="IAH"/>
    <s v="OFF LINE"/>
    <s v="Invoice"/>
    <s v="Faturado"/>
    <x v="3"/>
    <s v="N"/>
    <x v="55"/>
    <s v="Shell"/>
    <s v="-"/>
    <s v="-"/>
    <s v="-"/>
    <x v="12"/>
    <s v="-"/>
    <x v="444"/>
    <n v="0"/>
    <n v="0"/>
    <n v="0"/>
    <n v="0"/>
    <n v="0"/>
    <n v="0"/>
    <s v="Reserva importada por HubTravel"/>
    <s v="Fornecedor não preenchido! (ACC01)"/>
    <x v="5"/>
    <x v="8"/>
    <s v="Campo Fornecedor"/>
    <x v="0"/>
    <s v="Qualidade dos dados"/>
    <s v="KONTIK BUSINESS TRAVEL"/>
    <x v="1"/>
  </r>
  <r>
    <n v="21770168"/>
    <n v="22689974"/>
    <s v="ACC01"/>
    <x v="523"/>
    <d v="2025-03-06T17:26:55"/>
    <s v="0 a 02 dias"/>
    <x v="6"/>
    <s v="SLNQSCC"/>
    <s v="SABRE"/>
    <s v="SA/MARISTELA BARROS TORREAO MRS"/>
    <s v="0W"/>
    <s v="0W"/>
    <d v="2025-03-06T13:36:00"/>
    <s v="EMAIL"/>
    <s v="IAH"/>
    <s v="OFF LINE"/>
    <s v="Invoice"/>
    <s v="Faturado"/>
    <x v="3"/>
    <s v="N"/>
    <x v="55"/>
    <s v="Shell"/>
    <s v="-"/>
    <s v="-"/>
    <s v="-"/>
    <x v="12"/>
    <s v="-"/>
    <x v="445"/>
    <n v="0"/>
    <n v="0"/>
    <n v="0"/>
    <n v="0"/>
    <n v="0"/>
    <n v="0"/>
    <s v="Reserva importada por HubTravel"/>
    <s v="Fornecedor não preenchido! (ACC01)"/>
    <x v="5"/>
    <x v="8"/>
    <s v="Campo Fornecedor"/>
    <x v="0"/>
    <s v="Qualidade dos dados"/>
    <s v="KONTIK BUSINESS TRAVEL"/>
    <x v="1"/>
  </r>
  <r>
    <n v="21562011"/>
    <n v="22512543"/>
    <s v="ACC01"/>
    <x v="524"/>
    <d v="2025-03-06T15:36:31"/>
    <s v="0 a 02 dias"/>
    <x v="3"/>
    <s v="JCIDVXT"/>
    <s v="SABRE"/>
    <s v="REGO/ANNA COSTA"/>
    <s v="0W"/>
    <s v="0W"/>
    <d v="2025-01-31T15:13:00"/>
    <s v="JCIDVX"/>
    <s v="-"/>
    <s v="OFF LINE"/>
    <s v="Invoice"/>
    <s v="Faturado"/>
    <x v="2"/>
    <s v="N"/>
    <x v="55"/>
    <s v="Shell"/>
    <s v="-"/>
    <s v="-"/>
    <s v="-"/>
    <x v="12"/>
    <s v="-"/>
    <x v="446"/>
    <n v="0"/>
    <n v="0"/>
    <n v="0"/>
    <n v="0"/>
    <n v="0"/>
    <n v="0"/>
    <s v="Reserva importada por HubTravel"/>
    <s v="Fornecedor não preenchido! (ACC01)"/>
    <x v="5"/>
    <x v="8"/>
    <s v="Campo Fornecedor"/>
    <x v="0"/>
    <s v="Qualidade dos dados"/>
    <s v="KONTIK BUSINESS TRAVEL"/>
    <x v="1"/>
  </r>
  <r>
    <n v="21470353"/>
    <n v="22434651"/>
    <s v="ACC01"/>
    <x v="525"/>
    <d v="2025-03-06T15:36:30"/>
    <s v="0 a 02 dias"/>
    <x v="3"/>
    <s v="JSRXYVT"/>
    <s v="SABRE"/>
    <s v="MAXIMO/MATHEUS MAGALHAES"/>
    <s v="0W"/>
    <s v="0W"/>
    <d v="2025-01-17T07:23:00"/>
    <s v="JSRXYV"/>
    <s v="-"/>
    <s v="OFF LINE"/>
    <s v="Invoice"/>
    <s v="Faturado"/>
    <x v="2"/>
    <s v="N"/>
    <x v="55"/>
    <s v="Shell"/>
    <s v="-"/>
    <s v="-"/>
    <s v="-"/>
    <x v="12"/>
    <s v="-"/>
    <x v="447"/>
    <n v="0"/>
    <n v="0"/>
    <n v="0"/>
    <n v="0"/>
    <n v="0"/>
    <n v="0"/>
    <s v="Reserva importada por HubTravel"/>
    <s v="Fornecedor não preenchido! (ACC01)"/>
    <x v="5"/>
    <x v="8"/>
    <s v="Campo Fornecedor"/>
    <x v="0"/>
    <s v="Qualidade dos dados"/>
    <s v="KONTIK BUSINESS TRAVEL"/>
    <x v="1"/>
  </r>
  <r>
    <n v="21769885"/>
    <n v="22689686"/>
    <s v="ACC01"/>
    <x v="526"/>
    <d v="2025-03-06T16:54:14"/>
    <s v="0 a 02 dias"/>
    <x v="6"/>
    <s v="JNLACOT"/>
    <s v="SABRE"/>
    <s v="SANTOS/JULIANA RAFAEL DOS MRS"/>
    <s v="DANIELE FERNANDES FIRMIANO"/>
    <s v="DANIELE FERNANDES FIRMIANO"/>
    <d v="2025-03-06T13:36:00"/>
    <s v="JNLACO"/>
    <s v="-"/>
    <s v="ON LINE"/>
    <s v="Cartão de crédito"/>
    <s v="Cartão de crédito"/>
    <x v="2"/>
    <s v="N"/>
    <x v="56"/>
    <s v="Chanel"/>
    <s v="-"/>
    <s v="Sofitel Paris Le Faubourg"/>
    <s v="-"/>
    <x v="47"/>
    <s v="-"/>
    <x v="448"/>
    <n v="0"/>
    <n v="0"/>
    <n v="0"/>
    <n v="0"/>
    <n v="0"/>
    <n v="0"/>
    <s v="Reserva importada por HubTravel"/>
    <s v="Centro de custo não preenchido! (ACC01) Matrícula não preenchida! (ACC01)"/>
    <x v="5"/>
    <x v="1"/>
    <s v="Mais de um campo não preenchido"/>
    <x v="1"/>
    <s v="Qualidade dos dados"/>
    <s v="KONTIK BUSINESS TRAVEL"/>
    <x v="7"/>
  </r>
  <r>
    <n v="21770409"/>
    <n v="22690250"/>
    <s v="ACC01"/>
    <x v="527"/>
    <d v="2025-03-06T18:00:37"/>
    <s v="0 a 02 dias"/>
    <x v="6"/>
    <s v="QGTVGET"/>
    <s v="SABRE"/>
    <s v="SA/ARNOL PEREIRA"/>
    <s v="Eliane da Silva Souza Paula"/>
    <s v="Eliane da Silva Souza Paula"/>
    <d v="2025-03-06T10:39:00"/>
    <s v="QGTVGE"/>
    <s v="-"/>
    <s v="ON LINE"/>
    <s v="Invoice"/>
    <s v="Faturado"/>
    <x v="2"/>
    <s v="N"/>
    <x v="57"/>
    <s v="Adidas do Brasil Ltda"/>
    <s v="-"/>
    <s v="Comfort Suites Alphaville"/>
    <s v="-"/>
    <x v="16"/>
    <s v="-"/>
    <x v="449"/>
    <n v="0"/>
    <n v="0"/>
    <n v="0"/>
    <n v="0"/>
    <n v="0"/>
    <n v="0"/>
    <s v="Reserva importada por HubTravel"/>
    <s v="Centro de custo não preenchido! (ACC01)"/>
    <x v="5"/>
    <x v="1"/>
    <s v="Campo Centro de custo passageiro"/>
    <x v="1"/>
    <s v="Qualidade dos dados"/>
    <s v="KONTIK BUSINESS TRAVEL"/>
    <x v="7"/>
  </r>
  <r>
    <n v="21731239"/>
    <n v="22654806"/>
    <s v="ACC01"/>
    <x v="528"/>
    <d v="2025-02-28T06:07:13"/>
    <s v="06 a 08 dias"/>
    <x v="1"/>
    <s v="NIZJCN"/>
    <s v="GOVER"/>
    <s v="Maksuel Oliveira Montenegro"/>
    <s v="Juliana dos Santos Pinto"/>
    <s v="Juliana dos Santos Pinto"/>
    <d v="2025-02-27T16:45:00"/>
    <n v="4498350"/>
    <s v="-"/>
    <s v="OFF LINE"/>
    <s v="Cartão de crédito"/>
    <s v="Cartão AMEX"/>
    <x v="0"/>
    <s v="N"/>
    <x v="58"/>
    <s v="Aspen Pharma"/>
    <s v="-"/>
    <s v="Latam Airlines Brasil"/>
    <n v="2872404690"/>
    <x v="48"/>
    <s v="-"/>
    <x v="450"/>
    <n v="0"/>
    <n v="0"/>
    <n v="0"/>
    <n v="0"/>
    <n v="0"/>
    <n v="0"/>
    <s v="Reserva importada do sistema Gover. Id: 4498350"/>
    <s v="Pnr já existente. A duplicidade de rloc é permitida apenas 6 meses após o último pnr emitido"/>
    <x v="4"/>
    <x v="5"/>
    <s v="Campo RLOC"/>
    <x v="3"/>
    <s v="Qualidade dos dados"/>
    <s v="GRUPO KONTIK"/>
    <x v="3"/>
  </r>
  <r>
    <n v="21653867"/>
    <n v="22589559"/>
    <s v="ACC01"/>
    <x v="529"/>
    <d v="2025-02-17T06:04:57"/>
    <s v="16 a 23 dias"/>
    <x v="5"/>
    <s v="WGHCHI"/>
    <s v="GOVER"/>
    <s v="HUDSON SINHITI NAKAO"/>
    <s v="Michelly Andrade Leandro da Silva"/>
    <s v="Michelly Andrade Leandro da Silva"/>
    <d v="2025-02-14T12:00:00"/>
    <n v="4491250"/>
    <s v="-"/>
    <s v="OFF LINE"/>
    <s v="Invoice"/>
    <s v="Faturado"/>
    <x v="0"/>
    <s v="N"/>
    <x v="59"/>
    <s v="Tecnomyl"/>
    <s v="-"/>
    <s v="Azul Linhas Aereas"/>
    <n v="3022589557"/>
    <x v="49"/>
    <s v="-"/>
    <x v="9"/>
    <n v="0"/>
    <n v="0"/>
    <n v="0"/>
    <n v="0"/>
    <n v="0"/>
    <n v="0"/>
    <s v="Reserva importada do sistema Gover. Id: 4491250"/>
    <s v="Tarifa mínima não preenchida! (ACC01)"/>
    <x v="4"/>
    <x v="1"/>
    <s v="Campo Tarifa Minima"/>
    <x v="1"/>
    <s v="Qualidade dos dados"/>
    <s v="KONTIK BUSINESS TRAVEL"/>
    <x v="1"/>
  </r>
  <r>
    <n v="21693956"/>
    <n v="22622910"/>
    <s v="ACC01"/>
    <x v="530"/>
    <d v="2025-02-21T16:06:04"/>
    <s v="09 a 15 dias"/>
    <x v="4"/>
    <s v="NRUBLN"/>
    <s v="SABRE"/>
    <s v="CAVALCANTE/RODRIGO"/>
    <s v="Itamar de Souza"/>
    <s v="WT"/>
    <d v="2025-02-20T13:25:00"/>
    <s v="NRUBLN"/>
    <s v="-"/>
    <s v="ON LINE"/>
    <s v="Invoice"/>
    <s v="Faturado"/>
    <x v="0"/>
    <s v="N"/>
    <x v="60"/>
    <s v="Eletronorte"/>
    <s v="-"/>
    <s v="Latam Airlines Brasil"/>
    <n v="2872374059"/>
    <x v="50"/>
    <s v="-"/>
    <x v="9"/>
    <n v="0"/>
    <n v="450"/>
    <n v="0"/>
    <n v="48.94"/>
    <n v="0"/>
    <n v="0"/>
    <s v="Reserva importada por HubTravel"/>
    <s v="Verificação de bilhetes: Bilhete 2872374059 já sendo utilizado para este fornecedor."/>
    <x v="5"/>
    <x v="3"/>
    <s v="Bilhete Já Contabilizado"/>
    <x v="3"/>
    <s v="Qualidade dos dados"/>
    <s v="GRUPO KONTIK"/>
    <x v="6"/>
  </r>
  <r>
    <n v="21679019"/>
    <n v="22609703"/>
    <s v="ACC01"/>
    <x v="531"/>
    <d v="2025-02-19T09:55:38"/>
    <s v="16 a 23 dias"/>
    <x v="5"/>
    <s v="FCYTWL"/>
    <s v="SABRE"/>
    <s v="RIGAZZO/ALEXANDRE"/>
    <s v="Itamar de Souza"/>
    <s v="WT"/>
    <d v="2025-02-17T10:39:00"/>
    <s v="FCYTWL"/>
    <s v="-"/>
    <s v="ON LINE"/>
    <s v="Invoice"/>
    <s v="Faturado"/>
    <x v="0"/>
    <s v="N"/>
    <x v="60"/>
    <s v="Furnas"/>
    <s v="-"/>
    <s v="Latam Airlines Brasil"/>
    <n v="2872361228"/>
    <x v="50"/>
    <s v="-"/>
    <x v="9"/>
    <n v="0"/>
    <n v="450"/>
    <n v="0"/>
    <n v="46.36"/>
    <n v="0"/>
    <n v="0"/>
    <s v="Reserva importada por HubTravel"/>
    <s v="Verificação de bilhetes: Bilhete 2872361228 já sendo utilizado para este fornecedor."/>
    <x v="5"/>
    <x v="3"/>
    <s v="Bilhete Já Contabilizado"/>
    <x v="3"/>
    <s v="Qualidade dos dados"/>
    <s v="GRUPO KONTIK"/>
    <x v="6"/>
  </r>
  <r>
    <n v="21680642"/>
    <n v="22611181"/>
    <s v="ACC01"/>
    <x v="532"/>
    <d v="2025-02-19T15:24:56"/>
    <s v="16 a 23 dias"/>
    <x v="5"/>
    <s v="KERBRJ"/>
    <s v="SABRE"/>
    <s v="SILVA FERREIRA/LIVIA MELLO"/>
    <s v="Itamar de Souza"/>
    <s v="WT"/>
    <d v="2025-02-17T06:52:00"/>
    <s v="KERBRJ"/>
    <s v="-"/>
    <s v="ON LINE"/>
    <s v="Invoice"/>
    <s v="Faturado"/>
    <x v="0"/>
    <s v="N"/>
    <x v="60"/>
    <s v="Companhia de Geracao e Transmissao de Energia Eletrica do Sul do Brasil - Eletrobras Cgt Eletrosul"/>
    <s v="-"/>
    <s v="Latam Airlines Brasil"/>
    <n v="2872361208"/>
    <x v="50"/>
    <s v="-"/>
    <x v="9"/>
    <n v="0"/>
    <n v="450"/>
    <n v="0"/>
    <n v="49.1"/>
    <n v="0"/>
    <n v="0"/>
    <s v="Reserva importada por HubTravel"/>
    <s v="Verificação de bilhetes: Bilhete 2872361208 já sendo utilizado para este fornecedor."/>
    <x v="5"/>
    <x v="3"/>
    <s v="Bilhete Já Contabilizado"/>
    <x v="3"/>
    <s v="Qualidade dos dados"/>
    <s v="GRUPO KONTIK"/>
    <x v="6"/>
  </r>
  <r>
    <n v="21681117"/>
    <n v="22611594"/>
    <s v="ACC01"/>
    <x v="533"/>
    <d v="2025-02-19T17:09:22"/>
    <s v="16 a 23 dias"/>
    <x v="5"/>
    <s v="NPOIFI"/>
    <s v="SABRE"/>
    <s v="ALMEIDA DE LIMA/ALLAN"/>
    <s v="Itamar de Souza"/>
    <s v="WT"/>
    <d v="2025-02-19T05:20:00"/>
    <s v="NPOIFI"/>
    <s v="-"/>
    <s v="ON LINE"/>
    <s v="Invoice"/>
    <s v="Faturado"/>
    <x v="0"/>
    <s v="N"/>
    <x v="60"/>
    <s v="Eletronorte"/>
    <s v="-"/>
    <s v="Latam Airlines Brasil"/>
    <n v="2872361299"/>
    <x v="50"/>
    <s v="-"/>
    <x v="9"/>
    <n v="0"/>
    <n v="450"/>
    <n v="0"/>
    <n v="18.53"/>
    <n v="0"/>
    <n v="0"/>
    <s v="Reserva importada por HubTravel"/>
    <s v="Verificação de bilhetes: Bilhete 2872361299 já sendo utilizado para este fornecedor."/>
    <x v="5"/>
    <x v="3"/>
    <s v="Bilhete Já Contabilizado"/>
    <x v="3"/>
    <s v="Qualidade dos dados"/>
    <s v="GRUPO KONTIK"/>
    <x v="6"/>
  </r>
  <r>
    <n v="21681118"/>
    <n v="22611595"/>
    <s v="ACC01"/>
    <x v="534"/>
    <d v="2025-02-19T17:09:24"/>
    <s v="16 a 23 dias"/>
    <x v="5"/>
    <s v="HDGFRH"/>
    <s v="SABRE"/>
    <s v="PESSOA/DANIELLE"/>
    <s v="Itamar de Souza"/>
    <s v="WT"/>
    <d v="2025-02-19T05:40:00"/>
    <s v="HDGFRH"/>
    <s v="-"/>
    <s v="ON LINE"/>
    <s v="Invoice"/>
    <s v="Faturado"/>
    <x v="0"/>
    <s v="N"/>
    <x v="60"/>
    <s v="Chesf"/>
    <s v="-"/>
    <s v="Latam Airlines Brasil"/>
    <n v="2872374001"/>
    <x v="50"/>
    <s v="-"/>
    <x v="9"/>
    <n v="0"/>
    <n v="450"/>
    <n v="0"/>
    <n v="14.07"/>
    <n v="0"/>
    <n v="0"/>
    <s v="Reserva importada por HubTravel"/>
    <s v="Verificação de bilhetes: Bilhete 2872374001 já sendo utilizado para este fornecedor."/>
    <x v="5"/>
    <x v="3"/>
    <s v="Bilhete Já Contabilizado"/>
    <x v="3"/>
    <s v="Qualidade dos dados"/>
    <s v="GRUPO KONTIK"/>
    <x v="6"/>
  </r>
  <r>
    <n v="21722688"/>
    <n v="22646408"/>
    <s v="ACC01"/>
    <x v="535"/>
    <d v="2025-02-26T16:25:05"/>
    <s v="09 a 15 dias"/>
    <x v="4"/>
    <s v="DBQGVRT"/>
    <s v="SABRE"/>
    <s v="MARCIO PINHEIRO/JOSE"/>
    <s v="WT"/>
    <s v="WT"/>
    <d v="2025-02-24T08:25:00"/>
    <s v="DBQGVR"/>
    <s v="-"/>
    <s v="ON LINE"/>
    <s v="Pagamento direto"/>
    <s v="Pagamento direto"/>
    <x v="2"/>
    <s v="N"/>
    <x v="60"/>
    <s v="Companhia de Geracao e Transmissao de Energia Eletrica do Sul do Brasil - Eletrobras Cgt Eletrosul"/>
    <s v="-"/>
    <s v="-"/>
    <s v="-"/>
    <x v="50"/>
    <s v="-"/>
    <x v="274"/>
    <n v="0"/>
    <n v="0"/>
    <n v="0"/>
    <n v="0"/>
    <n v="0"/>
    <n v="0"/>
    <s v="Reserva importada por HubTravel"/>
    <s v="Fornecedor não preenchido! (ACC01)"/>
    <x v="5"/>
    <x v="8"/>
    <s v="Campo Fornecedor"/>
    <x v="0"/>
    <s v="Sistêmico"/>
    <s v="GRUPO KONTIK"/>
    <x v="5"/>
  </r>
  <r>
    <n v="21667708"/>
    <n v="22599758"/>
    <s v="ACC01"/>
    <x v="536"/>
    <d v="2025-02-19T11:51:31"/>
    <s v="16 a 23 dias"/>
    <x v="5"/>
    <s v="MEHBFT"/>
    <s v="SABRE"/>
    <s v="CLASEN BRASIL/JANAINA"/>
    <s v="Itamar de Souza"/>
    <s v="WT"/>
    <d v="2025-02-14T07:37:00"/>
    <s v="MEHBFT"/>
    <s v="-"/>
    <s v="ON LINE"/>
    <s v="Invoice"/>
    <s v="Faturado"/>
    <x v="0"/>
    <s v="S"/>
    <x v="60"/>
    <s v="Companhia de Geracao e Transmissao de Energia Eletrica do Sul do Brasil - Eletrobras Cgt Eletrosul"/>
    <s v="-"/>
    <s v="Latam Airlines Brasil"/>
    <n v="1409278271"/>
    <x v="50"/>
    <s v="-"/>
    <x v="9"/>
    <n v="0"/>
    <n v="450"/>
    <n v="0"/>
    <n v="0.3"/>
    <n v="0"/>
    <n v="0"/>
    <s v="Reserva importada por HubTravel"/>
    <s v="Verificação de bilhetes: Bilhete 1409278271 já sendo utilizado para este fornecedor."/>
    <x v="5"/>
    <x v="3"/>
    <s v="Bilhete Já Contabilizado"/>
    <x v="3"/>
    <s v="Qualidade dos dados"/>
    <s v="GRUPO KONTIK"/>
    <x v="6"/>
  </r>
  <r>
    <n v="21667656"/>
    <n v="22599709"/>
    <s v="ACC01"/>
    <x v="537"/>
    <d v="2025-02-17T15:22:16"/>
    <s v="16 a 23 dias"/>
    <x v="5"/>
    <s v="EVNCVN"/>
    <s v="SABRE"/>
    <s v="OLIVEIRA/FILIPE"/>
    <s v="Itamar de Souza"/>
    <s v="WT"/>
    <d v="2025-02-14T00:00:00"/>
    <s v="EVNCVN"/>
    <s v="-"/>
    <s v="ON LINE"/>
    <s v="Invoice"/>
    <s v="Faturado"/>
    <x v="0"/>
    <s v="N"/>
    <x v="60"/>
    <s v="Furnas"/>
    <s v="-"/>
    <s v="Latam Airlines Brasil"/>
    <n v="1409278258"/>
    <x v="50"/>
    <s v="-"/>
    <x v="9"/>
    <n v="0"/>
    <n v="450"/>
    <n v="0"/>
    <n v="0"/>
    <n v="0"/>
    <n v="0"/>
    <s v="Reserva importada por HubTravel"/>
    <s v="Verificação de bilhetes: Bilhete 1409278258 já sendo utilizado para este fornecedor."/>
    <x v="5"/>
    <x v="3"/>
    <s v="Bilhete Já Contabilizado"/>
    <x v="3"/>
    <s v="Qualidade dos dados"/>
    <s v="GRUPO KONTIK"/>
    <x v="6"/>
  </r>
  <r>
    <n v="21667677"/>
    <n v="22599728"/>
    <s v="ACC01"/>
    <x v="538"/>
    <d v="2025-02-17T15:22:20"/>
    <s v="16 a 23 dias"/>
    <x v="5"/>
    <s v="CQPCUO"/>
    <s v="SABRE"/>
    <s v="SIMOES/PAULO ROBERTO"/>
    <s v="Itamar de Souza"/>
    <s v="WT"/>
    <d v="2025-02-14T00:00:00"/>
    <s v="CQPCUO"/>
    <s v="-"/>
    <s v="ON LINE"/>
    <s v="Invoice"/>
    <s v="Faturado"/>
    <x v="0"/>
    <s v="N"/>
    <x v="60"/>
    <s v="Chesf"/>
    <s v="-"/>
    <s v="Latam Airlines Brasil"/>
    <n v="1409278262"/>
    <x v="50"/>
    <s v="-"/>
    <x v="9"/>
    <n v="0"/>
    <n v="450"/>
    <n v="0"/>
    <n v="0"/>
    <n v="0"/>
    <n v="0"/>
    <s v="Reserva importada por HubTravel"/>
    <s v="Verificação de bilhetes: Bilhete 1409278262 já sendo utilizado para este fornecedor."/>
    <x v="5"/>
    <x v="3"/>
    <s v="Bilhete Já Contabilizado"/>
    <x v="3"/>
    <s v="Qualidade dos dados"/>
    <s v="GRUPO KONTIK"/>
    <x v="6"/>
  </r>
  <r>
    <n v="21716563"/>
    <n v="22641151"/>
    <s v="ACC01"/>
    <x v="539"/>
    <d v="2025-02-25T17:33:28"/>
    <s v="09 a 15 dias"/>
    <x v="4"/>
    <s v="YBLIAY"/>
    <s v="SABRE"/>
    <s v="SILVA/THAYNA"/>
    <s v="Itamar de Souza"/>
    <s v="WT"/>
    <d v="2025-02-25T00:00:00"/>
    <s v="YBLIAY"/>
    <s v="-"/>
    <s v="ON LINE"/>
    <s v="Cartão de crédito"/>
    <s v="Cartão de crédito"/>
    <x v="0"/>
    <s v="N"/>
    <x v="60"/>
    <s v="Eletrobras"/>
    <s v="-"/>
    <s v="Latam Airlines Brasil"/>
    <n v="2872379072"/>
    <x v="50"/>
    <s v="-"/>
    <x v="451"/>
    <n v="84.66"/>
    <n v="0"/>
    <n v="0"/>
    <n v="84.66"/>
    <n v="0"/>
    <n v="0"/>
    <s v="Reserva importada por HubTravel"/>
    <s v="Verificação de bilhetes: Bilhete 2872379072 já sendo utilizado para este fornecedor."/>
    <x v="5"/>
    <x v="3"/>
    <s v="Bilhete Já Contabilizado"/>
    <x v="3"/>
    <s v="Qualidade dos dados"/>
    <s v="GRUPO KONTIK"/>
    <x v="6"/>
  </r>
  <r>
    <n v="21716569"/>
    <n v="22641154"/>
    <s v="ACC01"/>
    <x v="540"/>
    <d v="2025-02-25T17:33:30"/>
    <s v="09 a 15 dias"/>
    <x v="4"/>
    <s v="LQLXBA"/>
    <s v="SABRE"/>
    <s v="PAULA CAETANO/LEONARDO"/>
    <s v="Itamar de Souza"/>
    <s v="WT"/>
    <d v="2025-02-25T06:15:00"/>
    <s v="LQLXBA"/>
    <s v="-"/>
    <s v="ON LINE"/>
    <s v="Cartão de crédito"/>
    <s v="Cartão de crédito"/>
    <x v="0"/>
    <s v="N"/>
    <x v="60"/>
    <s v="Companhia de Geracao e Transmissao de Energia Eletrica do Sul do Brasil - Eletrobras Cgt Eletrosul"/>
    <s v="-"/>
    <s v="Latam Airlines Brasil"/>
    <n v="2872379073"/>
    <x v="50"/>
    <s v="-"/>
    <x v="452"/>
    <n v="50.92"/>
    <n v="0"/>
    <n v="0"/>
    <n v="50.92"/>
    <n v="0"/>
    <n v="0"/>
    <s v="Reserva importada por HubTravel"/>
    <s v="Verificação de bilhetes: Bilhete 2872379073 já sendo utilizado para este fornecedor."/>
    <x v="5"/>
    <x v="3"/>
    <s v="Bilhete Já Contabilizado"/>
    <x v="3"/>
    <s v="Qualidade dos dados"/>
    <s v="GRUPO KONTIK"/>
    <x v="6"/>
  </r>
  <r>
    <n v="21716570"/>
    <n v="22641155"/>
    <s v="ACC01"/>
    <x v="541"/>
    <d v="2025-02-25T17:33:31"/>
    <s v="09 a 15 dias"/>
    <x v="4"/>
    <s v="SUCGZH"/>
    <s v="SABRE"/>
    <s v="OLIVEIRA SOCHA/NATHAN"/>
    <s v="Itamar de Souza"/>
    <s v="WT"/>
    <d v="2025-02-25T06:17:00"/>
    <s v="SUCGZH"/>
    <s v="-"/>
    <s v="ON LINE"/>
    <s v="Cartão de crédito"/>
    <s v="Cartão de crédito"/>
    <x v="0"/>
    <s v="N"/>
    <x v="60"/>
    <s v="Companhia de Geracao e Transmissao de Energia Eletrica do Sul do Brasil - Eletrobras Cgt Eletrosul"/>
    <s v="-"/>
    <s v="Latam Airlines Brasil"/>
    <n v="2872379074"/>
    <x v="50"/>
    <s v="-"/>
    <x v="452"/>
    <n v="50.92"/>
    <n v="0"/>
    <n v="0"/>
    <n v="50.92"/>
    <n v="0"/>
    <n v="0"/>
    <s v="Reserva importada por HubTravel"/>
    <s v="Verificação de bilhetes: Bilhete 2872379074 já sendo utilizado para este fornecedor."/>
    <x v="5"/>
    <x v="3"/>
    <s v="Bilhete Já Contabilizado"/>
    <x v="3"/>
    <s v="Qualidade dos dados"/>
    <s v="GRUPO KONTIK"/>
    <x v="6"/>
  </r>
  <r>
    <n v="21721040"/>
    <n v="22644891"/>
    <s v="ACC01"/>
    <x v="542"/>
    <d v="2025-02-26T11:36:21"/>
    <s v="09 a 15 dias"/>
    <x v="4"/>
    <s v="EWMUNN"/>
    <s v="SABRE"/>
    <s v="MUNIZ DA SILVA/ADRIANA"/>
    <s v="Itamar de Souza"/>
    <s v="WT"/>
    <d v="2025-02-24T11:55:00"/>
    <s v="EWMUNN"/>
    <s v="-"/>
    <s v="ON LINE"/>
    <s v="Invoice"/>
    <s v="Faturado"/>
    <x v="0"/>
    <s v="N"/>
    <x v="60"/>
    <s v="Furnas"/>
    <s v="-"/>
    <s v="Latam Airlines Brasil"/>
    <n v="2872392060"/>
    <x v="50"/>
    <s v="-"/>
    <x v="9"/>
    <n v="0"/>
    <n v="450"/>
    <n v="0"/>
    <n v="75.38"/>
    <n v="0"/>
    <n v="0"/>
    <s v="Reserva importada por HubTravel"/>
    <s v="Verificação de bilhetes: Bilhete 2872392060 já sendo utilizado para este fornecedor."/>
    <x v="5"/>
    <x v="3"/>
    <s v="Bilhete Já Contabilizado"/>
    <x v="3"/>
    <s v="Qualidade dos dados"/>
    <s v="GRUPO KONTIK"/>
    <x v="6"/>
  </r>
  <r>
    <n v="21681203"/>
    <n v="22611671"/>
    <s v="ACC01"/>
    <x v="543"/>
    <d v="2025-02-19T17:25:31"/>
    <s v="16 a 23 dias"/>
    <x v="5"/>
    <s v="KGNRGI"/>
    <s v="SABRE"/>
    <s v="SILVA FERREIRA/LIVIA MELLO"/>
    <s v="Clayton Alves de Rezende"/>
    <s v="WT"/>
    <d v="2025-02-17T07:10:00"/>
    <s v="KGNRGI"/>
    <s v="-"/>
    <s v="ON LINE"/>
    <s v="Invoice"/>
    <s v="Faturado"/>
    <x v="0"/>
    <s v="N"/>
    <x v="60"/>
    <s v="Companhia de Geracao e Transmissao de Energia Eletrica do Sul do Brasil - Eletrobras Cgt Eletrosul"/>
    <s v="-"/>
    <s v="Latam Airlines Brasil"/>
    <n v="2872362706"/>
    <x v="50"/>
    <s v="-"/>
    <x v="9"/>
    <n v="0"/>
    <n v="450"/>
    <n v="0"/>
    <n v="52.87"/>
    <n v="0"/>
    <n v="0"/>
    <s v="Reserva importada por HubTravel"/>
    <s v="Verificação de bilhetes: Bilhete 2872362706 já sendo utilizado para este fornecedor."/>
    <x v="5"/>
    <x v="3"/>
    <s v="Bilhete Já Contabilizado"/>
    <x v="3"/>
    <s v="Qualidade dos dados"/>
    <s v="GRUPO KONTIK"/>
    <x v="6"/>
  </r>
  <r>
    <n v="21679015"/>
    <n v="22609699"/>
    <s v="ACC01"/>
    <x v="544"/>
    <d v="2025-02-19T09:55:37"/>
    <s v="16 a 23 dias"/>
    <x v="5"/>
    <s v="JJLCZC"/>
    <s v="SABRE"/>
    <s v="BUSTAMANTE/EDUARDO"/>
    <s v="Gessiane Santos Silva"/>
    <s v="WT"/>
    <d v="2025-02-17T08:31:00"/>
    <s v="JJLCZC"/>
    <s v="-"/>
    <s v="ON LINE"/>
    <s v="Cartão de crédito"/>
    <s v="Cartão de crédito"/>
    <x v="0"/>
    <s v="N"/>
    <x v="60"/>
    <s v="Eletrobras"/>
    <s v="-"/>
    <s v="Latam Airlines Brasil"/>
    <n v="1409258004"/>
    <x v="50"/>
    <s v="-"/>
    <x v="453"/>
    <n v="83.02"/>
    <n v="0"/>
    <n v="0"/>
    <n v="83.02"/>
    <n v="0"/>
    <n v="0"/>
    <s v="Reserva importada por HubTravel"/>
    <s v="Verificação de bilhetes: Bilhete 1409258004 já sendo utilizado para este fornecedor."/>
    <x v="5"/>
    <x v="3"/>
    <s v="Bilhete Já Contabilizado"/>
    <x v="3"/>
    <s v="Qualidade dos dados"/>
    <s v="GRUPO KONTIK"/>
    <x v="6"/>
  </r>
  <r>
    <n v="21671495"/>
    <n v="22602981"/>
    <s v="ACC01"/>
    <x v="545"/>
    <d v="2025-02-18T05:54:28"/>
    <s v="16 a 23 dias"/>
    <x v="5"/>
    <s v="AVZWOC"/>
    <s v="SABRE"/>
    <s v="ALMEIDA/JOAO VITOR"/>
    <s v="Gessiane Santos Silva"/>
    <s v="WT"/>
    <d v="2025-02-14T15:04:00"/>
    <s v="AVZWOC"/>
    <s v="-"/>
    <s v="ON LINE"/>
    <s v="Invoice"/>
    <s v="Faturado"/>
    <x v="0"/>
    <s v="N"/>
    <x v="60"/>
    <s v="Furnas"/>
    <s v="-"/>
    <s v="Latam Airlines Brasil"/>
    <n v="1409278292"/>
    <x v="50"/>
    <s v="-"/>
    <x v="9"/>
    <n v="0"/>
    <n v="0"/>
    <n v="0"/>
    <n v="0"/>
    <n v="0"/>
    <n v="0"/>
    <s v="Reserva importada por HubTravel"/>
    <s v="Verificação de bilhetes: Bilhete 1409278292 já sendo utilizado para este fornecedor."/>
    <x v="5"/>
    <x v="3"/>
    <s v="Bilhete Já Contabilizado"/>
    <x v="3"/>
    <s v="Qualidade dos dados"/>
    <s v="GRUPO KONTIK"/>
    <x v="6"/>
  </r>
  <r>
    <n v="21707486"/>
    <n v="22633176"/>
    <s v="ACC01"/>
    <x v="546"/>
    <d v="2025-02-24T13:39:30"/>
    <s v="09 a 15 dias"/>
    <x v="4"/>
    <s v="ICQUSQ"/>
    <s v="SABRE"/>
    <s v="SILVA DE SOUZA/ALEX"/>
    <s v="Lucas Barros Rodrigues Cibillo"/>
    <s v="Lucas Barros Rodrigues Cibillo"/>
    <d v="2025-02-24T10:17:00"/>
    <s v="ICQUSQ"/>
    <s v="-"/>
    <s v="OFF LINE"/>
    <s v="Cartão de crédito"/>
    <s v="Cartão de crédito"/>
    <x v="0"/>
    <s v="N"/>
    <x v="60"/>
    <s v="Eletrobras"/>
    <s v="-"/>
    <s v="Gol Linhas Aereas"/>
    <n v="2131065619"/>
    <x v="50"/>
    <s v="-"/>
    <x v="454"/>
    <n v="0"/>
    <n v="0"/>
    <n v="0"/>
    <n v="0"/>
    <n v="0"/>
    <n v="0"/>
    <s v="Reserva importada por HubTravel"/>
    <s v="Verificação de bilhetes: Bilhete 2131065619 já sendo utilizado para este fornecedor."/>
    <x v="5"/>
    <x v="3"/>
    <s v="Bilhete Já Contabilizado"/>
    <x v="3"/>
    <s v="Qualidade dos dados"/>
    <s v="GRUPO KONTIK"/>
    <x v="3"/>
  </r>
  <r>
    <n v="21771100"/>
    <n v="22690946"/>
    <s v="ACC01"/>
    <x v="547"/>
    <d v="2025-03-06T20:06:37"/>
    <s v="0 a 02 dias"/>
    <x v="6"/>
    <s v="4W0VH7"/>
    <s v="LEMONTECH"/>
    <s v="SOLIGO SOARES/JOSE CLAUDIO"/>
    <s v="Ana Cristina Neto de Almeida"/>
    <s v="Ana Cristina Neto de Almeida"/>
    <d v="2025-03-06T00:00:00"/>
    <n v="16100433"/>
    <s v="-"/>
    <s v="ON LINE"/>
    <s v="Invoice"/>
    <s v="Faturado"/>
    <x v="2"/>
    <s v="N"/>
    <x v="61"/>
    <s v="Lojas Renner"/>
    <s v="-"/>
    <s v="-"/>
    <s v="-"/>
    <x v="51"/>
    <s v="-"/>
    <x v="455"/>
    <n v="0"/>
    <n v="0"/>
    <n v="0"/>
    <n v="0"/>
    <n v="0"/>
    <n v="0"/>
    <s v="Reserva importada do Sistema Lemontech. Solicitação: 16100433"/>
    <s v="Fornecedor não preenchido! (ACC01)"/>
    <x v="6"/>
    <x v="8"/>
    <s v="Campo Fornecedor"/>
    <x v="0"/>
    <s v="Qualidade dos dados"/>
    <s v="KONTIK BUSINESS TRAVEL"/>
    <x v="1"/>
  </r>
  <r>
    <n v="21738681"/>
    <n v="22661515"/>
    <s v="ACC01"/>
    <x v="548"/>
    <d v="2025-02-28T17:06:15"/>
    <s v="06 a 08 dias"/>
    <x v="1"/>
    <s v="4WP2Q3"/>
    <s v="LEMONTECH"/>
    <s v="BRUSTOLIN/GABRIELA"/>
    <s v="Vitoria Silva Lopes"/>
    <s v="Vitoria Silva Lopes"/>
    <d v="2025-02-28T00:00:00"/>
    <n v="16056060"/>
    <s v="-"/>
    <s v="ON LINE"/>
    <s v="Pagamento direto"/>
    <s v="Pagamento direto"/>
    <x v="2"/>
    <s v="N"/>
    <x v="61"/>
    <s v="Lojas Renner"/>
    <s v="-"/>
    <s v="-"/>
    <s v="-"/>
    <x v="51"/>
    <s v="-"/>
    <x v="456"/>
    <n v="0"/>
    <n v="0"/>
    <n v="0"/>
    <n v="0"/>
    <n v="614.91999999999996"/>
    <n v="0"/>
    <s v="Reserva importada do Sistema Lemontech. Solicitação: 16056060"/>
    <s v="Fornecedor não preenchido! (ACC01)"/>
    <x v="6"/>
    <x v="8"/>
    <s v="Campo Fornecedor"/>
    <x v="0"/>
    <s v="Qualidade dos dados"/>
    <s v="KONTIK BUSINESS TRAVEL"/>
    <x v="1"/>
  </r>
  <r>
    <n v="21736100"/>
    <n v="22659208"/>
    <s v="ACC01"/>
    <x v="549"/>
    <d v="2025-02-28T10:06:35"/>
    <s v="06 a 08 dias"/>
    <x v="1"/>
    <s v="4WJUSW"/>
    <s v="LEMONTECH"/>
    <s v="FIGUEIREDO/MARCELO"/>
    <s v="Daniel Luis Soares"/>
    <s v="Daniel Luis Soares"/>
    <d v="2025-02-28T00:00:00"/>
    <n v="16048603"/>
    <s v="-"/>
    <s v="ON LINE"/>
    <s v="Invoice"/>
    <s v="Faturado"/>
    <x v="2"/>
    <s v="N"/>
    <x v="61"/>
    <s v="Lojas Renner"/>
    <s v="-"/>
    <s v="-"/>
    <s v="-"/>
    <x v="51"/>
    <s v="-"/>
    <x v="457"/>
    <n v="0"/>
    <n v="0"/>
    <n v="0"/>
    <n v="0"/>
    <n v="0"/>
    <n v="0"/>
    <s v="Reserva importada do Sistema Lemontech. Solicitação: 16048603"/>
    <s v="Fornecedor não preenchido! (ACC01)"/>
    <x v="6"/>
    <x v="8"/>
    <s v="Campo Fornecedor"/>
    <x v="0"/>
    <s v="Qualidade dos dados"/>
    <s v="KONTIK BUSINESS TRAVEL"/>
    <x v="1"/>
  </r>
  <r>
    <n v="21723554"/>
    <n v="22647207"/>
    <s v="ACC01"/>
    <x v="550"/>
    <d v="2025-02-26T18:07:00"/>
    <s v="09 a 15 dias"/>
    <x v="4"/>
    <s v="4VHNGL"/>
    <s v="LEMONTECH"/>
    <s v="RIOS RUETTE/GRACIELA"/>
    <s v="Daniel Luis Soares"/>
    <s v="Daniel Luis Soares"/>
    <d v="2025-02-26T15:34:00"/>
    <n v="16041286"/>
    <s v="-"/>
    <s v="OFF LINE"/>
    <s v="Invoice"/>
    <s v="Faturado"/>
    <x v="1"/>
    <s v="N"/>
    <x v="61"/>
    <s v="Camicado Houseware"/>
    <s v="-"/>
    <s v="-"/>
    <s v="-"/>
    <x v="51"/>
    <s v="-"/>
    <x v="458"/>
    <n v="0"/>
    <n v="0"/>
    <n v="0"/>
    <n v="0"/>
    <n v="0"/>
    <n v="0"/>
    <s v="Reserva importada do Sistema Lemontech. Solicitação: 16041286"/>
    <s v="Fornecedor não preenchido! (ACC01)"/>
    <x v="6"/>
    <x v="8"/>
    <s v="Campo Fornecedor"/>
    <x v="0"/>
    <s v="Qualidade dos dados"/>
    <s v="KONTIK BUSINESS TRAVEL"/>
    <x v="1"/>
  </r>
  <r>
    <n v="21738706"/>
    <n v="22661536"/>
    <s v="ACC01"/>
    <x v="551"/>
    <d v="2025-02-28T17:07:09"/>
    <s v="06 a 08 dias"/>
    <x v="1"/>
    <s v="4W5E1D"/>
    <s v="LEMONTECH"/>
    <s v="DE CARVALHO/VANESSA"/>
    <s v="Daniel Luis Soares"/>
    <s v="Daniel Luis Soares"/>
    <d v="2025-02-28T00:00:00"/>
    <n v="16064133"/>
    <s v="-"/>
    <s v="ON LINE"/>
    <s v="Pagamento direto"/>
    <s v="Pagamento direto"/>
    <x v="2"/>
    <s v="N"/>
    <x v="61"/>
    <s v="Camicado Houseware"/>
    <s v="-"/>
    <s v="-"/>
    <s v="-"/>
    <x v="51"/>
    <s v="-"/>
    <x v="459"/>
    <n v="0"/>
    <n v="0"/>
    <n v="0"/>
    <n v="0"/>
    <n v="0"/>
    <n v="0"/>
    <s v="Reserva importada do Sistema Lemontech. Solicitação: 16064133"/>
    <s v="Fornecedor não preenchido! (ACC01)"/>
    <x v="6"/>
    <x v="8"/>
    <s v="Campo Fornecedor"/>
    <x v="0"/>
    <s v="Qualidade dos dados"/>
    <s v="KONTIK BUSINESS TRAVEL"/>
    <x v="1"/>
  </r>
  <r>
    <n v="21738707"/>
    <n v="22661537"/>
    <s v="ACC01"/>
    <x v="552"/>
    <d v="2025-02-28T17:07:10"/>
    <s v="06 a 08 dias"/>
    <x v="1"/>
    <s v="4W6D1E"/>
    <s v="LEMONTECH"/>
    <s v="DUARTE DE MEDEIROS/FABIO"/>
    <s v="Daniel Luis Soares"/>
    <s v="Daniel Luis Soares"/>
    <d v="2025-02-28T00:00:00"/>
    <n v="16064134"/>
    <s v="-"/>
    <s v="ON LINE"/>
    <s v="Pagamento direto"/>
    <s v="Pagamento direto"/>
    <x v="2"/>
    <s v="N"/>
    <x v="61"/>
    <s v="Camicado Houseware"/>
    <s v="-"/>
    <s v="-"/>
    <s v="-"/>
    <x v="51"/>
    <s v="-"/>
    <x v="459"/>
    <n v="0"/>
    <n v="0"/>
    <n v="0"/>
    <n v="0"/>
    <n v="0"/>
    <n v="0"/>
    <s v="Reserva importada do Sistema Lemontech. Solicitação: 16064134"/>
    <s v="Fornecedor não preenchido! (ACC01)"/>
    <x v="6"/>
    <x v="8"/>
    <s v="Campo Fornecedor"/>
    <x v="0"/>
    <s v="Qualidade dos dados"/>
    <s v="KONTIK BUSINESS TRAVEL"/>
    <x v="1"/>
  </r>
  <r>
    <n v="21738708"/>
    <n v="22661538"/>
    <s v="ACC01"/>
    <x v="552"/>
    <d v="2025-02-28T17:07:10"/>
    <s v="06 a 08 dias"/>
    <x v="1"/>
    <s v="4WUEZE"/>
    <s v="LEMONTECH"/>
    <s v="ANAF/NATAN"/>
    <s v="Daniel Luis Soares"/>
    <s v="Daniel Luis Soares"/>
    <d v="2025-02-28T00:00:00"/>
    <n v="16064136"/>
    <s v="-"/>
    <s v="ON LINE"/>
    <s v="Pagamento direto"/>
    <s v="Pagamento direto"/>
    <x v="2"/>
    <s v="N"/>
    <x v="61"/>
    <s v="Camicado Houseware"/>
    <s v="-"/>
    <s v="-"/>
    <s v="-"/>
    <x v="51"/>
    <s v="-"/>
    <x v="460"/>
    <n v="0"/>
    <n v="0"/>
    <n v="0"/>
    <n v="0"/>
    <n v="0"/>
    <n v="0"/>
    <s v="Reserva importada do Sistema Lemontech. Solicitação: 16064136"/>
    <s v="Fornecedor não preenchido! (ACC01)"/>
    <x v="6"/>
    <x v="8"/>
    <s v="Campo Fornecedor"/>
    <x v="0"/>
    <s v="Qualidade dos dados"/>
    <s v="KONTIK BUSINESS TRAVEL"/>
    <x v="1"/>
  </r>
  <r>
    <n v="21738705"/>
    <n v="22661535"/>
    <s v="ACC01"/>
    <x v="553"/>
    <d v="2025-02-28T17:07:09"/>
    <s v="06 a 08 dias"/>
    <x v="1"/>
    <s v="4WVDA3"/>
    <s v="LEMONTECH"/>
    <s v="RIOS RUETTE/GRACIELA"/>
    <s v="Daniel Luis Soares"/>
    <s v="Daniel Luis Soares"/>
    <d v="2025-02-28T00:00:00"/>
    <n v="16064131"/>
    <s v="-"/>
    <s v="ON LINE"/>
    <s v="Pagamento direto"/>
    <s v="Pagamento direto"/>
    <x v="2"/>
    <s v="N"/>
    <x v="61"/>
    <s v="Camicado Houseware"/>
    <s v="-"/>
    <s v="-"/>
    <s v="-"/>
    <x v="51"/>
    <s v="-"/>
    <x v="459"/>
    <n v="0"/>
    <n v="0"/>
    <n v="0"/>
    <n v="0"/>
    <n v="0"/>
    <n v="0"/>
    <s v="Reserva importada do Sistema Lemontech. Solicitação: 16064131"/>
    <s v="Fornecedor não preenchido! (ACC01)"/>
    <x v="6"/>
    <x v="8"/>
    <s v="Campo Fornecedor"/>
    <x v="0"/>
    <s v="Qualidade dos dados"/>
    <s v="KONTIK BUSINESS TRAVEL"/>
    <x v="1"/>
  </r>
  <r>
    <n v="21466769"/>
    <n v="22431936"/>
    <s v="ACC01"/>
    <x v="554"/>
    <d v="2025-02-28T16:01:26"/>
    <s v="06 a 08 dias"/>
    <x v="1"/>
    <s v="GMNIPF"/>
    <s v="LEMONTECH"/>
    <s v="MARIMON/CAROLINE"/>
    <s v="Daniel Luis Soares"/>
    <s v="Daniel Luis Soares"/>
    <d v="2025-01-15T08:53:00"/>
    <n v="15699859"/>
    <s v="-"/>
    <s v="ON LINE"/>
    <s v="Cartão de crédito"/>
    <s v="Cartão AMEX"/>
    <x v="0"/>
    <s v="S"/>
    <x v="61"/>
    <s v="Lojas Renner"/>
    <s v="-"/>
    <s v="Gol Linhas Aereas"/>
    <n v="2130417193"/>
    <x v="51"/>
    <s v="-"/>
    <x v="461"/>
    <n v="116.64"/>
    <n v="0"/>
    <n v="0"/>
    <n v="0"/>
    <n v="0"/>
    <n v="0"/>
    <s v="Reserva importada do Sistema Lemontech. Solicitação: 15699859"/>
    <s v="(ACC Código: 23940548) Esta accounting está conciliada no BSP. Bilhete: 2130417193 *** Venda ficará aguardando intervenção manual. ***"/>
    <x v="6"/>
    <x v="9"/>
    <s v="Concilização eletrônica Aérea"/>
    <x v="4"/>
    <s v="Qualidade dos dados"/>
    <s v="GRUPO KONTIK"/>
    <x v="3"/>
  </r>
  <r>
    <n v="21770464"/>
    <n v="22690311"/>
    <s v="ACC01"/>
    <x v="555"/>
    <d v="2025-03-06T18:02:41"/>
    <s v="0 a 02 dias"/>
    <x v="6"/>
    <s v="4W96GU"/>
    <s v="LEMONTECH"/>
    <s v="BELEM SUDBRACK/LAURA"/>
    <s v="Hiran Ricardo da Silva Ramos"/>
    <s v="Hiran Ricardo da Silva Ramos"/>
    <d v="2025-03-06T00:00:00"/>
    <n v="16041887"/>
    <s v="-"/>
    <s v="ON LINE"/>
    <s v="Invoice"/>
    <s v="Faturado"/>
    <x v="2"/>
    <s v="N"/>
    <x v="61"/>
    <s v="Lojas Renner"/>
    <s v="-"/>
    <s v="-"/>
    <s v="-"/>
    <x v="51"/>
    <s v="-"/>
    <x v="462"/>
    <n v="0"/>
    <n v="0"/>
    <n v="0"/>
    <n v="0"/>
    <n v="0"/>
    <n v="0"/>
    <s v="Reserva importada do Sistema Lemontech. Solicitação: 16041887"/>
    <s v="Fornecedor não preenchido! (ACC01)"/>
    <x v="6"/>
    <x v="8"/>
    <s v="Campo Fornecedor"/>
    <x v="0"/>
    <s v="Qualidade dos dados"/>
    <s v="KONTIK BUSINESS TRAVEL"/>
    <x v="1"/>
  </r>
  <r>
    <n v="21738682"/>
    <n v="22661516"/>
    <s v="ACC01"/>
    <x v="556"/>
    <d v="2025-02-28T17:06:16"/>
    <s v="06 a 08 dias"/>
    <x v="1"/>
    <s v="4WAW1D"/>
    <s v="LEMONTECH"/>
    <s v="WAGNER/CAMILA"/>
    <s v="William da Cruz Canteiro"/>
    <s v="William da Cruz Canteiro"/>
    <d v="2025-02-28T00:00:00"/>
    <n v="16056274"/>
    <s v="-"/>
    <s v="ON LINE"/>
    <s v="Invoice"/>
    <s v="Faturado"/>
    <x v="2"/>
    <s v="N"/>
    <x v="61"/>
    <s v="Lojas Renner"/>
    <s v="-"/>
    <s v="-"/>
    <s v="-"/>
    <x v="51"/>
    <s v="-"/>
    <x v="463"/>
    <n v="0"/>
    <n v="0"/>
    <n v="0"/>
    <n v="0"/>
    <n v="0"/>
    <n v="0"/>
    <s v="Reserva importada do Sistema Lemontech. Solicitação: 16056274"/>
    <s v="Fornecedor não preenchido! (ACC01)"/>
    <x v="6"/>
    <x v="8"/>
    <s v="Campo Fornecedor"/>
    <x v="0"/>
    <s v="Qualidade dos dados"/>
    <s v="KONTIK BUSINESS TRAVEL"/>
    <x v="1"/>
  </r>
  <r>
    <n v="21760319"/>
    <n v="22680152"/>
    <s v="ACC01"/>
    <x v="557"/>
    <d v="2025-03-06T07:30:49"/>
    <s v="0 a 02 dias"/>
    <x v="6"/>
    <s v="4WB8ZT"/>
    <s v="LEMONTECH"/>
    <s v="FERNANDES/LETHICIA"/>
    <s v="William da Cruz Canteiro"/>
    <s v="William da Cruz Canteiro"/>
    <d v="2025-02-28T17:06:00"/>
    <n v="16067420"/>
    <s v="-"/>
    <s v="OFF LINE"/>
    <s v="Invoice"/>
    <s v="Faturado"/>
    <x v="1"/>
    <s v="N"/>
    <x v="61"/>
    <s v="Lojas Renner"/>
    <s v="-"/>
    <s v="-"/>
    <s v="-"/>
    <x v="51"/>
    <s v="-"/>
    <x v="464"/>
    <n v="0"/>
    <n v="0"/>
    <n v="0"/>
    <n v="0"/>
    <n v="0"/>
    <n v="0"/>
    <s v="Reserva importada do Sistema Lemontech. Solicitação: 16067420"/>
    <s v="Fornecedor não preenchido! (ACC01)"/>
    <x v="6"/>
    <x v="8"/>
    <s v="Campo Fornecedor"/>
    <x v="0"/>
    <s v="Qualidade dos dados"/>
    <s v="KONTIK BUSINESS TRAVEL"/>
    <x v="1"/>
  </r>
  <r>
    <n v="21760320"/>
    <n v="22680153"/>
    <s v="ACC01"/>
    <x v="557"/>
    <d v="2025-03-06T07:30:50"/>
    <s v="0 a 02 dias"/>
    <x v="6"/>
    <s v="4W1IZT"/>
    <s v="LEMONTECH"/>
    <s v="FERNANDES/LETHICIA"/>
    <s v="William da Cruz Canteiro"/>
    <s v="William da Cruz Canteiro"/>
    <d v="2025-02-28T17:06:00"/>
    <n v="16067420"/>
    <s v="-"/>
    <s v="OFF LINE"/>
    <s v="Invoice"/>
    <s v="Faturado"/>
    <x v="1"/>
    <s v="N"/>
    <x v="61"/>
    <s v="Lojas Renner"/>
    <s v="-"/>
    <s v="-"/>
    <s v="-"/>
    <x v="51"/>
    <s v="-"/>
    <x v="464"/>
    <n v="0"/>
    <n v="0"/>
    <n v="0"/>
    <n v="0"/>
    <n v="0"/>
    <n v="0"/>
    <s v="Reserva importada do Sistema Lemontech. Solicitação: 16067420"/>
    <s v="Fornecedor não preenchido! (ACC01)"/>
    <x v="6"/>
    <x v="8"/>
    <s v="Campo Fornecedor"/>
    <x v="0"/>
    <s v="Qualidade dos dados"/>
    <s v="KONTIK BUSINESS TRAVEL"/>
    <x v="1"/>
  </r>
  <r>
    <n v="21763560"/>
    <n v="22683668"/>
    <s v="ACC01"/>
    <x v="558"/>
    <d v="2025-03-05T18:07:12"/>
    <s v="0 a 02 dias"/>
    <x v="6"/>
    <s v="4WYNN5"/>
    <s v="LEMONTECH"/>
    <s v="HAUBERT/GABRIELA"/>
    <s v="William da Cruz Canteiro"/>
    <s v="William da Cruz Canteiro"/>
    <d v="2025-03-05T17:10:00"/>
    <n v="16094737"/>
    <s v="-"/>
    <s v="OFF LINE"/>
    <s v="Invoice"/>
    <s v="Faturado"/>
    <x v="1"/>
    <s v="N"/>
    <x v="61"/>
    <s v="Youcom"/>
    <s v="-"/>
    <s v="-"/>
    <s v="-"/>
    <x v="51"/>
    <s v="-"/>
    <x v="465"/>
    <n v="0"/>
    <n v="0"/>
    <n v="0"/>
    <n v="0"/>
    <n v="0"/>
    <n v="0"/>
    <s v="Reserva importada do Sistema Lemontech. Solicitação: 16094737"/>
    <s v="Fornecedor não preenchido! (ACC01)"/>
    <x v="6"/>
    <x v="8"/>
    <s v="Campo Fornecedor"/>
    <x v="0"/>
    <s v="Qualidade dos dados"/>
    <s v="KONTIK BUSINESS TRAVEL"/>
    <x v="1"/>
  </r>
  <r>
    <n v="21770812"/>
    <n v="22690669"/>
    <s v="ACC01"/>
    <x v="559"/>
    <d v="2025-03-06T19:06:27"/>
    <s v="0 a 02 dias"/>
    <x v="6"/>
    <s v="4WJZYU"/>
    <s v="LEMONTECH"/>
    <s v="MACHADO/JENNIFER"/>
    <s v="William da Cruz Canteiro"/>
    <s v="William da Cruz Canteiro"/>
    <d v="2025-03-06T00:00:00"/>
    <n v="16100417"/>
    <s v="-"/>
    <s v="ON LINE"/>
    <s v="Invoice"/>
    <s v="Faturado"/>
    <x v="2"/>
    <s v="N"/>
    <x v="61"/>
    <s v="Lojas Renner"/>
    <s v="-"/>
    <s v="-"/>
    <s v="-"/>
    <x v="51"/>
    <s v="-"/>
    <x v="466"/>
    <n v="0"/>
    <n v="0"/>
    <n v="0"/>
    <n v="0"/>
    <n v="0"/>
    <n v="0"/>
    <s v="Reserva importada do Sistema Lemontech. Solicitação: 16100417"/>
    <s v="Fornecedor não preenchido! (ACC01)"/>
    <x v="6"/>
    <x v="8"/>
    <s v="Campo Fornecedor"/>
    <x v="0"/>
    <s v="Qualidade dos dados"/>
    <s v="KONTIK BUSINESS TRAVEL"/>
    <x v="1"/>
  </r>
  <r>
    <n v="21770472"/>
    <n v="22690320"/>
    <s v="ACC01"/>
    <x v="560"/>
    <d v="2025-03-06T18:03:10"/>
    <s v="0 a 02 dias"/>
    <x v="6"/>
    <s v="4WGJG7"/>
    <s v="LEMONTECH"/>
    <s v="RABELO/RAFAEL"/>
    <s v="William da Cruz Canteiro"/>
    <s v="William da Cruz Canteiro"/>
    <d v="2025-03-05T10:13:00"/>
    <n v="16087464"/>
    <s v="Novo Hamburgo"/>
    <s v="OFF LINE"/>
    <s v="Invoice"/>
    <s v="Faturado"/>
    <x v="3"/>
    <s v="N"/>
    <x v="61"/>
    <s v="Lojas Renner"/>
    <s v="-"/>
    <s v="-"/>
    <s v="-"/>
    <x v="51"/>
    <s v="-"/>
    <x v="467"/>
    <n v="0"/>
    <n v="0"/>
    <n v="0"/>
    <n v="0"/>
    <n v="0"/>
    <n v="0"/>
    <s v="Reserva importada do Sistema Lemontech. Solicitação: 16087464"/>
    <s v="Fornecedor não preenchido! (ACC01)"/>
    <x v="6"/>
    <x v="8"/>
    <s v="Campo Fornecedor"/>
    <x v="0"/>
    <s v="Qualidade dos dados"/>
    <s v="KONTIK BUSINESS TRAVEL"/>
    <x v="1"/>
  </r>
  <r>
    <n v="21769960"/>
    <n v="22689772"/>
    <s v="ACC01"/>
    <x v="561"/>
    <d v="2025-03-06T17:01:50"/>
    <s v="0 a 02 dias"/>
    <x v="6"/>
    <s v="4W4KVJ"/>
    <s v="LEMONTECH"/>
    <s v="GUIMARAES/CAMILA"/>
    <s v="William da Cruz Canteiro"/>
    <s v="William da Cruz Canteiro"/>
    <d v="2025-03-06T00:00:00"/>
    <n v="15947511"/>
    <s v="-"/>
    <s v="ON LINE"/>
    <s v="Cartão de crédito"/>
    <s v="Cartão de crédito"/>
    <x v="2"/>
    <s v="N"/>
    <x v="61"/>
    <s v="Lojas Renner"/>
    <s v="-"/>
    <s v="-"/>
    <s v="-"/>
    <x v="51"/>
    <s v="-"/>
    <x v="468"/>
    <n v="0"/>
    <n v="0"/>
    <n v="0"/>
    <n v="0"/>
    <n v="0"/>
    <n v="0"/>
    <s v="Reserva importada do Sistema Lemontech. Solicitação: 15947511"/>
    <s v="Fornecedor não preenchido! (ACC01)"/>
    <x v="6"/>
    <x v="8"/>
    <s v="Campo Fornecedor"/>
    <x v="0"/>
    <s v="Qualidade dos dados"/>
    <s v="KONTIK BUSINESS TRAVEL"/>
    <x v="1"/>
  </r>
  <r>
    <n v="21766451"/>
    <n v="22686258"/>
    <s v="ACC01"/>
    <x v="562"/>
    <d v="2025-03-07T05:30:50"/>
    <s v="0 a 02 dias"/>
    <x v="6"/>
    <s v="LJESBGT"/>
    <s v="SABRE"/>
    <s v="BRANDAO MOTTA/CAROLINA"/>
    <s v="Karen Aparecida Ferreira"/>
    <s v="Karen Aparecida Ferreira"/>
    <d v="2025-02-27T08:06:00"/>
    <s v="NI27022510850"/>
    <s v="-"/>
    <s v="OFF LINE"/>
    <s v="Cartão de crédito"/>
    <s v="Cartão de crédito"/>
    <x v="2"/>
    <s v="N"/>
    <x v="62"/>
    <s v="Nielseniq do Brasil"/>
    <s v="Cliente FEE no POS"/>
    <s v="Courtyard By Marriott Barra da Tijuca"/>
    <s v="-"/>
    <x v="52"/>
    <s v="-"/>
    <x v="356"/>
    <n v="0"/>
    <n v="0"/>
    <n v="0"/>
    <n v="0"/>
    <n v="0"/>
    <n v="46.21"/>
    <s v="Reserva importada por HubTravel"/>
    <s v="Centro de custo não preenchido! (ACC01)"/>
    <x v="5"/>
    <x v="1"/>
    <s v="Campo Centro de custo passageiro"/>
    <x v="1"/>
    <s v="Qualidade dos dados"/>
    <s v="KONTIK BUSINESS TRAVEL"/>
    <x v="7"/>
  </r>
  <r>
    <n v="21731833"/>
    <n v="22655476"/>
    <s v="ACC01"/>
    <x v="563"/>
    <d v="2025-02-27T18:08:08"/>
    <s v="06 a 08 dias"/>
    <x v="1"/>
    <s v="SN522A"/>
    <s v="GOVER"/>
    <s v="Alan Fernando Trombin"/>
    <s v="Loizy Lima de Oliveira"/>
    <s v="Loizy Lima de Oliveira"/>
    <d v="2025-02-27T17:47:00"/>
    <n v="4499100"/>
    <s v="-"/>
    <s v="OFF LINE"/>
    <s v="Cartão de crédito"/>
    <s v="Cartão de crédito"/>
    <x v="0"/>
    <s v="N"/>
    <x v="63"/>
    <s v="Elis Energia"/>
    <s v="-"/>
    <s v="Azul Linhas Aereas"/>
    <n v="3022655474"/>
    <x v="53"/>
    <s v="-"/>
    <x v="469"/>
    <n v="0"/>
    <n v="0"/>
    <n v="0"/>
    <n v="0"/>
    <n v="0"/>
    <n v="0"/>
    <s v="Reserva importada do sistema Gover. Id: 4499100"/>
    <s v="Pnr já existente. A duplicidade de rloc é permitida apenas 6 meses após o último pnr emitido"/>
    <x v="4"/>
    <x v="5"/>
    <s v="Campo RLOC"/>
    <x v="3"/>
    <s v="Qualidade dos dados"/>
    <s v="GRUPO KONTIK"/>
    <x v="3"/>
  </r>
  <r>
    <n v="21613277"/>
    <n v="22556055"/>
    <s v="ACC01"/>
    <x v="564"/>
    <d v="2025-02-10T13:13:44"/>
    <s v="24 a 31 dias"/>
    <x v="2"/>
    <s v="4TDP55"/>
    <s v="TMS"/>
    <s v="LETÍCIA NODA CERQUEIRA BOZZANI"/>
    <s v="Tms"/>
    <s v="Tms"/>
    <d v="2025-02-07T15:09:00"/>
    <n v="268"/>
    <s v="-"/>
    <s v="ON LINE"/>
    <s v="Invoice"/>
    <s v="Faturado"/>
    <x v="2"/>
    <s v="N"/>
    <x v="64"/>
    <s v="Tfsports Eventos Esportivos Ltda"/>
    <s v="-"/>
    <s v="Pousada Segredo"/>
    <s v="-"/>
    <x v="38"/>
    <s v="-"/>
    <x v="470"/>
    <n v="0"/>
    <n v="0"/>
    <n v="0"/>
    <n v="0"/>
    <n v="60.7"/>
    <n v="0"/>
    <s v="Reserva importada do Sistema TMS. OS: 268"/>
    <s v="Não foi possível encontrar um contrato válido para o fornecedor 54637 (Código fornecedor) "/>
    <x v="1"/>
    <x v="0"/>
    <s v="Análise Cadastro"/>
    <x v="0"/>
    <s v="Qualidade dos dados"/>
    <s v="KONTIK BUSINESS TRAVEL"/>
    <x v="1"/>
  </r>
  <r>
    <n v="21613278"/>
    <n v="22556056"/>
    <s v="ACC01"/>
    <x v="565"/>
    <d v="2025-02-10T13:13:45"/>
    <s v="24 a 31 dias"/>
    <x v="2"/>
    <s v="4TRPTT"/>
    <s v="TMS"/>
    <s v="GABRIEL BARBOSA DE OLIVEIRA"/>
    <s v="Tms"/>
    <s v="Tms"/>
    <d v="2025-02-07T15:09:00"/>
    <n v="267"/>
    <s v="-"/>
    <s v="ON LINE"/>
    <s v="Invoice"/>
    <s v="Faturado"/>
    <x v="2"/>
    <s v="N"/>
    <x v="64"/>
    <s v="Tfsports Eventos Esportivos Ltda"/>
    <s v="-"/>
    <s v="Pousada Segredo"/>
    <s v="-"/>
    <x v="38"/>
    <s v="-"/>
    <x v="470"/>
    <n v="0"/>
    <n v="0"/>
    <n v="0"/>
    <n v="0"/>
    <n v="60.7"/>
    <n v="0"/>
    <s v="Reserva importada do Sistema TMS. OS: 267"/>
    <s v="Não foi possível encontrar um contrato válido para o fornecedor 54637 (Código fornecedor) "/>
    <x v="1"/>
    <x v="0"/>
    <s v="Análise Cadastro"/>
    <x v="0"/>
    <s v="Qualidade dos dados"/>
    <s v="KONTIK BUSINESS TRAVEL"/>
    <x v="1"/>
  </r>
  <r>
    <n v="21649178"/>
    <n v="22585603"/>
    <s v="ACC01"/>
    <x v="566"/>
    <d v="2025-02-13T20:21:40"/>
    <s v="16 a 23 dias"/>
    <x v="5"/>
    <s v="K-SNSFXW01"/>
    <s v="TMS"/>
    <s v="LUANA GAMA"/>
    <s v="GABRIEL ALVES MOURA"/>
    <s v="GABRIEL ALVES MOURA"/>
    <d v="2025-02-13T16:22:00"/>
    <n v="4021"/>
    <s v="-"/>
    <s v="OFF LINE"/>
    <s v="Invoice"/>
    <s v="Faturado"/>
    <x v="0"/>
    <s v="N"/>
    <x v="64"/>
    <s v="Track e Field Co Sa Matriz"/>
    <s v="-"/>
    <s v="Latam Airlines Brasil"/>
    <n v="1409264079"/>
    <x v="38"/>
    <s v="-"/>
    <x v="471"/>
    <n v="0"/>
    <n v="0"/>
    <n v="0"/>
    <n v="0"/>
    <n v="0"/>
    <n v="0"/>
    <s v="Reserva importada do Sistema TMS. OS: 4021"/>
    <s v="Verificação de bilhetes: Bilhete 1409264079 já sendo utilizado para este fornecedor."/>
    <x v="1"/>
    <x v="3"/>
    <s v="Bilhete Já Contabilizado"/>
    <x v="3"/>
    <s v="Qualidade dos dados"/>
    <s v="GRUPO KONTIK"/>
    <x v="3"/>
  </r>
  <r>
    <n v="21717640"/>
    <n v="22642174"/>
    <s v="ACC01"/>
    <x v="567"/>
    <d v="2025-02-25T19:24:47"/>
    <s v="09 a 15 dias"/>
    <x v="4"/>
    <s v="KFOWREC"/>
    <s v="SABRE"/>
    <s v="BENATTI/VAGNER MR"/>
    <s v="CT"/>
    <s v="CT"/>
    <d v="2025-02-25T12:15:00"/>
    <s v="KFOWRE"/>
    <s v="SLZ"/>
    <s v="ON LINE"/>
    <s v="Invoice"/>
    <s v="Faturado"/>
    <x v="3"/>
    <s v="N"/>
    <x v="65"/>
    <s v="Amway do Brasil"/>
    <s v="-"/>
    <s v="-"/>
    <s v="-"/>
    <x v="54"/>
    <s v="-"/>
    <x v="472"/>
    <n v="0"/>
    <n v="0"/>
    <n v="0"/>
    <n v="0"/>
    <n v="0"/>
    <n v="0"/>
    <s v="Reserva importada por HubTravel"/>
    <s v="Centro de custo não preenchido! (ACC01)"/>
    <x v="5"/>
    <x v="1"/>
    <s v="Campo Centro de custo passageiro"/>
    <x v="1"/>
    <s v="Qualidade dos dados"/>
    <s v="KONTIK BUSINESS TRAVEL"/>
    <x v="1"/>
  </r>
  <r>
    <n v="21740027"/>
    <n v="22662795"/>
    <s v="ACC01"/>
    <x v="568"/>
    <d v="2025-02-28T19:18:39"/>
    <s v="06 a 08 dias"/>
    <x v="1"/>
    <s v="4WS8GC"/>
    <s v="TMS"/>
    <s v="SANTOS/ODAIR"/>
    <s v="Nataly Franca Regal de Castro"/>
    <s v="Nataly Franca Regal de Castro"/>
    <d v="2025-02-28T17:17:00"/>
    <n v="18797"/>
    <s v="-"/>
    <s v="OFF LINE"/>
    <s v="Cartão de crédito"/>
    <s v="Cartão de crédito"/>
    <x v="0"/>
    <s v="N"/>
    <x v="66"/>
    <s v="Enaex"/>
    <s v="-"/>
    <s v="Latam Airlines Brasil"/>
    <n v="3022662795"/>
    <x v="55"/>
    <s v="-"/>
    <x v="9"/>
    <n v="120"/>
    <n v="0"/>
    <n v="0"/>
    <n v="0"/>
    <n v="0"/>
    <n v="0"/>
    <s v="Reserva importada do Sistema TMS. OS: 18797"/>
    <s v="Tarifa mínima não preenchida! (ACC01) Tarifa máxima não preenchida! (ACC01)"/>
    <x v="1"/>
    <x v="1"/>
    <s v="Mais de um campo não preenchido"/>
    <x v="1"/>
    <s v="Qualidade dos dados"/>
    <s v="KONTIK BUSINESS TRAVEL"/>
    <x v="1"/>
  </r>
  <r>
    <n v="21684880"/>
    <n v="22614792"/>
    <s v="ACC01"/>
    <x v="569"/>
    <d v="2025-03-05T07:30:55"/>
    <s v="0 a 02 dias"/>
    <x v="4"/>
    <s v="4VYNUB"/>
    <s v="TMS"/>
    <s v="IVONALDO SOUZA"/>
    <s v="Nataly Franca Regal de Castro"/>
    <s v="Nataly Franca Regal de Castro"/>
    <d v="2025-02-19T17:43:00"/>
    <n v="18418"/>
    <s v="-"/>
    <s v="OFF LINE"/>
    <s v="Invoice"/>
    <s v="Faturado"/>
    <x v="1"/>
    <s v="N"/>
    <x v="66"/>
    <s v="Enaex"/>
    <s v="-"/>
    <s v="-"/>
    <s v="-"/>
    <x v="55"/>
    <s v="-"/>
    <x v="473"/>
    <n v="11.95"/>
    <n v="0"/>
    <n v="0"/>
    <n v="0"/>
    <n v="0"/>
    <n v="0"/>
    <s v="Reserva importada do Sistema TMS. OS: 18418"/>
    <s v="Fornecedor não preenchido! (ACC01)"/>
    <x v="1"/>
    <x v="8"/>
    <s v="Campo Fornecedor"/>
    <x v="0"/>
    <s v="Qualidade dos dados"/>
    <s v="KONTIK BUSINESS TRAVEL"/>
    <x v="1"/>
  </r>
  <r>
    <n v="21762228"/>
    <n v="22682215"/>
    <s v="ACC01"/>
    <x v="570"/>
    <d v="2025-03-05T16:40:59"/>
    <s v="0 a 02 dias"/>
    <x v="6"/>
    <s v="4WVOHG"/>
    <s v="TMS"/>
    <s v="JOSE OLIVEIRA"/>
    <s v="Nataly Franca Regal de Castro"/>
    <s v="Nataly Franca Regal de Castro"/>
    <d v="2025-03-05T10:36:00"/>
    <n v="18836"/>
    <s v="-"/>
    <s v="OFF LINE"/>
    <s v="Invoice"/>
    <s v="Faturado"/>
    <x v="1"/>
    <s v="N"/>
    <x v="66"/>
    <s v="Enaex"/>
    <s v="-"/>
    <s v="-"/>
    <s v="-"/>
    <x v="55"/>
    <s v="-"/>
    <x v="474"/>
    <n v="9.9499999999999993"/>
    <n v="0"/>
    <n v="0"/>
    <n v="0"/>
    <n v="0"/>
    <n v="0"/>
    <s v="Reserva importada do Sistema TMS. OS: 18836"/>
    <s v="Fornecedor não preenchido! (ACC01)"/>
    <x v="1"/>
    <x v="8"/>
    <s v="Campo Fornecedor"/>
    <x v="0"/>
    <s v="Qualidade dos dados"/>
    <s v="KONTIK BUSINESS TRAVEL"/>
    <x v="1"/>
  </r>
  <r>
    <n v="21768763"/>
    <n v="22688507"/>
    <s v="ACC01"/>
    <x v="571"/>
    <d v="2025-03-06T16:26:29"/>
    <s v="0 a 02 dias"/>
    <x v="6"/>
    <s v="4WQG1U"/>
    <s v="TMS"/>
    <s v="DARLISSON BATISTA"/>
    <s v="Nataly Franca Regal de Castro"/>
    <s v="Nataly Franca Regal de Castro"/>
    <d v="2025-03-06T12:04:00"/>
    <n v="18830"/>
    <s v="-"/>
    <s v="OFF LINE"/>
    <s v="Invoice"/>
    <s v="Faturado"/>
    <x v="1"/>
    <s v="N"/>
    <x v="66"/>
    <s v="Enaex"/>
    <s v="-"/>
    <s v="-"/>
    <s v="-"/>
    <x v="55"/>
    <s v="-"/>
    <x v="475"/>
    <n v="10.95"/>
    <n v="0"/>
    <n v="0"/>
    <n v="0"/>
    <n v="0"/>
    <n v="0"/>
    <s v="Reserva importada do Sistema TMS. OS: 18830"/>
    <s v="Fornecedor não preenchido! (ACC01)"/>
    <x v="1"/>
    <x v="8"/>
    <s v="Campo Fornecedor"/>
    <x v="0"/>
    <s v="Qualidade dos dados"/>
    <s v="KONTIK BUSINESS TRAVEL"/>
    <x v="1"/>
  </r>
  <r>
    <n v="21768764"/>
    <n v="22688508"/>
    <s v="ACC01"/>
    <x v="572"/>
    <d v="2025-03-06T16:26:30"/>
    <s v="0 a 02 dias"/>
    <x v="6"/>
    <s v="4WSGAJ"/>
    <s v="TMS"/>
    <s v="ALAILSON SILVA"/>
    <s v="Nataly Franca Regal de Castro"/>
    <s v="Nataly Franca Regal de Castro"/>
    <d v="2025-03-06T12:06:00"/>
    <n v="18829"/>
    <s v="-"/>
    <s v="OFF LINE"/>
    <s v="Invoice"/>
    <s v="Faturado"/>
    <x v="1"/>
    <s v="N"/>
    <x v="66"/>
    <s v="Enaex"/>
    <s v="-"/>
    <s v="-"/>
    <s v="-"/>
    <x v="55"/>
    <s v="-"/>
    <x v="475"/>
    <n v="10.95"/>
    <n v="0"/>
    <n v="0"/>
    <n v="0"/>
    <n v="0"/>
    <n v="0"/>
    <s v="Reserva importada do Sistema TMS. OS: 18829"/>
    <s v="Fornecedor não preenchido! (ACC01)"/>
    <x v="1"/>
    <x v="8"/>
    <s v="Campo Fornecedor"/>
    <x v="0"/>
    <s v="Qualidade dos dados"/>
    <s v="KONTIK BUSINESS TRAVEL"/>
    <x v="1"/>
  </r>
  <r>
    <n v="21768755"/>
    <n v="22688503"/>
    <s v="ACC01"/>
    <x v="573"/>
    <d v="2025-03-06T15:30:27"/>
    <s v="0 a 02 dias"/>
    <x v="6"/>
    <s v="4WIFQU"/>
    <s v="TMS"/>
    <s v="RODOLFO SANTOS"/>
    <s v="Nataly Franca Regal de Castro"/>
    <s v="Nataly Franca Regal de Castro"/>
    <d v="2025-03-06T11:12:00"/>
    <n v="18839"/>
    <s v="-"/>
    <s v="OFF LINE"/>
    <s v="Invoice"/>
    <s v="Faturado"/>
    <x v="1"/>
    <s v="N"/>
    <x v="66"/>
    <s v="Enaex"/>
    <s v="-"/>
    <s v="-"/>
    <s v="-"/>
    <x v="55"/>
    <s v="-"/>
    <x v="475"/>
    <n v="10.95"/>
    <n v="0"/>
    <n v="0"/>
    <n v="0"/>
    <n v="0"/>
    <n v="0"/>
    <s v="Reserva importada do Sistema TMS. OS: 18839"/>
    <s v="Fornecedor não preenchido! (ACC01)"/>
    <x v="1"/>
    <x v="8"/>
    <s v="Campo Fornecedor"/>
    <x v="0"/>
    <s v="Qualidade dos dados"/>
    <s v="KONTIK BUSINESS TRAVEL"/>
    <x v="1"/>
  </r>
  <r>
    <n v="21768759"/>
    <n v="22688504"/>
    <s v="ACC01"/>
    <x v="574"/>
    <d v="2025-03-06T16:26:28"/>
    <s v="0 a 02 dias"/>
    <x v="6"/>
    <s v="4W9VZJ"/>
    <s v="TMS"/>
    <s v="RODRIGO SILVA"/>
    <s v="Nataly Franca Regal de Castro"/>
    <s v="Nataly Franca Regal de Castro"/>
    <d v="2025-03-06T11:19:00"/>
    <n v="18832"/>
    <s v="-"/>
    <s v="OFF LINE"/>
    <s v="Invoice"/>
    <s v="Faturado"/>
    <x v="1"/>
    <s v="N"/>
    <x v="66"/>
    <s v="Enaex"/>
    <s v="-"/>
    <s v="-"/>
    <s v="-"/>
    <x v="55"/>
    <s v="-"/>
    <x v="475"/>
    <n v="10.95"/>
    <n v="0"/>
    <n v="0"/>
    <n v="0"/>
    <n v="0"/>
    <n v="0"/>
    <s v="Reserva importada do Sistema TMS. OS: 18832"/>
    <s v="Fornecedor não preenchido! (ACC01)"/>
    <x v="1"/>
    <x v="8"/>
    <s v="Campo Fornecedor"/>
    <x v="0"/>
    <s v="Qualidade dos dados"/>
    <s v="KONTIK BUSINESS TRAVEL"/>
    <x v="1"/>
  </r>
  <r>
    <n v="21768762"/>
    <n v="22688506"/>
    <s v="ACC01"/>
    <x v="575"/>
    <d v="2025-03-06T16:26:29"/>
    <s v="0 a 02 dias"/>
    <x v="6"/>
    <s v="4WPGZ7"/>
    <s v="TMS"/>
    <s v="FABIO SANTOS"/>
    <s v="Nataly Franca Regal de Castro"/>
    <s v="Nataly Franca Regal de Castro"/>
    <d v="2025-03-06T11:24:00"/>
    <n v="18831"/>
    <s v="-"/>
    <s v="OFF LINE"/>
    <s v="Invoice"/>
    <s v="Faturado"/>
    <x v="1"/>
    <s v="N"/>
    <x v="66"/>
    <s v="Enaex"/>
    <s v="-"/>
    <s v="-"/>
    <s v="-"/>
    <x v="55"/>
    <s v="-"/>
    <x v="475"/>
    <n v="10.95"/>
    <n v="0"/>
    <n v="0"/>
    <n v="0"/>
    <n v="0"/>
    <n v="0"/>
    <s v="Reserva importada do Sistema TMS. OS: 18831"/>
    <s v="Fornecedor não preenchido! (ACC01)"/>
    <x v="1"/>
    <x v="8"/>
    <s v="Campo Fornecedor"/>
    <x v="0"/>
    <s v="Qualidade dos dados"/>
    <s v="KONTIK BUSINESS TRAVEL"/>
    <x v="1"/>
  </r>
  <r>
    <n v="21599393"/>
    <n v="22544265"/>
    <s v="ACC01"/>
    <x v="576"/>
    <d v="2025-02-06T07:31:15"/>
    <s v="24 a 31 dias"/>
    <x v="2"/>
    <s v="4TNJBW"/>
    <s v="TMS"/>
    <s v="CHRISTIANE SANTANA"/>
    <s v="Tms"/>
    <s v="Tms"/>
    <d v="2025-02-05T12:48:00"/>
    <n v="17925"/>
    <s v="-"/>
    <s v="OFF LINE"/>
    <s v="Múltiplos"/>
    <s v="Múltiplos"/>
    <x v="1"/>
    <s v="N"/>
    <x v="66"/>
    <s v="Enaex"/>
    <s v="-"/>
    <s v="Rota Transportes Rodoviarios Ltda"/>
    <s v="-"/>
    <x v="55"/>
    <s v="-"/>
    <x v="476"/>
    <n v="45.27"/>
    <n v="0"/>
    <n v="0"/>
    <n v="0"/>
    <n v="0"/>
    <n v="0"/>
    <s v="Reserva importada do Sistema TMS. OS: 17925"/>
    <s v="A soma das taxas dos registros múltiplos ultrapassa a taxa da accounting"/>
    <x v="1"/>
    <x v="11"/>
    <s v="Campo Tarifa"/>
    <x v="0"/>
    <s v="Qualidade dos dados"/>
    <s v="KONTIK BUSINESS TRAVEL"/>
    <x v="2"/>
  </r>
  <r>
    <n v="21599394"/>
    <n v="22544266"/>
    <s v="ACC01"/>
    <x v="577"/>
    <d v="2025-02-06T07:35:15"/>
    <s v="24 a 31 dias"/>
    <x v="2"/>
    <s v="4TAIM2"/>
    <s v="TMS"/>
    <s v="CHRISTIANE SANTANA"/>
    <s v="Tms"/>
    <s v="Tms"/>
    <d v="2025-02-05T12:48:00"/>
    <n v="17925"/>
    <s v="-"/>
    <s v="OFF LINE"/>
    <s v="Múltiplos"/>
    <s v="Múltiplos"/>
    <x v="1"/>
    <s v="N"/>
    <x v="66"/>
    <s v="Enaex"/>
    <s v="-"/>
    <s v="Rota Transportes Rodoviarios Ltda"/>
    <s v="-"/>
    <x v="55"/>
    <s v="-"/>
    <x v="477"/>
    <n v="45.89"/>
    <n v="0"/>
    <n v="0"/>
    <n v="0"/>
    <n v="0"/>
    <n v="0"/>
    <s v="Reserva importada do Sistema TMS. OS: 17925"/>
    <s v="A soma das taxas dos registros múltiplos é menor que a taxa da accounting"/>
    <x v="1"/>
    <x v="11"/>
    <s v="Campo Tarifa"/>
    <x v="0"/>
    <s v="Qualidade dos dados"/>
    <s v="KONTIK BUSINESS TRAVEL"/>
    <x v="2"/>
  </r>
  <r>
    <n v="21732421"/>
    <n v="22656058"/>
    <s v="ACC01"/>
    <x v="578"/>
    <d v="2025-02-27T19:10:32"/>
    <s v="06 a 08 dias"/>
    <x v="1"/>
    <s v="4WYB51"/>
    <s v="TMS"/>
    <s v="ANDRE JUSTUS"/>
    <s v="Tms"/>
    <s v="Tms"/>
    <d v="2025-02-27T12:30:00"/>
    <n v="18766"/>
    <s v="Canaa dos Carajas / CKS"/>
    <s v="ON LINE"/>
    <s v="Invoice"/>
    <s v="Faturado"/>
    <x v="3"/>
    <s v="N"/>
    <x v="66"/>
    <s v="Enaex"/>
    <s v="-"/>
    <s v="-"/>
    <s v="-"/>
    <x v="55"/>
    <s v="-"/>
    <x v="478"/>
    <n v="0"/>
    <n v="0"/>
    <n v="0"/>
    <n v="0"/>
    <n v="0"/>
    <n v="0"/>
    <s v="Reserva importada do Sistema TMS. OS: 18766"/>
    <s v="Fornecedor não preenchido! (ACC01)"/>
    <x v="1"/>
    <x v="8"/>
    <s v="Campo Fornecedor"/>
    <x v="0"/>
    <s v="Qualidade dos dados"/>
    <s v="KONTIK BUSINESS TRAVEL"/>
    <x v="1"/>
  </r>
  <r>
    <n v="21515510"/>
    <n v="22472245"/>
    <s v="ACC01"/>
    <x v="579"/>
    <d v="2025-01-24T20:01:46"/>
    <s v="31 dias ou +"/>
    <x v="3"/>
    <s v="4Q742K"/>
    <s v="TMS"/>
    <s v="BARROS/DIOGO"/>
    <s v="Tms"/>
    <s v="Tms"/>
    <d v="2025-01-24T15:55:00"/>
    <n v="17531"/>
    <s v="-"/>
    <s v="ON LINE"/>
    <s v="Múltiplos"/>
    <s v="Múltiplos"/>
    <x v="2"/>
    <s v="N"/>
    <x v="66"/>
    <s v="Enaex"/>
    <s v="-"/>
    <s v="Nobile Suites Del Rio Petrolina"/>
    <s v="-"/>
    <x v="55"/>
    <s v="-"/>
    <x v="479"/>
    <n v="0"/>
    <n v="0"/>
    <n v="0"/>
    <n v="0"/>
    <n v="20.75"/>
    <n v="0"/>
    <s v="Reserva importada do Sistema TMS. OS: 17531"/>
    <s v="A soma das taxas extras dos registros múltiplos é menor que a taxas extras da accounting"/>
    <x v="1"/>
    <x v="11"/>
    <s v="Campo Tarifa"/>
    <x v="0"/>
    <s v="Qualidade dos dados"/>
    <s v="KONTIK BUSINESS TRAVEL"/>
    <x v="2"/>
  </r>
  <r>
    <n v="21771765"/>
    <n v="22691616"/>
    <s v="ACC01"/>
    <x v="580"/>
    <d v="2025-03-06T21:00:25"/>
    <s v="0 a 02 dias"/>
    <x v="6"/>
    <s v="WTAQPN2"/>
    <s v="TMS"/>
    <s v="PAULO SILVA"/>
    <s v="Renato Ferreira Gomes"/>
    <s v="Renato Ferreira Gomes"/>
    <d v="2025-03-06T18:15:00"/>
    <n v="18935"/>
    <s v="-"/>
    <s v="OFF LINE"/>
    <s v="Cartão de crédito"/>
    <s v="Cartão de crédito"/>
    <x v="0"/>
    <s v="N"/>
    <x v="66"/>
    <s v="Enaex"/>
    <s v="-"/>
    <s v="Avianca Internacional"/>
    <n v="1409203077"/>
    <x v="55"/>
    <s v="-"/>
    <x v="480"/>
    <n v="577.79"/>
    <n v="0"/>
    <n v="0"/>
    <n v="0"/>
    <n v="0"/>
    <n v="0"/>
    <s v="Reserva importada do Sistema TMS. OS: 18935"/>
    <s v="Pnr já existente. A duplicidade de rloc é permitida apenas 6 meses após o último pnr emitido"/>
    <x v="1"/>
    <x v="5"/>
    <s v="Campo RLOC"/>
    <x v="3"/>
    <s v="Qualidade dos dados"/>
    <s v="GRUPO KONTIK"/>
    <x v="3"/>
  </r>
  <r>
    <n v="21771783"/>
    <n v="22691636"/>
    <s v="ACC01"/>
    <x v="581"/>
    <d v="2025-03-06T21:22:24"/>
    <s v="0 a 02 dias"/>
    <x v="6"/>
    <s v="4WU5O7"/>
    <s v="TMS"/>
    <s v="DIOGO BARROS"/>
    <s v="Renato Ferreira Gomes"/>
    <s v="Renato Ferreira Gomes"/>
    <d v="2025-03-06T15:51:00"/>
    <n v="18759"/>
    <s v="Curitiba / CWB"/>
    <s v="ON LINE"/>
    <s v="Múltiplos"/>
    <s v="Múltiplos"/>
    <x v="3"/>
    <s v="N"/>
    <x v="66"/>
    <s v="Enaex"/>
    <s v="-"/>
    <s v="-"/>
    <s v="-"/>
    <x v="55"/>
    <s v="-"/>
    <x v="481"/>
    <n v="0"/>
    <n v="0"/>
    <n v="0"/>
    <n v="0"/>
    <n v="0"/>
    <n v="0"/>
    <s v="Reserva importada do Sistema TMS. OS: 18759"/>
    <s v="Fornecedor não preenchido! (ACC01)"/>
    <x v="1"/>
    <x v="8"/>
    <s v="Campo Fornecedor"/>
    <x v="0"/>
    <s v="Qualidade dos dados"/>
    <s v="KONTIK BUSINESS TRAVEL"/>
    <x v="1"/>
  </r>
  <r>
    <n v="21773188"/>
    <n v="22692906"/>
    <s v="ACC01"/>
    <x v="582"/>
    <d v="2025-03-07T02:27:23"/>
    <s v="0 a 02 dias"/>
    <x v="6"/>
    <s v="4WBC28"/>
    <s v="TMS"/>
    <s v="MESA/HAROLD"/>
    <s v="Renato Ferreira Gomes"/>
    <s v="Renato Ferreira Gomes"/>
    <d v="2025-03-06T16:44:00"/>
    <n v="18929"/>
    <s v="-"/>
    <s v="OFF LINE"/>
    <s v="Cartão de crédito"/>
    <s v="Cartão de crédito"/>
    <x v="0"/>
    <s v="N"/>
    <x v="66"/>
    <s v="Enaex"/>
    <s v="-"/>
    <s v="Copa Airlines"/>
    <n v="3022692906"/>
    <x v="55"/>
    <s v="-"/>
    <x v="9"/>
    <n v="420"/>
    <n v="0"/>
    <n v="0"/>
    <n v="0"/>
    <n v="0"/>
    <n v="0"/>
    <s v="Reserva importada do Sistema TMS. OS: 18929"/>
    <s v="Tarifa mínima não preenchida! (ACC01) Tarifa máxima não preenchida! (ACC01)"/>
    <x v="1"/>
    <x v="1"/>
    <s v="Mais de um campo não preenchido"/>
    <x v="1"/>
    <s v="Qualidade dos dados"/>
    <s v="KONTIK BUSINESS TRAVEL"/>
    <x v="1"/>
  </r>
  <r>
    <n v="21773189"/>
    <n v="22692907"/>
    <s v="ACC01"/>
    <x v="583"/>
    <d v="2025-03-07T02:27:23"/>
    <s v="0 a 02 dias"/>
    <x v="6"/>
    <s v="4WQEWK"/>
    <s v="TMS"/>
    <s v="MESA/HAROLD"/>
    <s v="Renato Ferreira Gomes"/>
    <s v="Renato Ferreira Gomes"/>
    <d v="2025-03-06T16:44:00"/>
    <n v="18929"/>
    <s v="-"/>
    <s v="OFF LINE"/>
    <s v="Cartão de crédito"/>
    <s v="Cartão de crédito"/>
    <x v="0"/>
    <s v="N"/>
    <x v="66"/>
    <s v="Enaex"/>
    <s v="-"/>
    <s v="Copa Airlines"/>
    <n v="3022692907"/>
    <x v="55"/>
    <s v="-"/>
    <x v="9"/>
    <n v="260"/>
    <n v="0"/>
    <n v="0"/>
    <n v="0"/>
    <n v="0"/>
    <n v="0"/>
    <s v="Reserva importada do Sistema TMS. OS: 18929"/>
    <s v="Tarifa mínima não preenchida! (ACC01) Tarifa máxima não preenchida! (ACC01)"/>
    <x v="1"/>
    <x v="1"/>
    <s v="Mais de um campo não preenchido"/>
    <x v="1"/>
    <s v="Qualidade dos dados"/>
    <s v="KONTIK BUSINESS TRAVEL"/>
    <x v="1"/>
  </r>
  <r>
    <n v="21773190"/>
    <n v="22692908"/>
    <s v="ACC01"/>
    <x v="584"/>
    <d v="2025-03-07T02:27:24"/>
    <s v="0 a 02 dias"/>
    <x v="6"/>
    <s v="4WXCW8"/>
    <s v="TMS"/>
    <s v="MESA/HAROLD"/>
    <s v="Renato Ferreira Gomes"/>
    <s v="Renato Ferreira Gomes"/>
    <d v="2025-03-06T16:44:00"/>
    <n v="18929"/>
    <s v="-"/>
    <s v="OFF LINE"/>
    <s v="Cartão de crédito"/>
    <s v="Cartão de crédito"/>
    <x v="0"/>
    <s v="N"/>
    <x v="66"/>
    <s v="Enaex"/>
    <s v="-"/>
    <s v="Copa Airlines"/>
    <n v="3022692908"/>
    <x v="55"/>
    <s v="-"/>
    <x v="9"/>
    <n v="280"/>
    <n v="0"/>
    <n v="0"/>
    <n v="0"/>
    <n v="0"/>
    <n v="0"/>
    <s v="Reserva importada do Sistema TMS. OS: 18929"/>
    <s v="Tarifa mínima não preenchida! (ACC01) Tarifa máxima não preenchida! (ACC01)"/>
    <x v="1"/>
    <x v="1"/>
    <s v="Mais de um campo não preenchido"/>
    <x v="1"/>
    <s v="Qualidade dos dados"/>
    <s v="KONTIK BUSINESS TRAVEL"/>
    <x v="1"/>
  </r>
  <r>
    <n v="21773191"/>
    <n v="22692909"/>
    <s v="ACC01"/>
    <x v="585"/>
    <d v="2025-03-07T02:27:24"/>
    <s v="0 a 02 dias"/>
    <x v="6"/>
    <s v="4W3DSK"/>
    <s v="TMS"/>
    <s v="MESA/HAROLD"/>
    <s v="Renato Ferreira Gomes"/>
    <s v="Renato Ferreira Gomes"/>
    <d v="2025-03-06T16:44:00"/>
    <n v="18929"/>
    <s v="-"/>
    <s v="OFF LINE"/>
    <s v="Cartão de crédito"/>
    <s v="Cartão de crédito"/>
    <x v="0"/>
    <s v="N"/>
    <x v="66"/>
    <s v="Enaex"/>
    <s v="-"/>
    <s v="Copa Airlines"/>
    <n v="3022692909"/>
    <x v="55"/>
    <s v="-"/>
    <x v="9"/>
    <n v="363.45"/>
    <n v="0"/>
    <n v="0"/>
    <n v="0"/>
    <n v="0"/>
    <n v="0"/>
    <s v="Reserva importada do Sistema TMS. OS: 18929"/>
    <s v="Tarifa mínima não preenchida! (ACC01) Tarifa máxima não preenchida! (ACC01)"/>
    <x v="1"/>
    <x v="1"/>
    <s v="Mais de um campo não preenchido"/>
    <x v="1"/>
    <s v="Qualidade dos dados"/>
    <s v="KONTIK BUSINESS TRAVEL"/>
    <x v="1"/>
  </r>
  <r>
    <n v="21773192"/>
    <n v="22692910"/>
    <s v="ACC01"/>
    <x v="586"/>
    <d v="2025-03-07T02:27:25"/>
    <s v="0 a 02 dias"/>
    <x v="6"/>
    <s v="4WRE2K"/>
    <s v="TMS"/>
    <s v="SILVA/PAULO"/>
    <s v="Renato Ferreira Gomes"/>
    <s v="Renato Ferreira Gomes"/>
    <d v="2025-03-06T16:47:00"/>
    <n v="18928"/>
    <s v="-"/>
    <s v="OFF LINE"/>
    <s v="Cartão de crédito"/>
    <s v="Cartão de crédito"/>
    <x v="0"/>
    <s v="N"/>
    <x v="66"/>
    <s v="Enaex"/>
    <s v="-"/>
    <s v="Copa Airlines"/>
    <n v="3022692910"/>
    <x v="55"/>
    <s v="-"/>
    <x v="9"/>
    <n v="295"/>
    <n v="0"/>
    <n v="0"/>
    <n v="0"/>
    <n v="0"/>
    <n v="0"/>
    <s v="Reserva importada do Sistema TMS. OS: 18928"/>
    <s v="Tarifa mínima não preenchida! (ACC01) Tarifa máxima não preenchida! (ACC01)"/>
    <x v="1"/>
    <x v="1"/>
    <s v="Mais de um campo não preenchido"/>
    <x v="1"/>
    <s v="Qualidade dos dados"/>
    <s v="KONTIK BUSINESS TRAVEL"/>
    <x v="1"/>
  </r>
  <r>
    <n v="21773193"/>
    <n v="22692911"/>
    <s v="ACC01"/>
    <x v="587"/>
    <d v="2025-03-07T02:27:25"/>
    <s v="0 a 02 dias"/>
    <x v="6"/>
    <s v="4WGDSI"/>
    <s v="TMS"/>
    <s v="SILVA/PAULO"/>
    <s v="Renato Ferreira Gomes"/>
    <s v="Renato Ferreira Gomes"/>
    <d v="2025-03-06T16:47:00"/>
    <n v="18928"/>
    <s v="-"/>
    <s v="OFF LINE"/>
    <s v="Cartão de crédito"/>
    <s v="Cartão de crédito"/>
    <x v="0"/>
    <s v="N"/>
    <x v="66"/>
    <s v="Enaex"/>
    <s v="-"/>
    <s v="Copa Airlines"/>
    <n v="3022692911"/>
    <x v="55"/>
    <s v="-"/>
    <x v="9"/>
    <n v="255"/>
    <n v="0"/>
    <n v="0"/>
    <n v="0"/>
    <n v="0"/>
    <n v="0"/>
    <s v="Reserva importada do Sistema TMS. OS: 18928"/>
    <s v="Tarifa mínima não preenchida! (ACC01) Tarifa máxima não preenchida! (ACC01)"/>
    <x v="1"/>
    <x v="1"/>
    <s v="Mais de um campo não preenchido"/>
    <x v="1"/>
    <s v="Qualidade dos dados"/>
    <s v="KONTIK BUSINESS TRAVEL"/>
    <x v="1"/>
  </r>
  <r>
    <n v="21773194"/>
    <n v="22692912"/>
    <s v="ACC01"/>
    <x v="588"/>
    <d v="2025-03-07T02:27:25"/>
    <s v="0 a 02 dias"/>
    <x v="6"/>
    <s v="4WHEXI"/>
    <s v="TMS"/>
    <s v="SILVA/PAULO"/>
    <s v="Renato Ferreira Gomes"/>
    <s v="Renato Ferreira Gomes"/>
    <d v="2025-03-06T16:47:00"/>
    <n v="18928"/>
    <s v="-"/>
    <s v="OFF LINE"/>
    <s v="Cartão de crédito"/>
    <s v="Cartão de crédito"/>
    <x v="0"/>
    <s v="N"/>
    <x v="66"/>
    <s v="Enaex"/>
    <s v="-"/>
    <s v="Copa Airlines"/>
    <n v="3022692912"/>
    <x v="55"/>
    <s v="-"/>
    <x v="9"/>
    <n v="285"/>
    <n v="0"/>
    <n v="0"/>
    <n v="0"/>
    <n v="0"/>
    <n v="0"/>
    <s v="Reserva importada do Sistema TMS. OS: 18928"/>
    <s v="Tarifa mínima não preenchida! (ACC01) Tarifa máxima não preenchida! (ACC01)"/>
    <x v="1"/>
    <x v="1"/>
    <s v="Mais de um campo não preenchido"/>
    <x v="1"/>
    <s v="Qualidade dos dados"/>
    <s v="KONTIK BUSINESS TRAVEL"/>
    <x v="1"/>
  </r>
  <r>
    <n v="21773195"/>
    <n v="22692913"/>
    <s v="ACC01"/>
    <x v="589"/>
    <d v="2025-03-07T02:27:26"/>
    <s v="0 a 02 dias"/>
    <x v="6"/>
    <s v="4WUE2K"/>
    <s v="TMS"/>
    <s v="SILVA/PAULO"/>
    <s v="Renato Ferreira Gomes"/>
    <s v="Renato Ferreira Gomes"/>
    <d v="2025-03-06T16:47:00"/>
    <n v="18928"/>
    <s v="-"/>
    <s v="OFF LINE"/>
    <s v="Cartão de crédito"/>
    <s v="Cartão de crédito"/>
    <x v="0"/>
    <s v="N"/>
    <x v="66"/>
    <s v="Enaex"/>
    <s v="-"/>
    <s v="Copa Airlines"/>
    <n v="3022692913"/>
    <x v="55"/>
    <s v="-"/>
    <x v="9"/>
    <n v="341.21"/>
    <n v="0"/>
    <n v="0"/>
    <n v="0"/>
    <n v="0"/>
    <n v="0"/>
    <s v="Reserva importada do Sistema TMS. OS: 18928"/>
    <s v="Tarifa mínima não preenchida! (ACC01) Tarifa máxima não preenchida! (ACC01)"/>
    <x v="1"/>
    <x v="1"/>
    <s v="Mais de um campo não preenchido"/>
    <x v="1"/>
    <s v="Qualidade dos dados"/>
    <s v="KONTIK BUSINESS TRAVEL"/>
    <x v="1"/>
  </r>
  <r>
    <n v="21684814"/>
    <n v="22614726"/>
    <s v="ACC01"/>
    <x v="590"/>
    <d v="2025-02-20T11:18:10"/>
    <s v="09 a 15 dias"/>
    <x v="4"/>
    <s v="4VQTJP"/>
    <s v="TMS"/>
    <s v="VIEIRA/DANILO"/>
    <s v="Alexandre Isidio da Silva"/>
    <s v="Alexandre Isidio da Silva"/>
    <d v="2025-02-19T16:09:00"/>
    <n v="18453"/>
    <s v="-"/>
    <s v="OFF LINE"/>
    <s v="Cartão de crédito"/>
    <s v="Cartão de crédito"/>
    <x v="0"/>
    <s v="N"/>
    <x v="66"/>
    <s v="Enaex"/>
    <s v="-"/>
    <s v="Azul Linhas Aereas"/>
    <n v="3022614726"/>
    <x v="55"/>
    <s v="-"/>
    <x v="9"/>
    <n v="65"/>
    <n v="0"/>
    <n v="0"/>
    <n v="0"/>
    <n v="0"/>
    <n v="0"/>
    <s v="Reserva importada do Sistema TMS. OS: 18453"/>
    <s v="Tarifa mínima não preenchida! (ACC01) Tarifa máxima não preenchida! (ACC01)"/>
    <x v="1"/>
    <x v="1"/>
    <s v="Mais de um campo não preenchido"/>
    <x v="1"/>
    <s v="Qualidade dos dados"/>
    <s v="KONTIK BUSINESS TRAVEL"/>
    <x v="1"/>
  </r>
  <r>
    <n v="21684812"/>
    <n v="22614723"/>
    <s v="ACC01"/>
    <x v="591"/>
    <d v="2025-02-20T11:18:10"/>
    <s v="09 a 15 dias"/>
    <x v="4"/>
    <s v="4V947B"/>
    <s v="TMS"/>
    <s v="VIEIRA/DANILO"/>
    <s v="Alexandre Isidio da Silva"/>
    <s v="Alexandre Isidio da Silva"/>
    <d v="2025-02-19T16:08:00"/>
    <n v="18454"/>
    <s v="-"/>
    <s v="OFF LINE"/>
    <s v="Cartão de crédito"/>
    <s v="Cartão de crédito"/>
    <x v="0"/>
    <s v="N"/>
    <x v="66"/>
    <s v="Enaex"/>
    <s v="-"/>
    <s v="Latam Airlines Brasil"/>
    <n v="1818217643"/>
    <x v="55"/>
    <s v="-"/>
    <x v="9"/>
    <n v="210"/>
    <n v="0"/>
    <n v="0"/>
    <n v="0"/>
    <n v="0"/>
    <n v="0"/>
    <s v="Reserva importada do Sistema TMS. OS: 18454"/>
    <s v="Tarifa mínima não preenchida! (ACC01) Tarifa máxima não preenchida! (ACC01)"/>
    <x v="1"/>
    <x v="1"/>
    <s v="Mais de um campo não preenchido"/>
    <x v="1"/>
    <s v="Qualidade dos dados"/>
    <s v="KONTIK BUSINESS TRAVEL"/>
    <x v="1"/>
  </r>
  <r>
    <n v="21721302"/>
    <n v="22645146"/>
    <s v="ACC01"/>
    <x v="592"/>
    <d v="2025-02-26T12:04:06"/>
    <s v="09 a 15 dias"/>
    <x v="4"/>
    <s v="4VPH9K"/>
    <s v="TMS"/>
    <s v="DE OLIVEIRA/DANIEL SEYFFERTH"/>
    <s v="ADRIANA MIRANDA COUTINHO"/>
    <s v="ADRIANA MIRANDA COUTINHO"/>
    <d v="2024-11-14T15:31:00"/>
    <n v="15635"/>
    <s v="-"/>
    <s v="OFF LINE"/>
    <s v="Cartão de crédito"/>
    <s v="Cartão de crédito"/>
    <x v="0"/>
    <s v="N"/>
    <x v="66"/>
    <s v="Enaex"/>
    <s v="-"/>
    <s v="Gol Linhas Aereas"/>
    <n v="7423885840"/>
    <x v="55"/>
    <s v="-"/>
    <x v="9"/>
    <n v="53"/>
    <n v="0"/>
    <n v="0"/>
    <n v="0"/>
    <n v="0"/>
    <n v="0"/>
    <s v="Reserva importada do Sistema TMS. OS: 15635"/>
    <s v="Tarifa mínima não preenchida! (ACC01) Tarifa máxima não preenchida! (ACC01)"/>
    <x v="1"/>
    <x v="1"/>
    <s v="Mais de um campo não preenchido"/>
    <x v="1"/>
    <s v="Qualidade dos dados"/>
    <s v="KONTIK BUSINESS TRAVEL"/>
    <x v="1"/>
  </r>
  <r>
    <n v="21721304"/>
    <n v="22645148"/>
    <s v="ACC01"/>
    <x v="593"/>
    <d v="2025-02-26T12:04:07"/>
    <s v="09 a 15 dias"/>
    <x v="4"/>
    <s v="4VWH98"/>
    <s v="TMS"/>
    <s v="DE OLIVEIRA/DANIEL SEYFFERTH"/>
    <s v="ADRIANA MIRANDA COUTINHO"/>
    <s v="ADRIANA MIRANDA COUTINHO"/>
    <d v="2024-11-14T12:14:00"/>
    <n v="15512"/>
    <s v="-"/>
    <s v="OFF LINE"/>
    <s v="Cartão de crédito"/>
    <s v="Cartão de crédito"/>
    <x v="0"/>
    <s v="N"/>
    <x v="66"/>
    <s v="Enaex"/>
    <s v="-"/>
    <s v="Gol Linhas Aereas"/>
    <n v="4423885840"/>
    <x v="55"/>
    <s v="-"/>
    <x v="9"/>
    <n v="53"/>
    <n v="0"/>
    <n v="0"/>
    <n v="0"/>
    <n v="0"/>
    <n v="0"/>
    <s v="Reserva importada do Sistema TMS. OS: 15512"/>
    <s v="Tarifa mínima não preenchida! (ACC01) Tarifa máxima não preenchida! (ACC01)"/>
    <x v="1"/>
    <x v="1"/>
    <s v="Mais de um campo não preenchido"/>
    <x v="1"/>
    <s v="Qualidade dos dados"/>
    <s v="KONTIK BUSINESS TRAVEL"/>
    <x v="1"/>
  </r>
  <r>
    <n v="21721307"/>
    <n v="22645151"/>
    <s v="ACC01"/>
    <x v="594"/>
    <d v="2025-02-26T12:04:07"/>
    <s v="09 a 15 dias"/>
    <x v="4"/>
    <s v="4V46L8"/>
    <s v="TMS"/>
    <s v="OLIVEIRA/DANIEL"/>
    <s v="ADRIANA MIRANDA COUTINHO"/>
    <s v="ADRIANA MIRANDA COUTINHO"/>
    <d v="2024-11-26T18:00:00"/>
    <n v="15510"/>
    <s v="-"/>
    <s v="OFF LINE"/>
    <s v="Cartão de crédito"/>
    <s v="Cartão de crédito"/>
    <x v="0"/>
    <s v="N"/>
    <x v="66"/>
    <s v="Enaex"/>
    <s v="-"/>
    <s v="Gol Linhas Aereas"/>
    <n v="4423885840"/>
    <x v="55"/>
    <s v="-"/>
    <x v="9"/>
    <n v="53"/>
    <n v="0"/>
    <n v="0"/>
    <n v="0"/>
    <n v="0"/>
    <n v="0"/>
    <s v="Reserva importada do Sistema TMS. OS: 15510"/>
    <s v="Tarifa mínima não preenchida! (ACC01) Tarifa máxima não preenchida! (ACC01)"/>
    <x v="1"/>
    <x v="1"/>
    <s v="Mais de um campo não preenchido"/>
    <x v="1"/>
    <s v="Qualidade dos dados"/>
    <s v="KONTIK BUSINESS TRAVEL"/>
    <x v="1"/>
  </r>
  <r>
    <n v="21768721"/>
    <n v="22688467"/>
    <s v="ACC01"/>
    <x v="595"/>
    <d v="2025-03-06T15:23:04"/>
    <s v="0 a 02 dias"/>
    <x v="6"/>
    <s v="4WYXQJ"/>
    <s v="TMS"/>
    <s v="ROQUE SIMON"/>
    <s v="Tms"/>
    <s v="Tms"/>
    <d v="2025-03-06T11:14:00"/>
    <n v="18962"/>
    <s v="Salvador / SSA"/>
    <s v="ON LINE"/>
    <s v="Invoice"/>
    <s v="Faturado"/>
    <x v="3"/>
    <s v="N"/>
    <x v="66"/>
    <s v="Enaex"/>
    <s v="-"/>
    <s v="-"/>
    <s v="-"/>
    <x v="55"/>
    <s v="-"/>
    <x v="482"/>
    <n v="0"/>
    <n v="0"/>
    <n v="0"/>
    <n v="0"/>
    <n v="0"/>
    <n v="0"/>
    <s v="Reserva importada do Sistema TMS. OS: 18962"/>
    <s v="Fornecedor não preenchido! (ACC01)"/>
    <x v="1"/>
    <x v="8"/>
    <s v="Campo Fornecedor"/>
    <x v="0"/>
    <s v="Qualidade dos dados"/>
    <s v="KONTIK BUSINESS TRAVEL"/>
    <x v="1"/>
  </r>
  <r>
    <n v="21771744"/>
    <n v="22691596"/>
    <s v="ACC01"/>
    <x v="596"/>
    <d v="2025-03-06T21:17:36"/>
    <s v="0 a 02 dias"/>
    <x v="6"/>
    <s v="4W92NJ"/>
    <s v="TMS"/>
    <s v="RENATO OLIVEIRA"/>
    <s v="Tms"/>
    <s v="Tms"/>
    <d v="2025-03-06T14:57:00"/>
    <n v="18983"/>
    <s v="Belo Horizonte / BHZ"/>
    <s v="ON LINE"/>
    <s v="Invoice"/>
    <s v="Faturado"/>
    <x v="3"/>
    <s v="N"/>
    <x v="66"/>
    <s v="Enaex"/>
    <s v="-"/>
    <s v="-"/>
    <s v="-"/>
    <x v="55"/>
    <s v="-"/>
    <x v="483"/>
    <n v="0"/>
    <n v="0"/>
    <n v="0"/>
    <n v="0"/>
    <n v="0"/>
    <n v="0"/>
    <s v="Reserva importada do Sistema TMS. OS: 18983"/>
    <s v="Fornecedor não preenchido! (ACC01)"/>
    <x v="1"/>
    <x v="8"/>
    <s v="Campo Fornecedor"/>
    <x v="0"/>
    <s v="Qualidade dos dados"/>
    <s v="KONTIK BUSINESS TRAVEL"/>
    <x v="1"/>
  </r>
  <r>
    <n v="21771745"/>
    <n v="22691597"/>
    <s v="ACC01"/>
    <x v="597"/>
    <d v="2025-03-06T21:17:36"/>
    <s v="0 a 02 dias"/>
    <x v="6"/>
    <s v="4W0C9J"/>
    <s v="TMS"/>
    <s v="RENATO OLIVEIRA"/>
    <s v="Tms"/>
    <s v="Tms"/>
    <d v="2025-03-06T14:57:00"/>
    <n v="18982"/>
    <s v="Goiânia / GYN"/>
    <s v="ON LINE"/>
    <s v="Invoice"/>
    <s v="Faturado"/>
    <x v="3"/>
    <s v="N"/>
    <x v="66"/>
    <s v="Enaex"/>
    <s v="-"/>
    <s v="-"/>
    <s v="-"/>
    <x v="55"/>
    <s v="-"/>
    <x v="484"/>
    <n v="0"/>
    <n v="0"/>
    <n v="0"/>
    <n v="0"/>
    <n v="0"/>
    <n v="0"/>
    <s v="Reserva importada do Sistema TMS. OS: 18982"/>
    <s v="Fornecedor não preenchido! (ACC01)"/>
    <x v="1"/>
    <x v="8"/>
    <s v="Campo Fornecedor"/>
    <x v="0"/>
    <s v="Qualidade dos dados"/>
    <s v="KONTIK BUSINESS TRAVEL"/>
    <x v="1"/>
  </r>
  <r>
    <n v="21771746"/>
    <n v="22691598"/>
    <s v="ACC01"/>
    <x v="598"/>
    <d v="2025-03-06T21:17:47"/>
    <s v="0 a 02 dias"/>
    <x v="6"/>
    <s v="4WXE9J"/>
    <s v="TMS"/>
    <s v="SERGIO KRUCHLAK"/>
    <s v="Tms"/>
    <s v="Tms"/>
    <d v="2025-03-06T15:10:00"/>
    <n v="18979"/>
    <s v="-"/>
    <s v="ON LINE"/>
    <s v="Múltiplos"/>
    <s v="Múltiplos"/>
    <x v="2"/>
    <s v="N"/>
    <x v="66"/>
    <s v="Enaex"/>
    <s v="-"/>
    <s v="Hotel Maper Ouro"/>
    <s v="-"/>
    <x v="55"/>
    <s v="-"/>
    <x v="485"/>
    <n v="0"/>
    <n v="0"/>
    <n v="0"/>
    <n v="0"/>
    <n v="40.200000000000003"/>
    <n v="0"/>
    <s v="Reserva importada do Sistema TMS. OS: 18979"/>
    <s v="A soma das taxas extras dos registros múltiplos é menor que a taxas extras da accounting"/>
    <x v="1"/>
    <x v="11"/>
    <s v="Campo Tarifa"/>
    <x v="0"/>
    <s v="Qualidade dos dados"/>
    <s v="KONTIK BUSINESS TRAVEL"/>
    <x v="2"/>
  </r>
  <r>
    <n v="21720730"/>
    <n v="22644616"/>
    <s v="ACC01"/>
    <x v="599"/>
    <d v="2025-02-26T10:50:06"/>
    <s v="09 a 15 dias"/>
    <x v="4"/>
    <s v="4VICU8"/>
    <s v="MANUAL"/>
    <s v="DANIEL OLIVEIRA"/>
    <s v="Tms"/>
    <s v="Tms"/>
    <d v="2025-02-05T09:17:00"/>
    <n v="17916"/>
    <s v="-"/>
    <s v="OFF LINE"/>
    <s v="Cartão de crédito"/>
    <s v="Cartão de crédito"/>
    <x v="0"/>
    <s v="N"/>
    <x v="66"/>
    <s v="Enaex"/>
    <s v="-"/>
    <s v="Latam Airlines Brasil"/>
    <n v="1409203053"/>
    <x v="55"/>
    <s v="-"/>
    <x v="486"/>
    <n v="89.81"/>
    <n v="0"/>
    <n v="0"/>
    <n v="0"/>
    <n v="0"/>
    <n v="0"/>
    <s v="Reserva importada do Sistema TMS. OS: 17916"/>
    <s v="Verificação de bilhetes: Bilhete 1409203053 já sendo utilizado para este fornecedor."/>
    <x v="2"/>
    <x v="3"/>
    <s v="Bilhete Já Contabilizado"/>
    <x v="3"/>
    <s v="Qualidade dos dados"/>
    <s v="GRUPO KONTIK"/>
    <x v="3"/>
  </r>
  <r>
    <n v="21771749"/>
    <n v="22691601"/>
    <s v="ACC01"/>
    <x v="600"/>
    <d v="2025-03-06T21:17:53"/>
    <s v="0 a 02 dias"/>
    <x v="6"/>
    <s v="4WTCO7"/>
    <s v="TMS"/>
    <s v="SERGIO KRUCHLAK"/>
    <s v="Tms"/>
    <s v="Tms"/>
    <d v="2025-03-06T15:11:00"/>
    <n v="18977"/>
    <s v="Carajas / CKS"/>
    <s v="ON LINE"/>
    <s v="Múltiplos"/>
    <s v="Múltiplos"/>
    <x v="3"/>
    <s v="N"/>
    <x v="66"/>
    <s v="Enaex"/>
    <s v="-"/>
    <s v="-"/>
    <s v="-"/>
    <x v="55"/>
    <s v="-"/>
    <x v="487"/>
    <n v="0"/>
    <n v="0"/>
    <n v="0"/>
    <n v="0"/>
    <n v="0"/>
    <n v="0"/>
    <s v="Reserva importada do Sistema TMS. OS: 18977"/>
    <s v="Fornecedor não preenchido! (ACC01)"/>
    <x v="1"/>
    <x v="8"/>
    <s v="Campo Fornecedor"/>
    <x v="0"/>
    <s v="Qualidade dos dados"/>
    <s v="KONTIK BUSINESS TRAVEL"/>
    <x v="1"/>
  </r>
  <r>
    <n v="21615005"/>
    <n v="22557588"/>
    <s v="ACC01"/>
    <x v="601"/>
    <d v="2025-02-07T23:46:00"/>
    <s v="24 a 31 dias"/>
    <x v="2"/>
    <s v="4T9Q26"/>
    <s v="TMS"/>
    <s v="RESENDE/LEYLANY"/>
    <s v="Priscilla Andrade Sobrinho"/>
    <s v="Priscilla Andrade Sobrinho"/>
    <d v="2025-02-07T18:15:00"/>
    <n v="4418"/>
    <s v="-"/>
    <s v="OFF LINE"/>
    <s v="Invoice"/>
    <s v="Faturado"/>
    <x v="0"/>
    <s v="N"/>
    <x v="67"/>
    <s v="Ferreira Costa - Filial Tamarineira"/>
    <s v="-"/>
    <s v="Azul Linhas Aereas"/>
    <n v="3022557588"/>
    <x v="56"/>
    <s v="-"/>
    <x v="9"/>
    <n v="135"/>
    <n v="0"/>
    <n v="0"/>
    <n v="0"/>
    <n v="0"/>
    <n v="0"/>
    <s v="Reserva importada do Sistema TMS. OS: 4418"/>
    <s v="Tarifa mínima não preenchida! (ACC01) Tarifa máxima não preenchida! (ACC01)"/>
    <x v="1"/>
    <x v="1"/>
    <s v="Mais de um campo não preenchido"/>
    <x v="1"/>
    <s v="Qualidade dos dados"/>
    <s v="KONTIK BUSINESS TRAVEL"/>
    <x v="1"/>
  </r>
  <r>
    <n v="21768232"/>
    <n v="22688002"/>
    <s v="ACC01"/>
    <x v="602"/>
    <d v="2025-03-07T06:07:42"/>
    <s v="0 a 02 dias"/>
    <x v="6"/>
    <s v="4WJUIH"/>
    <s v="LEMONTECH"/>
    <s v="EMMER/FERNANDA"/>
    <s v="Marcio Roberto Sales"/>
    <s v="Marcio Roberto Sales"/>
    <d v="2025-03-06T00:00:00"/>
    <n v="16098643"/>
    <s v="-"/>
    <s v="OFF LINE"/>
    <s v="Cartão de crédito"/>
    <s v="Cartão de crédito"/>
    <x v="2"/>
    <s v="N"/>
    <x v="68"/>
    <s v="Biolab Centro Administrativo - Escritorio"/>
    <s v="-"/>
    <s v="-"/>
    <s v="-"/>
    <x v="57"/>
    <s v="-"/>
    <x v="488"/>
    <n v="0"/>
    <n v="0"/>
    <n v="0"/>
    <n v="0"/>
    <n v="0"/>
    <n v="0"/>
    <s v="Reserva importada do Sistema Lemontech. Solicitação: 16098643"/>
    <s v="Fornecedor não preenchido! (ACC01)"/>
    <x v="6"/>
    <x v="8"/>
    <s v="Campo Fornecedor"/>
    <x v="0"/>
    <s v="Qualidade dos dados"/>
    <s v="KONTIK BUSINESS TRAVEL"/>
    <x v="1"/>
  </r>
  <r>
    <n v="21769552"/>
    <n v="22689334"/>
    <s v="ACC01"/>
    <x v="603"/>
    <d v="2025-03-06T16:06:44"/>
    <s v="0 a 02 dias"/>
    <x v="6"/>
    <s v="4WXD47"/>
    <s v="LEMONTECH"/>
    <s v="DE CARVALHO/FLAVIA"/>
    <s v="Marcio Roberto Sales"/>
    <s v="Marcio Roberto Sales"/>
    <d v="2025-03-06T11:42:00"/>
    <n v="16094525"/>
    <s v="AEROPORTO"/>
    <s v="OFF LINE"/>
    <s v="Cash"/>
    <s v="Pagamento direto"/>
    <x v="3"/>
    <s v="N"/>
    <x v="68"/>
    <s v="Biolab Centro Administrativo - Escritorio"/>
    <s v="-"/>
    <s v="-"/>
    <s v="-"/>
    <x v="57"/>
    <s v="-"/>
    <x v="489"/>
    <n v="0"/>
    <n v="0"/>
    <n v="0"/>
    <n v="0"/>
    <n v="0"/>
    <n v="0"/>
    <s v="Reserva importada do Sistema Lemontech. Solicitação: 16094525"/>
    <s v="Fornecedor não preenchido! (ACC01)"/>
    <x v="6"/>
    <x v="8"/>
    <s v="Campo Fornecedor"/>
    <x v="0"/>
    <s v="Qualidade dos dados"/>
    <s v="KONTIK BUSINESS TRAVEL"/>
    <x v="1"/>
  </r>
  <r>
    <n v="21566749"/>
    <n v="22516343"/>
    <s v="ACC01"/>
    <x v="604"/>
    <d v="2025-02-12T12:18:28"/>
    <s v="16 a 23 dias"/>
    <x v="3"/>
    <s v="4RDIT7"/>
    <s v="LEMONTECH"/>
    <s v="DE GODOY/TIAGO"/>
    <s v="Evelyn Salim dos Santos"/>
    <s v="Evelyn Salim dos Santos"/>
    <d v="2025-01-29T00:00:00"/>
    <n v="15792846"/>
    <s v="-"/>
    <s v="OFF LINE"/>
    <s v="Cartão de crédito"/>
    <s v="Cartão de crédito"/>
    <x v="2"/>
    <s v="N"/>
    <x v="68"/>
    <s v="Biolab Centro Administrativo - Escritorio"/>
    <s v="-"/>
    <s v="Hotel Marques Plaza"/>
    <s v="-"/>
    <x v="57"/>
    <s v="-"/>
    <x v="273"/>
    <n v="0"/>
    <n v="0"/>
    <n v="0"/>
    <n v="0"/>
    <n v="0"/>
    <n v="0"/>
    <s v="Reserva importada do Sistema Lemontech. Solicitação: 15792846"/>
    <s v="Centro de custo não preenchido! (ACC01)"/>
    <x v="6"/>
    <x v="1"/>
    <s v="Campo Centro de custo passageiro"/>
    <x v="1"/>
    <s v="Qualidade dos dados"/>
    <s v="KONTIK BUSINESS TRAVEL"/>
    <x v="1"/>
  </r>
  <r>
    <n v="21763883"/>
    <n v="22683962"/>
    <s v="ACC01"/>
    <x v="605"/>
    <d v="2025-03-05T19:03:14"/>
    <s v="0 a 02 dias"/>
    <x v="6"/>
    <s v="4W9DMY"/>
    <s v="LEMONTECH"/>
    <s v="MORELI FRANCA/MARCO AURELIO"/>
    <s v="Robson Amaro Santos da Silva"/>
    <s v="Robson Amaro Santos da Silva"/>
    <d v="2025-03-05T14:58:00"/>
    <n v="16061076"/>
    <s v="-"/>
    <s v="OFF LINE"/>
    <s v="Invoice"/>
    <s v="Faturado"/>
    <x v="1"/>
    <s v="N"/>
    <x v="68"/>
    <s v="Biolab Centro Administrativo - Escritorio"/>
    <s v="-"/>
    <s v="-"/>
    <s v="-"/>
    <x v="57"/>
    <s v="-"/>
    <x v="490"/>
    <n v="0"/>
    <n v="0"/>
    <n v="0"/>
    <n v="0"/>
    <n v="0"/>
    <n v="0"/>
    <s v="Reserva importada do Sistema Lemontech. Solicitação: 16061076"/>
    <s v="Fornecedor não preenchido! (ACC01)"/>
    <x v="6"/>
    <x v="8"/>
    <s v="Campo Fornecedor"/>
    <x v="0"/>
    <s v="Qualidade dos dados"/>
    <s v="KONTIK BUSINESS TRAVEL"/>
    <x v="1"/>
  </r>
  <r>
    <n v="21769548"/>
    <n v="22689328"/>
    <s v="ACC01"/>
    <x v="606"/>
    <d v="2025-03-06T16:01:53"/>
    <s v="0 a 02 dias"/>
    <x v="6"/>
    <s v="4WK2RU"/>
    <s v="LEMONTECH"/>
    <s v="PERES/JANAINA"/>
    <s v="Robson Amaro Santos da Silva"/>
    <s v="Robson Amaro Santos da Silva"/>
    <d v="2025-02-28T15:59:00"/>
    <n v="16063510"/>
    <s v="-"/>
    <s v="OFF LINE"/>
    <s v="Invoice"/>
    <s v="Faturado"/>
    <x v="1"/>
    <s v="N"/>
    <x v="68"/>
    <s v="Biolab Centro Administrativo - Escritorio"/>
    <s v="-"/>
    <s v="-"/>
    <s v="-"/>
    <x v="57"/>
    <s v="-"/>
    <x v="491"/>
    <n v="0"/>
    <n v="0"/>
    <n v="0"/>
    <n v="0"/>
    <n v="0"/>
    <n v="0"/>
    <s v="Reserva importada do Sistema Lemontech. Solicitação: 16063510"/>
    <s v="Fornecedor não preenchido! (ACC01)"/>
    <x v="6"/>
    <x v="8"/>
    <s v="Campo Fornecedor"/>
    <x v="0"/>
    <s v="Qualidade dos dados"/>
    <s v="KONTIK BUSINESS TRAVEL"/>
    <x v="1"/>
  </r>
  <r>
    <n v="21770810"/>
    <n v="22690667"/>
    <s v="ACC01"/>
    <x v="607"/>
    <d v="2025-03-07T06:07:42"/>
    <s v="0 a 02 dias"/>
    <x v="6"/>
    <s v="4W6QHU"/>
    <s v="LEMONTECH"/>
    <s v="OLIVEIRA LACERDA/FRED"/>
    <s v="Robson Amaro Santos da Silva"/>
    <s v="Robson Amaro Santos da Silva"/>
    <d v="2025-03-06T00:00:00"/>
    <n v="16079403"/>
    <s v="-"/>
    <s v="OFF LINE"/>
    <s v="Cartão de crédito"/>
    <s v="Cartão de crédito"/>
    <x v="2"/>
    <s v="N"/>
    <x v="68"/>
    <s v="Biolab Centro Administrativo - Escritorio"/>
    <s v="-"/>
    <s v="-"/>
    <s v="-"/>
    <x v="57"/>
    <s v="-"/>
    <x v="492"/>
    <n v="0"/>
    <n v="0"/>
    <n v="0"/>
    <n v="0"/>
    <n v="0"/>
    <n v="0"/>
    <s v="Reserva importada do Sistema Lemontech. Solicitação: 16079403"/>
    <s v="Fornecedor não preenchido! (ACC01)"/>
    <x v="6"/>
    <x v="8"/>
    <s v="Campo Fornecedor"/>
    <x v="0"/>
    <s v="Qualidade dos dados"/>
    <s v="KONTIK BUSINESS TRAVEL"/>
    <x v="1"/>
  </r>
  <r>
    <n v="21768867"/>
    <n v="22688609"/>
    <s v="ACC01"/>
    <x v="608"/>
    <d v="2025-03-06T16:26:30"/>
    <s v="0 a 02 dias"/>
    <x v="6"/>
    <s v="4W1IQ7"/>
    <s v="TMS"/>
    <s v="ALEX MOTTA BORGES"/>
    <s v="LEONARDO BARBOSA DA SILVA"/>
    <s v="LEONARDO BARBOSA DA SILVA"/>
    <d v="2025-03-06T13:15:00"/>
    <n v="53967"/>
    <s v="-"/>
    <s v="OFF LINE"/>
    <s v="Invoice"/>
    <s v="Faturado"/>
    <x v="1"/>
    <s v="N"/>
    <x v="69"/>
    <s v="Oceanpact Servicos Maritimos"/>
    <s v="-"/>
    <s v="-"/>
    <s v="-"/>
    <x v="58"/>
    <s v="-"/>
    <x v="493"/>
    <n v="9.9499999999999993"/>
    <n v="0"/>
    <n v="0"/>
    <n v="0"/>
    <n v="0"/>
    <n v="0"/>
    <s v="Reserva importada do Sistema TMS. OS: 53967"/>
    <s v="Fornecedor não preenchido! (ACC01)"/>
    <x v="1"/>
    <x v="8"/>
    <s v="Campo Fornecedor"/>
    <x v="0"/>
    <s v="Qualidade dos dados"/>
    <s v="KONTIK BUSINESS TRAVEL"/>
    <x v="1"/>
  </r>
  <r>
    <n v="21771906"/>
    <n v="22691752"/>
    <s v="ACC01"/>
    <x v="609"/>
    <d v="2025-03-06T21:56:15"/>
    <s v="0 a 02 dias"/>
    <x v="6"/>
    <s v="4W700I"/>
    <s v="TMS"/>
    <s v="ALEX MOTTA BORGES"/>
    <s v="LEONARDO BARBOSA DA SILVA"/>
    <s v="LEONARDO BARBOSA DA SILVA"/>
    <d v="2025-03-06T15:30:00"/>
    <n v="53985"/>
    <s v="-"/>
    <s v="OFF LINE"/>
    <s v="Invoice"/>
    <s v="Faturado"/>
    <x v="1"/>
    <s v="N"/>
    <x v="69"/>
    <s v="Oceanpact Servicos Maritimos"/>
    <s v="-"/>
    <s v="-"/>
    <s v="-"/>
    <x v="58"/>
    <s v="-"/>
    <x v="494"/>
    <n v="9.9499999999999993"/>
    <n v="0"/>
    <n v="0"/>
    <n v="0"/>
    <n v="0"/>
    <n v="0"/>
    <s v="Reserva importada do Sistema TMS. OS: 53985"/>
    <s v="Fornecedor não preenchido! (ACC01)"/>
    <x v="1"/>
    <x v="8"/>
    <s v="Campo Fornecedor"/>
    <x v="0"/>
    <s v="Qualidade dos dados"/>
    <s v="KONTIK BUSINESS TRAVEL"/>
    <x v="1"/>
  </r>
  <r>
    <n v="21771910"/>
    <n v="22691756"/>
    <s v="ACC01"/>
    <x v="610"/>
    <d v="2025-03-06T21:56:15"/>
    <s v="0 a 02 dias"/>
    <x v="6"/>
    <s v="4WPZMI"/>
    <s v="TMS"/>
    <s v="JOAO SANTOS"/>
    <s v="LEONARDO BARBOSA DA SILVA"/>
    <s v="LEONARDO BARBOSA DA SILVA"/>
    <d v="2025-03-06T15:06:00"/>
    <n v="53972"/>
    <s v="-"/>
    <s v="OFF LINE"/>
    <s v="Invoice"/>
    <s v="Faturado"/>
    <x v="1"/>
    <s v="N"/>
    <x v="69"/>
    <s v="Oceanpact Geociencias"/>
    <s v="-"/>
    <s v="-"/>
    <s v="-"/>
    <x v="58"/>
    <s v="-"/>
    <x v="495"/>
    <n v="9.9499999999999993"/>
    <n v="0"/>
    <n v="0"/>
    <n v="0"/>
    <n v="0"/>
    <n v="0"/>
    <s v="Reserva importada do Sistema TMS. OS: 53972"/>
    <s v="Fornecedor não preenchido! (ACC01)"/>
    <x v="1"/>
    <x v="8"/>
    <s v="Campo Fornecedor"/>
    <x v="0"/>
    <s v="Qualidade dos dados"/>
    <s v="KONTIK BUSINESS TRAVEL"/>
    <x v="1"/>
  </r>
  <r>
    <n v="21771913"/>
    <n v="22691759"/>
    <s v="ACC01"/>
    <x v="611"/>
    <d v="2025-03-06T21:56:15"/>
    <s v="0 a 02 dias"/>
    <x v="6"/>
    <s v="4WWQP8"/>
    <s v="TMS"/>
    <s v="UDSON VIEIRA"/>
    <s v="LEONARDO BARBOSA DA SILVA"/>
    <s v="LEONARDO BARBOSA DA SILVA"/>
    <d v="2025-03-06T14:55:00"/>
    <n v="53969"/>
    <s v="-"/>
    <s v="OFF LINE"/>
    <s v="Invoice"/>
    <s v="Faturado"/>
    <x v="1"/>
    <s v="N"/>
    <x v="69"/>
    <s v="Oceanpact Geociencias"/>
    <s v="-"/>
    <s v="-"/>
    <s v="-"/>
    <x v="58"/>
    <s v="-"/>
    <x v="496"/>
    <n v="9.9499999999999993"/>
    <n v="0"/>
    <n v="0"/>
    <n v="0"/>
    <n v="0"/>
    <n v="0"/>
    <s v="Reserva importada do Sistema TMS. OS: 53969"/>
    <s v="Fornecedor não preenchido! (ACC01)"/>
    <x v="1"/>
    <x v="8"/>
    <s v="Campo Fornecedor"/>
    <x v="0"/>
    <s v="Qualidade dos dados"/>
    <s v="KONTIK BUSINESS TRAVEL"/>
    <x v="1"/>
  </r>
  <r>
    <n v="21771891"/>
    <n v="22691736"/>
    <s v="ACC01"/>
    <x v="612"/>
    <d v="2025-03-06T21:56:14"/>
    <s v="0 a 02 dias"/>
    <x v="6"/>
    <s v="4W9N9J"/>
    <s v="TMS"/>
    <s v="DIOGO MONTEIRO"/>
    <s v="LEONARDO BARBOSA DA SILVA"/>
    <s v="LEONARDO BARBOSA DA SILVA"/>
    <d v="2025-03-06T16:12:00"/>
    <n v="54006"/>
    <s v="-"/>
    <s v="OFF LINE"/>
    <s v="Invoice"/>
    <s v="Faturado"/>
    <x v="1"/>
    <s v="N"/>
    <x v="69"/>
    <s v="Oceanpact Servicos Maritimos"/>
    <s v="-"/>
    <s v="-"/>
    <s v="-"/>
    <x v="58"/>
    <s v="-"/>
    <x v="497"/>
    <n v="9.9499999999999993"/>
    <n v="0"/>
    <n v="0"/>
    <n v="0"/>
    <n v="0"/>
    <n v="0"/>
    <s v="Reserva importada do Sistema TMS. OS: 54006"/>
    <s v="Fornecedor não preenchido! (ACC01)"/>
    <x v="1"/>
    <x v="8"/>
    <s v="Campo Fornecedor"/>
    <x v="0"/>
    <s v="Qualidade dos dados"/>
    <s v="KONTIK BUSINESS TRAVEL"/>
    <x v="1"/>
  </r>
  <r>
    <n v="21771892"/>
    <n v="22691737"/>
    <s v="ACC01"/>
    <x v="613"/>
    <d v="2025-03-06T21:56:15"/>
    <s v="0 a 02 dias"/>
    <x v="6"/>
    <s v="4W0M0I"/>
    <s v="TMS"/>
    <s v="JARDEL STEFANNI ROCHA"/>
    <s v="LEONARDO BARBOSA DA SILVA"/>
    <s v="LEONARDO BARBOSA DA SILVA"/>
    <d v="2025-03-06T16:06:00"/>
    <n v="54004"/>
    <s v="-"/>
    <s v="OFF LINE"/>
    <s v="Invoice"/>
    <s v="Faturado"/>
    <x v="1"/>
    <s v="N"/>
    <x v="69"/>
    <s v="Oceanpact Servicos Maritimos"/>
    <s v="-"/>
    <s v="-"/>
    <s v="-"/>
    <x v="58"/>
    <s v="-"/>
    <x v="497"/>
    <n v="9.9499999999999993"/>
    <n v="0"/>
    <n v="0"/>
    <n v="0"/>
    <n v="0"/>
    <n v="0"/>
    <s v="Reserva importada do Sistema TMS. OS: 54004"/>
    <s v="Fornecedor não preenchido! (ACC01)"/>
    <x v="1"/>
    <x v="8"/>
    <s v="Campo Fornecedor"/>
    <x v="0"/>
    <s v="Qualidade dos dados"/>
    <s v="KONTIK BUSINESS TRAVEL"/>
    <x v="1"/>
  </r>
  <r>
    <n v="21563544"/>
    <n v="22513895"/>
    <s v="ACC01"/>
    <x v="614"/>
    <d v="2025-02-27T12:16:27"/>
    <s v="06 a 08 dias"/>
    <x v="1"/>
    <s v="UKYOOS"/>
    <s v="TMS"/>
    <s v="LUKAS SILVERIO DANEU"/>
    <s v="Tms"/>
    <s v="Tms"/>
    <d v="2025-01-31T15:31:00"/>
    <n v="49504"/>
    <s v="-"/>
    <s v="ON LINE"/>
    <s v="Cartão de crédito"/>
    <s v="Cartão AMEX"/>
    <x v="0"/>
    <s v="S"/>
    <x v="69"/>
    <s v="Oceanpact Navegacao"/>
    <s v="-"/>
    <s v="Gol Linhas Aereas"/>
    <n v="2131489293"/>
    <x v="58"/>
    <s v="-"/>
    <x v="498"/>
    <n v="43.5"/>
    <n v="0"/>
    <n v="0"/>
    <n v="0"/>
    <n v="0"/>
    <n v="0"/>
    <s v="Reserva importada do Sistema TMS. OS: 49504"/>
    <s v="(ACC Código: 24009847) Esta accounting está conciliada no BSP. Bilhete: 2131489293 *** Venda ficará aguardando intervenção manual. ***"/>
    <x v="1"/>
    <x v="9"/>
    <s v="Concilização eletrônica Aérea"/>
    <x v="4"/>
    <s v="Qualidade dos dados"/>
    <s v="GRUPO KONTIK"/>
    <x v="3"/>
  </r>
  <r>
    <n v="21619991"/>
    <n v="22560423"/>
    <s v="ACC01"/>
    <x v="615"/>
    <d v="2025-02-27T10:36:23"/>
    <s v="06 a 08 dias"/>
    <x v="1"/>
    <s v="WORDVL"/>
    <s v="TMS"/>
    <s v="DEIVID DOS SANTOS"/>
    <s v="Tms"/>
    <s v="Tms"/>
    <d v="2025-02-09T08:52:00"/>
    <n v="50196"/>
    <s v="-"/>
    <s v="ON LINE"/>
    <s v="Cartão de crédito"/>
    <s v="Cartão AMEX"/>
    <x v="0"/>
    <s v="S"/>
    <x v="69"/>
    <s v="Oceanpact Geociencias"/>
    <s v="-"/>
    <s v="Gol Linhas Aereas"/>
    <n v="2131996147"/>
    <x v="58"/>
    <s v="-"/>
    <x v="499"/>
    <n v="53.57"/>
    <n v="0"/>
    <n v="0"/>
    <n v="0"/>
    <n v="0"/>
    <n v="0"/>
    <s v="Reserva importada do Sistema TMS. OS: 50196"/>
    <s v="(ACC Código: 24043799) Esta accounting está conciliada no BSP. Bilhete: 2131996147 *** Venda ficará aguardando intervenção manual. ***"/>
    <x v="1"/>
    <x v="9"/>
    <s v="Concilização eletrônica Aérea"/>
    <x v="4"/>
    <s v="Qualidade dos dados"/>
    <s v="GRUPO KONTIK"/>
    <x v="3"/>
  </r>
  <r>
    <n v="21628119"/>
    <n v="22567069"/>
    <s v="ACC01"/>
    <x v="616"/>
    <d v="2025-02-27T10:42:29"/>
    <s v="06 a 08 dias"/>
    <x v="1"/>
    <s v="QAZFDO"/>
    <s v="TMS"/>
    <s v="ARTHUR TAVARES FARIAS"/>
    <s v="Tms"/>
    <s v="Tms"/>
    <d v="2025-02-10T12:42:00"/>
    <n v="50603"/>
    <s v="-"/>
    <s v="ON LINE"/>
    <s v="Cartão de crédito"/>
    <s v="Cartão AMEX"/>
    <x v="0"/>
    <s v="S"/>
    <x v="69"/>
    <s v="Oceanpact Marau Navegacao"/>
    <s v="-"/>
    <s v="Gol Linhas Aereas"/>
    <n v="2132060901"/>
    <x v="58"/>
    <s v="-"/>
    <x v="500"/>
    <n v="51.66"/>
    <n v="0"/>
    <n v="0"/>
    <n v="0"/>
    <n v="0"/>
    <n v="0"/>
    <s v="Reserva importada do Sistema TMS. OS: 50603"/>
    <s v="(ACC Código: 24049886) Esta accounting está conciliada no BSP. Bilhete: 2132060901 *** Venda ficará aguardando intervenção manual. ***"/>
    <x v="1"/>
    <x v="9"/>
    <s v="Concilização eletrônica Aérea"/>
    <x v="4"/>
    <s v="Qualidade dos dados"/>
    <s v="GRUPO KONTIK"/>
    <x v="3"/>
  </r>
  <r>
    <n v="21638695"/>
    <n v="22576027"/>
    <s v="ACC01"/>
    <x v="617"/>
    <d v="2025-02-27T10:36:37"/>
    <s v="06 a 08 dias"/>
    <x v="1"/>
    <s v="MKVZYN"/>
    <s v="TMS"/>
    <s v="DOUGLAS LEITE"/>
    <s v="Tms"/>
    <s v="Tms"/>
    <d v="2025-02-12T06:57:00"/>
    <n v="50796"/>
    <s v="-"/>
    <s v="ON LINE"/>
    <s v="Cartão de crédito"/>
    <s v="Cartão AMEX"/>
    <x v="0"/>
    <s v="S"/>
    <x v="69"/>
    <s v="Oceanpact Geociencias"/>
    <s v="-"/>
    <s v="Gol Linhas Aereas"/>
    <n v="2132170011"/>
    <x v="58"/>
    <s v="-"/>
    <x v="501"/>
    <n v="46.2"/>
    <n v="0"/>
    <n v="0"/>
    <n v="0"/>
    <n v="0"/>
    <n v="0"/>
    <s v="Reserva importada do Sistema TMS. OS: 50796"/>
    <s v="(ACC Código: 24058557) Esta accounting está conciliada no BSP. Bilhete: 2132170011 *** Venda ficará aguardando intervenção manual. ***"/>
    <x v="1"/>
    <x v="9"/>
    <s v="Concilização eletrônica Aérea"/>
    <x v="4"/>
    <s v="Qualidade dos dados"/>
    <s v="GRUPO KONTIK"/>
    <x v="3"/>
  </r>
  <r>
    <n v="21613017"/>
    <n v="22555799"/>
    <s v="ACC01"/>
    <x v="618"/>
    <d v="2025-02-27T10:32:25"/>
    <s v="06 a 08 dias"/>
    <x v="1"/>
    <s v="WYXKTV"/>
    <s v="TMS"/>
    <s v="WAGNER CARDOSO"/>
    <s v="Tms"/>
    <s v="Tms"/>
    <d v="2025-02-07T11:37:00"/>
    <n v="50435"/>
    <s v="-"/>
    <s v="ON LINE"/>
    <s v="Cartão de crédito"/>
    <s v="Cartão AMEX"/>
    <x v="0"/>
    <s v="S"/>
    <x v="69"/>
    <s v="Oceanpact Servicos Maritimos"/>
    <s v="-"/>
    <s v="Latam Airlines Brasil"/>
    <n v="2218881615"/>
    <x v="58"/>
    <s v="-"/>
    <x v="502"/>
    <n v="44.27"/>
    <n v="0"/>
    <n v="0"/>
    <n v="0"/>
    <n v="0"/>
    <n v="0"/>
    <s v="Reserva importada do Sistema TMS. OS: 50435"/>
    <s v="(ACC Código: 24040578) Esta accounting está conciliada no BSP. Bilhete: 2218881615 *** Venda ficará aguardando intervenção manual. ***"/>
    <x v="1"/>
    <x v="9"/>
    <s v="Concilização eletrônica Aérea"/>
    <x v="4"/>
    <s v="Qualidade dos dados"/>
    <s v="GRUPO KONTIK"/>
    <x v="3"/>
  </r>
  <r>
    <n v="21649087"/>
    <n v="22585514"/>
    <s v="ACC01"/>
    <x v="619"/>
    <d v="2025-02-27T11:26:13"/>
    <s v="06 a 08 dias"/>
    <x v="1"/>
    <s v="AKUYCW"/>
    <s v="TMS"/>
    <s v="AULUS SANTOS ALVES"/>
    <s v="Tms"/>
    <s v="Tms"/>
    <d v="2025-02-13T14:07:00"/>
    <n v="51238"/>
    <s v="-"/>
    <s v="ON LINE"/>
    <s v="Cartão de crédito"/>
    <s v="Cartão AMEX"/>
    <x v="0"/>
    <s v="S"/>
    <x v="69"/>
    <s v="Oceanpact Marau Navegacao"/>
    <s v="-"/>
    <s v="Gol Linhas Aereas"/>
    <n v="2132256386"/>
    <x v="58"/>
    <s v="-"/>
    <x v="503"/>
    <n v="44.27"/>
    <n v="0"/>
    <n v="0"/>
    <n v="0"/>
    <n v="0"/>
    <n v="0"/>
    <s v="Reserva importada do Sistema TMS. OS: 51238"/>
    <s v="(ACC Código: 24068322) Esta accounting está conciliada no BSP. Bilhete: 2132256386 *** Venda ficará aguardando intervenção manual. ***"/>
    <x v="1"/>
    <x v="9"/>
    <s v="Concilização eletrônica Aérea"/>
    <x v="4"/>
    <s v="Qualidade dos dados"/>
    <s v="GRUPO KONTIK"/>
    <x v="3"/>
  </r>
  <r>
    <n v="21694784"/>
    <n v="22623698"/>
    <s v="ACC01"/>
    <x v="620"/>
    <d v="2025-02-27T10:57:17"/>
    <s v="06 a 08 dias"/>
    <x v="1"/>
    <s v="JPCCNF"/>
    <s v="TMS"/>
    <s v="ADSON SANTANA SANTOS"/>
    <s v="Tms"/>
    <s v="Tms"/>
    <d v="2025-02-21T15:49:00"/>
    <n v="52389"/>
    <s v="-"/>
    <s v="ON LINE"/>
    <s v="Cartão de crédito"/>
    <s v="Cartão AMEX"/>
    <x v="0"/>
    <s v="S"/>
    <x v="69"/>
    <s v="Up Offshore Apoio Maritimo"/>
    <s v="-"/>
    <s v="Latam Airlines Brasil"/>
    <n v="2220846038"/>
    <x v="58"/>
    <s v="-"/>
    <x v="504"/>
    <n v="49.71"/>
    <n v="0"/>
    <n v="0"/>
    <n v="0"/>
    <n v="0"/>
    <n v="0"/>
    <s v="Reserva importada do Sistema TMS. OS: 52389"/>
    <s v="(ACC Código: 24112822) Esta accounting está conciliada no BSP. Bilhete: 2220846038 *** Venda ficará aguardando intervenção manual. ***"/>
    <x v="1"/>
    <x v="9"/>
    <s v="Concilização eletrônica Aérea"/>
    <x v="4"/>
    <s v="Qualidade dos dados"/>
    <s v="GRUPO KONTIK"/>
    <x v="3"/>
  </r>
  <r>
    <n v="21699660"/>
    <n v="22627559"/>
    <s v="ACC01"/>
    <x v="621"/>
    <d v="2025-02-27T11:27:14"/>
    <s v="06 a 08 dias"/>
    <x v="1"/>
    <s v="FCIFRB"/>
    <s v="TMS"/>
    <s v="MARCELO CHEBLE"/>
    <s v="Tms"/>
    <s v="Tms"/>
    <d v="2025-02-22T15:06:00"/>
    <n v="52476"/>
    <s v="-"/>
    <s v="ON LINE"/>
    <s v="Cartão de crédito"/>
    <s v="Cartão AMEX"/>
    <x v="0"/>
    <s v="S"/>
    <x v="69"/>
    <s v="Oceanpact Marau Navegacao"/>
    <s v="-"/>
    <s v="Latam Airlines Brasil"/>
    <n v="2220962860"/>
    <x v="58"/>
    <s v="-"/>
    <x v="505"/>
    <n v="31.44"/>
    <n v="0"/>
    <n v="0"/>
    <n v="0"/>
    <n v="0"/>
    <n v="0"/>
    <s v="Reserva importada do Sistema TMS. OS: 52476"/>
    <s v="(ACC Código: 24115960) Esta accounting está conciliada no BSP. Bilhete: 2220962860 *** Venda ficará aguardando intervenção manual. ***"/>
    <x v="1"/>
    <x v="9"/>
    <s v="Concilização eletrônica Aérea"/>
    <x v="4"/>
    <s v="Qualidade dos dados"/>
    <s v="GRUPO KONTIK"/>
    <x v="3"/>
  </r>
  <r>
    <n v="21700693"/>
    <n v="22628277"/>
    <s v="ACC01"/>
    <x v="622"/>
    <d v="2025-02-27T11:28:21"/>
    <s v="06 a 08 dias"/>
    <x v="1"/>
    <s v="HWBAXI"/>
    <s v="TMS"/>
    <s v="ALEX FERRAZ"/>
    <s v="Tms"/>
    <s v="Tms"/>
    <d v="2025-02-22T17:41:00"/>
    <n v="52480"/>
    <s v="-"/>
    <s v="ON LINE"/>
    <s v="Cartão de crédito"/>
    <s v="Cartão AMEX"/>
    <x v="0"/>
    <s v="S"/>
    <x v="69"/>
    <s v="Oceanpact Marau Navegacao"/>
    <s v="-"/>
    <s v="Latam Airlines Brasil"/>
    <n v="2220978684"/>
    <x v="58"/>
    <s v="-"/>
    <x v="506"/>
    <n v="32.1"/>
    <n v="0"/>
    <n v="0"/>
    <n v="0"/>
    <n v="0"/>
    <n v="0"/>
    <s v="Reserva importada do Sistema TMS. OS: 52480"/>
    <s v="(ACC Código: 24116406) Esta accounting está conciliada no BSP. Bilhete: 2220978684 *** Venda ficará aguardando intervenção manual. ***"/>
    <x v="1"/>
    <x v="9"/>
    <s v="Concilização eletrônica Aérea"/>
    <x v="4"/>
    <s v="Qualidade dos dados"/>
    <s v="GRUPO KONTIK"/>
    <x v="3"/>
  </r>
  <r>
    <n v="21532991"/>
    <n v="22486917"/>
    <s v="ACC01"/>
    <x v="623"/>
    <d v="2025-02-27T11:20:35"/>
    <s v="06 a 08 dias"/>
    <x v="1"/>
    <s v="CKTPZP"/>
    <s v="TMS"/>
    <s v="SILVA JUNIOR/DJAMIR"/>
    <s v="Tms"/>
    <s v="Tms"/>
    <d v="2025-01-27T18:39:00"/>
    <n v="48994"/>
    <s v="-"/>
    <s v="ON LINE"/>
    <s v="Cartão de crédito"/>
    <s v="Cartão AMEX"/>
    <x v="0"/>
    <s v="S"/>
    <x v="69"/>
    <s v="Oceanpact Servicos Maritimos"/>
    <s v="-"/>
    <s v="Gol Linhas Aereas"/>
    <n v="2131262195"/>
    <x v="58"/>
    <s v="-"/>
    <x v="507"/>
    <n v="32.1"/>
    <n v="0"/>
    <n v="0"/>
    <n v="0"/>
    <n v="0"/>
    <n v="0"/>
    <s v="Reserva importada do Sistema TMS. OS: 48994"/>
    <s v="(ACC Código: 23984358) Esta accounting está conciliada no BSP. Bilhete: 2131262195 *** Venda ficará aguardando intervenção manual. ***"/>
    <x v="1"/>
    <x v="9"/>
    <s v="Concilização eletrônica Aérea"/>
    <x v="4"/>
    <s v="Qualidade dos dados"/>
    <s v="GRUPO KONTIK"/>
    <x v="3"/>
  </r>
  <r>
    <n v="21532993"/>
    <n v="22486918"/>
    <s v="ACC01"/>
    <x v="624"/>
    <d v="2025-02-27T11:21:20"/>
    <s v="06 a 08 dias"/>
    <x v="1"/>
    <s v="SGUPHX"/>
    <s v="TMS"/>
    <s v="ROUVANEZ BARRETO/JOSE"/>
    <s v="Tms"/>
    <s v="Tms"/>
    <d v="2025-01-27T18:39:00"/>
    <n v="48993"/>
    <s v="-"/>
    <s v="ON LINE"/>
    <s v="Cartão de crédito"/>
    <s v="Cartão AMEX"/>
    <x v="0"/>
    <s v="S"/>
    <x v="69"/>
    <s v="Oceanpact Servicos Maritimos"/>
    <s v="-"/>
    <s v="Gol Linhas Aereas"/>
    <n v="2131262936"/>
    <x v="58"/>
    <s v="-"/>
    <x v="508"/>
    <n v="32.1"/>
    <n v="0"/>
    <n v="0"/>
    <n v="0"/>
    <n v="0"/>
    <n v="0"/>
    <s v="Reserva importada do Sistema TMS. OS: 48993"/>
    <s v="(ACC Código: 23984361) Esta accounting está conciliada no BSP. Bilhete: 2131262936 *** Venda ficará aguardando intervenção manual. ***"/>
    <x v="1"/>
    <x v="9"/>
    <s v="Concilização eletrônica Aérea"/>
    <x v="4"/>
    <s v="Qualidade dos dados"/>
    <s v="GRUPO KONTIK"/>
    <x v="3"/>
  </r>
  <r>
    <n v="21470194"/>
    <n v="22434512"/>
    <s v="ACC01"/>
    <x v="625"/>
    <d v="2025-02-27T10:35:41"/>
    <s v="06 a 08 dias"/>
    <x v="1"/>
    <s v="DVKPKW"/>
    <s v="TMS"/>
    <s v="LEITE FREITAS/JARDEL"/>
    <s v="Tms"/>
    <s v="Tms"/>
    <d v="2025-01-17T09:31:00"/>
    <n v="47882"/>
    <s v="-"/>
    <s v="ON LINE"/>
    <s v="Cartão de crédito"/>
    <s v="Cartão AMEX"/>
    <x v="0"/>
    <s v="S"/>
    <x v="69"/>
    <s v="Oceanpact Servicos Maritimos"/>
    <s v="-"/>
    <s v="Latam Airlines Brasil"/>
    <n v="2215896504"/>
    <x v="58"/>
    <s v="-"/>
    <x v="509"/>
    <n v="31.44"/>
    <n v="0"/>
    <n v="0"/>
    <n v="0"/>
    <n v="0"/>
    <n v="0"/>
    <s v="Reserva importada do Sistema TMS. OS: 47882"/>
    <s v="(ACC Código: 23942892) Esta accounting está conciliada no BSP. Bilhete: 2215896504 *** Venda ficará aguardando intervenção manual. ***"/>
    <x v="1"/>
    <x v="9"/>
    <s v="Concilização eletrônica Aérea"/>
    <x v="4"/>
    <s v="Qualidade dos dados"/>
    <s v="GRUPO KONTIK"/>
    <x v="3"/>
  </r>
  <r>
    <n v="21470200"/>
    <n v="22434517"/>
    <s v="ACC01"/>
    <x v="626"/>
    <d v="2025-02-27T10:36:08"/>
    <s v="06 a 08 dias"/>
    <x v="1"/>
    <s v="AMVOPZ"/>
    <s v="TMS"/>
    <s v="PEREIRA SANTOS/ROBENSON"/>
    <s v="Tms"/>
    <s v="Tms"/>
    <d v="2025-01-17T09:31:00"/>
    <n v="47875"/>
    <s v="-"/>
    <s v="ON LINE"/>
    <s v="Cartão de crédito"/>
    <s v="Cartão AMEX"/>
    <x v="0"/>
    <s v="S"/>
    <x v="69"/>
    <s v="Oceanpact Servicos Maritimos"/>
    <s v="-"/>
    <s v="Latam Airlines Brasil"/>
    <n v="2215895877"/>
    <x v="58"/>
    <s v="-"/>
    <x v="510"/>
    <n v="31.44"/>
    <n v="0"/>
    <n v="0"/>
    <n v="0"/>
    <n v="0"/>
    <n v="0"/>
    <s v="Reserva importada do Sistema TMS. OS: 47875"/>
    <s v="(ACC Código: 23942897) Esta accounting está conciliada no BSP. Bilhete: 2215895877 *** Venda ficará aguardando intervenção manual. ***"/>
    <x v="1"/>
    <x v="9"/>
    <s v="Concilização eletrônica Aérea"/>
    <x v="4"/>
    <s v="Qualidade dos dados"/>
    <s v="GRUPO KONTIK"/>
    <x v="3"/>
  </r>
  <r>
    <n v="21458520"/>
    <n v="22424506"/>
    <s v="ACC01"/>
    <x v="627"/>
    <d v="2025-02-27T10:46:54"/>
    <s v="06 a 08 dias"/>
    <x v="1"/>
    <s v="ABOVJQ"/>
    <s v="TMS"/>
    <s v="DIOGO DOS SANTOS"/>
    <s v="Tms"/>
    <s v="Tms"/>
    <d v="2025-01-15T15:07:00"/>
    <n v="47537"/>
    <s v="-"/>
    <s v="ON LINE"/>
    <s v="Cartão de crédito"/>
    <s v="Cartão AMEX"/>
    <x v="0"/>
    <s v="S"/>
    <x v="69"/>
    <s v="Oceanpact Servicos Maritimos"/>
    <s v="-"/>
    <s v="Gol Linhas Aereas"/>
    <n v="2130442491"/>
    <x v="58"/>
    <s v="-"/>
    <x v="511"/>
    <n v="32.1"/>
    <n v="0"/>
    <n v="0"/>
    <n v="0"/>
    <n v="0"/>
    <n v="0"/>
    <s v="Reserva importada do Sistema TMS. OS: 47537"/>
    <s v="(ACC Código: 23933640) Esta accounting está conciliada no BSP. Bilhete: 2130442491 *** Venda ficará aguardando intervenção manual. ***"/>
    <x v="1"/>
    <x v="9"/>
    <s v="Concilização eletrônica Aérea"/>
    <x v="4"/>
    <s v="Qualidade dos dados"/>
    <s v="GRUPO KONTIK"/>
    <x v="3"/>
  </r>
  <r>
    <n v="21458521"/>
    <n v="22424507"/>
    <s v="ACC01"/>
    <x v="628"/>
    <d v="2025-02-27T10:47:10"/>
    <s v="06 a 08 dias"/>
    <x v="1"/>
    <s v="UOVXTS"/>
    <s v="TMS"/>
    <s v="ANTONIO JOSE SOUSA"/>
    <s v="Tms"/>
    <s v="Tms"/>
    <d v="2025-01-15T15:07:00"/>
    <n v="47536"/>
    <s v="-"/>
    <s v="ON LINE"/>
    <s v="Cartão de crédito"/>
    <s v="Cartão AMEX"/>
    <x v="0"/>
    <s v="S"/>
    <x v="69"/>
    <s v="Oceanpact Servicos Maritimos"/>
    <s v="-"/>
    <s v="Gol Linhas Aereas"/>
    <n v="2130443123"/>
    <x v="58"/>
    <s v="-"/>
    <x v="512"/>
    <n v="32.1"/>
    <n v="0"/>
    <n v="0"/>
    <n v="0"/>
    <n v="0"/>
    <n v="0"/>
    <s v="Reserva importada do Sistema TMS. OS: 47536"/>
    <s v="(ACC Código: 23933641) Esta accounting está conciliada no BSP. Bilhete: 2130443123 *** Venda ficará aguardando intervenção manual. ***"/>
    <x v="1"/>
    <x v="9"/>
    <s v="Concilização eletrônica Aérea"/>
    <x v="4"/>
    <s v="Qualidade dos dados"/>
    <s v="GRUPO KONTIK"/>
    <x v="3"/>
  </r>
  <r>
    <n v="21458525"/>
    <n v="22424509"/>
    <s v="ACC01"/>
    <x v="629"/>
    <d v="2025-02-27T10:47:26"/>
    <s v="06 a 08 dias"/>
    <x v="1"/>
    <s v="HKKTOH"/>
    <s v="TMS"/>
    <s v="ANDERSON DE SOUZA"/>
    <s v="Tms"/>
    <s v="Tms"/>
    <d v="2025-01-15T15:07:00"/>
    <n v="47534"/>
    <s v="-"/>
    <s v="ON LINE"/>
    <s v="Cartão de crédito"/>
    <s v="Cartão AMEX"/>
    <x v="0"/>
    <s v="S"/>
    <x v="69"/>
    <s v="Oceanpact Servicos Maritimos"/>
    <s v="-"/>
    <s v="Latam Airlines Brasil"/>
    <n v="2215622804"/>
    <x v="58"/>
    <s v="-"/>
    <x v="513"/>
    <n v="44.27"/>
    <n v="0"/>
    <n v="0"/>
    <n v="0"/>
    <n v="0"/>
    <n v="0"/>
    <s v="Reserva importada do Sistema TMS. OS: 47534"/>
    <s v="(ACC Código: 23933643) Esta accounting está conciliada no BSP. Bilhete: 2215622804 *** Venda ficará aguardando intervenção manual. ***"/>
    <x v="1"/>
    <x v="9"/>
    <s v="Concilização eletrônica Aérea"/>
    <x v="4"/>
    <s v="Qualidade dos dados"/>
    <s v="GRUPO KONTIK"/>
    <x v="3"/>
  </r>
  <r>
    <n v="21452023"/>
    <n v="22418896"/>
    <s v="ACC01"/>
    <x v="630"/>
    <d v="2025-02-28T11:05:27"/>
    <s v="06 a 08 dias"/>
    <x v="1"/>
    <s v="YQRZDS"/>
    <s v="TMS"/>
    <s v="PABLO ANTONIO BOUZAS"/>
    <s v="Tms"/>
    <s v="Tms"/>
    <d v="2025-01-14T13:37:00"/>
    <n v="47362"/>
    <s v="-"/>
    <s v="ON LINE"/>
    <s v="Cartão de crédito"/>
    <s v="Cartão AMEX"/>
    <x v="0"/>
    <s v="S"/>
    <x v="69"/>
    <s v="Oceanpact Geociencias"/>
    <s v="-"/>
    <s v="Gol Linhas Aereas"/>
    <n v="2130370525"/>
    <x v="58"/>
    <s v="-"/>
    <x v="514"/>
    <n v="46.2"/>
    <n v="0"/>
    <n v="0"/>
    <n v="0"/>
    <n v="0"/>
    <n v="0"/>
    <s v="Reserva importada do Sistema TMS. OS: 47362"/>
    <s v="(ACC Código: 23928298) Esta accounting está conciliada no BSP. Bilhete: 2130370525 *** Venda ficará aguardando intervenção manual. ***"/>
    <x v="1"/>
    <x v="9"/>
    <s v="Concilização eletrônica Aérea"/>
    <x v="4"/>
    <s v="Qualidade dos dados"/>
    <s v="GRUPO KONTIK"/>
    <x v="3"/>
  </r>
  <r>
    <n v="21603783"/>
    <n v="22547843"/>
    <s v="ACC01"/>
    <x v="631"/>
    <d v="2025-02-27T10:40:56"/>
    <s v="06 a 08 dias"/>
    <x v="1"/>
    <s v="WSIHIB"/>
    <s v="TMS"/>
    <s v="MARCIO EMMANUEL FILHO"/>
    <s v="Tms"/>
    <s v="Tms"/>
    <d v="2025-02-06T09:57:00"/>
    <n v="50173"/>
    <s v="-"/>
    <s v="ON LINE"/>
    <s v="Cartão de crédito"/>
    <s v="Cartão AMEX"/>
    <x v="0"/>
    <s v="S"/>
    <x v="69"/>
    <s v="Oceanpact Servicos Maritimos"/>
    <s v="-"/>
    <s v="Latam Airlines Brasil"/>
    <n v="2218717997"/>
    <x v="58"/>
    <s v="-"/>
    <x v="515"/>
    <n v="44.27"/>
    <n v="0"/>
    <n v="0"/>
    <n v="0"/>
    <n v="0"/>
    <n v="0"/>
    <s v="Reserva importada do Sistema TMS. OS: 50173"/>
    <s v="(ACC Código: 24031043) Esta accounting está conciliada no BSP. Bilhete: 2218717997 *** Venda ficará aguardando intervenção manual. ***"/>
    <x v="1"/>
    <x v="9"/>
    <s v="Concilização eletrônica Aérea"/>
    <x v="4"/>
    <s v="Qualidade dos dados"/>
    <s v="GRUPO KONTIK"/>
    <x v="3"/>
  </r>
  <r>
    <n v="21603858"/>
    <n v="22547911"/>
    <s v="ACC01"/>
    <x v="632"/>
    <d v="2025-02-27T10:41:15"/>
    <s v="06 a 08 dias"/>
    <x v="1"/>
    <s v="ISIJQP"/>
    <s v="TMS"/>
    <s v="ANDERSON MACHADO AVILA"/>
    <s v="Tms"/>
    <s v="Tms"/>
    <d v="2025-02-06T08:41:00"/>
    <n v="50011"/>
    <s v="-"/>
    <s v="ON LINE"/>
    <s v="Cartão de crédito"/>
    <s v="Cartão AMEX"/>
    <x v="0"/>
    <s v="S"/>
    <x v="69"/>
    <s v="Oceanpact Servicos Maritimos"/>
    <s v="-"/>
    <s v="Gol Linhas Aereas"/>
    <n v="2131824736"/>
    <x v="58"/>
    <s v="-"/>
    <x v="516"/>
    <n v="32.1"/>
    <n v="0"/>
    <n v="0"/>
    <n v="0"/>
    <n v="0"/>
    <n v="0"/>
    <s v="Reserva importada do Sistema TMS. OS: 50011"/>
    <s v="(ACC Código: 24031122) Esta accounting está conciliada no BSP. Bilhete: 2131824736 *** Venda ficará aguardando intervenção manual. ***"/>
    <x v="1"/>
    <x v="9"/>
    <s v="Concilização eletrônica Aérea"/>
    <x v="4"/>
    <s v="Qualidade dos dados"/>
    <s v="GRUPO KONTIK"/>
    <x v="3"/>
  </r>
  <r>
    <n v="21603859"/>
    <n v="22547912"/>
    <s v="ACC01"/>
    <x v="633"/>
    <d v="2025-02-27T10:41:33"/>
    <s v="06 a 08 dias"/>
    <x v="1"/>
    <s v="HYURWR"/>
    <s v="TMS"/>
    <s v="RONALDO GOUVEIA FERREIRA"/>
    <s v="Tms"/>
    <s v="Tms"/>
    <d v="2025-02-06T08:41:00"/>
    <n v="50010"/>
    <s v="-"/>
    <s v="ON LINE"/>
    <s v="Cartão de crédito"/>
    <s v="Cartão AMEX"/>
    <x v="0"/>
    <s v="S"/>
    <x v="69"/>
    <s v="Oceanpact Servicos Maritimos"/>
    <s v="-"/>
    <s v="Gol Linhas Aereas"/>
    <n v="2131824741"/>
    <x v="58"/>
    <s v="-"/>
    <x v="516"/>
    <n v="32.1"/>
    <n v="0"/>
    <n v="0"/>
    <n v="0"/>
    <n v="0"/>
    <n v="0"/>
    <s v="Reserva importada do Sistema TMS. OS: 50010"/>
    <s v="(ACC Código: 24031124) Esta accounting está conciliada no BSP. Bilhete: 2131824741 *** Venda ficará aguardando intervenção manual. ***"/>
    <x v="1"/>
    <x v="9"/>
    <s v="Concilização eletrônica Aérea"/>
    <x v="4"/>
    <s v="Qualidade dos dados"/>
    <s v="GRUPO KONTIK"/>
    <x v="3"/>
  </r>
  <r>
    <n v="21603860"/>
    <n v="22547913"/>
    <s v="ACC01"/>
    <x v="634"/>
    <d v="2025-02-27T10:41:45"/>
    <s v="06 a 08 dias"/>
    <x v="1"/>
    <s v="JNDXJE"/>
    <s v="TMS"/>
    <s v="MARCIO DUQUE PENEDO"/>
    <s v="Tms"/>
    <s v="Tms"/>
    <d v="2025-02-06T08:41:00"/>
    <n v="50009"/>
    <s v="-"/>
    <s v="ON LINE"/>
    <s v="Cartão de crédito"/>
    <s v="Cartão AMEX"/>
    <x v="0"/>
    <s v="S"/>
    <x v="69"/>
    <s v="Oceanpact Servicos Maritimos"/>
    <s v="-"/>
    <s v="Gol Linhas Aereas"/>
    <n v="2131825103"/>
    <x v="58"/>
    <s v="-"/>
    <x v="516"/>
    <n v="32.1"/>
    <n v="0"/>
    <n v="0"/>
    <n v="0"/>
    <n v="0"/>
    <n v="0"/>
    <s v="Reserva importada do Sistema TMS. OS: 50009"/>
    <s v="(ACC Código: 24031187) Esta accounting está conciliada no BSP. Bilhete: 2131825103 *** Venda ficará aguardando intervenção manual. ***"/>
    <x v="1"/>
    <x v="9"/>
    <s v="Concilização eletrônica Aérea"/>
    <x v="4"/>
    <s v="Qualidade dos dados"/>
    <s v="GRUPO KONTIK"/>
    <x v="3"/>
  </r>
  <r>
    <n v="21606235"/>
    <n v="22550093"/>
    <s v="ACC01"/>
    <x v="635"/>
    <d v="2025-02-27T10:42:09"/>
    <s v="06 a 08 dias"/>
    <x v="1"/>
    <s v="YUWIGD"/>
    <s v="TMS"/>
    <s v="BRUNO BRANDAO"/>
    <s v="Tms"/>
    <s v="Tms"/>
    <d v="2025-02-06T16:13:00"/>
    <n v="50308"/>
    <s v="-"/>
    <s v="ON LINE"/>
    <s v="Cartão de crédito"/>
    <s v="Cartão AMEX"/>
    <x v="0"/>
    <s v="S"/>
    <x v="69"/>
    <s v="Oceanpact Servicos Maritimos"/>
    <s v="-"/>
    <s v="Latam Airlines Brasil"/>
    <n v="2218776445"/>
    <x v="58"/>
    <s v="-"/>
    <x v="517"/>
    <n v="46.2"/>
    <n v="0"/>
    <n v="0"/>
    <n v="0"/>
    <n v="0"/>
    <n v="0"/>
    <s v="Reserva importada do Sistema TMS. OS: 50308"/>
    <s v="(ACC Código: 24034284) Esta accounting está conciliada no BSP. Bilhete: 2218776445 *** Venda ficará aguardando intervenção manual. ***"/>
    <x v="1"/>
    <x v="9"/>
    <s v="Concilização eletrônica Aérea"/>
    <x v="4"/>
    <s v="Qualidade dos dados"/>
    <s v="GRUPO KONTIK"/>
    <x v="3"/>
  </r>
  <r>
    <n v="21606236"/>
    <n v="22550094"/>
    <s v="ACC01"/>
    <x v="636"/>
    <d v="2025-02-27T10:42:19"/>
    <s v="06 a 08 dias"/>
    <x v="1"/>
    <s v="QAMNQF"/>
    <s v="TMS"/>
    <s v="GUILHERME COSTA NUNES"/>
    <s v="Tms"/>
    <s v="Tms"/>
    <d v="2025-02-06T16:13:00"/>
    <n v="50307"/>
    <s v="-"/>
    <s v="ON LINE"/>
    <s v="Cartão de crédito"/>
    <s v="Cartão AMEX"/>
    <x v="0"/>
    <s v="S"/>
    <x v="69"/>
    <s v="Oceanpact Servicos Maritimos"/>
    <s v="-"/>
    <s v="Latam Airlines Brasil"/>
    <n v="2218776148"/>
    <x v="58"/>
    <s v="-"/>
    <x v="517"/>
    <n v="46.2"/>
    <n v="0"/>
    <n v="0"/>
    <n v="0"/>
    <n v="0"/>
    <n v="0"/>
    <s v="Reserva importada do Sistema TMS. OS: 50307"/>
    <s v="(ACC Código: 24034287) Esta accounting está conciliada no BSP. Bilhete: 2218776148 *** Venda ficará aguardando intervenção manual. ***"/>
    <x v="1"/>
    <x v="9"/>
    <s v="Concilização eletrônica Aérea"/>
    <x v="4"/>
    <s v="Qualidade dos dados"/>
    <s v="GRUPO KONTIK"/>
    <x v="3"/>
  </r>
  <r>
    <n v="21485303"/>
    <n v="22445618"/>
    <s v="ACC01"/>
    <x v="637"/>
    <d v="2025-02-27T10:55:54"/>
    <s v="06 a 08 dias"/>
    <x v="1"/>
    <s v="KMGDPX"/>
    <s v="TMS"/>
    <s v="DO NASCIMENTO/CAIO"/>
    <s v="Tms"/>
    <s v="Tms"/>
    <d v="2025-01-20T13:51:00"/>
    <n v="48186"/>
    <s v="-"/>
    <s v="ON LINE"/>
    <s v="Cartão de crédito"/>
    <s v="Cartão AMEX"/>
    <x v="0"/>
    <s v="S"/>
    <x v="69"/>
    <s v="Oceanpact Servicos Maritimos"/>
    <s v="-"/>
    <s v="Latam Airlines Brasil"/>
    <n v="2216274830"/>
    <x v="58"/>
    <s v="-"/>
    <x v="518"/>
    <n v="44.27"/>
    <n v="0"/>
    <n v="0"/>
    <n v="0"/>
    <n v="0"/>
    <n v="0"/>
    <s v="Reserva importada do Sistema TMS. OS: 48186"/>
    <s v="(ACC Código: 23951155) Esta accounting está conciliada no BSP. Bilhete: 2216274830 *** Venda ficará aguardando intervenção manual. ***"/>
    <x v="1"/>
    <x v="9"/>
    <s v="Concilização eletrônica Aérea"/>
    <x v="4"/>
    <s v="Qualidade dos dados"/>
    <s v="GRUPO KONTIK"/>
    <x v="3"/>
  </r>
  <r>
    <n v="21485311"/>
    <n v="22445627"/>
    <s v="ACC01"/>
    <x v="638"/>
    <d v="2025-02-27T10:47:41"/>
    <s v="06 a 08 dias"/>
    <x v="1"/>
    <s v="KLDJYL"/>
    <s v="TMS"/>
    <s v="DA SILVA/ROMULO"/>
    <s v="Tms"/>
    <s v="Tms"/>
    <d v="2025-01-20T13:46:00"/>
    <n v="48177"/>
    <s v="-"/>
    <s v="ON LINE"/>
    <s v="Cartão de crédito"/>
    <s v="Cartão AMEX"/>
    <x v="0"/>
    <s v="S"/>
    <x v="69"/>
    <s v="Oceanpact Servicos Maritimos"/>
    <s v="-"/>
    <s v="Gol Linhas Aereas"/>
    <n v="2130801519"/>
    <x v="58"/>
    <s v="-"/>
    <x v="519"/>
    <n v="32.1"/>
    <n v="0"/>
    <n v="0"/>
    <n v="0"/>
    <n v="0"/>
    <n v="0"/>
    <s v="Reserva importada do Sistema TMS. OS: 48177"/>
    <s v="(ACC Código: 23951163) Esta accounting está conciliada no BSP. Bilhete: 2130801519 *** Venda ficará aguardando intervenção manual. ***"/>
    <x v="1"/>
    <x v="9"/>
    <s v="Concilização eletrônica Aérea"/>
    <x v="4"/>
    <s v="Qualidade dos dados"/>
    <s v="GRUPO KONTIK"/>
    <x v="3"/>
  </r>
  <r>
    <n v="21485317"/>
    <n v="22445632"/>
    <s v="ACC01"/>
    <x v="639"/>
    <d v="2025-02-27T10:56:19"/>
    <s v="06 a 08 dias"/>
    <x v="1"/>
    <s v="KKHPBT"/>
    <s v="TMS"/>
    <s v="DOS SANTOS/CLEMILSON"/>
    <s v="Tms"/>
    <s v="Tms"/>
    <d v="2025-01-20T13:46:00"/>
    <n v="48174"/>
    <s v="-"/>
    <s v="ON LINE"/>
    <s v="Cartão de crédito"/>
    <s v="Cartão AMEX"/>
    <x v="0"/>
    <s v="S"/>
    <x v="69"/>
    <s v="Oceanpact Servicos Maritimos"/>
    <s v="-"/>
    <s v="Gol Linhas Aereas"/>
    <n v="2130801518"/>
    <x v="58"/>
    <s v="-"/>
    <x v="520"/>
    <n v="32.1"/>
    <n v="0"/>
    <n v="0"/>
    <n v="0"/>
    <n v="0"/>
    <n v="0"/>
    <s v="Reserva importada do Sistema TMS. OS: 48174"/>
    <s v="(ACC Código: 23951167) Esta accounting está conciliada no BSP. Bilhete: 2130801518 *** Venda ficará aguardando intervenção manual. ***"/>
    <x v="1"/>
    <x v="9"/>
    <s v="Concilização eletrônica Aérea"/>
    <x v="4"/>
    <s v="Qualidade dos dados"/>
    <s v="GRUPO KONTIK"/>
    <x v="3"/>
  </r>
  <r>
    <n v="21485321"/>
    <n v="22445635"/>
    <s v="ACC01"/>
    <x v="640"/>
    <d v="2025-02-27T10:56:31"/>
    <s v="06 a 08 dias"/>
    <x v="1"/>
    <s v="KKGFHV"/>
    <s v="TMS"/>
    <s v="DA CRUZ/CLAUDIO"/>
    <s v="Tms"/>
    <s v="Tms"/>
    <d v="2025-01-20T13:46:00"/>
    <n v="48173"/>
    <s v="-"/>
    <s v="ON LINE"/>
    <s v="Cartão de crédito"/>
    <s v="Cartão AMEX"/>
    <x v="0"/>
    <s v="S"/>
    <x v="69"/>
    <s v="Oceanpact Servicos Maritimos"/>
    <s v="-"/>
    <s v="Gol Linhas Aereas"/>
    <n v="2130801602"/>
    <x v="58"/>
    <s v="-"/>
    <x v="521"/>
    <n v="32.1"/>
    <n v="0"/>
    <n v="0"/>
    <n v="0"/>
    <n v="0"/>
    <n v="0"/>
    <s v="Reserva importada do Sistema TMS. OS: 48173"/>
    <s v="(ACC Código: 23951170) Esta accounting está conciliada no BSP. Bilhete: 2130801602 *** Venda ficará aguardando intervenção manual. ***"/>
    <x v="1"/>
    <x v="9"/>
    <s v="Concilização eletrônica Aérea"/>
    <x v="4"/>
    <s v="Qualidade dos dados"/>
    <s v="GRUPO KONTIK"/>
    <x v="3"/>
  </r>
  <r>
    <n v="21433507"/>
    <n v="22403618"/>
    <s v="ACC01"/>
    <x v="641"/>
    <d v="2025-02-27T11:02:54"/>
    <s v="06 a 08 dias"/>
    <x v="1"/>
    <s v="KGKNNU"/>
    <s v="TMS"/>
    <s v="MARIO CORREA JUNIOR"/>
    <s v="Tms"/>
    <s v="Tms"/>
    <d v="2025-01-10T16:24:00"/>
    <n v="46938"/>
    <s v="-"/>
    <s v="ON LINE"/>
    <s v="Cartão de crédito"/>
    <s v="Cartão AMEX"/>
    <x v="0"/>
    <s v="S"/>
    <x v="69"/>
    <s v="Up Offshore Apoio Maritimo"/>
    <s v="-"/>
    <s v="Latam Airlines Brasil"/>
    <n v="2214925245"/>
    <x v="58"/>
    <s v="-"/>
    <x v="522"/>
    <n v="44.27"/>
    <n v="0"/>
    <n v="0"/>
    <n v="0"/>
    <n v="0"/>
    <n v="0"/>
    <s v="Reserva importada do Sistema TMS. OS: 46938"/>
    <s v="(ACC Código: 23914819) Esta accounting está conciliada no BSP. Bilhete: 2214925245 *** Venda ficará aguardando intervenção manual. ***"/>
    <x v="1"/>
    <x v="9"/>
    <s v="Concilização eletrônica Aérea"/>
    <x v="4"/>
    <s v="Qualidade dos dados"/>
    <s v="GRUPO KONTIK"/>
    <x v="3"/>
  </r>
  <r>
    <n v="21433506"/>
    <n v="22403617"/>
    <s v="ACC01"/>
    <x v="642"/>
    <d v="2025-02-27T11:18:33"/>
    <s v="06 a 08 dias"/>
    <x v="1"/>
    <s v="KFHAZS"/>
    <s v="TMS"/>
    <s v="ADRIANO ARAUJO GALDINO"/>
    <s v="Tms"/>
    <s v="Tms"/>
    <d v="2025-01-10T16:24:00"/>
    <n v="46939"/>
    <s v="-"/>
    <s v="ON LINE"/>
    <s v="Cartão de crédito"/>
    <s v="Cartão AMEX"/>
    <x v="0"/>
    <s v="S"/>
    <x v="69"/>
    <s v="Up Offshore Apoio Maritimo"/>
    <s v="-"/>
    <s v="Gol Linhas Aereas"/>
    <n v="2130152120"/>
    <x v="58"/>
    <s v="-"/>
    <x v="523"/>
    <n v="32.1"/>
    <n v="0"/>
    <n v="0"/>
    <n v="0"/>
    <n v="0"/>
    <n v="0"/>
    <s v="Reserva importada do Sistema TMS. OS: 46939"/>
    <s v="(ACC Código: 23914817) Esta accounting está conciliada no BSP. Bilhete: 2130152120 *** Venda ficará aguardando intervenção manual. ***"/>
    <x v="1"/>
    <x v="9"/>
    <s v="Concilização eletrônica Aérea"/>
    <x v="4"/>
    <s v="Qualidade dos dados"/>
    <s v="GRUPO KONTIK"/>
    <x v="3"/>
  </r>
  <r>
    <n v="21433505"/>
    <n v="22403616"/>
    <s v="ACC01"/>
    <x v="643"/>
    <d v="2025-02-27T11:17:58"/>
    <s v="06 a 08 dias"/>
    <x v="1"/>
    <s v="YLSRCP"/>
    <s v="TMS"/>
    <s v="CARLOS COSTA SOUZA"/>
    <s v="Tms"/>
    <s v="Tms"/>
    <d v="2025-01-10T16:24:00"/>
    <n v="46940"/>
    <s v="-"/>
    <s v="ON LINE"/>
    <s v="Cartão de crédito"/>
    <s v="Cartão AMEX"/>
    <x v="0"/>
    <s v="S"/>
    <x v="69"/>
    <s v="Up Offshore Apoio Maritimo"/>
    <s v="-"/>
    <s v="Latam Airlines Brasil"/>
    <n v="2214924988"/>
    <x v="58"/>
    <s v="-"/>
    <x v="524"/>
    <n v="44.27"/>
    <n v="0"/>
    <n v="0"/>
    <n v="0"/>
    <n v="0"/>
    <n v="0"/>
    <s v="Reserva importada do Sistema TMS. OS: 46940"/>
    <s v="(ACC Código: 23914814) Esta accounting está conciliada no BSP. Bilhete: 2214924988 *** Venda ficará aguardando intervenção manual. ***"/>
    <x v="1"/>
    <x v="9"/>
    <s v="Concilização eletrônica Aérea"/>
    <x v="4"/>
    <s v="Qualidade dos dados"/>
    <s v="GRUPO KONTIK"/>
    <x v="3"/>
  </r>
  <r>
    <n v="21433500"/>
    <n v="22403611"/>
    <s v="ACC01"/>
    <x v="644"/>
    <d v="2025-02-27T11:17:37"/>
    <s v="06 a 08 dias"/>
    <x v="1"/>
    <s v="IXCSMQ"/>
    <s v="TMS"/>
    <s v="JOANO ESPIRITO SANTO"/>
    <s v="Tms"/>
    <s v="Tms"/>
    <d v="2025-01-10T16:24:00"/>
    <n v="46943"/>
    <s v="-"/>
    <s v="ON LINE"/>
    <s v="Cartão de crédito"/>
    <s v="Cartão AMEX"/>
    <x v="0"/>
    <s v="S"/>
    <x v="69"/>
    <s v="Up Offshore Apoio Maritimo"/>
    <s v="-"/>
    <s v="Latam Airlines Brasil"/>
    <n v="2214925702"/>
    <x v="58"/>
    <s v="-"/>
    <x v="525"/>
    <n v="44.27"/>
    <n v="0"/>
    <n v="0"/>
    <n v="0"/>
    <n v="0"/>
    <n v="0"/>
    <s v="Reserva importada do Sistema TMS. OS: 46943"/>
    <s v="(ACC Código: 23914812) Esta accounting está conciliada no BSP. Bilhete: 2214925702 *** Venda ficará aguardando intervenção manual. ***"/>
    <x v="1"/>
    <x v="9"/>
    <s v="Concilização eletrônica Aérea"/>
    <x v="4"/>
    <s v="Qualidade dos dados"/>
    <s v="GRUPO KONTIK"/>
    <x v="3"/>
  </r>
  <r>
    <n v="21433498"/>
    <n v="22403609"/>
    <s v="ACC01"/>
    <x v="645"/>
    <d v="2025-02-27T11:02:16"/>
    <s v="06 a 08 dias"/>
    <x v="1"/>
    <s v="KFTZEZ"/>
    <s v="TMS"/>
    <s v="ADELMO DOS SANTOS"/>
    <s v="Tms"/>
    <s v="Tms"/>
    <d v="2025-01-10T16:24:00"/>
    <n v="46944"/>
    <s v="-"/>
    <s v="ON LINE"/>
    <s v="Cartão de crédito"/>
    <s v="Cartão AMEX"/>
    <x v="0"/>
    <s v="S"/>
    <x v="69"/>
    <s v="Up Offshore Apoio Maritimo"/>
    <s v="-"/>
    <s v="Latam Airlines Brasil"/>
    <n v="2214925095"/>
    <x v="58"/>
    <s v="-"/>
    <x v="525"/>
    <n v="44.27"/>
    <n v="0"/>
    <n v="0"/>
    <n v="0"/>
    <n v="0"/>
    <n v="0"/>
    <s v="Reserva importada do Sistema TMS. OS: 46944"/>
    <s v="(ACC Código: 23914809) Esta accounting está conciliada no BSP. Bilhete: 2214925095 *** Venda ficará aguardando intervenção manual. ***"/>
    <x v="1"/>
    <x v="9"/>
    <s v="Concilização eletrônica Aérea"/>
    <x v="4"/>
    <s v="Qualidade dos dados"/>
    <s v="GRUPO KONTIK"/>
    <x v="3"/>
  </r>
  <r>
    <n v="21433495"/>
    <n v="22403607"/>
    <s v="ACC01"/>
    <x v="646"/>
    <d v="2025-02-27T11:01:39"/>
    <s v="06 a 08 dias"/>
    <x v="1"/>
    <s v="YKHZUM"/>
    <s v="TMS"/>
    <s v="DIEGO FERNANDES"/>
    <s v="Tms"/>
    <s v="Tms"/>
    <d v="2025-01-10T16:24:00"/>
    <n v="46946"/>
    <s v="-"/>
    <s v="ON LINE"/>
    <s v="Cartão de crédito"/>
    <s v="Cartão AMEX"/>
    <x v="0"/>
    <s v="S"/>
    <x v="69"/>
    <s v="Up Offshore Apoio Maritimo"/>
    <s v="-"/>
    <s v="Latam Airlines Brasil"/>
    <n v="2214925089"/>
    <x v="58"/>
    <s v="-"/>
    <x v="526"/>
    <n v="44.27"/>
    <n v="0"/>
    <n v="0"/>
    <n v="0"/>
    <n v="0"/>
    <n v="0"/>
    <s v="Reserva importada do Sistema TMS. OS: 46946"/>
    <s v="(ACC Código: 23914807) Esta accounting está conciliada no BSP. Bilhete: 2214925089 *** Venda ficará aguardando intervenção manual. ***"/>
    <x v="1"/>
    <x v="9"/>
    <s v="Concilização eletrônica Aérea"/>
    <x v="4"/>
    <s v="Qualidade dos dados"/>
    <s v="GRUPO KONTIK"/>
    <x v="3"/>
  </r>
  <r>
    <n v="21433492"/>
    <n v="22403606"/>
    <s v="ACC01"/>
    <x v="647"/>
    <d v="2025-02-27T11:17:15"/>
    <s v="06 a 08 dias"/>
    <x v="1"/>
    <s v="IVXXPD"/>
    <s v="TMS"/>
    <s v="JEAN SOARES COSTA"/>
    <s v="Tms"/>
    <s v="Tms"/>
    <d v="2025-01-10T16:24:00"/>
    <n v="46947"/>
    <s v="-"/>
    <s v="ON LINE"/>
    <s v="Cartão de crédito"/>
    <s v="Cartão AMEX"/>
    <x v="0"/>
    <s v="S"/>
    <x v="69"/>
    <s v="Up Offshore Apoio Maritimo"/>
    <s v="-"/>
    <s v="Latam Airlines Brasil"/>
    <n v="2214925126"/>
    <x v="58"/>
    <s v="-"/>
    <x v="526"/>
    <n v="44.27"/>
    <n v="0"/>
    <n v="0"/>
    <n v="0"/>
    <n v="0"/>
    <n v="0"/>
    <s v="Reserva importada do Sistema TMS. OS: 46947"/>
    <s v="(ACC Código: 23914804) Esta accounting está conciliada no BSP. Bilhete: 2214925126 *** Venda ficará aguardando intervenção manual. ***"/>
    <x v="1"/>
    <x v="9"/>
    <s v="Concilização eletrônica Aérea"/>
    <x v="4"/>
    <s v="Qualidade dos dados"/>
    <s v="GRUPO KONTIK"/>
    <x v="3"/>
  </r>
  <r>
    <n v="21433489"/>
    <n v="22403605"/>
    <s v="ACC01"/>
    <x v="648"/>
    <d v="2025-02-27T11:16:38"/>
    <s v="06 a 08 dias"/>
    <x v="1"/>
    <s v="KFKWJG"/>
    <s v="TMS"/>
    <s v="JUAN EDUARDO BARBOSA"/>
    <s v="Tms"/>
    <s v="Tms"/>
    <d v="2025-01-10T16:24:00"/>
    <n v="46948"/>
    <s v="-"/>
    <s v="ON LINE"/>
    <s v="Cartão de crédito"/>
    <s v="Cartão AMEX"/>
    <x v="0"/>
    <s v="S"/>
    <x v="69"/>
    <s v="Up Offshore Apoio Maritimo"/>
    <s v="-"/>
    <s v="Latam Airlines Brasil"/>
    <n v="2214925548"/>
    <x v="58"/>
    <s v="-"/>
    <x v="526"/>
    <n v="44.27"/>
    <n v="0"/>
    <n v="0"/>
    <n v="0"/>
    <n v="0"/>
    <n v="0"/>
    <s v="Reserva importada do Sistema TMS. OS: 46948"/>
    <s v="(ACC Código: 23914802) Esta accounting está conciliada no BSP. Bilhete: 2214925548 *** Venda ficará aguardando intervenção manual. ***"/>
    <x v="1"/>
    <x v="9"/>
    <s v="Concilização eletrônica Aérea"/>
    <x v="4"/>
    <s v="Qualidade dos dados"/>
    <s v="GRUPO KONTIK"/>
    <x v="3"/>
  </r>
  <r>
    <n v="21426521"/>
    <n v="22397298"/>
    <s v="ACC01"/>
    <x v="649"/>
    <d v="2025-02-27T10:21:47"/>
    <s v="06 a 08 dias"/>
    <x v="1"/>
    <s v="UGNSGU"/>
    <s v="TMS"/>
    <s v="FABIANO DAMASCENO ARAUJO"/>
    <s v="Tms"/>
    <s v="Tms"/>
    <d v="2025-01-09T13:58:00"/>
    <n v="46734"/>
    <s v="-"/>
    <s v="ON LINE"/>
    <s v="Cartão de crédito"/>
    <s v="Cartão AMEX"/>
    <x v="0"/>
    <s v="S"/>
    <x v="69"/>
    <s v="Oceanpact Marau Navegacao"/>
    <s v="-"/>
    <s v="Latam Airlines Brasil"/>
    <n v="2214732214"/>
    <x v="58"/>
    <s v="-"/>
    <x v="527"/>
    <n v="32.1"/>
    <n v="0"/>
    <n v="0"/>
    <n v="0"/>
    <n v="0"/>
    <n v="0"/>
    <s v="Reserva importada do Sistema TMS. OS: 46734"/>
    <s v="(ACC Código: 23908932) Esta accounting está conciliada no BSP. Bilhete: 2214732214 *** Venda ficará aguardando intervenção manual. ***"/>
    <x v="1"/>
    <x v="9"/>
    <s v="Concilização eletrônica Aérea"/>
    <x v="4"/>
    <s v="Qualidade dos dados"/>
    <s v="GRUPO KONTIK"/>
    <x v="3"/>
  </r>
  <r>
    <n v="21426520"/>
    <n v="22397297"/>
    <s v="ACC01"/>
    <x v="650"/>
    <d v="2025-02-27T10:21:32"/>
    <s v="06 a 08 dias"/>
    <x v="1"/>
    <s v="AYOUVY"/>
    <s v="TMS"/>
    <s v="INGRID BRITO MESQUITA"/>
    <s v="Tms"/>
    <s v="Tms"/>
    <d v="2025-01-09T13:58:00"/>
    <n v="46735"/>
    <s v="-"/>
    <s v="ON LINE"/>
    <s v="Cartão de crédito"/>
    <s v="Cartão AMEX"/>
    <x v="0"/>
    <s v="S"/>
    <x v="69"/>
    <s v="Oceanpact Marau Navegacao"/>
    <s v="-"/>
    <s v="Latam Airlines Brasil"/>
    <n v="2214730598"/>
    <x v="58"/>
    <s v="-"/>
    <x v="527"/>
    <n v="32.1"/>
    <n v="0"/>
    <n v="0"/>
    <n v="0"/>
    <n v="0"/>
    <n v="0"/>
    <s v="Reserva importada do Sistema TMS. OS: 46735"/>
    <s v="(ACC Código: 23908930) Esta accounting está conciliada no BSP. Bilhete: 2214730598 *** Venda ficará aguardando intervenção manual. ***"/>
    <x v="1"/>
    <x v="9"/>
    <s v="Concilização eletrônica Aérea"/>
    <x v="4"/>
    <s v="Qualidade dos dados"/>
    <s v="GRUPO KONTIK"/>
    <x v="3"/>
  </r>
  <r>
    <n v="21426518"/>
    <n v="22397295"/>
    <s v="ACC01"/>
    <x v="651"/>
    <d v="2025-02-27T10:12:01"/>
    <s v="06 a 08 dias"/>
    <x v="1"/>
    <s v="UHRHPZ"/>
    <s v="TMS"/>
    <s v="EDGAR LIMA JUNIOR"/>
    <s v="Tms"/>
    <s v="Tms"/>
    <d v="2025-01-09T13:58:00"/>
    <n v="46737"/>
    <s v="-"/>
    <s v="ON LINE"/>
    <s v="Cartão de crédito"/>
    <s v="Cartão AMEX"/>
    <x v="0"/>
    <s v="S"/>
    <x v="69"/>
    <s v="Oceanpact Marau Navegacao"/>
    <s v="-"/>
    <s v="Gol Linhas Aereas"/>
    <n v="2130088689"/>
    <x v="58"/>
    <s v="-"/>
    <x v="528"/>
    <n v="32.1"/>
    <n v="0"/>
    <n v="0"/>
    <n v="0"/>
    <n v="0"/>
    <n v="0"/>
    <s v="Reserva importada do Sistema TMS. OS: 46737"/>
    <s v="(ACC Código: 23908927) Esta accounting está conciliada no BSP. Bilhete: 2130088689 *** Venda ficará aguardando intervenção manual. ***"/>
    <x v="1"/>
    <x v="9"/>
    <s v="Concilização eletrônica Aérea"/>
    <x v="4"/>
    <s v="Qualidade dos dados"/>
    <s v="GRUPO KONTIK"/>
    <x v="3"/>
  </r>
  <r>
    <n v="21426516"/>
    <n v="22397294"/>
    <s v="ACC01"/>
    <x v="652"/>
    <d v="2025-02-27T10:11:37"/>
    <s v="06 a 08 dias"/>
    <x v="1"/>
    <s v="FISZXZ"/>
    <s v="TMS"/>
    <s v="AULUS SANTOS ALVES"/>
    <s v="Tms"/>
    <s v="Tms"/>
    <d v="2025-01-09T13:58:00"/>
    <n v="46738"/>
    <s v="-"/>
    <s v="ON LINE"/>
    <s v="Cartão de crédito"/>
    <s v="Cartão AMEX"/>
    <x v="0"/>
    <s v="S"/>
    <x v="69"/>
    <s v="Oceanpact Marau Navegacao"/>
    <s v="-"/>
    <s v="Gol Linhas Aereas"/>
    <n v="2130088690"/>
    <x v="58"/>
    <s v="-"/>
    <x v="528"/>
    <n v="32.1"/>
    <n v="0"/>
    <n v="0"/>
    <n v="0"/>
    <n v="0"/>
    <n v="0"/>
    <s v="Reserva importada do Sistema TMS. OS: 46738"/>
    <s v="(ACC Código: 23908925) Esta accounting está conciliada no BSP. Bilhete: 2130088690 *** Venda ficará aguardando intervenção manual. ***"/>
    <x v="1"/>
    <x v="9"/>
    <s v="Concilização eletrônica Aérea"/>
    <x v="4"/>
    <s v="Qualidade dos dados"/>
    <s v="GRUPO KONTIK"/>
    <x v="3"/>
  </r>
  <r>
    <n v="21426514"/>
    <n v="22397292"/>
    <s v="ACC01"/>
    <x v="653"/>
    <d v="2025-02-27T10:01:41"/>
    <s v="06 a 08 dias"/>
    <x v="1"/>
    <s v="UNFQLW"/>
    <s v="TMS"/>
    <s v="ARTHUR DE ARAUJO"/>
    <s v="Tms"/>
    <s v="Tms"/>
    <d v="2025-01-09T13:58:00"/>
    <n v="46740"/>
    <s v="-"/>
    <s v="ON LINE"/>
    <s v="Cartão de crédito"/>
    <s v="Cartão AMEX"/>
    <x v="0"/>
    <s v="S"/>
    <x v="69"/>
    <s v="Oceanpact Marau Navegacao"/>
    <s v="-"/>
    <s v="Latam Airlines Brasil"/>
    <n v="2214731861"/>
    <x v="58"/>
    <s v="-"/>
    <x v="529"/>
    <n v="44.27"/>
    <n v="0"/>
    <n v="0"/>
    <n v="0"/>
    <n v="0"/>
    <n v="0"/>
    <s v="Reserva importada do Sistema TMS. OS: 46740"/>
    <s v="(ACC Código: 23908921) Esta accounting está conciliada no BSP. Bilhete: 2214731861 *** Venda ficará aguardando intervenção manual. ***"/>
    <x v="1"/>
    <x v="9"/>
    <s v="Concilização eletrônica Aérea"/>
    <x v="4"/>
    <s v="Qualidade dos dados"/>
    <s v="GRUPO KONTIK"/>
    <x v="3"/>
  </r>
  <r>
    <n v="21426512"/>
    <n v="22397290"/>
    <s v="ACC01"/>
    <x v="654"/>
    <d v="2025-02-27T10:31:49"/>
    <s v="06 a 08 dias"/>
    <x v="1"/>
    <s v="FLMYUR"/>
    <s v="TMS"/>
    <s v="WANDERSON LIMA SILVA"/>
    <s v="Tms"/>
    <s v="Tms"/>
    <d v="2025-01-09T13:58:00"/>
    <n v="46743"/>
    <s v="-"/>
    <s v="ON LINE"/>
    <s v="Cartão de crédito"/>
    <s v="Cartão AMEX"/>
    <x v="0"/>
    <s v="S"/>
    <x v="69"/>
    <s v="Oceanpact Marau Navegacao"/>
    <s v="-"/>
    <s v="Gol Linhas Aereas"/>
    <n v="2130088501"/>
    <x v="58"/>
    <s v="-"/>
    <x v="530"/>
    <n v="32.1"/>
    <n v="0"/>
    <n v="0"/>
    <n v="0"/>
    <n v="0"/>
    <n v="0"/>
    <s v="Reserva importada do Sistema TMS. OS: 46743"/>
    <s v="(ACC Código: 23908919) Esta accounting está conciliada no BSP. Bilhete: 2130088501 *** Venda ficará aguardando intervenção manual. ***"/>
    <x v="1"/>
    <x v="9"/>
    <s v="Concilização eletrônica Aérea"/>
    <x v="4"/>
    <s v="Qualidade dos dados"/>
    <s v="GRUPO KONTIK"/>
    <x v="3"/>
  </r>
  <r>
    <n v="21717127"/>
    <n v="22641687"/>
    <s v="ACC01"/>
    <x v="655"/>
    <d v="2025-02-25T18:11:28"/>
    <s v="09 a 15 dias"/>
    <x v="4"/>
    <s v="ORHYNM2"/>
    <s v="TMS"/>
    <s v="CALLUM MCLEAN"/>
    <s v="JOSE ALEXANDRE SOARES CALDAS"/>
    <s v="JOSE ALEXANDRE SOARES CALDAS"/>
    <d v="2025-02-25T14:33:00"/>
    <n v="52806"/>
    <s v="-"/>
    <s v="OFF LINE"/>
    <s v="Cartão de crédito"/>
    <s v="Cartão AMEX"/>
    <x v="0"/>
    <s v="N"/>
    <x v="69"/>
    <s v="Oceanpact Servicos Maritimos"/>
    <s v="-"/>
    <s v="Klm"/>
    <n v="1408925106"/>
    <x v="58"/>
    <s v="-"/>
    <x v="531"/>
    <n v="0"/>
    <n v="0"/>
    <n v="0"/>
    <n v="0"/>
    <n v="0"/>
    <n v="0"/>
    <s v="Reserva importada do Sistema TMS. OS: 52806"/>
    <s v="Pnr já existente. A duplicidade de rloc é permitida apenas 6 meses após o último pnr emitido"/>
    <x v="1"/>
    <x v="5"/>
    <s v="Campo RLOC"/>
    <x v="3"/>
    <s v="Qualidade dos dados"/>
    <s v="GRUPO KONTIK"/>
    <x v="3"/>
  </r>
  <r>
    <n v="21718833"/>
    <n v="22643317"/>
    <s v="ACC01"/>
    <x v="656"/>
    <d v="2025-02-25T23:41:10"/>
    <s v="09 a 15 dias"/>
    <x v="4"/>
    <s v="4V1VVK"/>
    <s v="TMS"/>
    <s v="VICENTE BOAS PALMIERI"/>
    <s v="JOSE ALEXANDRE SOARES CALDAS"/>
    <s v="JOSE ALEXANDRE SOARES CALDAS"/>
    <d v="2025-02-25T18:23:00"/>
    <n v="52928"/>
    <s v="-"/>
    <s v="OFF LINE"/>
    <s v="Invoice"/>
    <s v="Faturado"/>
    <x v="1"/>
    <s v="N"/>
    <x v="69"/>
    <s v="Oceanpact Servicos Maritimos"/>
    <s v="-"/>
    <s v="-"/>
    <s v="-"/>
    <x v="58"/>
    <s v="-"/>
    <x v="532"/>
    <n v="0"/>
    <n v="0"/>
    <n v="0"/>
    <n v="0"/>
    <n v="0"/>
    <n v="0"/>
    <s v="Reserva importada do Sistema TMS. OS: 52928"/>
    <s v="Fornecedor não preenchido! (ACC01)"/>
    <x v="1"/>
    <x v="8"/>
    <s v="Campo Fornecedor"/>
    <x v="0"/>
    <s v="Qualidade dos dados"/>
    <s v="KONTIK BUSINESS TRAVEL"/>
    <x v="1"/>
  </r>
  <r>
    <n v="21709474"/>
    <n v="22635027"/>
    <s v="ACC01"/>
    <x v="657"/>
    <d v="2025-02-24T18:16:22"/>
    <s v="09 a 15 dias"/>
    <x v="4"/>
    <s v="4VIWQ6"/>
    <s v="TMS"/>
    <s v="VICTOR HUGO SOUSA"/>
    <s v="JOSE ALEXANDRE SOARES CALDAS"/>
    <s v="JOSE ALEXANDRE SOARES CALDAS"/>
    <d v="2025-02-24T16:44:00"/>
    <n v="52712"/>
    <s v="-"/>
    <s v="OFF LINE"/>
    <s v="Invoice"/>
    <s v="Faturado"/>
    <x v="1"/>
    <s v="N"/>
    <x v="69"/>
    <s v="Oceanpact Servicos Maritimos"/>
    <s v="-"/>
    <s v="-"/>
    <s v="-"/>
    <x v="58"/>
    <s v="-"/>
    <x v="533"/>
    <n v="0"/>
    <n v="0"/>
    <n v="0"/>
    <n v="0"/>
    <n v="0"/>
    <n v="0"/>
    <s v="Reserva importada do Sistema TMS. OS: 52712"/>
    <s v="Fornecedor não preenchido! (ACC01)"/>
    <x v="1"/>
    <x v="8"/>
    <s v="Campo Fornecedor"/>
    <x v="0"/>
    <s v="Qualidade dos dados"/>
    <s v="KONTIK BUSINESS TRAVEL"/>
    <x v="1"/>
  </r>
  <r>
    <n v="21685366"/>
    <n v="22615259"/>
    <s v="ACC01"/>
    <x v="658"/>
    <d v="2025-02-20T12:41:23"/>
    <s v="09 a 15 dias"/>
    <x v="4"/>
    <s v="4VT1MQ"/>
    <s v="TMS"/>
    <s v="MOACYR SOUZA JUNIOR"/>
    <s v="JOSE ALEXANDRE SOARES CALDAS"/>
    <s v="JOSE ALEXANDRE SOARES CALDAS"/>
    <d v="2025-02-19T10:37:00"/>
    <n v="51856"/>
    <s v="-"/>
    <s v="OFF LINE"/>
    <s v="Invoice"/>
    <s v="Faturado"/>
    <x v="1"/>
    <s v="N"/>
    <x v="69"/>
    <s v="Oceanpact Servicos Maritimos"/>
    <s v="-"/>
    <s v="-"/>
    <s v="-"/>
    <x v="58"/>
    <s v="-"/>
    <x v="534"/>
    <n v="0"/>
    <n v="0"/>
    <n v="0"/>
    <n v="0"/>
    <n v="0"/>
    <n v="0"/>
    <s v="Reserva importada do Sistema TMS. OS: 51856"/>
    <s v="Fornecedor não preenchido! (ACC01)"/>
    <x v="1"/>
    <x v="8"/>
    <s v="Campo Fornecedor"/>
    <x v="0"/>
    <s v="Qualidade dos dados"/>
    <s v="KONTIK BUSINESS TRAVEL"/>
    <x v="1"/>
  </r>
  <r>
    <n v="21685389"/>
    <n v="22615275"/>
    <s v="ACC01"/>
    <x v="659"/>
    <d v="2025-02-20T12:41:46"/>
    <s v="09 a 15 dias"/>
    <x v="4"/>
    <s v="4VT2MQ"/>
    <s v="TMS"/>
    <s v="ALEX FREITAS SANTOS"/>
    <s v="JOSE ALEXANDRE SOARES CALDAS"/>
    <s v="JOSE ALEXANDRE SOARES CALDAS"/>
    <d v="2025-02-20T08:49:00"/>
    <n v="49989"/>
    <s v="-"/>
    <s v="OFF LINE"/>
    <s v="Invoice"/>
    <s v="Faturado"/>
    <x v="1"/>
    <s v="N"/>
    <x v="69"/>
    <s v="Oceanpact Servicos Maritimos"/>
    <s v="-"/>
    <s v="-"/>
    <s v="-"/>
    <x v="58"/>
    <s v="-"/>
    <x v="535"/>
    <n v="0"/>
    <n v="0"/>
    <n v="0"/>
    <n v="0"/>
    <n v="0"/>
    <n v="0"/>
    <s v="Reserva importada do Sistema TMS. OS: 49989"/>
    <s v="Fornecedor não preenchido! (ACC01)"/>
    <x v="1"/>
    <x v="8"/>
    <s v="Campo Fornecedor"/>
    <x v="0"/>
    <s v="Qualidade dos dados"/>
    <s v="KONTIK BUSINESS TRAVEL"/>
    <x v="1"/>
  </r>
  <r>
    <n v="21674625"/>
    <n v="22605947"/>
    <s v="ACC01"/>
    <x v="660"/>
    <d v="2025-02-27T10:42:56"/>
    <s v="06 a 08 dias"/>
    <x v="1"/>
    <s v="UTCWZN"/>
    <s v="TMS"/>
    <s v="ELTON DA COSTA"/>
    <s v="JOSE ALEXANDRE SOARES CALDAS"/>
    <s v="JOSE ALEXANDRE SOARES CALDAS"/>
    <d v="2025-02-18T09:20:00"/>
    <n v="51787"/>
    <s v="-"/>
    <s v="OFF LINE"/>
    <s v="Cartão de crédito"/>
    <s v="Cartão AMEX"/>
    <x v="0"/>
    <s v="S"/>
    <x v="69"/>
    <s v="Oceanpact Servicos Maritimos"/>
    <s v="-"/>
    <s v="Latam Airlines Brasil"/>
    <n v="1408925121"/>
    <x v="58"/>
    <s v="-"/>
    <x v="536"/>
    <n v="45.07"/>
    <n v="0"/>
    <n v="0"/>
    <n v="0"/>
    <n v="0"/>
    <n v="0"/>
    <s v="Reserva importada do Sistema TMS. OS: 51787"/>
    <s v="(ACC Código: 24088304) Esta accounting está conciliada no BSP. Bilhete: 1408925121 *** Venda ficará aguardando intervenção manual. ***"/>
    <x v="1"/>
    <x v="9"/>
    <s v="Concilização eletrônica Aérea"/>
    <x v="4"/>
    <s v="Qualidade dos dados"/>
    <s v="GRUPO KONTIK"/>
    <x v="3"/>
  </r>
  <r>
    <n v="21656482"/>
    <n v="22591917"/>
    <s v="ACC01"/>
    <x v="661"/>
    <d v="2025-02-14T21:16:39"/>
    <s v="16 a 23 dias"/>
    <x v="5"/>
    <s v="4UHMWT"/>
    <s v="TMS"/>
    <s v="JOVANE COSTA DE SOUZA"/>
    <s v="JOSE ALEXANDRE SOARES CALDAS"/>
    <s v="JOSE ALEXANDRE SOARES CALDAS"/>
    <d v="2025-02-14T17:18:00"/>
    <n v="51009"/>
    <s v="-"/>
    <s v="OFF LINE"/>
    <s v="Cartão de crédito"/>
    <s v="Cartão AMEX"/>
    <x v="1"/>
    <s v="N"/>
    <x v="69"/>
    <s v="Up Offshore Apoio Maritimo"/>
    <s v="-"/>
    <s v="-"/>
    <s v="-"/>
    <x v="58"/>
    <s v="-"/>
    <x v="537"/>
    <n v="0"/>
    <n v="0"/>
    <n v="0"/>
    <n v="0"/>
    <n v="0"/>
    <n v="0"/>
    <s v="Reserva importada do Sistema TMS. OS: 51009"/>
    <s v="Fornecedor não preenchido! (ACC01)"/>
    <x v="1"/>
    <x v="8"/>
    <s v="Campo Fornecedor"/>
    <x v="0"/>
    <s v="Qualidade dos dados"/>
    <s v="KONTIK BUSINESS TRAVEL"/>
    <x v="1"/>
  </r>
  <r>
    <n v="21667650"/>
    <n v="22599703"/>
    <s v="ACC01"/>
    <x v="662"/>
    <d v="2025-02-17T16:04:32"/>
    <s v="16 a 23 dias"/>
    <x v="5"/>
    <s v="4UY6GY"/>
    <s v="TMS"/>
    <s v="LUIZ SOARES PINTO"/>
    <s v="JOSE ALEXANDRE SOARES CALDAS"/>
    <s v="JOSE ALEXANDRE SOARES CALDAS"/>
    <d v="2025-02-17T14:23:00"/>
    <n v="50614"/>
    <s v="-"/>
    <s v="OFF LINE"/>
    <s v="Invoice"/>
    <s v="Faturado"/>
    <x v="1"/>
    <s v="N"/>
    <x v="69"/>
    <s v="Oceanpact Servicos Maritimos"/>
    <s v="-"/>
    <s v="-"/>
    <s v="-"/>
    <x v="58"/>
    <s v="-"/>
    <x v="408"/>
    <n v="0"/>
    <n v="0"/>
    <n v="0"/>
    <n v="0"/>
    <n v="0"/>
    <n v="0"/>
    <s v="Reserva importada do Sistema TMS. OS: 50614"/>
    <s v="Fornecedor não preenchido! (ACC01)"/>
    <x v="1"/>
    <x v="8"/>
    <s v="Campo Fornecedor"/>
    <x v="0"/>
    <s v="Qualidade dos dados"/>
    <s v="KONTIK BUSINESS TRAVEL"/>
    <x v="1"/>
  </r>
  <r>
    <n v="21646397"/>
    <n v="22582958"/>
    <s v="ACC01"/>
    <x v="663"/>
    <d v="2025-02-13T14:37:12"/>
    <s v="16 a 23 dias"/>
    <x v="5"/>
    <s v="4USKT2"/>
    <s v="TMS"/>
    <s v="JORGE SILVA JUNIOR"/>
    <s v="JOSE ALEXANDRE SOARES CALDAS"/>
    <s v="JOSE ALEXANDRE SOARES CALDAS"/>
    <d v="2025-02-13T08:29:00"/>
    <n v="51148"/>
    <s v="-"/>
    <s v="OFF LINE"/>
    <s v="Invoice"/>
    <s v="Faturado"/>
    <x v="1"/>
    <s v="N"/>
    <x v="69"/>
    <s v="Oceanpact Servicos Maritimos"/>
    <s v="-"/>
    <s v="-"/>
    <s v="-"/>
    <x v="58"/>
    <s v="-"/>
    <x v="538"/>
    <n v="0"/>
    <n v="0"/>
    <n v="0"/>
    <n v="0"/>
    <n v="0"/>
    <n v="0"/>
    <s v="Reserva importada do Sistema TMS. OS: 51148"/>
    <s v="Fornecedor não preenchido! (ACC01)"/>
    <x v="1"/>
    <x v="8"/>
    <s v="Campo Fornecedor"/>
    <x v="0"/>
    <s v="Qualidade dos dados"/>
    <s v="KONTIK BUSINESS TRAVEL"/>
    <x v="1"/>
  </r>
  <r>
    <n v="21649106"/>
    <n v="22585528"/>
    <s v="ACC01"/>
    <x v="664"/>
    <d v="2025-02-13T20:18:28"/>
    <s v="16 a 23 dias"/>
    <x v="5"/>
    <s v="NTQFSA1"/>
    <s v="TMS"/>
    <s v="LEONARDO NOGUEIRA"/>
    <s v="JOSE ALEXANDRE SOARES CALDAS"/>
    <s v="JOSE ALEXANDRE SOARES CALDAS"/>
    <d v="2025-02-13T13:55:00"/>
    <n v="51198"/>
    <s v="-"/>
    <s v="OFF LINE"/>
    <s v="Cartão de crédito"/>
    <s v="Cartão AMEX"/>
    <x v="0"/>
    <s v="N"/>
    <x v="69"/>
    <s v="Oceanpact Servicos Maritimos"/>
    <s v="-"/>
    <s v="Gol Linhas Aereas"/>
    <n v="2130493337"/>
    <x v="58"/>
    <s v="-"/>
    <x v="539"/>
    <n v="0"/>
    <n v="0"/>
    <n v="0"/>
    <n v="0"/>
    <n v="0"/>
    <n v="0"/>
    <s v="Reserva importada do Sistema TMS. OS: 51198"/>
    <s v="Verificação de bilhetes: Bilhete 2130493337 já sendo utilizado para este fornecedor."/>
    <x v="1"/>
    <x v="3"/>
    <s v="Bilhete Já Contabilizado"/>
    <x v="3"/>
    <s v="Qualidade dos dados"/>
    <s v="GRUPO KONTIK"/>
    <x v="3"/>
  </r>
  <r>
    <n v="21555460"/>
    <n v="22506916"/>
    <s v="ACC01"/>
    <x v="665"/>
    <d v="2025-01-31T12:20:14"/>
    <s v="31 dias ou +"/>
    <x v="3"/>
    <s v="4REOIV"/>
    <s v="TMS"/>
    <s v="CASTRO VALE/MATHEUS"/>
    <s v="JOSE ALEXANDRE SOARES CALDAS"/>
    <s v="JOSE ALEXANDRE SOARES CALDAS"/>
    <d v="2025-01-30T17:16:00"/>
    <n v="49223"/>
    <s v="-"/>
    <s v="OFF LINE"/>
    <s v="Invoice"/>
    <s v="Faturado"/>
    <x v="1"/>
    <s v="N"/>
    <x v="69"/>
    <s v="Oceanpact Servicos Maritimos"/>
    <s v="-"/>
    <s v="-"/>
    <s v="-"/>
    <x v="58"/>
    <s v="-"/>
    <x v="534"/>
    <n v="0"/>
    <n v="0"/>
    <n v="0"/>
    <n v="0"/>
    <n v="0"/>
    <n v="0"/>
    <s v="Reserva importada do Sistema TMS. OS: 49223"/>
    <s v="Fornecedor não preenchido! (ACC01)"/>
    <x v="1"/>
    <x v="8"/>
    <s v="Campo Fornecedor"/>
    <x v="0"/>
    <s v="Qualidade dos dados"/>
    <s v="KONTIK BUSINESS TRAVEL"/>
    <x v="1"/>
  </r>
  <r>
    <n v="21771878"/>
    <n v="22691723"/>
    <s v="ACC01"/>
    <x v="666"/>
    <d v="2025-03-06T21:56:14"/>
    <s v="0 a 02 dias"/>
    <x v="6"/>
    <s v="4W5LN7"/>
    <s v="TMS"/>
    <s v="PEDRO HENRIQUE DE OLIVEIRA DUARTE L"/>
    <s v="Danielly Bronizio Lopes"/>
    <s v="Danielly Bronizio Lopes"/>
    <d v="2025-03-06T18:30:00"/>
    <n v="54025"/>
    <s v="-"/>
    <s v="OFF LINE"/>
    <s v="Invoice"/>
    <s v="Faturado"/>
    <x v="1"/>
    <s v="N"/>
    <x v="69"/>
    <s v="Oceanpact Servicos Maritimos"/>
    <s v="-"/>
    <s v="-"/>
    <s v="-"/>
    <x v="58"/>
    <s v="-"/>
    <x v="540"/>
    <n v="9.9499999999999993"/>
    <n v="0"/>
    <n v="0"/>
    <n v="0"/>
    <n v="0"/>
    <n v="0"/>
    <s v="Reserva importada do Sistema TMS. OS: 54025"/>
    <s v="Fornecedor não preenchido! (ACC01)"/>
    <x v="1"/>
    <x v="8"/>
    <s v="Campo Fornecedor"/>
    <x v="0"/>
    <s v="Qualidade dos dados"/>
    <s v="KONTIK BUSINESS TRAVEL"/>
    <x v="1"/>
  </r>
  <r>
    <n v="21771879"/>
    <n v="22691724"/>
    <s v="ACC01"/>
    <x v="667"/>
    <d v="2025-03-06T21:56:14"/>
    <s v="0 a 02 dias"/>
    <x v="6"/>
    <s v="4WHNNJ"/>
    <s v="TMS"/>
    <s v="MIKE DA CONCEIÇÃO BENTO"/>
    <s v="Danielly Bronizio Lopes"/>
    <s v="Danielly Bronizio Lopes"/>
    <d v="2025-03-06T18:28:00"/>
    <n v="54023"/>
    <s v="-"/>
    <s v="OFF LINE"/>
    <s v="Invoice"/>
    <s v="Faturado"/>
    <x v="1"/>
    <s v="N"/>
    <x v="69"/>
    <s v="Oceanpact Servicos Maritimos"/>
    <s v="-"/>
    <s v="-"/>
    <s v="-"/>
    <x v="58"/>
    <s v="-"/>
    <x v="540"/>
    <n v="9.9499999999999993"/>
    <n v="0"/>
    <n v="0"/>
    <n v="0"/>
    <n v="0"/>
    <n v="0"/>
    <s v="Reserva importada do Sistema TMS. OS: 54023"/>
    <s v="Fornecedor não preenchido! (ACC01)"/>
    <x v="1"/>
    <x v="8"/>
    <s v="Campo Fornecedor"/>
    <x v="0"/>
    <s v="Qualidade dos dados"/>
    <s v="KONTIK BUSINESS TRAVEL"/>
    <x v="1"/>
  </r>
  <r>
    <n v="21771880"/>
    <n v="22691725"/>
    <s v="ACC01"/>
    <x v="668"/>
    <d v="2025-03-06T21:56:14"/>
    <s v="0 a 02 dias"/>
    <x v="6"/>
    <s v="4W79OU"/>
    <s v="TMS"/>
    <s v="GABRIEL DA SILVA ALBUQUERQUE"/>
    <s v="Danielly Bronizio Lopes"/>
    <s v="Danielly Bronizio Lopes"/>
    <d v="2025-03-06T18:25:00"/>
    <n v="54022"/>
    <s v="-"/>
    <s v="OFF LINE"/>
    <s v="Invoice"/>
    <s v="Faturado"/>
    <x v="1"/>
    <s v="N"/>
    <x v="69"/>
    <s v="Oceanpact Servicos Maritimos"/>
    <s v="-"/>
    <s v="-"/>
    <s v="-"/>
    <x v="58"/>
    <s v="-"/>
    <x v="540"/>
    <n v="9.9499999999999993"/>
    <n v="0"/>
    <n v="0"/>
    <n v="0"/>
    <n v="0"/>
    <n v="0"/>
    <s v="Reserva importada do Sistema TMS. OS: 54022"/>
    <s v="Fornecedor não preenchido! (ACC01)"/>
    <x v="1"/>
    <x v="8"/>
    <s v="Campo Fornecedor"/>
    <x v="0"/>
    <s v="Qualidade dos dados"/>
    <s v="KONTIK BUSINESS TRAVEL"/>
    <x v="1"/>
  </r>
  <r>
    <n v="21764722"/>
    <n v="22684821"/>
    <s v="ACC01"/>
    <x v="669"/>
    <d v="2025-03-05T21:10:40"/>
    <s v="0 a 02 dias"/>
    <x v="6"/>
    <s v="4WFHEH"/>
    <s v="TMS"/>
    <s v="MARCOS PINHEIRO ALMEIDA"/>
    <s v="Danielly Bronizio Lopes"/>
    <s v="Danielly Bronizio Lopes"/>
    <d v="2025-03-05T16:31:00"/>
    <n v="53761"/>
    <s v="-"/>
    <s v="OFF LINE"/>
    <s v="Invoice"/>
    <s v="Faturado"/>
    <x v="1"/>
    <s v="N"/>
    <x v="69"/>
    <s v="Oceanpact Geociencias"/>
    <s v="-"/>
    <s v="-"/>
    <s v="-"/>
    <x v="58"/>
    <s v="-"/>
    <x v="541"/>
    <n v="0"/>
    <n v="0"/>
    <n v="0"/>
    <n v="0"/>
    <n v="0"/>
    <n v="0"/>
    <s v="Reserva importada do Sistema TMS. OS: 53761"/>
    <s v="Fornecedor não preenchido! (ACC01)"/>
    <x v="1"/>
    <x v="8"/>
    <s v="Campo Fornecedor"/>
    <x v="0"/>
    <s v="Qualidade dos dados"/>
    <s v="KONTIK BUSINESS TRAVEL"/>
    <x v="1"/>
  </r>
  <r>
    <n v="21762261"/>
    <n v="22682251"/>
    <s v="ACC01"/>
    <x v="670"/>
    <d v="2025-03-05T16:47:44"/>
    <s v="0 a 02 dias"/>
    <x v="6"/>
    <s v="4W5ZU5"/>
    <s v="TMS"/>
    <s v="FELIPE GOMES RIBAS"/>
    <s v="Danielly Bronizio Lopes"/>
    <s v="Danielly Bronizio Lopes"/>
    <d v="2025-03-05T11:26:00"/>
    <n v="53863"/>
    <s v="-"/>
    <s v="OFF LINE"/>
    <s v="Invoice"/>
    <s v="Faturado"/>
    <x v="1"/>
    <s v="N"/>
    <x v="69"/>
    <s v="Oceanpact Servicos Maritimos"/>
    <s v="-"/>
    <s v="-"/>
    <s v="-"/>
    <x v="58"/>
    <s v="-"/>
    <x v="542"/>
    <n v="9.9499999999999993"/>
    <n v="0"/>
    <n v="0"/>
    <n v="0"/>
    <n v="0"/>
    <n v="0"/>
    <s v="Reserva importada do Sistema TMS. OS: 53863"/>
    <s v="Fornecedor não preenchido! (ACC01)"/>
    <x v="1"/>
    <x v="8"/>
    <s v="Campo Fornecedor"/>
    <x v="0"/>
    <s v="Qualidade dos dados"/>
    <s v="KONTIK BUSINESS TRAVEL"/>
    <x v="1"/>
  </r>
  <r>
    <n v="21762263"/>
    <n v="22682253"/>
    <s v="ACC01"/>
    <x v="671"/>
    <d v="2025-03-05T16:47:45"/>
    <s v="0 a 02 dias"/>
    <x v="6"/>
    <s v="4WUAU5"/>
    <s v="TMS"/>
    <s v="EMERSON LUIZ COSTA"/>
    <s v="Danielly Bronizio Lopes"/>
    <s v="Danielly Bronizio Lopes"/>
    <d v="2025-03-05T11:23:00"/>
    <n v="53862"/>
    <s v="-"/>
    <s v="OFF LINE"/>
    <s v="Invoice"/>
    <s v="Faturado"/>
    <x v="1"/>
    <s v="N"/>
    <x v="69"/>
    <s v="Oceanpact Servicos Maritimos"/>
    <s v="-"/>
    <s v="-"/>
    <s v="-"/>
    <x v="58"/>
    <s v="-"/>
    <x v="542"/>
    <n v="9.9499999999999993"/>
    <n v="0"/>
    <n v="0"/>
    <n v="0"/>
    <n v="0"/>
    <n v="0"/>
    <s v="Reserva importada do Sistema TMS. OS: 53862"/>
    <s v="Fornecedor não preenchido! (ACC01)"/>
    <x v="1"/>
    <x v="8"/>
    <s v="Campo Fornecedor"/>
    <x v="0"/>
    <s v="Qualidade dos dados"/>
    <s v="KONTIK BUSINESS TRAVEL"/>
    <x v="1"/>
  </r>
  <r>
    <n v="21762267"/>
    <n v="22682257"/>
    <s v="ACC01"/>
    <x v="672"/>
    <d v="2025-03-05T16:47:45"/>
    <s v="0 a 02 dias"/>
    <x v="6"/>
    <s v="4WAW7G"/>
    <s v="TMS"/>
    <s v="ADEMIR TIECHER"/>
    <s v="Danielly Bronizio Lopes"/>
    <s v="Danielly Bronizio Lopes"/>
    <d v="2025-03-05T11:16:00"/>
    <n v="53859"/>
    <s v="-"/>
    <s v="OFF LINE"/>
    <s v="Invoice"/>
    <s v="Faturado"/>
    <x v="1"/>
    <s v="N"/>
    <x v="69"/>
    <s v="Oceanpact Servicos Maritimos"/>
    <s v="-"/>
    <s v="-"/>
    <s v="-"/>
    <x v="58"/>
    <s v="-"/>
    <x v="542"/>
    <n v="9.9499999999999993"/>
    <n v="0"/>
    <n v="0"/>
    <n v="0"/>
    <n v="0"/>
    <n v="0"/>
    <s v="Reserva importada do Sistema TMS. OS: 53859"/>
    <s v="Fornecedor não preenchido! (ACC01)"/>
    <x v="1"/>
    <x v="8"/>
    <s v="Campo Fornecedor"/>
    <x v="0"/>
    <s v="Qualidade dos dados"/>
    <s v="KONTIK BUSINESS TRAVEL"/>
    <x v="1"/>
  </r>
  <r>
    <n v="21762279"/>
    <n v="22682270"/>
    <s v="ACC01"/>
    <x v="673"/>
    <d v="2025-03-05T16:47:46"/>
    <s v="0 a 02 dias"/>
    <x v="6"/>
    <s v="4WMC7T"/>
    <s v="TMS"/>
    <s v="AMILTON DA COSTA"/>
    <s v="Danielly Bronizio Lopes"/>
    <s v="Danielly Bronizio Lopes"/>
    <d v="2025-03-05T10:34:00"/>
    <n v="53843"/>
    <s v="-"/>
    <s v="OFF LINE"/>
    <s v="Invoice"/>
    <s v="Faturado"/>
    <x v="1"/>
    <s v="N"/>
    <x v="69"/>
    <s v="Oceanpact Servicos Maritimos"/>
    <s v="-"/>
    <s v="-"/>
    <s v="-"/>
    <x v="58"/>
    <s v="-"/>
    <x v="543"/>
    <n v="9.9499999999999993"/>
    <n v="0"/>
    <n v="0"/>
    <n v="0"/>
    <n v="0"/>
    <n v="0"/>
    <s v="Reserva importada do Sistema TMS. OS: 53843"/>
    <s v="Fornecedor não preenchido! (ACC01)"/>
    <x v="1"/>
    <x v="8"/>
    <s v="Campo Fornecedor"/>
    <x v="0"/>
    <s v="Qualidade dos dados"/>
    <s v="KONTIK BUSINESS TRAVEL"/>
    <x v="1"/>
  </r>
  <r>
    <n v="21445208"/>
    <n v="22412705"/>
    <s v="ACC01"/>
    <x v="674"/>
    <d v="2025-02-27T11:19:55"/>
    <s v="06 a 08 dias"/>
    <x v="1"/>
    <s v="YZNCFX"/>
    <s v="TMS"/>
    <s v="JOSE ADERBAL DOS SANTOS NETO"/>
    <s v="Tms"/>
    <s v="Danielly Bronizio Lopes"/>
    <d v="2025-01-13T10:21:00"/>
    <n v="46942"/>
    <s v="-"/>
    <s v="ON LINE"/>
    <s v="Cartão de crédito"/>
    <s v="Cartão AMEX"/>
    <x v="0"/>
    <s v="S"/>
    <x v="69"/>
    <s v="Up Offshore Apoio Maritimo"/>
    <s v="-"/>
    <s v="Latam Airlines Brasil"/>
    <n v="2215243323"/>
    <x v="58"/>
    <s v="-"/>
    <x v="544"/>
    <n v="44.27"/>
    <n v="0"/>
    <n v="0"/>
    <n v="0"/>
    <n v="0"/>
    <n v="0"/>
    <s v="Reserva importada do Sistema TMS. OS: 46942"/>
    <s v="(ACC Código: 23922065) Esta accounting está conciliada no BSP. Bilhete: 2215243323 *** Venda ficará aguardando intervenção manual. ***"/>
    <x v="1"/>
    <x v="9"/>
    <s v="Concilização eletrônica Aérea"/>
    <x v="4"/>
    <s v="Qualidade dos dados"/>
    <s v="GRUPO KONTIK"/>
    <x v="3"/>
  </r>
  <r>
    <n v="21445206"/>
    <n v="22412703"/>
    <s v="ACC01"/>
    <x v="675"/>
    <d v="2025-02-27T11:19:21"/>
    <s v="06 a 08 dias"/>
    <x v="1"/>
    <s v="GIDWOG"/>
    <s v="TMS"/>
    <s v="MARCELO THEODORO JUNIOR"/>
    <s v="Tms"/>
    <s v="Danielly Bronizio Lopes"/>
    <d v="2025-01-13T10:21:00"/>
    <n v="46945"/>
    <s v="-"/>
    <s v="ON LINE"/>
    <s v="Cartão de crédito"/>
    <s v="Cartão AMEX"/>
    <x v="0"/>
    <s v="S"/>
    <x v="69"/>
    <s v="Up Offshore Apoio Maritimo"/>
    <s v="-"/>
    <s v="Latam Airlines Brasil"/>
    <n v="2215243414"/>
    <x v="58"/>
    <s v="-"/>
    <x v="544"/>
    <n v="44.27"/>
    <n v="0"/>
    <n v="0"/>
    <n v="0"/>
    <n v="0"/>
    <n v="0"/>
    <s v="Reserva importada do Sistema TMS. OS: 46945"/>
    <s v="(ACC Código: 23922061) Esta accounting está conciliada no BSP. Bilhete: 2215243414 *** Venda ficará aguardando intervenção manual. ***"/>
    <x v="1"/>
    <x v="9"/>
    <s v="Concilização eletrônica Aérea"/>
    <x v="4"/>
    <s v="Qualidade dos dados"/>
    <s v="GRUPO KONTIK"/>
    <x v="3"/>
  </r>
  <r>
    <n v="21606234"/>
    <n v="22550092"/>
    <s v="ACC01"/>
    <x v="676"/>
    <d v="2025-02-27T10:41:56"/>
    <s v="06 a 08 dias"/>
    <x v="1"/>
    <s v="QASAZE"/>
    <s v="TMS"/>
    <s v="ROBERTO SILVA SEIXAS"/>
    <s v="Tms"/>
    <s v="Danielly Bronizio Lopes"/>
    <d v="2025-02-06T16:13:00"/>
    <n v="50309"/>
    <s v="-"/>
    <s v="ON LINE"/>
    <s v="Cartão de crédito"/>
    <s v="Cartão AMEX"/>
    <x v="0"/>
    <s v="S"/>
    <x v="69"/>
    <s v="Oceanpact Servicos Maritimos"/>
    <s v="-"/>
    <s v="Latam Airlines Brasil"/>
    <n v="2218775862"/>
    <x v="58"/>
    <s v="-"/>
    <x v="545"/>
    <n v="46.2"/>
    <n v="0"/>
    <n v="0"/>
    <n v="0"/>
    <n v="0"/>
    <n v="0"/>
    <s v="Reserva importada do Sistema TMS. OS: 50309"/>
    <s v="(ACC Código: 24034281) Esta accounting está conciliada no BSP. Bilhete: 2218775862 *** Venda ficará aguardando intervenção manual. ***"/>
    <x v="1"/>
    <x v="9"/>
    <s v="Concilização eletrônica Aérea"/>
    <x v="4"/>
    <s v="Qualidade dos dados"/>
    <s v="GRUPO KONTIK"/>
    <x v="3"/>
  </r>
  <r>
    <n v="21729389"/>
    <n v="22652870"/>
    <s v="ACC01"/>
    <x v="677"/>
    <d v="2025-02-27T13:02:41"/>
    <s v="06 a 08 dias"/>
    <x v="1"/>
    <s v="MAIQNF"/>
    <s v="TMS"/>
    <s v="ARTHUR DE ARAUJO"/>
    <s v="Tms"/>
    <s v="Tms"/>
    <d v="2025-02-27T09:56:00"/>
    <n v="53298"/>
    <s v="-"/>
    <s v="ON LINE"/>
    <s v="Cartão de crédito"/>
    <s v="Cartão AMEX"/>
    <x v="0"/>
    <s v="N"/>
    <x v="69"/>
    <s v="Oceanpact Marau Navegacao"/>
    <s v="-"/>
    <s v="Gol Linhas Aereas"/>
    <n v="2133097123"/>
    <x v="58"/>
    <s v="-"/>
    <x v="546"/>
    <n v="32.1"/>
    <n v="0"/>
    <n v="0"/>
    <n v="0"/>
    <n v="0"/>
    <n v="0"/>
    <s v="Reserva importada do Sistema TMS. OS: 53298"/>
    <s v="Pnr já existente. A duplicidade de rloc é permitida apenas 6 meses após o último pnr emitido"/>
    <x v="1"/>
    <x v="5"/>
    <s v="Campo RLOC"/>
    <x v="3"/>
    <s v="Qualidade dos dados"/>
    <s v="GRUPO KONTIK"/>
    <x v="3"/>
  </r>
  <r>
    <n v="21762184"/>
    <n v="22682165"/>
    <s v="ACC01"/>
    <x v="678"/>
    <d v="2025-03-05T16:40:52"/>
    <s v="0 a 02 dias"/>
    <x v="6"/>
    <s v="4WI56T"/>
    <s v="TMS"/>
    <s v="CARLOS SANTOS GOMES"/>
    <s v="MICHELI FERENZINI TORRES"/>
    <s v="MICHELI FERENZINI TORRES"/>
    <d v="2025-02-28T17:03:00"/>
    <n v="53646"/>
    <s v="-"/>
    <s v="OFF LINE"/>
    <s v="Invoice"/>
    <s v="Faturado"/>
    <x v="1"/>
    <s v="N"/>
    <x v="69"/>
    <s v="Oceanpact Servicos Maritimos"/>
    <s v="-"/>
    <s v="-"/>
    <s v="-"/>
    <x v="58"/>
    <s v="-"/>
    <x v="547"/>
    <n v="10.95"/>
    <n v="0"/>
    <n v="0"/>
    <n v="0"/>
    <n v="0"/>
    <n v="0"/>
    <s v="Reserva importada do Sistema TMS. OS: 53646"/>
    <s v="Fornecedor não preenchido! (ACC01)"/>
    <x v="1"/>
    <x v="8"/>
    <s v="Campo Fornecedor"/>
    <x v="0"/>
    <s v="Qualidade dos dados"/>
    <s v="KONTIK BUSINESS TRAVEL"/>
    <x v="1"/>
  </r>
  <r>
    <n v="21764694"/>
    <n v="22684793"/>
    <s v="ACC01"/>
    <x v="679"/>
    <d v="2025-03-05T21:10:38"/>
    <s v="0 a 02 dias"/>
    <x v="6"/>
    <s v="4WRRDY"/>
    <s v="TMS"/>
    <s v="ANDRE LUIZ PEREIRA REZENDE"/>
    <s v="MICHELI FERENZINI TORRES"/>
    <s v="MICHELI FERENZINI TORRES"/>
    <d v="2025-03-05T14:03:00"/>
    <n v="53885"/>
    <s v="-"/>
    <s v="OFF LINE"/>
    <s v="Invoice"/>
    <s v="Faturado"/>
    <x v="1"/>
    <s v="N"/>
    <x v="69"/>
    <s v="Oceanpact Marau Navegacao"/>
    <s v="-"/>
    <s v="-"/>
    <s v="-"/>
    <x v="58"/>
    <s v="-"/>
    <x v="548"/>
    <n v="10.95"/>
    <n v="0"/>
    <n v="0"/>
    <n v="0"/>
    <n v="0"/>
    <n v="0"/>
    <s v="Reserva importada do Sistema TMS. OS: 53885"/>
    <s v="Fornecedor não preenchido! (ACC01)"/>
    <x v="1"/>
    <x v="8"/>
    <s v="Campo Fornecedor"/>
    <x v="0"/>
    <s v="Qualidade dos dados"/>
    <s v="KONTIK BUSINESS TRAVEL"/>
    <x v="1"/>
  </r>
  <r>
    <n v="21771929"/>
    <n v="22691777"/>
    <s v="ACC01"/>
    <x v="680"/>
    <d v="2025-03-06T21:56:16"/>
    <s v="0 a 02 dias"/>
    <x v="6"/>
    <s v="4WHWMK"/>
    <s v="TMS"/>
    <s v="CELIO ROBERTO BIGI"/>
    <s v="MICHELI FERENZINI TORRES"/>
    <s v="MICHELI FERENZINI TORRES"/>
    <d v="2025-03-06T18:17:00"/>
    <n v="53672"/>
    <s v="-"/>
    <s v="OFF LINE"/>
    <s v="Invoice"/>
    <s v="Faturado"/>
    <x v="1"/>
    <s v="N"/>
    <x v="69"/>
    <s v="Oceanpact Servicos Maritimos"/>
    <s v="-"/>
    <s v="-"/>
    <s v="-"/>
    <x v="58"/>
    <s v="-"/>
    <x v="549"/>
    <n v="10.95"/>
    <n v="0"/>
    <n v="0"/>
    <n v="0"/>
    <n v="0"/>
    <n v="0"/>
    <s v="Reserva importada do Sistema TMS. OS: 53672"/>
    <s v="Fornecedor não preenchido! (ACC01)"/>
    <x v="1"/>
    <x v="8"/>
    <s v="Campo Fornecedor"/>
    <x v="0"/>
    <s v="Qualidade dos dados"/>
    <s v="KONTIK BUSINESS TRAVEL"/>
    <x v="1"/>
  </r>
  <r>
    <n v="21722316"/>
    <n v="22646070"/>
    <s v="ACC01"/>
    <x v="681"/>
    <d v="2025-02-26T19:10:37"/>
    <s v="09 a 15 dias"/>
    <x v="4"/>
    <s v="4MTB2N01"/>
    <s v="MANUAL"/>
    <s v="ANDRE DE MEDEIROS"/>
    <s v="MICHELI FERENZINI TORRES"/>
    <s v="MICHELI FERENZINI TORRES"/>
    <d v="2025-02-25T14:57:00"/>
    <n v="44372"/>
    <s v="-"/>
    <s v="OFF LINE"/>
    <s v="Invoice"/>
    <s v="Faturado"/>
    <x v="2"/>
    <s v="N"/>
    <x v="69"/>
    <s v="Oceanpact Geociencias"/>
    <s v="-"/>
    <s v="Bristol Umarizal Hotel"/>
    <s v="-"/>
    <x v="58"/>
    <s v="-"/>
    <x v="550"/>
    <n v="0"/>
    <n v="0"/>
    <n v="0"/>
    <n v="0"/>
    <n v="0"/>
    <n v="0"/>
    <s v="Reserva importada do Sistema TMS. OS: 44372"/>
    <s v="Pnr já existente. A duplicidade de rloc é permitida apenas 6 meses após o último pnr emitido"/>
    <x v="2"/>
    <x v="5"/>
    <s v="Campo RLOC"/>
    <x v="3"/>
    <s v="Qualidade dos dados"/>
    <s v="KONTIK BUSINESS TRAVEL"/>
    <x v="2"/>
  </r>
  <r>
    <n v="21762259"/>
    <n v="22682244"/>
    <s v="ACC01"/>
    <x v="682"/>
    <d v="2025-03-05T16:47:44"/>
    <s v="0 a 02 dias"/>
    <x v="6"/>
    <s v="4WEZJ5"/>
    <s v="TMS"/>
    <s v="LEANDRO DE MORAES"/>
    <s v="MICHELI FERENZINI TORRES"/>
    <s v="MICHELI FERENZINI TORRES"/>
    <d v="2025-03-05T10:57:00"/>
    <n v="53865"/>
    <s v="-"/>
    <s v="OFF LINE"/>
    <s v="Invoice"/>
    <s v="Faturado"/>
    <x v="1"/>
    <s v="N"/>
    <x v="69"/>
    <s v="Oceanpact Servicos Maritimos"/>
    <s v="-"/>
    <s v="-"/>
    <s v="-"/>
    <x v="58"/>
    <s v="-"/>
    <x v="551"/>
    <n v="10.95"/>
    <n v="0"/>
    <n v="0"/>
    <n v="0"/>
    <n v="0"/>
    <n v="0"/>
    <s v="Reserva importada do Sistema TMS. OS: 53865"/>
    <s v="Fornecedor não preenchido! (ACC01)"/>
    <x v="1"/>
    <x v="8"/>
    <s v="Campo Fornecedor"/>
    <x v="0"/>
    <s v="Qualidade dos dados"/>
    <s v="KONTIK BUSINESS TRAVEL"/>
    <x v="1"/>
  </r>
  <r>
    <n v="21715400"/>
    <n v="22640084"/>
    <s v="ACC01"/>
    <x v="683"/>
    <d v="2025-02-25T14:50:54"/>
    <s v="09 a 15 dias"/>
    <x v="4"/>
    <s v="4RLWTO01"/>
    <s v="MANUAL"/>
    <s v="JEAN DO NASCIMENTO"/>
    <s v="Bruno Moreira e Moreira"/>
    <s v="Bruno Moreira e Moreira"/>
    <d v="2025-02-24T18:53:00"/>
    <n v="49655"/>
    <s v="-"/>
    <s v="OFF LINE"/>
    <s v="Invoice"/>
    <s v="Faturado"/>
    <x v="2"/>
    <s v="N"/>
    <x v="69"/>
    <s v="Up Offshore Apoio Maritimo"/>
    <s v="-"/>
    <s v="Intercity Porto Maravilha"/>
    <s v="-"/>
    <x v="58"/>
    <s v="-"/>
    <x v="315"/>
    <n v="0"/>
    <n v="0"/>
    <n v="0"/>
    <n v="0"/>
    <n v="0"/>
    <n v="0"/>
    <s v="Reserva importada do Sistema TMS. OS: 49655"/>
    <s v="Pnr já existente. A duplicidade de rloc é permitida apenas 6 meses após o último pnr emitido"/>
    <x v="2"/>
    <x v="5"/>
    <s v="Campo RLOC"/>
    <x v="3"/>
    <s v="Qualidade dos dados"/>
    <s v="KONTIK BUSINESS TRAVEL"/>
    <x v="2"/>
  </r>
  <r>
    <n v="21458519"/>
    <n v="22424505"/>
    <s v="ACC01"/>
    <x v="684"/>
    <d v="2025-02-27T10:46:31"/>
    <s v="06 a 08 dias"/>
    <x v="1"/>
    <s v="UHDNRZ"/>
    <s v="TMS"/>
    <s v="EVERTON ANDRADE"/>
    <s v="Bruno Moreira e Moreira"/>
    <s v="Bruno Moreira e Moreira"/>
    <d v="2025-01-15T15:18:00"/>
    <n v="47540"/>
    <s v="-"/>
    <s v="OFF LINE"/>
    <s v="Cartão de crédito"/>
    <s v="Cartão AMEX"/>
    <x v="0"/>
    <s v="S"/>
    <x v="69"/>
    <s v="Oceanpact Servicos Maritimos"/>
    <s v="-"/>
    <s v="Latam Airlines Brasil"/>
    <n v="2215624851"/>
    <x v="58"/>
    <s v="-"/>
    <x v="552"/>
    <n v="32.1"/>
    <n v="0"/>
    <n v="0"/>
    <n v="0"/>
    <n v="0"/>
    <n v="0"/>
    <s v="Reserva importada do Sistema TMS. OS: 47540"/>
    <s v="(ACC Código: 23933637) Esta accounting está conciliada no BSP. Bilhete: 2215624851 *** Venda ficará aguardando intervenção manual. ***"/>
    <x v="1"/>
    <x v="9"/>
    <s v="Concilização eletrônica Aérea"/>
    <x v="4"/>
    <s v="Qualidade dos dados"/>
    <s v="GRUPO KONTIK"/>
    <x v="3"/>
  </r>
  <r>
    <n v="21769482"/>
    <n v="22689261"/>
    <s v="ACC01"/>
    <x v="685"/>
    <d v="2025-03-06T15:54:25"/>
    <s v="0 a 02 dias"/>
    <x v="6"/>
    <s v="JPYNWYC"/>
    <s v="SABRE"/>
    <s v="MACHADO/JOAO VICTOR MR"/>
    <s v="Luciene Carvalho Santos"/>
    <s v="Luciene Carvalho Santos"/>
    <d v="2025-03-06T12:46:00"/>
    <s v="SP0603251544"/>
    <s v="SAO"/>
    <s v="ON LINE"/>
    <s v="Invoice"/>
    <s v="Faturado"/>
    <x v="3"/>
    <s v="N"/>
    <x v="70"/>
    <s v="Sep Global Informacoes do Brasil Ltda"/>
    <s v="Cliente FEE no POS"/>
    <s v="-"/>
    <s v="-"/>
    <x v="59"/>
    <s v="-"/>
    <x v="553"/>
    <n v="0"/>
    <n v="0"/>
    <n v="0"/>
    <n v="0"/>
    <n v="0"/>
    <n v="0"/>
    <s v="Reserva importada por HubTravel"/>
    <s v="Fornecedor não preenchido! (ACC01)"/>
    <x v="5"/>
    <x v="8"/>
    <s v="Campo Fornecedor"/>
    <x v="0"/>
    <s v="Qualidade dos dados"/>
    <s v="KONTIK BUSINESS TRAVEL"/>
    <x v="1"/>
  </r>
  <r>
    <n v="21761329"/>
    <n v="22681245"/>
    <s v="ACC01"/>
    <x v="686"/>
    <d v="2025-03-05T14:01:24"/>
    <s v="0 a 02 dias"/>
    <x v="6"/>
    <s v="JOKFQUT"/>
    <s v="SABRE"/>
    <s v="MIGUEL BEDRAN/FLAVIA"/>
    <s v="Diogo Dantas Gomes"/>
    <s v="Diogo Dantas Gomes"/>
    <d v="2025-03-05T06:23:00"/>
    <s v="JOKFQU"/>
    <s v="-"/>
    <s v="OFF LINE"/>
    <s v="Invoice"/>
    <s v="Faturado"/>
    <x v="2"/>
    <s v="N"/>
    <x v="70"/>
    <s v="Standard And Poors Ratings do Brasil Ltda"/>
    <s v="Cliente FEE no POS"/>
    <s v="-"/>
    <s v="-"/>
    <x v="59"/>
    <s v="-"/>
    <x v="554"/>
    <n v="0"/>
    <n v="0"/>
    <n v="0"/>
    <n v="0"/>
    <n v="0"/>
    <n v="0"/>
    <s v="Reserva importada por HubTravel"/>
    <s v="Fornecedor não preenchido! (ACC01)"/>
    <x v="5"/>
    <x v="8"/>
    <s v="Campo Fornecedor"/>
    <x v="0"/>
    <s v="Qualidade dos dados"/>
    <s v="KONTIK BUSINESS TRAVEL"/>
    <x v="1"/>
  </r>
  <r>
    <n v="21761331"/>
    <n v="22681246"/>
    <s v="ACC01"/>
    <x v="687"/>
    <d v="2025-03-05T14:01:25"/>
    <s v="0 a 02 dias"/>
    <x v="6"/>
    <s v="YCQCAET"/>
    <s v="SABRE"/>
    <s v="BARRA VILHENA GUIDI/LUISA"/>
    <s v="Diogo Dantas Gomes"/>
    <s v="Diogo Dantas Gomes"/>
    <d v="2025-03-05T06:29:00"/>
    <s v="YCQCAE"/>
    <s v="-"/>
    <s v="OFF LINE"/>
    <s v="Invoice"/>
    <s v="Faturado"/>
    <x v="2"/>
    <s v="N"/>
    <x v="70"/>
    <s v="Standard And Poors Ratings do Brasil Ltda"/>
    <s v="Cliente FEE no POS"/>
    <s v="-"/>
    <s v="-"/>
    <x v="59"/>
    <s v="-"/>
    <x v="554"/>
    <n v="0"/>
    <n v="0"/>
    <n v="0"/>
    <n v="0"/>
    <n v="0"/>
    <n v="0"/>
    <s v="Reserva importada por HubTravel"/>
    <s v="Fornecedor não preenchido! (ACC01)"/>
    <x v="5"/>
    <x v="8"/>
    <s v="Campo Fornecedor"/>
    <x v="0"/>
    <s v="Qualidade dos dados"/>
    <s v="KONTIK BUSINESS TRAVEL"/>
    <x v="1"/>
  </r>
  <r>
    <n v="21761332"/>
    <n v="22681247"/>
    <s v="ACC01"/>
    <x v="688"/>
    <d v="2025-03-05T14:01:26"/>
    <s v="0 a 02 dias"/>
    <x v="6"/>
    <s v="YKBLTST"/>
    <s v="SABRE"/>
    <s v="SCHWARZ/MARCELO"/>
    <s v="Diogo Dantas Gomes"/>
    <s v="Diogo Dantas Gomes"/>
    <d v="2025-03-05T06:35:00"/>
    <s v="YKBLTS"/>
    <s v="-"/>
    <s v="OFF LINE"/>
    <s v="Invoice"/>
    <s v="Faturado"/>
    <x v="2"/>
    <s v="N"/>
    <x v="70"/>
    <s v="Standard And Poors Ratings do Brasil Ltda"/>
    <s v="Cliente FEE no POS"/>
    <s v="-"/>
    <s v="-"/>
    <x v="59"/>
    <s v="-"/>
    <x v="554"/>
    <n v="0"/>
    <n v="0"/>
    <n v="0"/>
    <n v="0"/>
    <n v="0"/>
    <n v="0"/>
    <s v="Reserva importada por HubTravel"/>
    <s v="Fornecedor não preenchido! (ACC01)"/>
    <x v="5"/>
    <x v="8"/>
    <s v="Campo Fornecedor"/>
    <x v="0"/>
    <s v="Qualidade dos dados"/>
    <s v="KONTIK BUSINESS TRAVEL"/>
    <x v="1"/>
  </r>
  <r>
    <n v="21768167"/>
    <n v="22687930"/>
    <s v="ACC01"/>
    <x v="689"/>
    <d v="2025-03-07T05:32:25"/>
    <s v="0 a 02 dias"/>
    <x v="6"/>
    <s v="SPHFLST"/>
    <s v="SABRE"/>
    <s v="DA SILVA/FAGNER MR"/>
    <s v="WS"/>
    <s v="WS"/>
    <d v="2025-03-06T08:49:00"/>
    <s v="SPHFLS"/>
    <s v="-"/>
    <s v="ON LINE"/>
    <s v="Cartão de crédito"/>
    <s v="Cartão de crédito"/>
    <x v="2"/>
    <s v="N"/>
    <x v="70"/>
    <s v="Ihs Informacoes Rio de Janeiro"/>
    <s v="Cliente FEE no POS"/>
    <s v="-"/>
    <s v="-"/>
    <x v="59"/>
    <s v="-"/>
    <x v="555"/>
    <n v="0"/>
    <n v="0"/>
    <n v="0"/>
    <n v="0"/>
    <n v="0"/>
    <n v="41.35"/>
    <s v="Reserva importada por HubTravel"/>
    <s v="Fornecedor não preenchido! (ACC01)"/>
    <x v="5"/>
    <x v="8"/>
    <s v="Campo Fornecedor"/>
    <x v="0"/>
    <s v="Sistêmico"/>
    <s v="GRUPO KONTIK"/>
    <x v="5"/>
  </r>
  <r>
    <n v="21716458"/>
    <n v="22641043"/>
    <s v="ACC01"/>
    <x v="690"/>
    <d v="2025-02-25T17:31:14"/>
    <s v="09 a 15 dias"/>
    <x v="4"/>
    <s v="AV1BT5B4934A"/>
    <s v="GOVER"/>
    <s v="Kleiton Adriano Sousa dos Santos"/>
    <s v="Erliane Olinda Cardoso de Carvalho"/>
    <s v="Erliane Olinda Cardoso de Carvalho"/>
    <d v="2025-02-25T17:20:00"/>
    <n v="4496830"/>
    <s v="Localiza - Br - Pa - Barcarena - Vila Cabanos Endereço: Alameda Padre Casemiro Pereira, 2 2 Vila Cab"/>
    <s v="OFF LINE"/>
    <s v="Pagamento direto"/>
    <s v="Pagamento direto"/>
    <x v="3"/>
    <s v="N"/>
    <x v="71"/>
    <s v="Arcadis"/>
    <s v="-"/>
    <s v="Localiza - Br - Pa - Barcarena - Vila Cabanos - Inativo"/>
    <s v="-"/>
    <x v="60"/>
    <s v="-"/>
    <x v="556"/>
    <n v="0"/>
    <n v="0"/>
    <n v="0"/>
    <n v="0"/>
    <n v="0"/>
    <n v="0"/>
    <s v="Reserva importada do sistema Gover. Id: 4496830"/>
    <s v="Br - Pa - Barcarena - Vila Cabanos - Inativo&quot; está inativo(a) Ajuste o cadastro da Pessoa\Cliente para prosseguir com o processo"/>
    <x v="4"/>
    <x v="2"/>
    <s v="Análise Benner"/>
    <x v="2"/>
    <s v="Qualidade dos dados"/>
    <s v="KONTIK BUSINESS TRAVEL"/>
    <x v="7"/>
  </r>
  <r>
    <n v="21206127"/>
    <n v="22206240"/>
    <s v="ACC01"/>
    <x v="691"/>
    <d v="2025-02-13T12:25:58"/>
    <s v="16 a 23 dias"/>
    <x v="5"/>
    <s v="AVD5SD9IFA"/>
    <s v="GOVER"/>
    <s v="HUGO GONCALVES FARIA HUGO FARIA"/>
    <s v="Erliane Olinda Cardoso de Carvalho"/>
    <s v="Erliane Olinda Cardoso de Carvalho"/>
    <d v="2024-11-29T20:08:00"/>
    <n v="4455938"/>
    <s v="Localiza - Br - Mg - Belo Horizonte - Pampulha Endereço: Avenida Professor Magalhaes Penido, 269 "/>
    <s v="OFF LINE"/>
    <s v="Invoice"/>
    <s v="Faturado"/>
    <x v="3"/>
    <s v="N"/>
    <x v="71"/>
    <s v="Arcadis"/>
    <s v="-"/>
    <s v="Localiza - Br - Mg - Belo Horizonte - Pampulha"/>
    <s v="-"/>
    <x v="60"/>
    <s v="-"/>
    <x v="557"/>
    <n v="20.77"/>
    <n v="0"/>
    <n v="0"/>
    <n v="0"/>
    <n v="0"/>
    <n v="0"/>
    <s v="Reserva importada do sistema Gover. Id: 4455938"/>
    <s v="Erro excluindo PNR: Não é possivel excluir a accounting de código: 23729220. A mesma está ligada ao controle de comissão pós paga &quot;CCPP42522&quot;"/>
    <x v="4"/>
    <x v="16"/>
    <s v="Financeiro Conciliado"/>
    <x v="4"/>
    <s v="Qualidade dos dados"/>
    <s v="KONTIK BUSINESS TRAVEL"/>
    <x v="7"/>
  </r>
  <r>
    <n v="21764046"/>
    <n v="22684122"/>
    <s v="ACC01"/>
    <x v="692"/>
    <d v="2025-03-05T19:31:43"/>
    <s v="0 a 02 dias"/>
    <x v="6"/>
    <s v="MOVIDA"/>
    <s v="GOVER"/>
    <s v="Alessandro Felippelli BAUER"/>
    <s v="Josiane Miranda Braga da Silva"/>
    <s v="Josiane Miranda Braga da Silva"/>
    <d v="2025-03-05T19:15:00"/>
    <n v="4500689"/>
    <s v="Movida - Br - Sp - Sao Paulo - Itaim Bibi - Joa Fl Endereço: Rua Joaquim Floriano, 466"/>
    <s v="OFF LINE"/>
    <s v="Invoice"/>
    <s v="Faturado"/>
    <x v="3"/>
    <s v="N"/>
    <x v="71"/>
    <s v="Arcadis"/>
    <s v="-"/>
    <s v="-"/>
    <s v="-"/>
    <x v="60"/>
    <s v="-"/>
    <x v="558"/>
    <n v="0"/>
    <n v="0"/>
    <n v="0"/>
    <n v="0"/>
    <n v="0"/>
    <n v="0"/>
    <s v="Reserva importada do sistema Gover. Id: 4500689"/>
    <s v="Fornecedor não preenchido! (ACC01)"/>
    <x v="4"/>
    <x v="8"/>
    <s v="Campo Fornecedor"/>
    <x v="0"/>
    <s v="Qualidade dos dados"/>
    <s v="KONTIK BUSINESS TRAVEL"/>
    <x v="1"/>
  </r>
  <r>
    <n v="21648336"/>
    <n v="22584787"/>
    <s v="ACC01"/>
    <x v="693"/>
    <d v="2025-02-13T19:25:50"/>
    <s v="16 a 23 dias"/>
    <x v="5"/>
    <s v="WTNWGB1"/>
    <s v="TMS"/>
    <s v="GABRIELA MALLMANN"/>
    <s v="Debora Alves Yamaoka Aguillar"/>
    <s v="Debora Alves Yamaoka Aguillar"/>
    <d v="2025-02-13T18:25:00"/>
    <n v="52859"/>
    <s v="-"/>
    <s v="OFF LINE"/>
    <s v="Cartão de crédito"/>
    <s v="Cartão de crédito"/>
    <x v="0"/>
    <s v="N"/>
    <x v="72"/>
    <s v="Ache Laboratorios Farmaceuticos Sa"/>
    <s v="-"/>
    <s v="Latam Airlines Brasil"/>
    <n v="1409188293"/>
    <x v="61"/>
    <s v="-"/>
    <x v="559"/>
    <n v="0"/>
    <n v="0"/>
    <n v="0"/>
    <n v="0"/>
    <n v="0"/>
    <n v="0"/>
    <s v="Reserva importada do Sistema TMS. OS: 52859"/>
    <s v="Verificação de bilhetes: Bilhete 1409188293 já sendo utilizado para este fornecedor."/>
    <x v="1"/>
    <x v="3"/>
    <s v="Bilhete Já Contabilizado"/>
    <x v="3"/>
    <s v="Qualidade dos dados"/>
    <s v="GRUPO KONTIK"/>
    <x v="3"/>
  </r>
  <r>
    <n v="21768336"/>
    <n v="22688093"/>
    <s v="ACC01"/>
    <x v="694"/>
    <d v="2025-03-06T14:18:58"/>
    <s v="0 a 02 dias"/>
    <x v="6"/>
    <s v="4W91O6"/>
    <s v="TMS"/>
    <s v="MERIELEN SILVA"/>
    <s v="Tms"/>
    <s v="Tms"/>
    <d v="2025-03-06T11:14:00"/>
    <n v="55586"/>
    <s v="-"/>
    <s v="ON LINE"/>
    <s v="Pagamento direto"/>
    <s v="Pagamento direto"/>
    <x v="2"/>
    <s v="N"/>
    <x v="72"/>
    <s v="Ache Laboratorios Farmaceuticos Sa"/>
    <s v="-"/>
    <s v="-"/>
    <s v="-"/>
    <x v="61"/>
    <s v="-"/>
    <x v="262"/>
    <n v="0"/>
    <n v="0"/>
    <n v="0"/>
    <n v="0"/>
    <n v="50.25"/>
    <n v="0"/>
    <s v="Reserva importada do Sistema TMS. OS: 55586"/>
    <s v="Fornecedor não preenchido! (ACC01)"/>
    <x v="1"/>
    <x v="8"/>
    <s v="Campo Fornecedor"/>
    <x v="0"/>
    <s v="Sistêmico"/>
    <s v="GRUPO KONTIK"/>
    <x v="5"/>
  </r>
  <r>
    <n v="21768368"/>
    <n v="22688126"/>
    <s v="ACC01"/>
    <x v="695"/>
    <d v="2025-03-06T14:25:55"/>
    <s v="0 a 02 dias"/>
    <x v="6"/>
    <s v="4WYRN6"/>
    <s v="TMS"/>
    <s v="DOUGLAS SILVA"/>
    <s v="Tms"/>
    <s v="Tms"/>
    <d v="2025-03-06T10:29:00"/>
    <n v="55522"/>
    <s v="-"/>
    <s v="ON LINE"/>
    <s v="Pagamento direto"/>
    <s v="Pagamento direto"/>
    <x v="2"/>
    <s v="N"/>
    <x v="72"/>
    <s v="Ache Laboratorios Farmaceuticos Sa"/>
    <s v="-"/>
    <s v="-"/>
    <s v="-"/>
    <x v="61"/>
    <s v="-"/>
    <x v="560"/>
    <n v="0"/>
    <n v="0"/>
    <n v="0"/>
    <n v="0"/>
    <n v="137.16"/>
    <n v="0"/>
    <s v="Reserva importada do Sistema TMS. OS: 55522"/>
    <s v="Fornecedor não preenchido! (ACC01)"/>
    <x v="1"/>
    <x v="8"/>
    <s v="Campo Fornecedor"/>
    <x v="0"/>
    <s v="Sistêmico"/>
    <s v="GRUPO KONTIK"/>
    <x v="5"/>
  </r>
  <r>
    <n v="21768371"/>
    <n v="22688129"/>
    <s v="ACC01"/>
    <x v="696"/>
    <d v="2025-03-06T14:26:01"/>
    <s v="0 a 02 dias"/>
    <x v="6"/>
    <s v="4WO4LY"/>
    <s v="TMS"/>
    <s v="DOUGLAS SILVA"/>
    <s v="Tms"/>
    <s v="Tms"/>
    <d v="2025-03-06T10:30:00"/>
    <n v="55515"/>
    <s v="-"/>
    <s v="ON LINE"/>
    <s v="Pagamento direto"/>
    <s v="Pagamento direto"/>
    <x v="2"/>
    <s v="N"/>
    <x v="72"/>
    <s v="Ache Laboratorios Farmaceuticos Sa"/>
    <s v="-"/>
    <s v="-"/>
    <s v="-"/>
    <x v="61"/>
    <s v="-"/>
    <x v="560"/>
    <n v="0"/>
    <n v="0"/>
    <n v="0"/>
    <n v="0"/>
    <n v="137.16"/>
    <n v="0"/>
    <s v="Reserva importada do Sistema TMS. OS: 55515"/>
    <s v="Fornecedor não preenchido! (ACC01)"/>
    <x v="1"/>
    <x v="8"/>
    <s v="Campo Fornecedor"/>
    <x v="0"/>
    <s v="Sistêmico"/>
    <s v="GRUPO KONTIK"/>
    <x v="5"/>
  </r>
  <r>
    <n v="21768416"/>
    <n v="22688166"/>
    <s v="ACC01"/>
    <x v="697"/>
    <d v="2025-03-06T14:32:52"/>
    <s v="0 a 02 dias"/>
    <x v="6"/>
    <s v="4WX7L6"/>
    <s v="TMS"/>
    <s v="RODRIGO SILVA"/>
    <s v="Tms"/>
    <s v="Tms"/>
    <d v="2025-03-06T08:30:00"/>
    <n v="55447"/>
    <s v="-"/>
    <s v="ON LINE"/>
    <s v="Pagamento direto"/>
    <s v="Pagamento direto"/>
    <x v="2"/>
    <s v="N"/>
    <x v="72"/>
    <s v="Ache Laboratorios Farmaceuticos Sa"/>
    <s v="-"/>
    <s v="-"/>
    <s v="-"/>
    <x v="61"/>
    <s v="-"/>
    <x v="561"/>
    <n v="0"/>
    <n v="0"/>
    <n v="0"/>
    <n v="0"/>
    <n v="28.8"/>
    <n v="0"/>
    <s v="Reserva importada do Sistema TMS. OS: 55447"/>
    <s v="Fornecedor não preenchido! (ACC01)"/>
    <x v="1"/>
    <x v="8"/>
    <s v="Campo Fornecedor"/>
    <x v="0"/>
    <s v="Sistêmico"/>
    <s v="GRUPO KONTIK"/>
    <x v="5"/>
  </r>
  <r>
    <n v="21771195"/>
    <n v="22691040"/>
    <s v="ACC01"/>
    <x v="698"/>
    <d v="2025-03-06T20:22:25"/>
    <s v="0 a 02 dias"/>
    <x v="6"/>
    <s v="4WE7H7"/>
    <s v="TMS"/>
    <s v="GUILHERME JAYME"/>
    <s v="Tms"/>
    <s v="Tms"/>
    <d v="2025-03-06T15:44:00"/>
    <n v="55733"/>
    <s v="-"/>
    <s v="ON LINE"/>
    <s v="Pagamento direto"/>
    <s v="Pagamento direto"/>
    <x v="2"/>
    <s v="N"/>
    <x v="72"/>
    <s v="Ache Laboratorios Farmaceuticos Sa"/>
    <s v="-"/>
    <s v="-"/>
    <s v="-"/>
    <x v="61"/>
    <s v="-"/>
    <x v="182"/>
    <n v="0"/>
    <n v="0"/>
    <n v="0"/>
    <n v="0"/>
    <n v="0"/>
    <n v="0"/>
    <s v="Reserva importada do Sistema TMS. OS: 55733"/>
    <s v="Fornecedor não preenchido! (ACC01)"/>
    <x v="1"/>
    <x v="8"/>
    <s v="Campo Fornecedor"/>
    <x v="0"/>
    <s v="Sistêmico"/>
    <s v="GRUPO KONTIK"/>
    <x v="5"/>
  </r>
  <r>
    <n v="21771283"/>
    <n v="22691122"/>
    <s v="ACC01"/>
    <x v="699"/>
    <d v="2025-03-06T20:36:35"/>
    <s v="0 a 02 dias"/>
    <x v="6"/>
    <s v="4WD3JU"/>
    <s v="TMS"/>
    <s v="ADRIANA DONTAL"/>
    <s v="Tms"/>
    <s v="Tms"/>
    <d v="2025-03-06T17:10:00"/>
    <n v="55466"/>
    <s v="-"/>
    <s v="ON LINE"/>
    <s v="Pagamento direto"/>
    <s v="Pagamento direto"/>
    <x v="2"/>
    <s v="N"/>
    <x v="72"/>
    <s v="Ache Laboratorios Farmaceuticos Sa"/>
    <s v="-"/>
    <s v="-"/>
    <s v="-"/>
    <x v="61"/>
    <s v="-"/>
    <x v="562"/>
    <n v="0"/>
    <n v="0"/>
    <n v="0"/>
    <n v="0"/>
    <n v="56.1"/>
    <n v="0"/>
    <s v="Reserva importada do Sistema TMS. OS: 55466"/>
    <s v="Fornecedor não preenchido! (ACC01)"/>
    <x v="1"/>
    <x v="8"/>
    <s v="Campo Fornecedor"/>
    <x v="0"/>
    <s v="Sistêmico"/>
    <s v="GRUPO KONTIK"/>
    <x v="5"/>
  </r>
  <r>
    <n v="21708639"/>
    <n v="22634211"/>
    <s v="ACC01"/>
    <x v="700"/>
    <d v="2025-02-26T13:12:54"/>
    <s v="09 a 15 dias"/>
    <x v="4"/>
    <s v="4V3SJT"/>
    <s v="TMS"/>
    <s v="SIMONE LANCHA"/>
    <s v="Tms"/>
    <s v="Tms"/>
    <d v="2025-02-24T12:00:00"/>
    <n v="54491"/>
    <s v="-"/>
    <s v="ON LINE"/>
    <s v="Pagamento direto"/>
    <s v="Pagamento direto"/>
    <x v="2"/>
    <s v="N"/>
    <x v="72"/>
    <s v="Ache Laboratorios Farmaceuticos Sa"/>
    <s v="-"/>
    <s v="Radisson Hotel Curitiba"/>
    <s v="-"/>
    <x v="61"/>
    <s v="-"/>
    <x v="563"/>
    <n v="0"/>
    <n v="0"/>
    <n v="0"/>
    <n v="0"/>
    <n v="61.32"/>
    <n v="0"/>
    <s v="Reserva importada do Sistema TMS. OS: 54491"/>
    <s v="Validação do documento: Não é possível incluir este documento porque o(a) &quot;Radisson Hotel Curitiba&quot; está inativo(a) Ajuste o cadastro da "/>
    <x v="1"/>
    <x v="2"/>
    <s v="Análise Benner"/>
    <x v="2"/>
    <s v="Qualidade dos dados"/>
    <s v="KONTIK BUSINESS TRAVEL"/>
    <x v="2"/>
  </r>
  <r>
    <n v="21771336"/>
    <n v="22691178"/>
    <s v="ACC01"/>
    <x v="701"/>
    <d v="2025-03-07T06:15:46"/>
    <s v="0 a 02 dias"/>
    <x v="6"/>
    <s v="4WPIUU"/>
    <s v="TMS"/>
    <s v="DIVINO MARQUES SOBRINHO"/>
    <s v="Thais Peixoto de Melo"/>
    <s v="Thais Peixoto de Melo"/>
    <d v="2025-03-06T17:14:00"/>
    <n v="54173"/>
    <s v="-"/>
    <s v="OFF LINE"/>
    <s v="Pagamento direto"/>
    <s v="Pagamento direto"/>
    <x v="2"/>
    <s v="N"/>
    <x v="72"/>
    <s v="Ache Laboratorios Farmaceuticos Sa"/>
    <s v="-"/>
    <s v="-"/>
    <s v="-"/>
    <x v="61"/>
    <s v="-"/>
    <x v="564"/>
    <n v="0"/>
    <n v="0"/>
    <n v="0"/>
    <n v="0"/>
    <n v="0"/>
    <n v="0"/>
    <s v="Reserva importada do Sistema TMS. OS: 54173"/>
    <s v="Fornecedor não preenchido! (ACC01)"/>
    <x v="1"/>
    <x v="8"/>
    <s v="Campo Fornecedor"/>
    <x v="0"/>
    <s v="Qualidade dos dados"/>
    <s v="KONTIK BUSINESS TRAVEL"/>
    <x v="1"/>
  </r>
  <r>
    <n v="21706450"/>
    <n v="22632159"/>
    <s v="ACC01"/>
    <x v="702"/>
    <d v="2025-02-24T10:51:20"/>
    <s v="09 a 15 dias"/>
    <x v="4"/>
    <s v="GXUWTE"/>
    <s v="TMS"/>
    <s v="CELSO FERREIRA"/>
    <s v="Tms"/>
    <s v="Tms"/>
    <d v="2025-02-24T10:43:00"/>
    <n v="5136"/>
    <s v="-"/>
    <s v="ON LINE"/>
    <s v="Cartão de crédito"/>
    <s v="Cartão de crédito"/>
    <x v="0"/>
    <s v="N"/>
    <x v="73"/>
    <s v="Refinaria de Mataripe S.a."/>
    <s v="-"/>
    <s v="Gol Linhas Aereas"/>
    <n v="2132900199"/>
    <x v="62"/>
    <s v="-"/>
    <x v="565"/>
    <n v="60.62"/>
    <n v="0"/>
    <n v="0"/>
    <n v="0"/>
    <n v="0"/>
    <n v="0"/>
    <s v="Reserva importada do Sistema TMS. OS: 5136"/>
    <s v="Pnr já existente. A duplicidade de rloc é permitida apenas 6 meses após o último pnr emitido"/>
    <x v="1"/>
    <x v="5"/>
    <s v="Campo RLOC"/>
    <x v="3"/>
    <s v="Qualidade dos dados"/>
    <s v="GRUPO KONTIK"/>
    <x v="3"/>
  </r>
  <r>
    <n v="21761650"/>
    <n v="22681591"/>
    <s v="ACC01"/>
    <x v="703"/>
    <d v="2025-03-05T15:41:34"/>
    <s v="0 a 02 dias"/>
    <x v="6"/>
    <s v="4WD6CT"/>
    <s v="TMS"/>
    <s v="ALYSON FELIX"/>
    <s v="Tms"/>
    <s v="Tms"/>
    <d v="2025-03-05T13:27:00"/>
    <n v="5247"/>
    <s v="Resende / REZ"/>
    <s v="ON LINE"/>
    <s v="Invoice"/>
    <s v="Faturado"/>
    <x v="3"/>
    <s v="N"/>
    <x v="73"/>
    <s v="Acelen Energia Renovavel S.a."/>
    <s v="-"/>
    <s v="Localiza - Br - Rj - Resende - Centro - Inativo"/>
    <s v="-"/>
    <x v="62"/>
    <s v="-"/>
    <x v="566"/>
    <n v="0"/>
    <n v="0"/>
    <n v="0"/>
    <n v="0"/>
    <n v="0"/>
    <n v="0"/>
    <s v="Reserva importada do Sistema TMS. OS: 5247"/>
    <s v="Não foi possível encontrar um contrato válido para o fornecedor 111372 (Código fornecedor) "/>
    <x v="1"/>
    <x v="0"/>
    <s v="Análise Cadastro"/>
    <x v="0"/>
    <s v="Qualidade dos dados"/>
    <s v="KONTIK BUSINESS TRAVEL"/>
    <x v="1"/>
  </r>
  <r>
    <n v="21715764"/>
    <n v="22640402"/>
    <s v="ACC01"/>
    <x v="704"/>
    <d v="2025-02-25T16:10:28"/>
    <s v="09 a 15 dias"/>
    <x v="4"/>
    <s v="4HPNXG01"/>
    <s v="MANUAL"/>
    <s v="Jailson Marcos Pereira"/>
    <s v="Celso Rodrigues Cardoso"/>
    <s v="Celso Rodrigues Cardoso"/>
    <d v="2025-02-24T16:00:00"/>
    <n v="3152"/>
    <s v="Montes Claros / MG, Brasil (MOC)"/>
    <s v="OFF LINE"/>
    <s v="Invoice"/>
    <s v="Faturado"/>
    <x v="3"/>
    <s v="N"/>
    <x v="73"/>
    <s v="Acelen Energia Renovavel S.a."/>
    <s v="-"/>
    <s v="Movida - Br - Mg - Montes Claros - Jaragua I"/>
    <s v="-"/>
    <x v="62"/>
    <s v="-"/>
    <x v="567"/>
    <n v="0"/>
    <n v="0"/>
    <n v="0"/>
    <n v="0"/>
    <n v="0"/>
    <n v="0"/>
    <s v="Reserva importada do Sistema TMS. OS: 3152"/>
    <s v="Pnr já existente. A duplicidade de rloc é permitida apenas 6 meses após o último pnr emitido"/>
    <x v="2"/>
    <x v="5"/>
    <s v="Campo RLOC"/>
    <x v="3"/>
    <s v="Qualidade dos dados"/>
    <s v="KONTIK BUSINESS TRAVEL"/>
    <x v="2"/>
  </r>
  <r>
    <n v="21529902"/>
    <n v="22483502"/>
    <s v="ACC01"/>
    <x v="705"/>
    <d v="2025-03-06T08:40:54"/>
    <s v="0 a 02 dias"/>
    <x v="3"/>
    <s v="4QKZHN"/>
    <s v="TMS"/>
    <s v="RONCA/ALICE"/>
    <s v="Jennifer dos Santos Guedes de Oliveira"/>
    <s v="Jennifer dos Santos Guedes de Oliveira"/>
    <d v="2025-01-27T11:53:00"/>
    <n v="2643"/>
    <s v="-"/>
    <s v="OFF LINE"/>
    <s v="Pagamento direto"/>
    <s v="Pagamento direto"/>
    <x v="2"/>
    <s v="N"/>
    <x v="74"/>
    <s v="Mattos Filho"/>
    <s v="-"/>
    <s v="The Hay Adams"/>
    <s v="-"/>
    <x v="63"/>
    <s v="-"/>
    <x v="568"/>
    <n v="0"/>
    <n v="0"/>
    <n v="0"/>
    <n v="0"/>
    <n v="0"/>
    <n v="0"/>
    <s v="Reserva importada do Sistema TMS. OS: 2643"/>
    <s v="Não foi possível encontrar um contrato válido para o fornecedor 19311 (Código fornecedor) "/>
    <x v="1"/>
    <x v="0"/>
    <s v="Análise Cadastro"/>
    <x v="0"/>
    <s v="Qualidade dos dados"/>
    <s v="KONTIK BUSINESS TRAVEL"/>
    <x v="1"/>
  </r>
  <r>
    <n v="21537905"/>
    <n v="22490916"/>
    <s v="ACC01"/>
    <x v="706"/>
    <d v="2025-03-06T08:40:56"/>
    <s v="0 a 02 dias"/>
    <x v="3"/>
    <s v="4RBWCZ"/>
    <s v="TMS"/>
    <s v="GIANNELLA/RENATA"/>
    <s v="Jennifer dos Santos Guedes de Oliveira"/>
    <s v="Jennifer dos Santos Guedes de Oliveira"/>
    <d v="2025-01-28T10:57:00"/>
    <n v="2615"/>
    <s v="-"/>
    <s v="OFF LINE"/>
    <s v="Pagamento direto"/>
    <s v="Pagamento direto"/>
    <x v="2"/>
    <s v="N"/>
    <x v="74"/>
    <s v="Mattos Filho"/>
    <s v="-"/>
    <s v="The Hay Adams"/>
    <s v="-"/>
    <x v="63"/>
    <s v="-"/>
    <x v="569"/>
    <n v="0"/>
    <n v="0"/>
    <n v="0"/>
    <n v="0"/>
    <n v="0"/>
    <n v="0"/>
    <s v="Reserva importada do Sistema TMS. OS: 2615"/>
    <s v="Não foi possível encontrar um contrato válido para o fornecedor 19311 (Código fornecedor) "/>
    <x v="1"/>
    <x v="0"/>
    <s v="Análise Cadastro"/>
    <x v="0"/>
    <s v="Qualidade dos dados"/>
    <s v="KONTIK BUSINESS TRAVEL"/>
    <x v="1"/>
  </r>
  <r>
    <n v="21677636"/>
    <n v="22608732"/>
    <s v="ACC01"/>
    <x v="707"/>
    <d v="2025-02-19T03:11:24"/>
    <s v="16 a 23 dias"/>
    <x v="5"/>
    <s v="YEUOAA"/>
    <s v="TMS"/>
    <s v="GUSTAVO CAETANO"/>
    <s v="Jennifer dos Santos Guedes de Oliveira"/>
    <s v="Jennifer dos Santos Guedes de Oliveira"/>
    <d v="2025-02-18T20:14:00"/>
    <n v="2951"/>
    <s v="-"/>
    <s v="OFF LINE"/>
    <s v="Cartão de crédito"/>
    <s v="Cartão de crédito"/>
    <x v="0"/>
    <s v="N"/>
    <x v="74"/>
    <s v="Mattos Filho"/>
    <s v="-"/>
    <s v="United"/>
    <n v="1409276129"/>
    <x v="63"/>
    <s v="-"/>
    <x v="570"/>
    <n v="514.51"/>
    <n v="0"/>
    <n v="0"/>
    <n v="0"/>
    <n v="0"/>
    <n v="0"/>
    <s v="Reserva importada do Sistema TMS. OS: 2951"/>
    <s v="Verificação de bilhetes: Bilhete 1409276129 já sendo utilizado para este fornecedor."/>
    <x v="1"/>
    <x v="3"/>
    <s v="Bilhete Já Contabilizado"/>
    <x v="3"/>
    <s v="Qualidade dos dados"/>
    <s v="GRUPO KONTIK"/>
    <x v="3"/>
  </r>
  <r>
    <n v="21634558"/>
    <n v="22572649"/>
    <s v="ACC01"/>
    <x v="708"/>
    <d v="2025-02-11T19:41:49"/>
    <s v="24 a 31 dias"/>
    <x v="2"/>
    <s v="ZHJF7S1"/>
    <s v="TMS"/>
    <s v="GABRIEL FIGUINHA"/>
    <s v="Jennifer dos Santos Guedes de Oliveira"/>
    <s v="Jennifer dos Santos Guedes de Oliveira"/>
    <d v="2025-02-11T15:53:00"/>
    <n v="2877"/>
    <s v="-"/>
    <s v="OFF LINE"/>
    <s v="Cartão de crédito"/>
    <s v="Cartão de crédito"/>
    <x v="0"/>
    <s v="N"/>
    <x v="74"/>
    <s v="Mattos Filho"/>
    <s v="-"/>
    <s v="Azul Linhas Aereas"/>
    <n v="3022572649"/>
    <x v="63"/>
    <s v="-"/>
    <x v="9"/>
    <n v="0"/>
    <n v="0"/>
    <n v="0"/>
    <n v="0"/>
    <n v="0"/>
    <n v="0"/>
    <s v="Reserva importada do Sistema TMS. OS: 2877"/>
    <s v="Tarifa mínima não preenchida! (ACC01)"/>
    <x v="1"/>
    <x v="1"/>
    <s v="Campo Tarifa Minima"/>
    <x v="1"/>
    <s v="Qualidade dos dados"/>
    <s v="KONTIK BUSINESS TRAVEL"/>
    <x v="1"/>
  </r>
  <r>
    <n v="21737292"/>
    <n v="22660281"/>
    <s v="ACC01"/>
    <x v="709"/>
    <d v="2025-02-28T12:55:39"/>
    <s v="06 a 08 dias"/>
    <x v="1"/>
    <s v="4WL2UX"/>
    <s v="TMS"/>
    <s v="GUIMARAES/ARIANE"/>
    <s v="Jennifer dos Santos Guedes de Oliveira"/>
    <s v="Jennifer dos Santos Guedes de Oliveira"/>
    <d v="2025-02-28T11:46:00"/>
    <n v="3093"/>
    <s v="-"/>
    <s v="OFF LINE"/>
    <s v="Invoice"/>
    <s v="Faturado"/>
    <x v="0"/>
    <s v="N"/>
    <x v="74"/>
    <s v="Mattos Filho"/>
    <s v="-"/>
    <s v="Azul Linhas Aereas"/>
    <n v="3022660281"/>
    <x v="63"/>
    <s v="-"/>
    <x v="9"/>
    <n v="96"/>
    <n v="0"/>
    <n v="0"/>
    <n v="0"/>
    <n v="0"/>
    <n v="0"/>
    <s v="Reserva importada do Sistema TMS. OS: 3093"/>
    <s v="Tarifa mínima não preenchida! (ACC01) Tarifa máxima não preenchida! (ACC01)"/>
    <x v="1"/>
    <x v="1"/>
    <s v="Mais de um campo não preenchido"/>
    <x v="1"/>
    <s v="Qualidade dos dados"/>
    <s v="KONTIK BUSINESS TRAVEL"/>
    <x v="1"/>
  </r>
  <r>
    <n v="21737294"/>
    <n v="22660283"/>
    <s v="ACC01"/>
    <x v="710"/>
    <d v="2025-03-07T06:10:43"/>
    <s v="0 a 02 dias"/>
    <x v="1"/>
    <s v="4WMEUS"/>
    <s v="TMS"/>
    <s v="FLAVIO BARBOSA"/>
    <s v="Jennifer dos Santos Guedes de Oliveira"/>
    <s v="Jennifer dos Santos Guedes de Oliveira"/>
    <d v="2025-02-28T11:10:00"/>
    <n v="3075"/>
    <s v="-"/>
    <s v="OFF LINE"/>
    <s v="Invoice"/>
    <s v="Faturado"/>
    <x v="2"/>
    <s v="N"/>
    <x v="74"/>
    <s v="Mattos Filho"/>
    <s v="-"/>
    <s v="-"/>
    <s v="-"/>
    <x v="63"/>
    <s v="-"/>
    <x v="571"/>
    <n v="0"/>
    <n v="0"/>
    <n v="0"/>
    <n v="0"/>
    <n v="1269.53"/>
    <n v="0"/>
    <s v="Reserva importada do Sistema TMS. OS: 3075"/>
    <s v="Fornecedor não preenchido! (ACC01)"/>
    <x v="1"/>
    <x v="8"/>
    <s v="Campo Fornecedor"/>
    <x v="0"/>
    <s v="Qualidade dos dados"/>
    <s v="KONTIK BUSINESS TRAVEL"/>
    <x v="1"/>
  </r>
  <r>
    <n v="21741787"/>
    <n v="22664435"/>
    <s v="ACC01"/>
    <x v="711"/>
    <d v="2025-03-07T06:10:45"/>
    <s v="0 a 02 dias"/>
    <x v="1"/>
    <s v="4WWG93"/>
    <s v="TMS"/>
    <s v="RENATA CUBAS"/>
    <s v="Jennifer dos Santos Guedes de Oliveira"/>
    <s v="Jennifer dos Santos Guedes de Oliveira"/>
    <d v="2025-02-28T19:28:00"/>
    <n v="3112"/>
    <s v="-"/>
    <s v="OFF LINE"/>
    <s v="Invoice"/>
    <s v="Faturado"/>
    <x v="2"/>
    <s v="N"/>
    <x v="74"/>
    <s v="Mattos Filho"/>
    <s v="-"/>
    <s v="-"/>
    <s v="-"/>
    <x v="63"/>
    <s v="-"/>
    <x v="572"/>
    <n v="0"/>
    <n v="0"/>
    <n v="0"/>
    <n v="0"/>
    <n v="424.37"/>
    <n v="0"/>
    <s v="Reserva importada do Sistema TMS. OS: 3112"/>
    <s v="Fornecedor não preenchido! (ACC01)"/>
    <x v="1"/>
    <x v="8"/>
    <s v="Campo Fornecedor"/>
    <x v="0"/>
    <s v="Qualidade dos dados"/>
    <s v="KONTIK BUSINESS TRAVEL"/>
    <x v="1"/>
  </r>
  <r>
    <n v="21741788"/>
    <n v="22664436"/>
    <s v="ACC01"/>
    <x v="712"/>
    <d v="2025-03-07T06:10:45"/>
    <s v="0 a 02 dias"/>
    <x v="1"/>
    <s v="4W35NE"/>
    <s v="TMS"/>
    <s v="LUIZ FELIPE FERRAZ"/>
    <s v="Jennifer dos Santos Guedes de Oliveira"/>
    <s v="Jennifer dos Santos Guedes de Oliveira"/>
    <d v="2025-02-28T19:31:00"/>
    <n v="3111"/>
    <s v="-"/>
    <s v="OFF LINE"/>
    <s v="Invoice"/>
    <s v="Faturado"/>
    <x v="2"/>
    <s v="N"/>
    <x v="74"/>
    <s v="Mattos Filho"/>
    <s v="-"/>
    <s v="-"/>
    <s v="-"/>
    <x v="63"/>
    <s v="-"/>
    <x v="572"/>
    <n v="0"/>
    <n v="0"/>
    <n v="0"/>
    <n v="0"/>
    <n v="424.37"/>
    <n v="0"/>
    <s v="Reserva importada do Sistema TMS. OS: 3111"/>
    <s v="Fornecedor não preenchido! (ACC01)"/>
    <x v="1"/>
    <x v="8"/>
    <s v="Campo Fornecedor"/>
    <x v="0"/>
    <s v="Qualidade dos dados"/>
    <s v="KONTIK BUSINESS TRAVEL"/>
    <x v="1"/>
  </r>
  <r>
    <n v="21696826"/>
    <n v="22625603"/>
    <s v="ACC01"/>
    <x v="713"/>
    <d v="2025-02-21T22:53:19"/>
    <s v="09 a 15 dias"/>
    <x v="4"/>
    <s v="UIWRGX1"/>
    <s v="TMS"/>
    <s v="PHILIPPE MACEDO"/>
    <s v="Jennifer dos Santos Guedes de Oliveira"/>
    <s v="Jennifer dos Santos Guedes de Oliveira"/>
    <d v="2025-02-21T15:58:00"/>
    <n v="2998"/>
    <s v="-"/>
    <s v="OFF LINE"/>
    <s v="Cartão de crédito"/>
    <s v="Cartão de crédito"/>
    <x v="0"/>
    <s v="N"/>
    <x v="74"/>
    <s v="Mattos Filho"/>
    <s v="-"/>
    <s v="Latam Airlines Brasil"/>
    <n v="1409238299"/>
    <x v="63"/>
    <s v="-"/>
    <x v="9"/>
    <n v="0"/>
    <n v="0"/>
    <n v="0"/>
    <n v="0"/>
    <n v="0"/>
    <n v="0"/>
    <s v="Reserva importada do Sistema TMS. OS: 2998"/>
    <s v="Tarifa mínima não preenchida! (ACC01) Tarifa máxima não preenchida! (ACC01)"/>
    <x v="1"/>
    <x v="1"/>
    <s v="Mais de um campo não preenchido"/>
    <x v="1"/>
    <s v="Qualidade dos dados"/>
    <s v="KONTIK BUSINESS TRAVEL"/>
    <x v="1"/>
  </r>
  <r>
    <n v="21696827"/>
    <n v="22625604"/>
    <s v="ACC01"/>
    <x v="714"/>
    <d v="2025-03-07T06:10:41"/>
    <s v="0 a 02 dias"/>
    <x v="4"/>
    <s v="4VVOB4"/>
    <s v="TMS"/>
    <s v="NICOLE OLIVEIRA"/>
    <s v="Jennifer dos Santos Guedes de Oliveira"/>
    <s v="Jennifer dos Santos Guedes de Oliveira"/>
    <d v="2025-02-21T16:32:00"/>
    <n v="2967"/>
    <s v="-"/>
    <s v="OFF LINE"/>
    <s v="Invoice"/>
    <s v="Faturado"/>
    <x v="2"/>
    <s v="N"/>
    <x v="74"/>
    <s v="Mattos Filho"/>
    <s v="-"/>
    <s v="-"/>
    <s v="-"/>
    <x v="63"/>
    <s v="-"/>
    <x v="573"/>
    <n v="0"/>
    <n v="0"/>
    <n v="0"/>
    <n v="0"/>
    <n v="0"/>
    <n v="0"/>
    <s v="Reserva importada do Sistema TMS. OS: 2967"/>
    <s v="Fornecedor não preenchido! (ACC01)"/>
    <x v="1"/>
    <x v="8"/>
    <s v="Campo Fornecedor"/>
    <x v="0"/>
    <s v="Qualidade dos dados"/>
    <s v="KONTIK BUSINESS TRAVEL"/>
    <x v="1"/>
  </r>
  <r>
    <n v="21732535"/>
    <n v="22656166"/>
    <s v="ACC01"/>
    <x v="715"/>
    <d v="2025-02-27T18:50:34"/>
    <s v="06 a 08 dias"/>
    <x v="1"/>
    <s v="GPYOQN0"/>
    <s v="TMS"/>
    <s v="PABLO SORJ"/>
    <s v="Tms"/>
    <s v="Tms"/>
    <d v="2025-02-27T16:03:00"/>
    <n v="3091"/>
    <s v="-"/>
    <s v="OFF LINE"/>
    <s v="Cartão de crédito"/>
    <s v="Cartão de crédito"/>
    <x v="0"/>
    <s v="N"/>
    <x v="74"/>
    <s v="Mattos Filho"/>
    <s v="-"/>
    <s v="American Airlines"/>
    <n v="1409238319"/>
    <x v="63"/>
    <s v="-"/>
    <x v="9"/>
    <n v="0"/>
    <n v="0"/>
    <n v="0"/>
    <n v="0"/>
    <n v="0"/>
    <n v="0"/>
    <s v="Reserva importada do Sistema TMS. OS: 3091"/>
    <s v="Tarifa mínima não preenchida! (ACC01) Tarifa máxima não preenchida! (ACC01)"/>
    <x v="1"/>
    <x v="1"/>
    <s v="Mais de um campo não preenchido"/>
    <x v="1"/>
    <s v="Qualidade dos dados"/>
    <s v="KONTIK BUSINESS TRAVEL"/>
    <x v="1"/>
  </r>
  <r>
    <n v="21684933"/>
    <n v="22614839"/>
    <s v="ACC01"/>
    <x v="716"/>
    <d v="2025-02-24T12:02:05"/>
    <s v="09 a 15 dias"/>
    <x v="4"/>
    <s v="4VFSKP"/>
    <s v="TMS"/>
    <s v="FELIPE CARVALHO"/>
    <s v="Tms"/>
    <s v="Tms"/>
    <d v="2025-02-19T16:00:00"/>
    <n v="2044"/>
    <s v="Resende / REZ"/>
    <s v="ON LINE"/>
    <s v="Invoice"/>
    <s v="Faturado"/>
    <x v="3"/>
    <s v="N"/>
    <x v="75"/>
    <s v="Epson"/>
    <s v="-"/>
    <s v="Localiza - Br - Rj - Resende - Centro - Inativo"/>
    <s v="-"/>
    <x v="38"/>
    <s v="-"/>
    <x v="574"/>
    <n v="0"/>
    <n v="0"/>
    <n v="0"/>
    <n v="0"/>
    <n v="0"/>
    <n v="0"/>
    <s v="Reserva importada do Sistema TMS. OS: 2044"/>
    <s v="Não foi possível encontrar um contrato válido para o fornecedor 111372 (Código fornecedor) "/>
    <x v="1"/>
    <x v="0"/>
    <s v="Análise Cadastro"/>
    <x v="0"/>
    <s v="Qualidade dos dados"/>
    <s v="KONTIK BUSINESS TRAVEL"/>
    <x v="1"/>
  </r>
  <r>
    <n v="21768771"/>
    <n v="22688515"/>
    <s v="ACC01"/>
    <x v="717"/>
    <d v="2025-03-06T15:30:48"/>
    <s v="0 a 02 dias"/>
    <x v="6"/>
    <s v="4WRTZU"/>
    <s v="TMS"/>
    <s v="LUIS LOPES"/>
    <s v="Tms"/>
    <s v="Tms"/>
    <d v="2025-03-06T11:24:00"/>
    <n v="2129"/>
    <s v="Curitiba / CWB"/>
    <s v="ON LINE"/>
    <s v="Invoice"/>
    <s v="Faturado"/>
    <x v="3"/>
    <s v="N"/>
    <x v="75"/>
    <s v="Epson"/>
    <s v="-"/>
    <s v="-"/>
    <s v="-"/>
    <x v="38"/>
    <s v="-"/>
    <x v="575"/>
    <n v="0"/>
    <n v="0"/>
    <n v="0"/>
    <n v="0"/>
    <n v="0"/>
    <n v="0"/>
    <s v="Reserva importada do Sistema TMS. OS: 2129"/>
    <s v="Fornecedor não preenchido! (ACC01)"/>
    <x v="1"/>
    <x v="8"/>
    <s v="Campo Fornecedor"/>
    <x v="0"/>
    <s v="Qualidade dos dados"/>
    <s v="KONTIK BUSINESS TRAVEL"/>
    <x v="1"/>
  </r>
  <r>
    <n v="21771799"/>
    <n v="22691646"/>
    <s v="ACC01"/>
    <x v="718"/>
    <d v="2025-03-06T21:25:46"/>
    <s v="0 a 02 dias"/>
    <x v="6"/>
    <s v="4W2HOU"/>
    <s v="TMS"/>
    <s v="WILLIAN PREVITALLI"/>
    <s v="Tms"/>
    <s v="Tms"/>
    <d v="2025-03-06T14:06:00"/>
    <n v="2131"/>
    <s v="São Paulo / SAO"/>
    <s v="ON LINE"/>
    <s v="Invoice"/>
    <s v="Faturado"/>
    <x v="3"/>
    <s v="N"/>
    <x v="75"/>
    <s v="Epson"/>
    <s v="-"/>
    <s v="-"/>
    <s v="-"/>
    <x v="38"/>
    <s v="-"/>
    <x v="576"/>
    <n v="0"/>
    <n v="0"/>
    <n v="0"/>
    <n v="0"/>
    <n v="0"/>
    <n v="0"/>
    <s v="Reserva importada do Sistema TMS. OS: 2131"/>
    <s v="Fornecedor não preenchido! (ACC01)"/>
    <x v="1"/>
    <x v="8"/>
    <s v="Campo Fornecedor"/>
    <x v="0"/>
    <s v="Qualidade dos dados"/>
    <s v="KONTIK BUSINESS TRAVEL"/>
    <x v="1"/>
  </r>
  <r>
    <n v="21771363"/>
    <n v="22691200"/>
    <s v="ACC01"/>
    <x v="719"/>
    <d v="2025-03-06T20:51:17"/>
    <s v="0 a 02 dias"/>
    <x v="6"/>
    <s v="4WFLUU"/>
    <s v="TMS"/>
    <s v="GROVER LOPES CARVALHO"/>
    <s v="Tms"/>
    <s v="Tms"/>
    <d v="2025-03-06T17:28:00"/>
    <n v="26034"/>
    <s v="-"/>
    <s v="ON LINE"/>
    <s v="Invoice"/>
    <s v="Faturado"/>
    <x v="2"/>
    <s v="N"/>
    <x v="76"/>
    <s v="CCR FILIAL"/>
    <s v="-"/>
    <s v="-"/>
    <s v="-"/>
    <x v="64"/>
    <s v="-"/>
    <x v="577"/>
    <n v="0"/>
    <n v="0"/>
    <n v="0"/>
    <n v="0"/>
    <n v="13.51"/>
    <n v="0"/>
    <s v="Reserva importada do Sistema TMS. OS: 26034"/>
    <s v="Fornecedor não preenchido! (ACC01)"/>
    <x v="1"/>
    <x v="8"/>
    <s v="Campo Fornecedor"/>
    <x v="0"/>
    <s v="Sistêmico"/>
    <s v="GRUPO KONTIK"/>
    <x v="5"/>
  </r>
  <r>
    <n v="21771364"/>
    <n v="22691201"/>
    <s v="ACC01"/>
    <x v="720"/>
    <d v="2025-03-06T20:51:18"/>
    <s v="0 a 02 dias"/>
    <x v="6"/>
    <s v="4WTOU7"/>
    <s v="TMS"/>
    <s v="GUSTAVO GISSONI"/>
    <s v="Tms"/>
    <s v="Tms"/>
    <d v="2025-03-06T17:29:00"/>
    <n v="26033"/>
    <s v="-"/>
    <s v="ON LINE"/>
    <s v="Invoice"/>
    <s v="Faturado"/>
    <x v="2"/>
    <s v="N"/>
    <x v="76"/>
    <s v="CCR FILIAL"/>
    <s v="-"/>
    <s v="-"/>
    <s v="-"/>
    <x v="64"/>
    <s v="-"/>
    <x v="577"/>
    <n v="0"/>
    <n v="0"/>
    <n v="0"/>
    <n v="0"/>
    <n v="13.51"/>
    <n v="0"/>
    <s v="Reserva importada do Sistema TMS. OS: 26033"/>
    <s v="Fornecedor não preenchido! (ACC01)"/>
    <x v="1"/>
    <x v="8"/>
    <s v="Campo Fornecedor"/>
    <x v="0"/>
    <s v="Sistêmico"/>
    <s v="GRUPO KONTIK"/>
    <x v="5"/>
  </r>
  <r>
    <n v="21771460"/>
    <n v="22691300"/>
    <s v="ACC01"/>
    <x v="721"/>
    <d v="2025-03-06T21:01:41"/>
    <s v="0 a 02 dias"/>
    <x v="6"/>
    <s v="4WZF8U"/>
    <s v="TMS"/>
    <s v="CAROLINE CRISTINA PESTANA ERNESTO"/>
    <s v="Tms"/>
    <s v="Tms"/>
    <d v="2025-03-06T18:23:00"/>
    <n v="25894"/>
    <s v="Florianópolis / FLN"/>
    <s v="ON LINE"/>
    <s v="Invoice"/>
    <s v="Faturado"/>
    <x v="3"/>
    <s v="N"/>
    <x v="76"/>
    <s v="CCR FILIAL"/>
    <s v="-"/>
    <s v="-"/>
    <s v="-"/>
    <x v="64"/>
    <s v="-"/>
    <x v="578"/>
    <n v="0"/>
    <n v="0"/>
    <n v="0"/>
    <n v="0"/>
    <n v="0"/>
    <n v="0"/>
    <s v="Reserva importada do Sistema TMS. OS: 25894"/>
    <s v="Fornecedor não preenchido! (ACC01)"/>
    <x v="1"/>
    <x v="8"/>
    <s v="Campo Fornecedor"/>
    <x v="0"/>
    <s v="Qualidade dos dados"/>
    <s v="KONTIK BUSINESS TRAVEL"/>
    <x v="1"/>
  </r>
  <r>
    <n v="21768530"/>
    <n v="22688280"/>
    <s v="ACC01"/>
    <x v="722"/>
    <d v="2025-03-06T15:07:40"/>
    <s v="0 a 02 dias"/>
    <x v="6"/>
    <s v="4W74BJ"/>
    <s v="TMS"/>
    <s v="GIULIANA FERRARO"/>
    <s v="Tms"/>
    <s v="Tms"/>
    <d v="2025-03-06T11:16:00"/>
    <n v="25923"/>
    <s v="Porto Alegre / POA"/>
    <s v="ON LINE"/>
    <s v="Invoice"/>
    <s v="Faturado"/>
    <x v="3"/>
    <s v="N"/>
    <x v="76"/>
    <s v="CCR FILIAL"/>
    <s v="-"/>
    <s v="-"/>
    <s v="-"/>
    <x v="64"/>
    <s v="-"/>
    <x v="579"/>
    <n v="0"/>
    <n v="0"/>
    <n v="0"/>
    <n v="0"/>
    <n v="0"/>
    <n v="0"/>
    <s v="Reserva importada do Sistema TMS. OS: 25923"/>
    <s v="Fornecedor não preenchido! (ACC01)"/>
    <x v="1"/>
    <x v="8"/>
    <s v="Campo Fornecedor"/>
    <x v="0"/>
    <s v="Qualidade dos dados"/>
    <s v="KONTIK BUSINESS TRAVEL"/>
    <x v="1"/>
  </r>
  <r>
    <n v="21713107"/>
    <n v="22638012"/>
    <s v="ACC01"/>
    <x v="723"/>
    <d v="2025-02-25T08:46:30"/>
    <s v="09 a 15 dias"/>
    <x v="4"/>
    <s v="4Q5J1A01"/>
    <s v="MANUAL"/>
    <s v="DOS SANTOS PEREIRA/NERI"/>
    <s v="Jeane Alencar Pereira"/>
    <s v="Jeane Alencar Pereira"/>
    <d v="2025-01-20T10:17:00"/>
    <n v="22252"/>
    <s v="-"/>
    <s v="OFF LINE"/>
    <s v="Cartão de crédito"/>
    <s v="Faturado"/>
    <x v="2"/>
    <s v="N"/>
    <x v="76"/>
    <s v="CCR FILIAL"/>
    <s v="-"/>
    <s v="Dexter Hotel"/>
    <s v="-"/>
    <x v="64"/>
    <s v="-"/>
    <x v="580"/>
    <n v="0"/>
    <n v="0"/>
    <n v="0"/>
    <n v="0"/>
    <n v="16.55"/>
    <n v="0"/>
    <s v="Reserva importada do Sistema TMS. OS: 22252"/>
    <s v="Pnr já existente. A duplicidade de rloc é permitida apenas 6 meses após o último pnr emitido"/>
    <x v="2"/>
    <x v="5"/>
    <s v="Campo RLOC"/>
    <x v="3"/>
    <s v="Qualidade dos dados"/>
    <s v="KONTIK BUSINESS TRAVEL"/>
    <x v="2"/>
  </r>
  <r>
    <n v="21732053"/>
    <n v="22655698"/>
    <s v="ACC01"/>
    <x v="724"/>
    <d v="2025-02-27T18:15:55"/>
    <s v="06 a 08 dias"/>
    <x v="1"/>
    <s v="4W3IEA"/>
    <s v="TMS"/>
    <s v="SILVA FORNASARO/CARLA HENRIQUES"/>
    <s v="Catia Leite Oliveira"/>
    <s v="Catia Leite Oliveira"/>
    <d v="2025-02-27T15:33:00"/>
    <n v="25601"/>
    <s v="-"/>
    <s v="OFF LINE"/>
    <s v="Invoice"/>
    <s v="Faturado"/>
    <x v="0"/>
    <s v="N"/>
    <x v="76"/>
    <s v="RIOSP"/>
    <s v="-"/>
    <s v="Gol Linhas Aereas"/>
    <n v="4427130861"/>
    <x v="64"/>
    <s v="-"/>
    <x v="9"/>
    <n v="61"/>
    <n v="0"/>
    <n v="0"/>
    <n v="0"/>
    <n v="0"/>
    <n v="0"/>
    <s v="Reserva importada do Sistema TMS. OS: 25601"/>
    <s v="Tarifa mínima não preenchida! (ACC01) Tarifa máxima não preenchida! (ACC01)"/>
    <x v="1"/>
    <x v="1"/>
    <s v="Mais de um campo não preenchido"/>
    <x v="1"/>
    <s v="Qualidade dos dados"/>
    <s v="KONTIK BUSINESS TRAVEL"/>
    <x v="1"/>
  </r>
  <r>
    <n v="21640945"/>
    <n v="22578079"/>
    <s v="ACC01"/>
    <x v="725"/>
    <d v="2025-02-17T12:17:02"/>
    <s v="16 a 23 dias"/>
    <x v="5"/>
    <s v="4UV8VZ"/>
    <s v="TMS"/>
    <s v="ANA DAVID"/>
    <s v="Tms"/>
    <s v="Tms"/>
    <d v="2025-02-12T15:35:00"/>
    <n v="24331"/>
    <s v="Ponta Grossa / PGZ"/>
    <s v="ON LINE"/>
    <s v="Invoice"/>
    <s v="Faturado"/>
    <x v="3"/>
    <s v="N"/>
    <x v="76"/>
    <s v="CCR FILIAL"/>
    <s v="-"/>
    <s v="Pousada Rancho Verde"/>
    <s v="-"/>
    <x v="64"/>
    <s v="-"/>
    <x v="581"/>
    <n v="0"/>
    <n v="0"/>
    <n v="0"/>
    <n v="0"/>
    <n v="0"/>
    <n v="0"/>
    <s v="Reserva importada do Sistema TMS. OS: 24331"/>
    <s v="Não foi possível encontrar um contrato válido para o fornecedor 3830 (Código fornecedor) "/>
    <x v="1"/>
    <x v="0"/>
    <s v="Análise Cadastro"/>
    <x v="0"/>
    <s v="Qualidade dos dados"/>
    <s v="KONTIK BUSINESS TRAVEL"/>
    <x v="1"/>
  </r>
  <r>
    <n v="21674117"/>
    <n v="22605455"/>
    <s v="ACC01"/>
    <x v="726"/>
    <d v="2025-03-07T06:07:13"/>
    <s v="0 a 02 dias"/>
    <x v="5"/>
    <s v="4UOE2K"/>
    <s v="TMS"/>
    <s v="ELIAS OLIVEIRA"/>
    <s v="Tms"/>
    <s v="Tms"/>
    <d v="2025-02-18T14:45:00"/>
    <n v="24727"/>
    <s v="-"/>
    <s v="OFF LINE"/>
    <s v="Cartão de crédito"/>
    <s v="Faturado"/>
    <x v="2"/>
    <s v="N"/>
    <x v="76"/>
    <s v="CCR FILIAL"/>
    <s v="-"/>
    <s v="-"/>
    <s v="-"/>
    <x v="64"/>
    <s v="-"/>
    <x v="582"/>
    <n v="0"/>
    <n v="0"/>
    <n v="0"/>
    <n v="0"/>
    <n v="0"/>
    <n v="0"/>
    <s v="Reserva importada do Sistema TMS. OS: 24727"/>
    <s v="Fornecedor não preenchido! (ACC01)"/>
    <x v="1"/>
    <x v="8"/>
    <s v="Campo Fornecedor"/>
    <x v="0"/>
    <s v="Qualidade dos dados"/>
    <s v="KONTIK BUSINESS TRAVEL"/>
    <x v="1"/>
  </r>
  <r>
    <n v="21706644"/>
    <n v="22632361"/>
    <s v="ACC01"/>
    <x v="727"/>
    <d v="2025-02-26T09:05:41"/>
    <s v="09 a 15 dias"/>
    <x v="4"/>
    <s v="4V0RS5"/>
    <s v="TMS"/>
    <s v="ANA DAVID"/>
    <s v="Tms"/>
    <s v="Tms"/>
    <d v="2025-02-24T09:53:00"/>
    <n v="25203"/>
    <s v="Ponta Grossa / PGZ"/>
    <s v="ON LINE"/>
    <s v="Invoice"/>
    <s v="Faturado"/>
    <x v="3"/>
    <s v="N"/>
    <x v="76"/>
    <s v="CCR FILIAL"/>
    <s v="-"/>
    <s v="Pousada Rancho Verde"/>
    <s v="-"/>
    <x v="64"/>
    <s v="-"/>
    <x v="583"/>
    <n v="0"/>
    <n v="0"/>
    <n v="0"/>
    <n v="0"/>
    <n v="0"/>
    <n v="0"/>
    <s v="Reserva importada do Sistema TMS. OS: 25203"/>
    <s v="Não foi possível encontrar um contrato válido para o fornecedor 3830 (Código fornecedor) "/>
    <x v="1"/>
    <x v="0"/>
    <s v="Análise Cadastro"/>
    <x v="0"/>
    <s v="Qualidade dos dados"/>
    <s v="KONTIK BUSINESS TRAVEL"/>
    <x v="1"/>
  </r>
  <r>
    <n v="21728843"/>
    <n v="22652303"/>
    <s v="ACC01"/>
    <x v="728"/>
    <d v="2025-02-27T12:06:48"/>
    <s v="06 a 08 dias"/>
    <x v="1"/>
    <s v="4W8CG0"/>
    <s v="TMS"/>
    <s v="DE CASTRO ROVAI/ANA MARIA"/>
    <s v="Flavio Roberto Ferreira"/>
    <s v="Flavio Roberto Ferreira"/>
    <d v="2025-02-27T11:01:00"/>
    <n v="25557"/>
    <s v="-"/>
    <s v="OFF LINE"/>
    <s v="Invoice"/>
    <s v="Faturado"/>
    <x v="0"/>
    <s v="N"/>
    <x v="76"/>
    <s v="CPC"/>
    <s v="-"/>
    <s v="Copa Airlines"/>
    <n v="3022652303"/>
    <x v="64"/>
    <s v="-"/>
    <x v="9"/>
    <n v="1132.46"/>
    <n v="0"/>
    <n v="0"/>
    <n v="0"/>
    <n v="0"/>
    <n v="0"/>
    <s v="Reserva importada do Sistema TMS. OS: 25557"/>
    <s v="Tarifa mínima não preenchida! (ACC01) Tarifa máxima não preenchida! (ACC01)"/>
    <x v="1"/>
    <x v="1"/>
    <s v="Mais de um campo não preenchido"/>
    <x v="1"/>
    <s v="Qualidade dos dados"/>
    <s v="KONTIK BUSINESS TRAVEL"/>
    <x v="1"/>
  </r>
  <r>
    <n v="21728845"/>
    <n v="22652305"/>
    <s v="ACC01"/>
    <x v="729"/>
    <d v="2025-02-27T12:07:03"/>
    <s v="06 a 08 dias"/>
    <x v="1"/>
    <s v="4WMVT0"/>
    <s v="TMS"/>
    <s v="NORONHA/FRANCISCO"/>
    <s v="Flavio Roberto Ferreira"/>
    <s v="Flavio Roberto Ferreira"/>
    <d v="2025-02-27T10:55:00"/>
    <n v="25556"/>
    <s v="-"/>
    <s v="OFF LINE"/>
    <s v="Invoice"/>
    <s v="Faturado"/>
    <x v="0"/>
    <s v="N"/>
    <x v="76"/>
    <s v="BLOCO SUL"/>
    <s v="-"/>
    <s v="Copa Airlines"/>
    <n v="3022652304"/>
    <x v="64"/>
    <s v="-"/>
    <x v="9"/>
    <n v="1193.1500000000001"/>
    <n v="0"/>
    <n v="0"/>
    <n v="0"/>
    <n v="0"/>
    <n v="0"/>
    <s v="Reserva importada do Sistema TMS. OS: 25556"/>
    <s v="Tarifa mínima não preenchida! (ACC01) Tarifa máxima não preenchida! (ACC01)"/>
    <x v="1"/>
    <x v="1"/>
    <s v="Mais de um campo não preenchido"/>
    <x v="1"/>
    <s v="Qualidade dos dados"/>
    <s v="KONTIK BUSINESS TRAVEL"/>
    <x v="1"/>
  </r>
  <r>
    <n v="21684428"/>
    <n v="22614356"/>
    <s v="ACC01"/>
    <x v="730"/>
    <d v="2025-02-20T10:26:02"/>
    <s v="09 a 15 dias"/>
    <x v="4"/>
    <s v="4VINGM"/>
    <s v="TMS"/>
    <s v="Kuchnir da Silva/Luiz"/>
    <s v="Flavio Roberto Ferreira"/>
    <s v="Flavio Roberto Ferreira"/>
    <d v="2025-02-19T11:55:00"/>
    <n v="24834"/>
    <s v="-"/>
    <s v="OFF LINE"/>
    <s v="Invoice"/>
    <s v="Faturado"/>
    <x v="0"/>
    <s v="N"/>
    <x v="76"/>
    <s v="AEROPORTO DE CURITIBA"/>
    <s v="-"/>
    <s v="Azul Linhas Aereas"/>
    <n v="3022614356"/>
    <x v="64"/>
    <s v="-"/>
    <x v="9"/>
    <n v="540"/>
    <n v="0"/>
    <n v="0"/>
    <n v="0"/>
    <n v="0"/>
    <n v="0"/>
    <s v="Reserva importada do Sistema TMS. OS: 24834"/>
    <s v="Tarifa mínima não preenchida! (ACC01) Tarifa máxima não preenchida! (ACC01)"/>
    <x v="1"/>
    <x v="1"/>
    <s v="Mais de um campo não preenchido"/>
    <x v="1"/>
    <s v="Qualidade dos dados"/>
    <s v="KONTIK BUSINESS TRAVEL"/>
    <x v="1"/>
  </r>
  <r>
    <n v="21708982"/>
    <n v="22634553"/>
    <s v="ACC01"/>
    <x v="731"/>
    <d v="2025-02-24T17:16:48"/>
    <s v="09 a 15 dias"/>
    <x v="4"/>
    <s v="LVQTTQ"/>
    <s v="TMS"/>
    <s v="FERNANDO HENRIQUE PEREIRA DE MARCHI"/>
    <s v="Flavio Roberto Ferreira"/>
    <s v="Flavio Roberto Ferreira"/>
    <d v="2025-02-24T14:33:00"/>
    <n v="25252"/>
    <s v="-"/>
    <s v="OFF LINE"/>
    <s v="Cartão de crédito"/>
    <s v="Cartão AMEX"/>
    <x v="0"/>
    <s v="N"/>
    <x v="76"/>
    <s v="VIASUL"/>
    <s v="-"/>
    <s v="Gol Linhas Aereas"/>
    <n v="2132915117"/>
    <x v="64"/>
    <s v="-"/>
    <x v="9"/>
    <n v="0"/>
    <n v="0"/>
    <n v="0"/>
    <n v="0"/>
    <n v="0"/>
    <n v="0"/>
    <s v="Reserva importada do Sistema TMS. OS: 25252"/>
    <s v="Tarifa mínima não preenchida! (ACC01) Tarifa máxima não preenchida! (ACC01)"/>
    <x v="1"/>
    <x v="1"/>
    <s v="Mais de um campo não preenchido"/>
    <x v="1"/>
    <s v="Qualidade dos dados"/>
    <s v="KONTIK BUSINESS TRAVEL"/>
    <x v="1"/>
  </r>
  <r>
    <n v="21648582"/>
    <n v="22585019"/>
    <s v="ACC01"/>
    <x v="732"/>
    <d v="2025-02-19T15:02:45"/>
    <s v="16 a 23 dias"/>
    <x v="5"/>
    <s v="4UM5AD"/>
    <s v="TMS"/>
    <s v="RODRIGO DOS SANTOS MIRANDA"/>
    <s v="Flavio Roberto Ferreira"/>
    <s v="Flavio Roberto Ferreira"/>
    <d v="2025-02-13T16:27:00"/>
    <n v="23510"/>
    <s v="-"/>
    <s v="OFF LINE"/>
    <s v="Invoice"/>
    <s v="Cartão de crédito"/>
    <x v="2"/>
    <s v="N"/>
    <x v="76"/>
    <s v="METRO BAHIA"/>
    <s v="-"/>
    <s v="Hf Fenix Garden"/>
    <s v="-"/>
    <x v="64"/>
    <s v="-"/>
    <x v="584"/>
    <n v="0"/>
    <n v="0"/>
    <n v="0"/>
    <n v="0"/>
    <n v="0"/>
    <n v="0"/>
    <s v="Reserva importada do Sistema TMS. OS: 23510"/>
    <s v=" Módulo Operações    -&gt; Configurações      -&gt; Configurações do sistema turismo        -&gt; Importação das vendas          -&gt; Entradas/Saídas  Para o "/>
    <x v="1"/>
    <x v="14"/>
    <s v="Forma PG. e REC."/>
    <x v="2"/>
    <s v="Qualidade dos dados"/>
    <s v="KONTIK BUSINESS TRAVEL"/>
    <x v="2"/>
  </r>
  <r>
    <n v="21648583"/>
    <n v="22585020"/>
    <s v="ACC01"/>
    <x v="733"/>
    <d v="2025-02-19T15:03:19"/>
    <s v="16 a 23 dias"/>
    <x v="5"/>
    <s v="4UQTAE"/>
    <s v="TMS"/>
    <s v="PEDRO DE MELLO SIQUEIRA"/>
    <s v="Flavio Roberto Ferreira"/>
    <s v="Flavio Roberto Ferreira"/>
    <d v="2025-02-13T16:26:00"/>
    <n v="23509"/>
    <s v="-"/>
    <s v="OFF LINE"/>
    <s v="Invoice"/>
    <s v="Cartão de crédito"/>
    <x v="2"/>
    <s v="N"/>
    <x v="76"/>
    <s v="METRO BAHIA"/>
    <s v="-"/>
    <s v="Hf Fenix Garden"/>
    <s v="-"/>
    <x v="64"/>
    <s v="-"/>
    <x v="584"/>
    <n v="0"/>
    <n v="0"/>
    <n v="0"/>
    <n v="0"/>
    <n v="0"/>
    <n v="0"/>
    <s v="Reserva importada do Sistema TMS. OS: 23509"/>
    <s v=" Módulo Operações    -&gt; Configurações      -&gt; Configurações do sistema turismo        -&gt; Importação das vendas          -&gt; Entradas/Saídas  Para o "/>
    <x v="1"/>
    <x v="14"/>
    <s v="Forma PG. e REC."/>
    <x v="2"/>
    <s v="Qualidade dos dados"/>
    <s v="KONTIK BUSINESS TRAVEL"/>
    <x v="2"/>
  </r>
  <r>
    <n v="21653550"/>
    <n v="22589262"/>
    <s v="ACC01"/>
    <x v="734"/>
    <d v="2025-02-19T15:08:13"/>
    <s v="16 a 23 dias"/>
    <x v="5"/>
    <s v="4U14X4"/>
    <s v="TMS"/>
    <s v="SILVIA DA SILVEIRA BRESSAN"/>
    <s v="Flavio Roberto Ferreira"/>
    <s v="Flavio Roberto Ferreira"/>
    <d v="2025-02-14T09:17:00"/>
    <n v="24187"/>
    <s v="-"/>
    <s v="OFF LINE"/>
    <s v="Invoice"/>
    <s v="Cartão de crédito"/>
    <x v="1"/>
    <s v="N"/>
    <x v="76"/>
    <s v="VLT"/>
    <s v="-"/>
    <s v="Italo - Italian High Speed Train"/>
    <s v="-"/>
    <x v="64"/>
    <s v="-"/>
    <x v="585"/>
    <n v="0"/>
    <n v="0"/>
    <n v="0"/>
    <n v="0"/>
    <n v="0"/>
    <n v="0"/>
    <s v="Reserva importada do Sistema TMS. OS: 24187"/>
    <s v=" Módulo Operações    -&gt; Configurações      -&gt; Configurações do sistema turismo        -&gt; Importação das vendas          -&gt; Entradas/Saídas  Para o "/>
    <x v="1"/>
    <x v="14"/>
    <s v="Forma PG. e REC."/>
    <x v="2"/>
    <s v="Qualidade dos dados"/>
    <s v="KONTIK BUSINESS TRAVEL"/>
    <x v="2"/>
  </r>
  <r>
    <n v="21512550"/>
    <n v="22469163"/>
    <s v="ACC01"/>
    <x v="735"/>
    <d v="2025-02-13T15:50:37"/>
    <s v="16 a 23 dias"/>
    <x v="5"/>
    <s v="4Q9RFU"/>
    <s v="TMS"/>
    <s v="MORAES/HELBER"/>
    <s v="Flavio Roberto Ferreira"/>
    <s v="Flavio Roberto Ferreira"/>
    <d v="2025-01-24T12:34:00"/>
    <n v="22629"/>
    <s v="-"/>
    <s v="OFF LINE"/>
    <s v="Cartão de crédito"/>
    <s v="Faturado"/>
    <x v="2"/>
    <s v="N"/>
    <x v="76"/>
    <s v="CCR FILIAL"/>
    <s v="-"/>
    <s v="Castel Plaza Hotel"/>
    <s v="-"/>
    <x v="64"/>
    <s v="-"/>
    <x v="317"/>
    <n v="0"/>
    <n v="0"/>
    <n v="0"/>
    <n v="0"/>
    <n v="0"/>
    <n v="0"/>
    <s v="Reserva importada do Sistema TMS. OS: 22629"/>
    <s v="Erro excluindo PNR: Não é possivel excluir a accounting de código: 23972507. A mesma está ligada ao controle de comissão pós paga &quot;CCPP44912&quot;"/>
    <x v="1"/>
    <x v="16"/>
    <s v="Financeiro Conciliado"/>
    <x v="4"/>
    <s v="Qualidade dos dados"/>
    <s v="KONTIK BUSINESS TRAVEL"/>
    <x v="2"/>
  </r>
  <r>
    <n v="21607889"/>
    <n v="22551519"/>
    <s v="ACC01"/>
    <x v="736"/>
    <d v="2025-02-06T23:06:37"/>
    <s v="24 a 31 dias"/>
    <x v="2"/>
    <s v="GXCOKG"/>
    <s v="TMS"/>
    <s v="JULIO EDUARDO CAMPOS DE FREITAS"/>
    <s v="Flavio Roberto Ferreira"/>
    <s v="Flavio Roberto Ferreira"/>
    <d v="2025-02-06T17:43:00"/>
    <n v="23905"/>
    <s v="-"/>
    <s v="OFF LINE"/>
    <s v="Cartão de crédito"/>
    <s v="Cartão AMEX"/>
    <x v="0"/>
    <s v="N"/>
    <x v="76"/>
    <s v="METRO BAHIA"/>
    <s v="-"/>
    <s v="Gol Linhas Aereas"/>
    <n v="2131858880"/>
    <x v="64"/>
    <s v="-"/>
    <x v="9"/>
    <n v="0"/>
    <n v="0"/>
    <n v="0"/>
    <n v="0"/>
    <n v="0"/>
    <n v="0"/>
    <s v="Reserva importada do Sistema TMS. OS: 23905"/>
    <s v="Tarifa mínima não preenchida! (ACC01) Tarifa máxima não preenchida! (ACC01)"/>
    <x v="1"/>
    <x v="1"/>
    <s v="Mais de um campo não preenchido"/>
    <x v="1"/>
    <s v="Qualidade dos dados"/>
    <s v="KONTIK BUSINESS TRAVEL"/>
    <x v="1"/>
  </r>
  <r>
    <n v="21768516"/>
    <n v="22688271"/>
    <s v="ACC01"/>
    <x v="737"/>
    <d v="2025-03-06T15:07:08"/>
    <s v="0 a 02 dias"/>
    <x v="6"/>
    <s v="4WA40J"/>
    <s v="TMS"/>
    <s v="ELIANE ANDRADE"/>
    <s v="Debora Alves Yamaoka Aguillar"/>
    <s v="Debora Alves Yamaoka Aguillar"/>
    <d v="2025-03-06T11:18:00"/>
    <n v="25939"/>
    <s v="-"/>
    <s v="ON LINE"/>
    <s v="Invoice"/>
    <s v="Faturado"/>
    <x v="2"/>
    <s v="N"/>
    <x v="76"/>
    <s v="CCR"/>
    <s v="-"/>
    <s v="-"/>
    <s v="-"/>
    <x v="64"/>
    <s v="-"/>
    <x v="586"/>
    <n v="0"/>
    <n v="0"/>
    <n v="0"/>
    <n v="0"/>
    <n v="51.42"/>
    <n v="0"/>
    <s v="Reserva importada do Sistema TMS. OS: 25939"/>
    <s v="Fornecedor não preenchido! (ACC01)"/>
    <x v="1"/>
    <x v="8"/>
    <s v="Campo Fornecedor"/>
    <x v="0"/>
    <s v="Sistêmico"/>
    <s v="GRUPO KONTIK"/>
    <x v="5"/>
  </r>
  <r>
    <n v="21768517"/>
    <n v="22688272"/>
    <s v="ACC01"/>
    <x v="738"/>
    <d v="2025-03-06T15:07:09"/>
    <s v="0 a 02 dias"/>
    <x v="6"/>
    <s v="4WX4M7"/>
    <s v="TMS"/>
    <s v="ELIANE ANDRADE"/>
    <s v="Debora Alves Yamaoka Aguillar"/>
    <s v="Debora Alves Yamaoka Aguillar"/>
    <d v="2025-03-06T11:16:00"/>
    <n v="25937"/>
    <s v="-"/>
    <s v="ON LINE"/>
    <s v="Invoice"/>
    <s v="Faturado"/>
    <x v="2"/>
    <s v="N"/>
    <x v="76"/>
    <s v="CCR"/>
    <s v="-"/>
    <s v="-"/>
    <s v="-"/>
    <x v="64"/>
    <s v="-"/>
    <x v="587"/>
    <n v="0"/>
    <n v="0"/>
    <n v="0"/>
    <n v="0"/>
    <n v="49.09"/>
    <n v="0"/>
    <s v="Reserva importada do Sistema TMS. OS: 25937"/>
    <s v="Fornecedor não preenchido! (ACC01)"/>
    <x v="1"/>
    <x v="8"/>
    <s v="Campo Fornecedor"/>
    <x v="0"/>
    <s v="Sistêmico"/>
    <s v="GRUPO KONTIK"/>
    <x v="5"/>
  </r>
  <r>
    <n v="21739581"/>
    <n v="22662365"/>
    <s v="ACC01"/>
    <x v="739"/>
    <d v="2025-03-07T06:10:44"/>
    <s v="0 a 02 dias"/>
    <x v="1"/>
    <s v="4WFMV3"/>
    <s v="TMS"/>
    <s v="TASSIA FRAGUAS"/>
    <s v="Pamela Rodrigues Giardini da Silva"/>
    <s v="Pamela Rodrigues Giardini da Silva"/>
    <d v="2025-02-28T16:34:00"/>
    <n v="25736"/>
    <s v="-"/>
    <s v="OFF LINE"/>
    <s v="Invoice"/>
    <s v="Faturado"/>
    <x v="2"/>
    <s v="N"/>
    <x v="76"/>
    <s v="BLOCO SUL"/>
    <s v="-"/>
    <s v="-"/>
    <s v="-"/>
    <x v="64"/>
    <s v="-"/>
    <x v="588"/>
    <n v="0"/>
    <n v="0"/>
    <n v="0"/>
    <n v="0"/>
    <n v="0"/>
    <n v="0"/>
    <s v="Reserva importada do Sistema TMS. OS: 25736"/>
    <s v="Fornecedor não preenchido! (ACC01)"/>
    <x v="1"/>
    <x v="8"/>
    <s v="Campo Fornecedor"/>
    <x v="0"/>
    <s v="Qualidade dos dados"/>
    <s v="KONTIK BUSINESS TRAVEL"/>
    <x v="1"/>
  </r>
  <r>
    <n v="21730036"/>
    <n v="22653548"/>
    <s v="ACC01"/>
    <x v="740"/>
    <d v="2025-02-27T14:03:54"/>
    <s v="06 a 08 dias"/>
    <x v="1"/>
    <s v="HXHCVW"/>
    <s v="SABRE"/>
    <s v="CAIRES/KELTON COLOMBO"/>
    <s v="Renata Rosenthal dos Santos"/>
    <s v="CT"/>
    <d v="2025-02-27T00:38:00"/>
    <s v="HXHCVW"/>
    <s v="-"/>
    <s v="ON LINE"/>
    <s v="Cartão de crédito"/>
    <s v="Cartão AMEX"/>
    <x v="0"/>
    <s v="N"/>
    <x v="77"/>
    <s v="Livanova Brasil"/>
    <s v="-"/>
    <s v="Latam Airlines Brasil"/>
    <n v="2872397843"/>
    <x v="15"/>
    <s v="-"/>
    <x v="589"/>
    <n v="31.44"/>
    <n v="0"/>
    <n v="0"/>
    <n v="31.44"/>
    <n v="0"/>
    <n v="0"/>
    <s v="Reserva importada por HubTravel"/>
    <s v="Verificação de bilhetes: Bilhete 2872397843 já sendo utilizado para este fornecedor."/>
    <x v="5"/>
    <x v="3"/>
    <s v="Bilhete Já Contabilizado"/>
    <x v="3"/>
    <s v="Qualidade dos dados"/>
    <s v="GRUPO KONTIK"/>
    <x v="3"/>
  </r>
  <r>
    <n v="21730036"/>
    <n v="22653549"/>
    <s v="ACC02"/>
    <x v="740"/>
    <d v="2025-02-27T14:03:54"/>
    <s v="06 a 08 dias"/>
    <x v="1"/>
    <s v="HXHCVW"/>
    <s v="SABRE"/>
    <s v="CAIRES/KELTON COLOMBO"/>
    <s v="Renata Rosenthal dos Santos"/>
    <s v="CT"/>
    <d v="2025-02-27T00:38:00"/>
    <s v="HXHCVW"/>
    <s v="-"/>
    <s v="ON LINE"/>
    <s v="Cartão de crédito"/>
    <s v="Cartão AMEX"/>
    <x v="0"/>
    <s v="N"/>
    <x v="77"/>
    <s v="Livanova Brasil"/>
    <s v="-"/>
    <s v="Latam Airlines Brasil"/>
    <n v="2872397843"/>
    <x v="15"/>
    <s v="-"/>
    <x v="590"/>
    <n v="51.07"/>
    <n v="0"/>
    <n v="0"/>
    <n v="51.07"/>
    <n v="0"/>
    <n v="0"/>
    <s v="Reserva importada por HubTravel"/>
    <s v="Verificação de bilhetes: Bilhete 2872397843 já sendo utilizado para este fornecedor."/>
    <x v="5"/>
    <x v="3"/>
    <s v="Bilhete Já Contabilizado"/>
    <x v="3"/>
    <s v="Qualidade dos dados"/>
    <s v="GRUPO KONTIK"/>
    <x v="3"/>
  </r>
  <r>
    <n v="21634954"/>
    <n v="22573012"/>
    <s v="ACC01"/>
    <x v="741"/>
    <d v="2025-02-11T20:46:19"/>
    <s v="24 a 31 dias"/>
    <x v="2"/>
    <s v="4UFHAB"/>
    <s v="TMS"/>
    <s v="FIDERCINO SANTOS NETO"/>
    <s v="Tms"/>
    <s v="Tms"/>
    <d v="2025-02-11T17:59:00"/>
    <n v="12906"/>
    <s v="Biguacu / FLN"/>
    <s v="ON LINE"/>
    <s v="Invoice"/>
    <s v="Faturado"/>
    <x v="3"/>
    <s v="N"/>
    <x v="78"/>
    <s v="Pagbank"/>
    <s v="-"/>
    <s v="-"/>
    <s v="-"/>
    <x v="65"/>
    <s v="-"/>
    <x v="591"/>
    <n v="0"/>
    <n v="0"/>
    <n v="0"/>
    <n v="0"/>
    <n v="0"/>
    <n v="0"/>
    <s v="Reserva importada do Sistema TMS. OS: 12906"/>
    <s v="Fornecedor não preenchido! (ACC01)"/>
    <x v="1"/>
    <x v="8"/>
    <s v="Campo Fornecedor"/>
    <x v="0"/>
    <s v="Qualidade dos dados"/>
    <s v="KONTIK BUSINESS TRAVEL"/>
    <x v="1"/>
  </r>
  <r>
    <n v="21769263"/>
    <n v="22689031"/>
    <s v="ACC01"/>
    <x v="742"/>
    <d v="2025-03-06T16:12:15"/>
    <s v="0 a 02 dias"/>
    <x v="6"/>
    <s v="4WY43U"/>
    <s v="TMS"/>
    <s v="RODRIGO BARROS"/>
    <s v="Tms"/>
    <s v="Tms"/>
    <d v="2025-03-06T09:20:00"/>
    <n v="14293"/>
    <s v="Maceio / MCZ"/>
    <s v="ON LINE"/>
    <s v="Invoice"/>
    <s v="Faturado"/>
    <x v="3"/>
    <s v="N"/>
    <x v="78"/>
    <s v="Pagbank"/>
    <s v="-"/>
    <s v="-"/>
    <s v="-"/>
    <x v="65"/>
    <s v="-"/>
    <x v="592"/>
    <n v="0"/>
    <n v="0"/>
    <n v="0"/>
    <n v="0"/>
    <n v="0"/>
    <n v="0"/>
    <s v="Reserva importada do Sistema TMS. OS: 14293"/>
    <s v="Fornecedor não preenchido! (ACC01)"/>
    <x v="1"/>
    <x v="8"/>
    <s v="Campo Fornecedor"/>
    <x v="0"/>
    <s v="Qualidade dos dados"/>
    <s v="KONTIK BUSINESS TRAVEL"/>
    <x v="1"/>
  </r>
  <r>
    <n v="21772220"/>
    <n v="22692055"/>
    <s v="ACC01"/>
    <x v="743"/>
    <d v="2025-03-06T22:36:20"/>
    <s v="0 a 02 dias"/>
    <x v="6"/>
    <s v="4W56ZK"/>
    <s v="TMS"/>
    <s v="THARLES CASTAGNO"/>
    <s v="Tms"/>
    <s v="Tms"/>
    <d v="2025-03-06T15:01:00"/>
    <n v="14331"/>
    <s v="Cuiaba / CGB"/>
    <s v="ON LINE"/>
    <s v="Invoice"/>
    <s v="Faturado"/>
    <x v="3"/>
    <s v="N"/>
    <x v="78"/>
    <s v="Pagbank"/>
    <s v="-"/>
    <s v="-"/>
    <s v="-"/>
    <x v="65"/>
    <s v="-"/>
    <x v="593"/>
    <n v="0"/>
    <n v="0"/>
    <n v="0"/>
    <n v="0"/>
    <n v="0"/>
    <n v="0"/>
    <s v="Reserva importada do Sistema TMS. OS: 14331"/>
    <s v="Fornecedor não preenchido! (ACC01)"/>
    <x v="1"/>
    <x v="8"/>
    <s v="Campo Fornecedor"/>
    <x v="0"/>
    <s v="Qualidade dos dados"/>
    <s v="KONTIK BUSINESS TRAVEL"/>
    <x v="1"/>
  </r>
  <r>
    <n v="21772197"/>
    <n v="22692027"/>
    <s v="ACC01"/>
    <x v="744"/>
    <d v="2025-03-06T22:35:19"/>
    <s v="0 a 02 dias"/>
    <x v="6"/>
    <s v="4WQGZ8"/>
    <s v="TMS"/>
    <s v="ROBSON SILVA"/>
    <s v="Tms"/>
    <s v="Tms"/>
    <d v="2025-03-06T18:04:00"/>
    <n v="14372"/>
    <s v="Barueri / SAO"/>
    <s v="ON LINE"/>
    <s v="Invoice"/>
    <s v="Faturado"/>
    <x v="3"/>
    <s v="N"/>
    <x v="78"/>
    <s v="Pagbank"/>
    <s v="-"/>
    <s v="-"/>
    <s v="-"/>
    <x v="65"/>
    <s v="-"/>
    <x v="594"/>
    <n v="0"/>
    <n v="0"/>
    <n v="0"/>
    <n v="0"/>
    <n v="0"/>
    <n v="0"/>
    <s v="Reserva importada do Sistema TMS. OS: 14372"/>
    <s v="Fornecedor não preenchido! (ACC01)"/>
    <x v="1"/>
    <x v="8"/>
    <s v="Campo Fornecedor"/>
    <x v="0"/>
    <s v="Qualidade dos dados"/>
    <s v="KONTIK BUSINESS TRAVEL"/>
    <x v="1"/>
  </r>
  <r>
    <n v="21772224"/>
    <n v="22692059"/>
    <s v="ACC01"/>
    <x v="745"/>
    <d v="2025-03-06T22:40:53"/>
    <s v="0 a 02 dias"/>
    <x v="6"/>
    <s v="4WK6A8"/>
    <s v="TMS"/>
    <s v="CAIO ANDRADE"/>
    <s v="Tms"/>
    <s v="Tms"/>
    <d v="2025-03-06T15:01:00"/>
    <n v="14328"/>
    <s v="Sete Lagoas / BHZ"/>
    <s v="ON LINE"/>
    <s v="Invoice"/>
    <s v="Faturado"/>
    <x v="3"/>
    <s v="N"/>
    <x v="78"/>
    <s v="Pagbank"/>
    <s v="-"/>
    <s v="-"/>
    <s v="-"/>
    <x v="65"/>
    <s v="-"/>
    <x v="595"/>
    <n v="0"/>
    <n v="0"/>
    <n v="0"/>
    <n v="0"/>
    <n v="0"/>
    <n v="0"/>
    <s v="Reserva importada do Sistema TMS. OS: 14328"/>
    <s v="Fornecedor não preenchido! (ACC01)"/>
    <x v="1"/>
    <x v="8"/>
    <s v="Campo Fornecedor"/>
    <x v="0"/>
    <s v="Qualidade dos dados"/>
    <s v="KONTIK BUSINESS TRAVEL"/>
    <x v="1"/>
  </r>
  <r>
    <n v="21635045"/>
    <n v="22573099"/>
    <s v="ACC01"/>
    <x v="746"/>
    <d v="2025-02-11T20:17:10"/>
    <s v="24 a 31 dias"/>
    <x v="2"/>
    <s v="4UUZWB"/>
    <s v="TMS"/>
    <s v="CARDOSO/CARLOS"/>
    <s v="Maicon Silva de Medeiros"/>
    <s v="Maicon Silva de Medeiros"/>
    <d v="2025-02-11T16:30:00"/>
    <n v="12398"/>
    <s v="-"/>
    <s v="OFF LINE"/>
    <s v="Invoice"/>
    <s v="Faturado"/>
    <x v="0"/>
    <s v="N"/>
    <x v="78"/>
    <s v="Uol"/>
    <s v="-"/>
    <s v="Azul Linhas Aereas"/>
    <n v="3022573099"/>
    <x v="65"/>
    <s v="-"/>
    <x v="9"/>
    <n v="0"/>
    <n v="0"/>
    <n v="0"/>
    <n v="0"/>
    <n v="0"/>
    <n v="0"/>
    <s v="Reserva importada do Sistema TMS. OS: 12398"/>
    <s v="Tarifa mínima não preenchida! (ACC01) Tarifa máxima não preenchida! (ACC01)"/>
    <x v="1"/>
    <x v="1"/>
    <s v="Mais de um campo não preenchido"/>
    <x v="1"/>
    <s v="Qualidade dos dados"/>
    <s v="KONTIK BUSINESS TRAVEL"/>
    <x v="1"/>
  </r>
  <r>
    <n v="21635044"/>
    <n v="22573098"/>
    <s v="ACC01"/>
    <x v="747"/>
    <d v="2025-02-11T20:17:10"/>
    <s v="24 a 31 dias"/>
    <x v="2"/>
    <s v="4UYQSB"/>
    <s v="TMS"/>
    <s v="CARDOSO/CARLOS"/>
    <s v="Maicon Silva de Medeiros"/>
    <s v="Maicon Silva de Medeiros"/>
    <d v="2025-02-11T16:30:00"/>
    <n v="12398"/>
    <s v="-"/>
    <s v="OFF LINE"/>
    <s v="Invoice"/>
    <s v="Faturado"/>
    <x v="0"/>
    <s v="N"/>
    <x v="78"/>
    <s v="Uol"/>
    <s v="-"/>
    <s v="Azul Linhas Aereas"/>
    <n v="3022573098"/>
    <x v="65"/>
    <s v="-"/>
    <x v="9"/>
    <n v="97"/>
    <n v="0"/>
    <n v="0"/>
    <n v="0"/>
    <n v="0"/>
    <n v="0"/>
    <s v="Reserva importada do Sistema TMS. OS: 12398"/>
    <s v="Tarifa mínima não preenchida! (ACC01) Tarifa máxima não preenchida! (ACC01)"/>
    <x v="1"/>
    <x v="1"/>
    <s v="Mais de um campo não preenchido"/>
    <x v="1"/>
    <s v="Qualidade dos dados"/>
    <s v="KONTIK BUSINESS TRAVEL"/>
    <x v="1"/>
  </r>
  <r>
    <n v="21752034"/>
    <n v="22672974"/>
    <s v="ACC01"/>
    <x v="748"/>
    <d v="2025-03-03T12:55:02"/>
    <s v="03 a 05 dias"/>
    <x v="0"/>
    <s v="YVSXNG"/>
    <s v="GOVER"/>
    <s v="GABRIEL BUZZO LUCIANO"/>
    <s v="Gover"/>
    <s v="Gover"/>
    <d v="2025-03-03T12:33:00"/>
    <n v="4499979"/>
    <s v="MARINGA Endereço: AVENIDA DOUTOR VLADIMIR BABKOV 900 BOX1"/>
    <s v="ON LINE"/>
    <s v="Invoice"/>
    <s v="Faturado"/>
    <x v="3"/>
    <s v="N"/>
    <x v="79"/>
    <s v="Lojas Marisa"/>
    <s v="-"/>
    <s v="-"/>
    <s v="-"/>
    <x v="18"/>
    <s v="-"/>
    <x v="596"/>
    <n v="100.65"/>
    <n v="0"/>
    <n v="0"/>
    <n v="0"/>
    <n v="0"/>
    <n v="0"/>
    <s v="Reserva importada do sistema Gover. Id: 4499979"/>
    <s v="Fornecedor não preenchido! (ACC01)"/>
    <x v="4"/>
    <x v="8"/>
    <s v="Campo Fornecedor"/>
    <x v="0"/>
    <s v="Sistêmico"/>
    <s v="GRUPO KONTIK"/>
    <x v="5"/>
  </r>
  <r>
    <n v="21770440"/>
    <n v="22690280"/>
    <s v="ACC01"/>
    <x v="749"/>
    <d v="2025-03-06T18:01:30"/>
    <s v="0 a 02 dias"/>
    <x v="6"/>
    <s v="KCAXDE"/>
    <s v="GOVER"/>
    <s v="Luis Felipe Sosnowski"/>
    <s v="Gover"/>
    <s v="Gover"/>
    <d v="2025-03-05T12:53:00"/>
    <n v="4500336"/>
    <s v="-"/>
    <s v="OFF LINE"/>
    <s v="Invoice"/>
    <s v="Faturado"/>
    <x v="2"/>
    <s v="N"/>
    <x v="80"/>
    <s v="Souza Cruz"/>
    <s v="-"/>
    <s v="-"/>
    <s v="-"/>
    <x v="66"/>
    <s v="-"/>
    <x v="597"/>
    <n v="8.5500000000000007"/>
    <n v="0"/>
    <n v="0"/>
    <n v="0"/>
    <n v="0"/>
    <n v="0"/>
    <s v="Reserva importada do sistema Gover. Id: 4500336"/>
    <s v="Fornecedor não preenchido! (ACC01)"/>
    <x v="4"/>
    <x v="8"/>
    <s v="Campo Fornecedor"/>
    <x v="0"/>
    <s v="Sistêmico"/>
    <s v="GRUPO KONTIK"/>
    <x v="5"/>
  </r>
  <r>
    <n v="21736333"/>
    <n v="22659406"/>
    <s v="ACC01"/>
    <x v="750"/>
    <d v="2025-03-03T06:06:07"/>
    <s v="03 a 05 dias"/>
    <x v="1"/>
    <s v="H4499320A"/>
    <s v="GOVER"/>
    <s v="N/I"/>
    <s v="Josiane Miranda Braga da Silva"/>
    <s v="Josiane Miranda Braga da Silva"/>
    <d v="2025-02-28T10:44:00"/>
    <n v="4499320"/>
    <s v="-"/>
    <s v="OFF LINE"/>
    <s v="Cartão de crédito"/>
    <s v="Cartão de crédito"/>
    <x v="2"/>
    <s v="N"/>
    <x v="80"/>
    <s v="Souza Cruz"/>
    <s v="-"/>
    <s v="Hotel Deville Prime Porto Alegre"/>
    <s v="-"/>
    <x v="66"/>
    <s v="-"/>
    <x v="598"/>
    <n v="0"/>
    <n v="0"/>
    <n v="0"/>
    <n v="0"/>
    <n v="0"/>
    <n v="0"/>
    <s v="Reserva importada do sistema Gover. Id: 4499320"/>
    <s v="Centro de custo não preenchido! (ACC01)"/>
    <x v="4"/>
    <x v="1"/>
    <s v="Campo Centro de custo passageiro"/>
    <x v="1"/>
    <s v="Qualidade dos dados"/>
    <s v="KONTIK BUSINESS TRAVEL"/>
    <x v="1"/>
  </r>
  <r>
    <n v="21736334"/>
    <n v="22659407"/>
    <s v="ACC01"/>
    <x v="751"/>
    <d v="2025-03-03T06:06:08"/>
    <s v="03 a 05 dias"/>
    <x v="1"/>
    <s v="H4499320B"/>
    <s v="GOVER"/>
    <s v="N/I"/>
    <s v="Josiane Miranda Braga da Silva"/>
    <s v="Josiane Miranda Braga da Silva"/>
    <d v="2025-02-28T10:44:00"/>
    <n v="4499320"/>
    <s v="-"/>
    <s v="OFF LINE"/>
    <s v="Cartão de crédito"/>
    <s v="Cartão de crédito"/>
    <x v="2"/>
    <s v="N"/>
    <x v="80"/>
    <s v="Souza Cruz"/>
    <s v="-"/>
    <s v="Hotel Deville Prime Porto Alegre"/>
    <s v="-"/>
    <x v="66"/>
    <s v="-"/>
    <x v="598"/>
    <n v="0"/>
    <n v="0"/>
    <n v="0"/>
    <n v="0"/>
    <n v="0"/>
    <n v="0"/>
    <s v="Reserva importada do sistema Gover. Id: 4499320"/>
    <s v="Centro de custo não preenchido! (ACC01)"/>
    <x v="4"/>
    <x v="1"/>
    <s v="Campo Centro de custo passageiro"/>
    <x v="1"/>
    <s v="Qualidade dos dados"/>
    <s v="KONTIK BUSINESS TRAVEL"/>
    <x v="1"/>
  </r>
  <r>
    <n v="21736448"/>
    <n v="22659510"/>
    <s v="ACC01"/>
    <x v="752"/>
    <d v="2025-03-03T06:06:10"/>
    <s v="03 a 05 dias"/>
    <x v="1"/>
    <s v="H4499314A"/>
    <s v="GOVER"/>
    <s v="N/I"/>
    <s v="Josiane Miranda Braga da Silva"/>
    <s v="Josiane Miranda Braga da Silva"/>
    <d v="2025-02-28T11:00:00"/>
    <n v="4499314"/>
    <s v="-"/>
    <s v="OFF LINE"/>
    <s v="Cartão de crédito"/>
    <s v="Cartão de crédito"/>
    <x v="2"/>
    <s v="N"/>
    <x v="80"/>
    <s v="Souza Cruz"/>
    <s v="-"/>
    <s v="Hotel Deville Prime Porto Alegre"/>
    <s v="-"/>
    <x v="66"/>
    <s v="-"/>
    <x v="598"/>
    <n v="0"/>
    <n v="0"/>
    <n v="0"/>
    <n v="0"/>
    <n v="0"/>
    <n v="0"/>
    <s v="Reserva importada do sistema Gover. Id: 4499314"/>
    <s v="Centro de custo não preenchido! (ACC01)"/>
    <x v="4"/>
    <x v="1"/>
    <s v="Campo Centro de custo passageiro"/>
    <x v="1"/>
    <s v="Qualidade dos dados"/>
    <s v="KONTIK BUSINESS TRAVEL"/>
    <x v="1"/>
  </r>
  <r>
    <n v="21736449"/>
    <n v="22659511"/>
    <s v="ACC01"/>
    <x v="752"/>
    <d v="2025-03-03T06:06:11"/>
    <s v="03 a 05 dias"/>
    <x v="1"/>
    <s v="H4499314B"/>
    <s v="GOVER"/>
    <s v="N/I"/>
    <s v="Josiane Miranda Braga da Silva"/>
    <s v="Josiane Miranda Braga da Silva"/>
    <d v="2025-02-28T11:00:00"/>
    <n v="4499314"/>
    <s v="-"/>
    <s v="OFF LINE"/>
    <s v="Cartão de crédito"/>
    <s v="Cartão de crédito"/>
    <x v="2"/>
    <s v="N"/>
    <x v="80"/>
    <s v="Souza Cruz"/>
    <s v="-"/>
    <s v="Hotel Deville Prime Porto Alegre"/>
    <s v="-"/>
    <x v="66"/>
    <s v="-"/>
    <x v="598"/>
    <n v="0"/>
    <n v="0"/>
    <n v="0"/>
    <n v="0"/>
    <n v="0"/>
    <n v="0"/>
    <s v="Reserva importada do sistema Gover. Id: 4499314"/>
    <s v="Centro de custo não preenchido! (ACC01)"/>
    <x v="4"/>
    <x v="1"/>
    <s v="Campo Centro de custo passageiro"/>
    <x v="1"/>
    <s v="Qualidade dos dados"/>
    <s v="KONTIK BUSINESS TRAVEL"/>
    <x v="1"/>
  </r>
  <r>
    <n v="21738629"/>
    <n v="22661461"/>
    <s v="ACC01"/>
    <x v="753"/>
    <d v="2025-02-28T16:56:39"/>
    <s v="06 a 08 dias"/>
    <x v="1"/>
    <s v="CJYVRW01"/>
    <s v="GOVER"/>
    <s v="Deborah Esteves Costa Garcia"/>
    <s v="Cristiane Santos Pio Memoria"/>
    <s v="Cristiane Santos Pio Memoria"/>
    <d v="2025-02-28T19:00:00"/>
    <n v="4499398"/>
    <s v="-"/>
    <s v="OFF LINE"/>
    <s v="Cartão de crédito"/>
    <s v="Cartão AMEX"/>
    <x v="0"/>
    <s v="N"/>
    <x v="80"/>
    <s v="Souza Cruz"/>
    <s v="-"/>
    <s v="Gol Linhas Aereas"/>
    <n v="2132525752"/>
    <x v="66"/>
    <s v="-"/>
    <x v="599"/>
    <n v="0"/>
    <n v="0"/>
    <n v="0"/>
    <n v="0"/>
    <n v="0"/>
    <n v="0"/>
    <s v="Reserva importada do sistema Gover. Id: 4499398"/>
    <s v="Verificação de bilhetes: Bilhete 2132525752 já sendo utilizado para este fornecedor."/>
    <x v="4"/>
    <x v="3"/>
    <s v="Bilhete Já Contabilizado"/>
    <x v="3"/>
    <s v="Qualidade dos dados"/>
    <s v="GRUPO KONTIK"/>
    <x v="3"/>
  </r>
  <r>
    <n v="21738673"/>
    <n v="22661505"/>
    <s v="ACC01"/>
    <x v="754"/>
    <d v="2025-02-28T17:18:34"/>
    <s v="06 a 08 dias"/>
    <x v="1"/>
    <s v="MPMVEJ01"/>
    <s v="GOVER"/>
    <s v="STEPHANIE GARCIA"/>
    <s v="Cristiane Santos Pio Memoria"/>
    <s v="Cristiane Santos Pio Memoria"/>
    <d v="2025-02-28T19:00:00"/>
    <n v="4499699"/>
    <s v="-"/>
    <s v="OFF LINE"/>
    <s v="Cartão de crédito"/>
    <s v="Cartão AMEX"/>
    <x v="0"/>
    <s v="N"/>
    <x v="80"/>
    <s v="Souza Cruz"/>
    <s v="-"/>
    <s v="Gol Linhas Aereas"/>
    <n v="2132531531"/>
    <x v="66"/>
    <s v="-"/>
    <x v="600"/>
    <n v="400"/>
    <n v="0"/>
    <n v="0"/>
    <n v="0"/>
    <n v="0"/>
    <n v="0"/>
    <s v="Reserva importada do sistema Gover. Id: 4499699"/>
    <s v="Verificação de bilhetes: Bilhete 2132531531 já sendo utilizado para este fornecedor."/>
    <x v="4"/>
    <x v="3"/>
    <s v="Bilhete Já Contabilizado"/>
    <x v="3"/>
    <s v="Qualidade dos dados"/>
    <s v="GRUPO KONTIK"/>
    <x v="3"/>
  </r>
  <r>
    <n v="21450979"/>
    <n v="22417890"/>
    <s v="ACC01"/>
    <x v="755"/>
    <d v="2025-03-06T09:26:08"/>
    <s v="0 a 02 dias"/>
    <x v="6"/>
    <s v="NZMWFG2.C"/>
    <s v="MANUAL"/>
    <s v="JOSE ANTONIO RODRIGUES"/>
    <s v="Luciene Jesus dos Santos"/>
    <s v="Pablo dos Santos Conceicao Fortes"/>
    <d v="2024-08-02T14:23:00"/>
    <n v="0"/>
    <s v="-"/>
    <s v="OFF LINE"/>
    <s v="Invoice"/>
    <s v="Faturado"/>
    <x v="0"/>
    <s v="N"/>
    <x v="81"/>
    <s v="Kontik Business Travel - Despesas"/>
    <s v="-"/>
    <s v="Gol Linhas Aereas"/>
    <n v="4422195445"/>
    <x v="29"/>
    <s v="-"/>
    <x v="601"/>
    <n v="0"/>
    <n v="0"/>
    <n v="0"/>
    <n v="0"/>
    <n v="0"/>
    <n v="0"/>
    <s v="-"/>
    <s v="Verificação de bilhetes: Bilhete 4422195445 já sendo utilizado para este fornecedor."/>
    <x v="2"/>
    <x v="3"/>
    <s v="Bilhete Já Contabilizado"/>
    <x v="3"/>
    <s v="Qualidade dos dados"/>
    <s v="GRUPO KONTIK"/>
    <x v="3"/>
  </r>
  <r>
    <n v="21450413"/>
    <n v="22417347"/>
    <s v="ACC01"/>
    <x v="756"/>
    <d v="2025-03-06T09:25:39"/>
    <s v="0 a 02 dias"/>
    <x v="6"/>
    <s v="NZMWFG1.C"/>
    <s v="MANUAL"/>
    <s v="RONALDO RODRIGUES"/>
    <s v="Luciene Jesus dos Santos"/>
    <s v="Pablo dos Santos Conceicao Fortes"/>
    <d v="2024-08-02T14:23:00"/>
    <n v="0"/>
    <s v="-"/>
    <s v="OFF LINE"/>
    <s v="Invoice"/>
    <s v="Faturado"/>
    <x v="0"/>
    <s v="N"/>
    <x v="81"/>
    <s v="Kontik Business Travel - Despesas"/>
    <s v="-"/>
    <s v="Gol Linhas Aereas"/>
    <n v="4422195447"/>
    <x v="29"/>
    <s v="-"/>
    <x v="602"/>
    <n v="0"/>
    <n v="0"/>
    <n v="0"/>
    <n v="0"/>
    <n v="0"/>
    <n v="0"/>
    <s v="-"/>
    <s v="Verificação de bilhetes: Bilhete 4422195447 já sendo utilizado para este fornecedor."/>
    <x v="2"/>
    <x v="3"/>
    <s v="Bilhete Já Contabilizado"/>
    <x v="3"/>
    <s v="Qualidade dos dados"/>
    <s v="GRUPO KONTIK"/>
    <x v="3"/>
  </r>
  <r>
    <n v="21532949"/>
    <n v="22486869"/>
    <s v="ACC01"/>
    <x v="757"/>
    <d v="2025-01-27T20:51:36"/>
    <s v="31 dias ou +"/>
    <x v="3"/>
    <s v="CLYQCF"/>
    <s v="TMS"/>
    <s v="TOLENTINO/HENRIQUE"/>
    <s v="Henrique Batista Tolentino"/>
    <s v="Henrique Batista Tolentino"/>
    <d v="2025-01-27T18:34:00"/>
    <n v="243"/>
    <s v="-"/>
    <s v="ON LINE"/>
    <s v="Invoice"/>
    <s v="Faturado"/>
    <x v="0"/>
    <s v="N"/>
    <x v="81"/>
    <s v="Kontik Business Travel - Viagens Internas"/>
    <s v="-"/>
    <s v="Gol Linhas Aereas"/>
    <n v="2131262602"/>
    <x v="1"/>
    <s v="-"/>
    <x v="603"/>
    <n v="108.37"/>
    <n v="0"/>
    <n v="0"/>
    <n v="0"/>
    <n v="0"/>
    <n v="0"/>
    <s v="Reserva importada do Sistema TMS. OS: 243"/>
    <s v="Canal de venda não preenchido! (ACC01)"/>
    <x v="1"/>
    <x v="1"/>
    <s v="Campo Canal de venda"/>
    <x v="1"/>
    <s v="Qualidade dos dados"/>
    <s v="KONTIK BUSINESS TRAVEL"/>
    <x v="1"/>
  </r>
  <r>
    <n v="21563461"/>
    <n v="22513823"/>
    <s v="ACC01"/>
    <x v="758"/>
    <d v="2025-01-31T22:39:12"/>
    <s v="31 dias ou +"/>
    <x v="3"/>
    <s v="4R4EXJ"/>
    <s v="TMS"/>
    <s v="SANTOS/PABLO"/>
    <s v="Tms"/>
    <s v="Tms"/>
    <d v="2025-01-31T17:25:00"/>
    <n v="251"/>
    <s v="-"/>
    <s v="ON LINE"/>
    <s v="Cartão de crédito"/>
    <s v="Faturado"/>
    <x v="2"/>
    <s v="N"/>
    <x v="81"/>
    <s v="Kontik Business Travel - Viagens Internas"/>
    <s v="-"/>
    <s v="Tri Hotel Executive Caxias do Sul"/>
    <s v="-"/>
    <x v="1"/>
    <s v="-"/>
    <x v="604"/>
    <n v="0"/>
    <n v="0"/>
    <n v="0"/>
    <n v="0"/>
    <n v="0"/>
    <n v="0"/>
    <s v="Reserva importada do Sistema TMS. OS: 251"/>
    <s v="Canal de venda não preenchido! (ACC01)"/>
    <x v="1"/>
    <x v="1"/>
    <s v="Campo Canal de venda"/>
    <x v="1"/>
    <s v="Qualidade dos dados"/>
    <s v="KONTIK BUSINESS TRAVEL"/>
    <x v="1"/>
  </r>
  <r>
    <n v="21583245"/>
    <n v="22529786"/>
    <s v="ACC01"/>
    <x v="759"/>
    <d v="2025-02-03T22:57:13"/>
    <s v="31 dias ou +"/>
    <x v="3"/>
    <s v="4RKYFN"/>
    <s v="TMS"/>
    <s v="MARCIA PELEGRINI"/>
    <s v="Tms"/>
    <s v="Tms"/>
    <d v="2025-02-03T17:02:00"/>
    <n v="252"/>
    <s v="-"/>
    <s v="ON LINE"/>
    <s v="Cartão de crédito"/>
    <s v="Faturado"/>
    <x v="2"/>
    <s v="N"/>
    <x v="81"/>
    <s v="Kontik Business Travel - Viagens Internas"/>
    <s v="-"/>
    <s v="Windsor Guanabara"/>
    <s v="-"/>
    <x v="1"/>
    <s v="-"/>
    <x v="605"/>
    <n v="0"/>
    <n v="0"/>
    <n v="0"/>
    <n v="0"/>
    <n v="65.41"/>
    <n v="0"/>
    <s v="Reserva importada do Sistema TMS. OS: 252"/>
    <s v="Canal de venda não preenchido! (ACC01)"/>
    <x v="1"/>
    <x v="1"/>
    <s v="Campo Canal de venda"/>
    <x v="1"/>
    <s v="Qualidade dos dados"/>
    <s v="KONTIK BUSINESS TRAVEL"/>
    <x v="1"/>
  </r>
  <r>
    <n v="21740188"/>
    <n v="22662952"/>
    <s v="ACC01"/>
    <x v="760"/>
    <d v="2025-02-28T19:30:16"/>
    <s v="06 a 08 dias"/>
    <x v="1"/>
    <s v="SLMFYW"/>
    <s v="TMS"/>
    <s v="VANIA ROCHA"/>
    <s v="Tms"/>
    <s v="Tms"/>
    <d v="2025-02-28T13:05:00"/>
    <n v="275"/>
    <s v="-"/>
    <s v="ON LINE"/>
    <s v="Invoice"/>
    <s v="Faturado"/>
    <x v="0"/>
    <s v="N"/>
    <x v="81"/>
    <s v="Kontik Business Travel - Viagens Internas"/>
    <s v="-"/>
    <s v="Azul Linhas Aereas"/>
    <n v="3022662952"/>
    <x v="1"/>
    <s v="-"/>
    <x v="606"/>
    <n v="116.64"/>
    <n v="0"/>
    <n v="0"/>
    <n v="0"/>
    <n v="0"/>
    <n v="0"/>
    <s v="Reserva importada do Sistema TMS. OS: 275"/>
    <s v="Canal de venda não preenchido! (ACC01)"/>
    <x v="1"/>
    <x v="1"/>
    <s v="Campo Canal de venda"/>
    <x v="1"/>
    <s v="Qualidade dos dados"/>
    <s v="KONTIK BUSINESS TRAVEL"/>
    <x v="1"/>
  </r>
  <r>
    <n v="21537879"/>
    <n v="22490891"/>
    <s v="ACC01"/>
    <x v="761"/>
    <d v="2025-01-28T15:09:32"/>
    <s v="31 dias ou +"/>
    <x v="3"/>
    <s v="4RJBC1"/>
    <s v="TMS"/>
    <s v="TAKUMA/LANA"/>
    <s v="Tms"/>
    <s v="Tms"/>
    <d v="2025-01-28T11:59:00"/>
    <n v="248"/>
    <s v="-"/>
    <s v="ON LINE"/>
    <s v="Cartão de crédito"/>
    <s v="Cartão de crédito"/>
    <x v="2"/>
    <s v="N"/>
    <x v="81"/>
    <s v="Kontik Business Travel - Viagens Internas"/>
    <s v="-"/>
    <s v="Windsor Guanabara"/>
    <s v="-"/>
    <x v="1"/>
    <s v="-"/>
    <x v="607"/>
    <n v="0"/>
    <n v="0"/>
    <n v="0"/>
    <n v="0"/>
    <n v="56.58"/>
    <n v="0"/>
    <s v="Reserva importada do Sistema TMS. OS: 248"/>
    <s v="Canal de venda não preenchido! (ACC01)"/>
    <x v="1"/>
    <x v="1"/>
    <s v="Campo Canal de venda"/>
    <x v="1"/>
    <s v="Qualidade dos dados"/>
    <s v="KONTIK BUSINESS TRAVEL"/>
    <x v="1"/>
  </r>
  <r>
    <n v="21512936"/>
    <n v="22469539"/>
    <s v="ACC01"/>
    <x v="762"/>
    <d v="2025-01-24T14:33:13"/>
    <s v="31 dias ou +"/>
    <x v="3"/>
    <s v="4QIKT7"/>
    <s v="TMS"/>
    <s v="CARVALHO/PLINIO"/>
    <s v="Tms"/>
    <s v="Tms"/>
    <d v="2025-01-24T12:34:00"/>
    <n v="241"/>
    <s v="-"/>
    <s v="ON LINE"/>
    <s v="Cartão de crédito"/>
    <s v="Cartão de crédito"/>
    <x v="2"/>
    <s v="N"/>
    <x v="81"/>
    <s v="Kontik Business Travel - Viagens Internas"/>
    <s v="-"/>
    <s v="Travel Inn Paulista Wall Street"/>
    <s v="-"/>
    <x v="1"/>
    <s v="-"/>
    <x v="608"/>
    <n v="0"/>
    <n v="0"/>
    <n v="0"/>
    <n v="0"/>
    <n v="34.299999999999997"/>
    <n v="0"/>
    <s v="Reserva importada do Sistema TMS. OS: 241"/>
    <s v="Canal de venda não preenchido! (ACC01)"/>
    <x v="1"/>
    <x v="1"/>
    <s v="Campo Canal de venda"/>
    <x v="1"/>
    <s v="Qualidade dos dados"/>
    <s v="KONTIK BUSINESS TRAVEL"/>
    <x v="1"/>
  </r>
  <r>
    <n v="21529875"/>
    <n v="22483474"/>
    <s v="ACC01"/>
    <x v="763"/>
    <d v="2025-01-27T14:42:05"/>
    <s v="31 dias ou +"/>
    <x v="3"/>
    <s v="4QIN5N"/>
    <s v="TMS"/>
    <s v="CARDOSO/WILLIAM"/>
    <s v="Tms"/>
    <s v="Tms"/>
    <d v="2025-01-27T10:17:00"/>
    <n v="242"/>
    <s v="-"/>
    <s v="ON LINE"/>
    <s v="Cartão de crédito"/>
    <s v="Cartão de crédito"/>
    <x v="2"/>
    <s v="N"/>
    <x v="81"/>
    <s v="Kontik Business Travel - Viagens Internas"/>
    <s v="-"/>
    <s v="H3 Hotel Paulista"/>
    <s v="-"/>
    <x v="1"/>
    <s v="-"/>
    <x v="609"/>
    <n v="0"/>
    <n v="0"/>
    <n v="0"/>
    <n v="0"/>
    <n v="21"/>
    <n v="0"/>
    <s v="Reserva importada do Sistema TMS. OS: 242"/>
    <s v="Canal de venda não preenchido! (ACC01)"/>
    <x v="1"/>
    <x v="1"/>
    <s v="Campo Canal de venda"/>
    <x v="1"/>
    <s v="Qualidade dos dados"/>
    <s v="KONTIK BUSINESS TRAVEL"/>
    <x v="1"/>
  </r>
  <r>
    <n v="21603765"/>
    <n v="22547821"/>
    <s v="ACC01"/>
    <x v="764"/>
    <d v="2025-02-06T12:18:27"/>
    <s v="24 a 31 dias"/>
    <x v="2"/>
    <s v="4TOYNX"/>
    <s v="TMS"/>
    <s v="ROGERIO SCHAFFER"/>
    <s v="Tms"/>
    <s v="Tms"/>
    <d v="2025-02-06T05:04:00"/>
    <n v="254"/>
    <s v="-"/>
    <s v="ON LINE"/>
    <s v="Cartão de crédito"/>
    <s v="Faturado"/>
    <x v="2"/>
    <s v="N"/>
    <x v="81"/>
    <s v="Kontik Business Travel - Viagens Internas"/>
    <s v="-"/>
    <s v="Golden Tower Express Berrini By Fenix Hoteis"/>
    <s v="-"/>
    <x v="1"/>
    <s v="-"/>
    <x v="457"/>
    <n v="0"/>
    <n v="0"/>
    <n v="0"/>
    <n v="0"/>
    <n v="0"/>
    <n v="0"/>
    <s v="Reserva importada do Sistema TMS. OS: 254"/>
    <s v="Canal de venda não preenchido! (ACC01)"/>
    <x v="1"/>
    <x v="1"/>
    <s v="Campo Canal de venda"/>
    <x v="1"/>
    <s v="Qualidade dos dados"/>
    <s v="KONTIK BUSINESS TRAVEL"/>
    <x v="1"/>
  </r>
  <r>
    <n v="21638619"/>
    <n v="22575958"/>
    <s v="ACC01"/>
    <x v="765"/>
    <d v="2025-02-12T18:21:30"/>
    <s v="16 a 23 dias"/>
    <x v="5"/>
    <s v="4UY7UP"/>
    <s v="TMS"/>
    <s v="MARCELO MOREIRA"/>
    <s v="Victor Augusto Bazogli"/>
    <s v="Victor Augusto Bazogli"/>
    <d v="2025-02-12T09:18:00"/>
    <n v="257"/>
    <s v="São Paulo / SAO"/>
    <s v="ON LINE"/>
    <s v="Invoice"/>
    <s v="Faturado"/>
    <x v="3"/>
    <s v="N"/>
    <x v="81"/>
    <s v="Kontik Business Travel - Viagens Internas"/>
    <s v="-"/>
    <s v="Movida - Br - Sp - Sao Paulo - Vila Mariana - Shopping Santa Cruz"/>
    <s v="-"/>
    <x v="1"/>
    <s v="-"/>
    <x v="610"/>
    <n v="0"/>
    <n v="0"/>
    <n v="0"/>
    <n v="0"/>
    <n v="0"/>
    <n v="0"/>
    <s v="Reserva importada do Sistema TMS. OS: 257"/>
    <s v="Canal de venda não preenchido! (ACC01)"/>
    <x v="1"/>
    <x v="1"/>
    <s v="Campo Canal de venda"/>
    <x v="1"/>
    <s v="Qualidade dos dados"/>
    <s v="KONTIK BUSINESS TRAVEL"/>
    <x v="1"/>
  </r>
  <r>
    <n v="21563462"/>
    <n v="22513824"/>
    <s v="ACC01"/>
    <x v="766"/>
    <d v="2025-02-03T16:02:16"/>
    <s v="31 dias ou +"/>
    <x v="3"/>
    <s v="4RT32J"/>
    <s v="TMS"/>
    <s v="SANTOS/PABLO"/>
    <s v="Victor Augusto Bazogli"/>
    <s v="Victor Augusto Bazogli"/>
    <d v="2025-01-31T17:25:00"/>
    <n v="251"/>
    <s v="Porto Alegre / POA"/>
    <s v="ON LINE"/>
    <s v="Invoice"/>
    <s v="Faturado"/>
    <x v="3"/>
    <s v="N"/>
    <x v="81"/>
    <s v="Kontik Business Travel - Viagens Internas"/>
    <s v="-"/>
    <s v="Movida - Br - Rs - Porto Alegre - Anchieta - Inativo"/>
    <s v="-"/>
    <x v="1"/>
    <s v="-"/>
    <x v="611"/>
    <n v="0"/>
    <n v="0"/>
    <n v="0"/>
    <n v="0"/>
    <n v="0"/>
    <n v="0"/>
    <s v="Reserva importada do Sistema TMS. OS: 251"/>
    <s v="Canal de venda não preenchido! (ACC01)"/>
    <x v="1"/>
    <x v="1"/>
    <s v="Campo Canal de venda"/>
    <x v="1"/>
    <s v="Qualidade dos dados"/>
    <s v="KONTIK BUSINESS TRAVEL"/>
    <x v="1"/>
  </r>
  <r>
    <n v="21771857"/>
    <n v="22691702"/>
    <s v="ACC01"/>
    <x v="767"/>
    <d v="2025-03-06T21:09:13"/>
    <s v="0 a 02 dias"/>
    <x v="6"/>
    <s v="MYVZGQ"/>
    <s v="TMS"/>
    <s v="ANA SANTOS"/>
    <s v="Tms"/>
    <s v="Tms"/>
    <d v="2025-03-06T19:40:00"/>
    <n v="276"/>
    <s v="-"/>
    <s v="ON LINE"/>
    <s v="Invoice"/>
    <s v="Faturado"/>
    <x v="0"/>
    <s v="N"/>
    <x v="81"/>
    <s v="Kontik Business Travel - Viagens Internas"/>
    <s v="-"/>
    <s v="Gol Linhas Aereas"/>
    <n v="2133487777"/>
    <x v="1"/>
    <s v="-"/>
    <x v="612"/>
    <n v="76.37"/>
    <n v="0"/>
    <n v="0"/>
    <n v="0"/>
    <n v="0"/>
    <n v="0"/>
    <s v="Reserva importada do Sistema TMS. OS: 276"/>
    <s v="Canal de venda não preenchido! (ACC01)"/>
    <x v="1"/>
    <x v="1"/>
    <s v="Campo Canal de venda"/>
    <x v="1"/>
    <s v="Qualidade dos dados"/>
    <s v="KONTIK BUSINESS TRAVEL"/>
    <x v="1"/>
  </r>
  <r>
    <n v="21771858"/>
    <n v="22691703"/>
    <s v="ACC01"/>
    <x v="768"/>
    <d v="2025-03-06T21:36:04"/>
    <s v="0 a 02 dias"/>
    <x v="6"/>
    <s v="4W28N7"/>
    <s v="TMS"/>
    <s v="ANA SANTOS"/>
    <s v="Tms"/>
    <s v="Tms"/>
    <d v="2025-03-06T19:40:00"/>
    <n v="276"/>
    <s v="-"/>
    <s v="ON LINE"/>
    <s v="Cartão de crédito"/>
    <s v="Faturado"/>
    <x v="2"/>
    <s v="N"/>
    <x v="81"/>
    <s v="Kontik Business Travel - Viagens Internas"/>
    <s v="-"/>
    <s v="Salvador Mar Hotel"/>
    <s v="-"/>
    <x v="1"/>
    <s v="-"/>
    <x v="613"/>
    <n v="0"/>
    <n v="0"/>
    <n v="0"/>
    <n v="0"/>
    <n v="0"/>
    <n v="0"/>
    <s v="Reserva importada do Sistema TMS. OS: 276"/>
    <s v="Canal de venda não preenchido! (ACC01)"/>
    <x v="1"/>
    <x v="1"/>
    <s v="Campo Canal de venda"/>
    <x v="1"/>
    <s v="Qualidade dos dados"/>
    <s v="KONTIK BUSINESS TRAVEL"/>
    <x v="1"/>
  </r>
  <r>
    <n v="21537878"/>
    <n v="22490890"/>
    <s v="ACC01"/>
    <x v="769"/>
    <d v="2025-01-28T14:51:30"/>
    <s v="31 dias ou +"/>
    <x v="3"/>
    <s v="ZLJQUJ"/>
    <s v="TMS"/>
    <s v="TAKUMA/LANA"/>
    <s v="Victor Augusto Bazogli"/>
    <s v="Tms"/>
    <d v="2025-01-28T11:59:00"/>
    <n v="248"/>
    <s v="-"/>
    <s v="ON LINE"/>
    <s v="Invoice"/>
    <s v="Faturado"/>
    <x v="0"/>
    <s v="N"/>
    <x v="81"/>
    <s v="Kontik Business Travel - Viagens Internas"/>
    <s v="-"/>
    <s v="Azul Linhas Aereas"/>
    <n v="3022490890"/>
    <x v="1"/>
    <s v="-"/>
    <x v="614"/>
    <n v="104.89"/>
    <n v="0"/>
    <n v="0"/>
    <n v="0"/>
    <n v="0"/>
    <n v="0"/>
    <s v="Reserva importada do Sistema TMS. OS: 248"/>
    <s v="Canal de venda não preenchido! (ACC01)"/>
    <x v="1"/>
    <x v="1"/>
    <s v="Campo Canal de venda"/>
    <x v="1"/>
    <s v="Qualidade dos dados"/>
    <s v="KONTIK BUSINESS TRAVEL"/>
    <x v="1"/>
  </r>
  <r>
    <n v="21631720"/>
    <n v="22569924"/>
    <s v="ACC01"/>
    <x v="770"/>
    <d v="2025-02-11T13:12:22"/>
    <s v="24 a 31 dias"/>
    <x v="2"/>
    <s v="GQXXGB"/>
    <s v="TMS"/>
    <s v="ROGERIO SCHAFFER"/>
    <s v="Victor Augusto Bazogli"/>
    <s v="Tms"/>
    <d v="2025-02-11T09:27:00"/>
    <n v="256"/>
    <s v="-"/>
    <s v="ON LINE"/>
    <s v="Invoice"/>
    <s v="Faturado"/>
    <x v="0"/>
    <s v="N"/>
    <x v="81"/>
    <s v="Kontik Business Travel - Viagens Internas"/>
    <s v="-"/>
    <s v="Gol Linhas Aereas"/>
    <n v="2131918743"/>
    <x v="1"/>
    <s v="-"/>
    <x v="615"/>
    <n v="104.89"/>
    <n v="0"/>
    <n v="0"/>
    <n v="0"/>
    <n v="0"/>
    <n v="0"/>
    <s v="Reserva importada do Sistema TMS. OS: 256"/>
    <s v="Canal de venda não preenchido! (ACC01)"/>
    <x v="1"/>
    <x v="1"/>
    <s v="Campo Canal de venda"/>
    <x v="1"/>
    <s v="Qualidade dos dados"/>
    <s v="KONTIK BUSINESS TRAVEL"/>
    <x v="1"/>
  </r>
  <r>
    <n v="21540532"/>
    <n v="22493374"/>
    <s v="ACC01"/>
    <x v="771"/>
    <d v="2025-01-28T21:00:38"/>
    <s v="31 dias ou +"/>
    <x v="3"/>
    <s v="WUPIYD"/>
    <s v="TMS"/>
    <s v="ERVEN/BEATRIZ"/>
    <s v="Victor Augusto Bazogli"/>
    <s v="Tms"/>
    <d v="2025-01-28T15:37:00"/>
    <n v="246"/>
    <s v="-"/>
    <s v="ON LINE"/>
    <s v="Invoice"/>
    <s v="Faturado"/>
    <x v="0"/>
    <s v="N"/>
    <x v="82"/>
    <s v="Inovents Viagens Internas"/>
    <s v="-"/>
    <s v="Gol Linhas Aereas"/>
    <n v="2131312334"/>
    <x v="1"/>
    <s v="-"/>
    <x v="616"/>
    <n v="104.89"/>
    <n v="0"/>
    <n v="0"/>
    <n v="0"/>
    <n v="0"/>
    <n v="0"/>
    <s v="Reserva importada do Sistema TMS. OS: 246"/>
    <s v="Canal de venda não preenchido! (ACC01)"/>
    <x v="1"/>
    <x v="1"/>
    <s v="Campo Canal de venda"/>
    <x v="1"/>
    <s v="Qualidade dos dados"/>
    <s v="KONTIK BUSINESS TRAVEL"/>
    <x v="1"/>
  </r>
  <r>
    <n v="21724161"/>
    <n v="22647817"/>
    <s v="ACC01"/>
    <x v="772"/>
    <d v="2025-02-26T18:47:24"/>
    <s v="09 a 15 dias"/>
    <x v="4"/>
    <s v="CGY5RF"/>
    <s v="TMS"/>
    <s v="ANA PAULA MELO"/>
    <s v="Loizy Lima de Oliveira"/>
    <s v="Tms"/>
    <d v="2025-02-26T11:48:00"/>
    <n v="184"/>
    <s v="-"/>
    <s v="ON LINE"/>
    <s v="Cartão de crédito"/>
    <s v="Cartão de crédito"/>
    <x v="0"/>
    <s v="N"/>
    <x v="83"/>
    <s v="Sompo Seguros S.a."/>
    <s v="-"/>
    <s v="Azul Linhas Aereas"/>
    <n v="3022647817"/>
    <x v="18"/>
    <s v="-"/>
    <x v="617"/>
    <n v="116.64"/>
    <n v="0"/>
    <n v="0"/>
    <n v="0"/>
    <n v="0"/>
    <n v="0"/>
    <s v="Reserva importada do Sistema TMS. OS: 184"/>
    <s v="Autorização do cartão da forma de pagamento não preenchida! (ACC01) Autorização do cartão da forma de recebimento não preenchida! (ACC01)"/>
    <x v="1"/>
    <x v="2"/>
    <s v="Mais de um campo não preenchido"/>
    <x v="2"/>
    <s v="Qualidade dos dados"/>
    <s v="KONTIK BUSINESS TRAVEL"/>
    <x v="2"/>
  </r>
  <r>
    <n v="21740657"/>
    <n v="22663388"/>
    <s v="ACC01"/>
    <x v="773"/>
    <d v="2025-02-28T19:51:23"/>
    <s v="06 a 08 dias"/>
    <x v="1"/>
    <s v="DAVRYR"/>
    <s v="TMS"/>
    <s v="TERCIO POLLI"/>
    <s v="Tms"/>
    <s v="Tms"/>
    <d v="2025-02-28T17:48:00"/>
    <n v="183"/>
    <s v="-"/>
    <s v="ON LINE"/>
    <s v="Cartão de crédito"/>
    <s v="Cartão de crédito"/>
    <x v="0"/>
    <s v="N"/>
    <x v="83"/>
    <s v="Sompo Seguros S.a."/>
    <s v="-"/>
    <s v="Latam Airlines Brasil"/>
    <n v="2872421259"/>
    <x v="18"/>
    <s v="-"/>
    <x v="618"/>
    <n v="92.31"/>
    <n v="0"/>
    <n v="0"/>
    <n v="0"/>
    <n v="0"/>
    <n v="0"/>
    <s v="Reserva importada do Sistema TMS. OS: 183"/>
    <s v="Autorização do cartão da forma de pagamento não preenchida! (ACC01) Autorização do cartão da forma de recebimento não preenchida! (ACC01)"/>
    <x v="1"/>
    <x v="2"/>
    <s v="Mais de um campo não preenchido"/>
    <x v="2"/>
    <s v="Qualidade dos dados"/>
    <s v="KONTIK BUSINESS TRAVEL"/>
    <x v="2"/>
  </r>
  <r>
    <n v="21547636"/>
    <n v="22500199"/>
    <s v="ACC01"/>
    <x v="774"/>
    <d v="2025-03-07T06:06:40"/>
    <s v="0 a 02 dias"/>
    <x v="3"/>
    <s v="4R7QRC"/>
    <s v="TMS"/>
    <s v="CARVALHO/FABIANO"/>
    <s v="Mariane Goncalves dos Santos"/>
    <s v="Mariane Goncalves dos Santos"/>
    <d v="2025-01-29T14:35:00"/>
    <n v="617"/>
    <s v="-"/>
    <s v="OFF LINE"/>
    <s v="Pagamento direto"/>
    <s v="Faturado"/>
    <x v="2"/>
    <s v="N"/>
    <x v="84"/>
    <s v="Helibras"/>
    <s v="-"/>
    <s v="-"/>
    <s v="-"/>
    <x v="38"/>
    <s v="-"/>
    <x v="180"/>
    <n v="0"/>
    <n v="0"/>
    <n v="0"/>
    <n v="0"/>
    <n v="0"/>
    <n v="0"/>
    <s v="Reserva importada do Sistema TMS. OS: 617"/>
    <s v="Fornecedor não preenchido! (ACC01)"/>
    <x v="1"/>
    <x v="8"/>
    <s v="Campo Fornecedor"/>
    <x v="0"/>
    <s v="Qualidade dos dados"/>
    <s v="KONTIK BUSINESS TRAVEL"/>
    <x v="1"/>
  </r>
  <r>
    <n v="21761614"/>
    <n v="22681572"/>
    <s v="ACC"/>
    <x v="775"/>
    <d v="2025-03-05T13:52:52"/>
    <s v="0 a 02 dias"/>
    <x v="6"/>
    <s v="GZAOZZ"/>
    <s v="MANUAL"/>
    <s v="RAFAELA TRINDADE MAR"/>
    <s v="Juliana Cardoso"/>
    <s v="Juliana Cardoso"/>
    <d v="2025-02-28T13:39:00"/>
    <s v="-"/>
    <s v="-"/>
    <s v="OFF LINE"/>
    <s v="Invoice"/>
    <s v="Cartão convênio"/>
    <x v="0"/>
    <s v="N"/>
    <x v="85"/>
    <s v="Stark Bank S.a."/>
    <s v="-"/>
    <s v="American Airlines"/>
    <n v="2872417070"/>
    <x v="3"/>
    <s v="-"/>
    <x v="619"/>
    <n v="325.86"/>
    <n v="0"/>
    <n v="0"/>
    <n v="0"/>
    <n v="0"/>
    <n v="0"/>
    <s v="-"/>
    <s v="36Faltou informar rateio de centro de custo/projeto abaixo da accounting"/>
    <x v="3"/>
    <x v="1"/>
    <s v="Campo centro de custo"/>
    <x v="1"/>
    <s v="Qualidade dos dados"/>
    <s v="KONTRIP VIAGENS"/>
    <x v="6"/>
  </r>
  <r>
    <m/>
    <m/>
    <m/>
    <x v="776"/>
    <m/>
    <m/>
    <x v="7"/>
    <m/>
    <m/>
    <m/>
    <m/>
    <m/>
    <m/>
    <m/>
    <m/>
    <m/>
    <m/>
    <m/>
    <x v="4"/>
    <m/>
    <x v="86"/>
    <m/>
    <m/>
    <m/>
    <m/>
    <x v="67"/>
    <m/>
    <x v="620"/>
    <m/>
    <m/>
    <m/>
    <m/>
    <m/>
    <m/>
    <m/>
    <m/>
    <x v="7"/>
    <x v="17"/>
    <m/>
    <x v="5"/>
    <m/>
    <m/>
    <x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B000000}" name="Tabela dinâmica4" cacheId="20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A89:I177" firstHeaderRow="1" firstDataRow="2" firstDataCol="1"/>
  <pivotFields count="45">
    <pivotField showAll="0"/>
    <pivotField showAll="0"/>
    <pivotField showAll="0"/>
    <pivotField showAll="0">
      <items count="8001">
        <item x="776"/>
        <item m="1" x="7753"/>
        <item m="1" x="7736"/>
        <item m="1" x="7940"/>
        <item m="1" x="7939"/>
        <item m="1" x="7754"/>
        <item m="1" x="7755"/>
        <item m="1" x="7756"/>
        <item m="1" x="6766"/>
        <item m="1" x="7757"/>
        <item m="1" x="6769"/>
        <item m="1" x="7168"/>
        <item m="1" x="7505"/>
        <item m="1" x="7506"/>
        <item m="1" x="6770"/>
        <item m="1" x="7507"/>
        <item m="1" x="6771"/>
        <item m="1" x="7918"/>
        <item m="1" x="6772"/>
        <item m="1" x="6980"/>
        <item m="1" x="7919"/>
        <item m="1" x="7973"/>
        <item m="1" x="7972"/>
        <item m="1" x="7974"/>
        <item m="1" x="6773"/>
        <item m="1" x="6774"/>
        <item m="1" x="7169"/>
        <item m="1" x="6776"/>
        <item m="1" x="6777"/>
        <item m="1" x="6778"/>
        <item m="1" x="7609"/>
        <item m="1" x="7171"/>
        <item m="1" x="6779"/>
        <item m="1" x="6780"/>
        <item m="1" x="6781"/>
        <item m="1" x="6782"/>
        <item m="1" x="3093"/>
        <item m="1" x="6783"/>
        <item m="1" x="2955"/>
        <item m="1" x="2954"/>
        <item m="1" x="7508"/>
        <item m="1" x="7844"/>
        <item m="1" x="7845"/>
        <item m="1" x="7851"/>
        <item m="1" x="7852"/>
        <item m="1" x="7853"/>
        <item m="1" x="7854"/>
        <item m="1" x="7855"/>
        <item m="1" x="7856"/>
        <item m="1" x="7857"/>
        <item m="1" x="7953"/>
        <item m="1" x="6784"/>
        <item m="1" x="6785"/>
        <item m="1" x="6786"/>
        <item m="1" x="7509"/>
        <item m="1" x="6787"/>
        <item m="1" x="7920"/>
        <item m="1" x="7776"/>
        <item m="1" x="7924"/>
        <item m="1" x="7770"/>
        <item m="1" x="7965"/>
        <item m="1" x="7966"/>
        <item m="1" x="6789"/>
        <item m="1" x="7875"/>
        <item m="1" x="7876"/>
        <item m="1" x="7834"/>
        <item m="1" x="7835"/>
        <item m="1" x="7650"/>
        <item m="1" x="7836"/>
        <item m="1" x="7837"/>
        <item m="1" x="7838"/>
        <item m="1" x="7839"/>
        <item m="1" x="7840"/>
        <item m="1" x="7841"/>
        <item m="1" x="7842"/>
        <item m="1" x="7843"/>
        <item m="1" x="7913"/>
        <item m="1" x="7172"/>
        <item m="1" x="7877"/>
        <item m="1" x="7878"/>
        <item m="1" x="7879"/>
        <item m="1" x="7880"/>
        <item m="1" x="7846"/>
        <item m="1" x="7847"/>
        <item m="1" x="7848"/>
        <item m="1" x="7849"/>
        <item m="1" x="7850"/>
        <item m="1" x="7881"/>
        <item m="1" x="7882"/>
        <item m="1" x="6790"/>
        <item m="1" x="7891"/>
        <item m="1" x="7892"/>
        <item m="1" x="6791"/>
        <item m="1" x="7510"/>
        <item m="1" x="6792"/>
        <item m="1" x="6981"/>
        <item m="1" x="7883"/>
        <item m="1" x="7884"/>
        <item m="1" x="7885"/>
        <item m="1" x="7858"/>
        <item m="1" x="7173"/>
        <item m="1" x="6793"/>
        <item m="1" x="7859"/>
        <item m="1" x="7860"/>
        <item m="1" x="7861"/>
        <item m="1" x="7862"/>
        <item m="1" x="7863"/>
        <item m="1" x="7864"/>
        <item m="1" x="7865"/>
        <item m="1" x="7866"/>
        <item m="1" x="7867"/>
        <item m="1" x="7868"/>
        <item m="1" x="7869"/>
        <item m="1" x="7870"/>
        <item m="1" x="7871"/>
        <item m="1" x="7872"/>
        <item m="1" x="7873"/>
        <item m="1" x="7874"/>
        <item m="1" x="7886"/>
        <item m="1" x="7887"/>
        <item m="1" x="7888"/>
        <item m="1" x="7922"/>
        <item m="1" x="7956"/>
        <item m="1" x="7961"/>
        <item m="1" x="7962"/>
        <item m="1" x="7963"/>
        <item m="1" x="6794"/>
        <item m="1" x="6795"/>
        <item m="1" x="7511"/>
        <item m="1" x="6796"/>
        <item m="1" x="6797"/>
        <item m="1" x="6798"/>
        <item m="1" x="6799"/>
        <item m="1" x="6800"/>
        <item m="1" x="7784"/>
        <item m="1" x="7783"/>
        <item m="1" x="7641"/>
        <item m="1" x="7642"/>
        <item m="1" x="7914"/>
        <item m="1" x="7915"/>
        <item m="1" x="7721"/>
        <item m="1" x="7889"/>
        <item m="1" x="7890"/>
        <item m="1" x="7795"/>
        <item m="1" x="7643"/>
        <item m="1" x="7942"/>
        <item m="1" x="7946"/>
        <item m="1" x="7734"/>
        <item m="1" x="7735"/>
        <item m="1" x="6801"/>
        <item m="1" x="7611"/>
        <item m="1" x="7612"/>
        <item m="1" x="7737"/>
        <item m="1" x="7738"/>
        <item m="1" x="7739"/>
        <item m="1" x="7740"/>
        <item m="1" x="7615"/>
        <item m="1" x="7616"/>
        <item m="1" x="6982"/>
        <item m="1" x="7512"/>
        <item m="1" x="7976"/>
        <item m="1" x="7758"/>
        <item m="1" x="7759"/>
        <item m="1" x="7769"/>
        <item m="1" x="7768"/>
        <item m="1" x="7771"/>
        <item m="1" x="7981"/>
        <item m="1" x="7982"/>
        <item m="1" x="7983"/>
        <item m="1" x="7984"/>
        <item m="1" x="7985"/>
        <item m="1" x="7986"/>
        <item m="1" x="7774"/>
        <item m="1" x="7775"/>
        <item m="1" x="7812"/>
        <item m="1" x="7815"/>
        <item m="1" x="7816"/>
        <item m="1" x="7788"/>
        <item m="1" x="7789"/>
        <item m="1" x="7790"/>
        <item m="1" x="7791"/>
        <item m="1" x="7792"/>
        <item m="1" x="7793"/>
        <item m="1" x="7794"/>
        <item m="1" x="7638"/>
        <item m="1" x="7782"/>
        <item m="1" x="7813"/>
        <item m="1" x="7832"/>
        <item m="1" x="7833"/>
        <item m="1" x="7828"/>
        <item m="1" x="7829"/>
        <item m="1" x="7830"/>
        <item m="1" x="7831"/>
        <item m="1" x="7826"/>
        <item m="1" x="7827"/>
        <item m="1" x="7823"/>
        <item m="1" x="7824"/>
        <item m="1" x="7916"/>
        <item m="1" x="7917"/>
        <item m="1" x="7893"/>
        <item m="1" x="7894"/>
        <item m="1" x="7895"/>
        <item m="1" x="7896"/>
        <item m="1" x="7897"/>
        <item m="1" x="7651"/>
        <item m="1" x="7898"/>
        <item m="1" x="7899"/>
        <item m="1" x="7900"/>
        <item m="1" x="7901"/>
        <item m="1" x="7902"/>
        <item m="1" x="7903"/>
        <item m="1" x="7904"/>
        <item m="1" x="7905"/>
        <item m="1" x="7906"/>
        <item m="1" x="7825"/>
        <item m="1" x="7907"/>
        <item m="1" x="7908"/>
        <item m="1" x="7909"/>
        <item m="1" x="7910"/>
        <item m="1" x="7911"/>
        <item m="1" x="7912"/>
        <item m="1" x="7515"/>
        <item m="1" x="7513"/>
        <item m="1" x="7931"/>
        <item m="1" x="7934"/>
        <item m="1" x="7679"/>
        <item m="1" x="7935"/>
        <item m="1" x="7938"/>
        <item m="1" x="7937"/>
        <item m="1" x="7680"/>
        <item m="1" x="7936"/>
        <item m="1" x="7514"/>
        <item m="1" x="7670"/>
        <item m="1" x="7941"/>
        <item m="1" x="7944"/>
        <item m="1" x="7945"/>
        <item m="1" x="7943"/>
        <item m="1" x="7705"/>
        <item m="1" x="7949"/>
        <item m="1" x="7954"/>
        <item m="1" x="7959"/>
        <item m="1" x="7958"/>
        <item m="1" x="7516"/>
        <item m="1" x="7517"/>
        <item m="1" x="7518"/>
        <item m="1" x="7519"/>
        <item m="1" x="7968"/>
        <item m="1" x="7741"/>
        <item m="1" x="7742"/>
        <item m="1" x="7743"/>
        <item m="1" x="7751"/>
        <item m="1" x="7975"/>
        <item m="1" x="7977"/>
        <item m="1" x="7978"/>
        <item m="1" x="6809"/>
        <item m="1" x="7979"/>
        <item m="1" x="7980"/>
        <item m="1" x="7760"/>
        <item m="1" x="7761"/>
        <item m="1" x="7764"/>
        <item m="1" x="7765"/>
        <item m="1" x="7772"/>
        <item m="1" x="7773"/>
        <item m="1" x="7787"/>
        <item m="1" x="7785"/>
        <item m="1" x="7796"/>
        <item m="1" x="7797"/>
        <item m="1" x="7799"/>
        <item m="1" x="7800"/>
        <item m="1" x="7798"/>
        <item m="1" x="7805"/>
        <item m="1" x="7804"/>
        <item m="1" x="7803"/>
        <item m="1" x="7802"/>
        <item m="1" x="7801"/>
        <item m="1" x="7810"/>
        <item m="1" x="7809"/>
        <item m="1" x="7808"/>
        <item m="1" x="7807"/>
        <item m="1" x="7806"/>
        <item m="1" x="7814"/>
        <item m="1" x="7817"/>
        <item m="1" x="7987"/>
        <item m="1" x="7818"/>
        <item m="1" x="7819"/>
        <item m="1" x="7820"/>
        <item m="1" x="7821"/>
        <item m="1" x="7988"/>
        <item m="1" x="7989"/>
        <item m="1" x="7990"/>
        <item m="1" x="7991"/>
        <item m="1" x="7992"/>
        <item m="1" x="7993"/>
        <item m="1" x="7994"/>
        <item m="1" x="7995"/>
        <item m="1" x="7656"/>
        <item m="1" x="7657"/>
        <item m="1" x="7658"/>
        <item m="1" x="7996"/>
        <item m="1" x="7997"/>
        <item m="1" x="7998"/>
        <item m="1" x="7923"/>
        <item m="1" x="7921"/>
        <item m="1" x="7928"/>
        <item m="1" x="7929"/>
        <item m="1" x="7930"/>
        <item m="1" x="7681"/>
        <item m="1" x="7687"/>
        <item m="1" x="7683"/>
        <item m="1" x="7684"/>
        <item m="1" x="7685"/>
        <item m="1" x="7686"/>
        <item m="1" x="7933"/>
        <item m="1" x="7682"/>
        <item m="1" x="7932"/>
        <item m="1" x="7947"/>
        <item m="1" x="7948"/>
        <item m="1" x="7999"/>
        <item m="1" x="7951"/>
        <item m="1" x="7950"/>
        <item m="1" x="7952"/>
        <item m="1" x="7520"/>
        <item m="1" x="7522"/>
        <item m="1" x="7523"/>
        <item m="1" x="7524"/>
        <item m="1" x="7724"/>
        <item m="1" x="7957"/>
        <item m="1" x="7723"/>
        <item m="1" x="7960"/>
        <item m="1" x="7964"/>
        <item m="1" x="7521"/>
        <item m="1" x="7967"/>
        <item m="1" x="7969"/>
        <item m="1" x="7970"/>
        <item m="1" x="7744"/>
        <item m="1" x="7745"/>
        <item m="1" x="7746"/>
        <item m="1" x="7174"/>
        <item m="1" x="7747"/>
        <item m="1" x="7748"/>
        <item m="1" x="7749"/>
        <item m="1" x="7750"/>
        <item m="1" x="7175"/>
        <item m="1" x="7617"/>
        <item m="1" x="6810"/>
        <item m="1" x="7752"/>
        <item m="1" x="7431"/>
        <item m="1" x="7762"/>
        <item m="1" x="7763"/>
        <item m="1" x="7633"/>
        <item m="1" x="7529"/>
        <item m="1" x="7766"/>
        <item m="1" x="7767"/>
        <item m="1" x="7430"/>
        <item m="1" x="7777"/>
        <item m="1" x="7778"/>
        <item m="1" x="7779"/>
        <item m="1" x="7780"/>
        <item m="1" x="7781"/>
        <item m="1" x="7786"/>
        <item m="1" x="7811"/>
        <item m="1" x="7822"/>
        <item m="1" x="6811"/>
        <item m="1" x="6812"/>
        <item m="1" x="6813"/>
        <item m="1" x="7660"/>
        <item m="1" x="7664"/>
        <item m="1" x="7665"/>
        <item m="1" x="7525"/>
        <item m="1" x="7925"/>
        <item m="1" x="7926"/>
        <item m="1" x="7526"/>
        <item m="1" x="7674"/>
        <item m="1" x="7675"/>
        <item m="1" x="7673"/>
        <item m="1" x="7927"/>
        <item m="1" x="7676"/>
        <item m="1" x="7677"/>
        <item m="1" x="7678"/>
        <item m="1" x="7527"/>
        <item m="1" x="7528"/>
        <item m="1" x="7714"/>
        <item m="1" x="7955"/>
        <item m="1" x="7530"/>
        <item m="1" x="6814"/>
        <item m="1" x="7971"/>
        <item m="1" x="7185"/>
        <item m="1" x="7610"/>
        <item m="1" x="6808"/>
        <item m="1" x="6806"/>
        <item m="1" x="6807"/>
        <item m="1" x="6803"/>
        <item m="1" x="6802"/>
        <item m="1" x="7533"/>
        <item m="1" x="6805"/>
        <item m="1" x="6804"/>
        <item m="1" x="7531"/>
        <item m="1" x="7532"/>
        <item m="1" x="7546"/>
        <item m="1" x="7535"/>
        <item m="1" x="7536"/>
        <item m="1" x="7549"/>
        <item m="1" x="7550"/>
        <item m="1" x="6996"/>
        <item m="1" x="6995"/>
        <item m="1" x="6993"/>
        <item m="1" x="6989"/>
        <item m="1" x="7537"/>
        <item m="1" x="7538"/>
        <item m="1" x="7539"/>
        <item m="1" x="7547"/>
        <item m="1" x="7548"/>
        <item m="1" x="6990"/>
        <item m="1" x="6991"/>
        <item m="1" x="6992"/>
        <item m="1" x="6997"/>
        <item m="1" x="6994"/>
        <item m="1" x="7613"/>
        <item m="1" x="7614"/>
        <item m="1" x="6983"/>
        <item m="1" x="6269"/>
        <item m="1" x="6818"/>
        <item m="1" x="6270"/>
        <item m="1" x="6271"/>
        <item m="1" x="6272"/>
        <item m="1" x="6998"/>
        <item m="1" x="7618"/>
        <item m="1" x="7619"/>
        <item m="1" x="7620"/>
        <item m="1" x="7621"/>
        <item m="1" x="7622"/>
        <item m="1" x="6988"/>
        <item m="1" x="7623"/>
        <item m="1" x="7624"/>
        <item m="1" x="7625"/>
        <item m="1" x="7626"/>
        <item m="1" x="7627"/>
        <item m="1" x="7628"/>
        <item m="1" x="7629"/>
        <item m="1" x="7184"/>
        <item m="1" x="7630"/>
        <item m="1" x="7631"/>
        <item m="1" x="7632"/>
        <item m="1" x="7002"/>
        <item m="1" x="7000"/>
        <item m="1" x="7432"/>
        <item m="1" x="7634"/>
        <item m="1" x="7635"/>
        <item m="1" x="7636"/>
        <item m="1" x="7544"/>
        <item m="1" x="7637"/>
        <item m="1" x="7182"/>
        <item m="1" x="7639"/>
        <item m="1" x="7640"/>
        <item m="1" x="7644"/>
        <item m="1" x="7645"/>
        <item m="1" x="7646"/>
        <item m="1" x="7647"/>
        <item m="1" x="7551"/>
        <item m="1" x="7648"/>
        <item m="1" x="7541"/>
        <item m="1" x="7649"/>
        <item m="1" x="7552"/>
        <item m="1" x="7553"/>
        <item m="1" x="7554"/>
        <item m="1" x="7555"/>
        <item m="1" x="7542"/>
        <item m="1" x="7540"/>
        <item m="1" x="6820"/>
        <item m="1" x="6815"/>
        <item m="1" x="7186"/>
        <item m="1" x="7652"/>
        <item m="1" x="7653"/>
        <item m="1" x="7178"/>
        <item m="1" x="7179"/>
        <item m="1" x="7180"/>
        <item m="1" x="7183"/>
        <item m="1" x="6821"/>
        <item m="1" x="7654"/>
        <item m="1" x="7655"/>
        <item m="1" x="7534"/>
        <item m="1" x="2284"/>
        <item m="1" x="7170"/>
        <item m="1" x="6673"/>
        <item m="1" x="7659"/>
        <item m="1" x="6817"/>
        <item m="1" x="6999"/>
        <item m="1" x="7661"/>
        <item m="1" x="7662"/>
        <item m="1" x="7663"/>
        <item m="1" x="7666"/>
        <item m="1" x="7667"/>
        <item m="1" x="7668"/>
        <item m="1" x="6674"/>
        <item m="1" x="7669"/>
        <item m="1" x="7671"/>
        <item m="1" x="7672"/>
        <item m="1" x="7688"/>
        <item m="1" x="7689"/>
        <item m="1" x="7690"/>
        <item m="1" x="7691"/>
        <item m="1" x="7692"/>
        <item m="1" x="7693"/>
        <item m="1" x="7694"/>
        <item m="1" x="7695"/>
        <item m="1" x="7696"/>
        <item m="1" x="7697"/>
        <item m="1" x="7698"/>
        <item m="1" x="7699"/>
        <item m="1" x="7700"/>
        <item m="1" x="7543"/>
        <item m="1" x="7701"/>
        <item m="1" x="4353"/>
        <item m="1" x="7702"/>
        <item m="1" x="7703"/>
        <item m="1" x="7704"/>
        <item m="1" x="7706"/>
        <item m="1" x="7707"/>
        <item m="1" x="7708"/>
        <item m="1" x="7545"/>
        <item m="1" x="7709"/>
        <item m="1" x="7710"/>
        <item m="1" x="7711"/>
        <item m="1" x="7712"/>
        <item m="1" x="7713"/>
        <item m="1" x="7181"/>
        <item m="1" x="6984"/>
        <item m="1" x="6985"/>
        <item m="1" x="5632"/>
        <item m="1" x="7715"/>
        <item m="1" x="7716"/>
        <item m="1" x="7717"/>
        <item m="1" x="7718"/>
        <item m="1" x="7719"/>
        <item m="1" x="7720"/>
        <item m="1" x="6986"/>
        <item m="1" x="7177"/>
        <item m="1" x="2285"/>
        <item m="1" x="7722"/>
        <item m="1" x="7725"/>
        <item m="1" x="7001"/>
        <item m="1" x="7726"/>
        <item m="1" x="7727"/>
        <item m="1" x="7728"/>
        <item m="1" x="7729"/>
        <item m="1" x="7730"/>
        <item m="1" x="7731"/>
        <item m="1" x="6816"/>
        <item m="1" x="7732"/>
        <item m="1" x="6819"/>
        <item m="1" x="7733"/>
        <item m="1" x="7429"/>
        <item m="1" x="6822"/>
        <item m="1" x="6823"/>
        <item m="1" x="7556"/>
        <item m="1" x="7557"/>
        <item m="1" x="6824"/>
        <item m="1" x="7189"/>
        <item m="1" x="7558"/>
        <item m="1" x="7559"/>
        <item m="1" x="7003"/>
        <item m="1" x="7004"/>
        <item m="1" x="7433"/>
        <item m="1" x="7434"/>
        <item m="1" x="6825"/>
        <item m="1" x="7190"/>
        <item m="1" x="7005"/>
        <item m="1" x="7006"/>
        <item m="1" x="7560"/>
        <item m="1" x="7561"/>
        <item m="1" x="7562"/>
        <item m="1" x="7563"/>
        <item m="1" x="7564"/>
        <item m="1" x="7565"/>
        <item m="1" x="7007"/>
        <item m="1" x="7008"/>
        <item m="1" x="7566"/>
        <item m="1" x="7567"/>
        <item m="1" x="7191"/>
        <item m="1" x="7010"/>
        <item m="1" x="2286"/>
        <item m="1" x="7192"/>
        <item m="1" x="7568"/>
        <item m="1" x="7011"/>
        <item m="1" x="7435"/>
        <item m="1" x="7012"/>
        <item m="1" x="7569"/>
        <item m="1" x="7570"/>
        <item m="1" x="7571"/>
        <item m="1" x="7572"/>
        <item m="1" x="7573"/>
        <item m="1" x="7574"/>
        <item m="1" x="7013"/>
        <item m="1" x="7014"/>
        <item m="1" x="4803"/>
        <item m="1" x="7015"/>
        <item m="1" x="7016"/>
        <item m="1" x="7017"/>
        <item m="1" x="7018"/>
        <item m="1" x="7019"/>
        <item m="1" x="7575"/>
        <item m="1" x="2287"/>
        <item m="1" x="2288"/>
        <item m="1" x="4694"/>
        <item m="1" x="6826"/>
        <item m="1" x="7576"/>
        <item m="1" x="7577"/>
        <item m="1" x="7578"/>
        <item m="1" x="7020"/>
        <item m="1" x="7579"/>
        <item m="1" x="7580"/>
        <item m="1" x="7581"/>
        <item m="1" x="7021"/>
        <item m="1" x="7022"/>
        <item m="1" x="7193"/>
        <item m="1" x="6827"/>
        <item m="1" x="7582"/>
        <item m="1" x="7194"/>
        <item m="1" x="7023"/>
        <item m="1" x="7024"/>
        <item m="1" x="7195"/>
        <item m="1" x="7025"/>
        <item m="1" x="7436"/>
        <item m="1" x="7437"/>
        <item m="1" x="6273"/>
        <item m="1" x="7196"/>
        <item m="1" x="7026"/>
        <item m="1" x="5636"/>
        <item m="1" x="7027"/>
        <item m="1" x="6274"/>
        <item m="1" x="7197"/>
        <item m="1" x="7198"/>
        <item m="1" x="7199"/>
        <item m="1" x="5637"/>
        <item m="1" x="6275"/>
        <item m="1" x="7200"/>
        <item m="1" x="7583"/>
        <item m="1" x="7584"/>
        <item m="1" x="7029"/>
        <item m="1" x="7203"/>
        <item m="1" x="7585"/>
        <item m="1" x="7030"/>
        <item m="1" x="7586"/>
        <item m="1" x="7204"/>
        <item m="1" x="7205"/>
        <item m="1" x="7206"/>
        <item m="1" x="7587"/>
        <item m="1" x="7588"/>
        <item m="1" x="7589"/>
        <item m="1" x="6276"/>
        <item m="1" x="7590"/>
        <item m="1" x="7207"/>
        <item m="1" x="7591"/>
        <item m="1" x="7031"/>
        <item m="1" x="7208"/>
        <item m="1" x="7032"/>
        <item m="1" x="7592"/>
        <item m="1" x="7209"/>
        <item m="1" x="7210"/>
        <item m="1" x="7211"/>
        <item m="1" x="7593"/>
        <item m="1" x="7212"/>
        <item m="1" x="7594"/>
        <item m="1" x="7595"/>
        <item m="1" x="7033"/>
        <item m="1" x="7034"/>
        <item m="1" x="7035"/>
        <item m="1" x="7215"/>
        <item m="1" x="7216"/>
        <item m="1" x="7217"/>
        <item m="1" x="7218"/>
        <item m="1" x="7036"/>
        <item m="1" x="7037"/>
        <item m="1" x="7038"/>
        <item m="1" x="7039"/>
        <item m="1" x="7040"/>
        <item m="1" x="7041"/>
        <item m="1" x="7438"/>
        <item m="1" x="7042"/>
        <item m="1" x="7219"/>
        <item m="1" x="7220"/>
        <item m="1" x="7221"/>
        <item m="1" x="7222"/>
        <item m="1" x="7223"/>
        <item m="1" x="7224"/>
        <item m="1" x="7225"/>
        <item m="1" x="7226"/>
        <item m="1" x="7227"/>
        <item m="1" x="7596"/>
        <item m="1" x="7597"/>
        <item m="1" x="6675"/>
        <item m="1" x="6277"/>
        <item m="1" x="5639"/>
        <item m="1" x="6105"/>
        <item m="1" x="6106"/>
        <item m="1" x="5845"/>
        <item m="1" x="5846"/>
        <item m="1" x="7439"/>
        <item m="1" x="7440"/>
        <item m="1" x="6107"/>
        <item m="1" x="7598"/>
        <item m="1" x="5847"/>
        <item m="1" x="6108"/>
        <item m="1" x="7441"/>
        <item m="1" x="7599"/>
        <item m="1" x="7442"/>
        <item m="1" x="7600"/>
        <item m="1" x="7443"/>
        <item m="1" x="7601"/>
        <item m="1" x="7602"/>
        <item m="1" x="7603"/>
        <item m="1" x="7604"/>
        <item m="1" x="7605"/>
        <item m="1" x="7606"/>
        <item m="1" x="7607"/>
        <item m="1" x="7608"/>
        <item m="1" x="7427"/>
        <item m="1" x="6767"/>
        <item m="1" x="6768"/>
        <item m="1" x="7428"/>
        <item m="1" x="6788"/>
        <item m="1" x="6278"/>
        <item m="1" x="7228"/>
        <item m="1" x="962"/>
        <item m="1" x="7444"/>
        <item m="1" x="5641"/>
        <item m="1" x="6828"/>
        <item m="1" x="7445"/>
        <item m="1" x="7446"/>
        <item m="1" x="6279"/>
        <item m="1" x="6109"/>
        <item m="1" x="6110"/>
        <item m="1" x="6280"/>
        <item m="1" x="6829"/>
        <item m="1" x="7043"/>
        <item m="1" x="7447"/>
        <item m="1" x="7229"/>
        <item m="1" x="7230"/>
        <item m="1" x="7231"/>
        <item m="1" x="7044"/>
        <item m="1" x="4525"/>
        <item m="1" x="7448"/>
        <item m="1" x="6830"/>
        <item m="1" x="7449"/>
        <item m="1" x="7232"/>
        <item m="1" x="6281"/>
        <item m="1" x="7450"/>
        <item m="1" x="7451"/>
        <item m="1" x="7452"/>
        <item m="1" x="7453"/>
        <item m="1" x="7454"/>
        <item m="1" x="7455"/>
        <item m="1" x="7456"/>
        <item m="1" x="7457"/>
        <item m="1" x="7233"/>
        <item m="1" x="7458"/>
        <item m="1" x="7234"/>
        <item m="1" x="6831"/>
        <item m="1" x="6832"/>
        <item m="1" x="7235"/>
        <item m="1" x="6676"/>
        <item m="1" x="7236"/>
        <item m="1" x="5642"/>
        <item m="1" x="7237"/>
        <item m="1" x="6282"/>
        <item m="1" x="7045"/>
        <item m="1" x="7046"/>
        <item m="1" x="6677"/>
        <item m="1" x="5643"/>
        <item m="1" x="6283"/>
        <item m="1" x="6284"/>
        <item m="1" x="6285"/>
        <item m="1" x="7238"/>
        <item m="1" x="6833"/>
        <item m="1" x="6834"/>
        <item m="1" x="7239"/>
        <item m="1" x="7240"/>
        <item m="1" x="6678"/>
        <item m="1" x="6286"/>
        <item m="1" x="6287"/>
        <item m="1" x="7242"/>
        <item m="1" x="6835"/>
        <item m="1" x="7459"/>
        <item m="1" x="7243"/>
        <item m="1" x="7244"/>
        <item m="1" x="7245"/>
        <item m="1" x="7246"/>
        <item m="1" x="7247"/>
        <item m="1" x="7460"/>
        <item m="1" x="6288"/>
        <item m="1" x="7248"/>
        <item m="1" x="7249"/>
        <item m="1" x="7250"/>
        <item m="1" x="7251"/>
        <item m="1" x="7461"/>
        <item m="1" x="7462"/>
        <item m="1" x="6289"/>
        <item m="1" x="7463"/>
        <item m="1" x="6290"/>
        <item m="1" x="6291"/>
        <item m="1" x="6292"/>
        <item m="1" x="7252"/>
        <item m="1" x="7464"/>
        <item m="1" x="7465"/>
        <item m="1" x="7466"/>
        <item m="1" x="7467"/>
        <item m="1" x="7468"/>
        <item m="1" x="7469"/>
        <item m="1" x="6293"/>
        <item m="1" x="7253"/>
        <item m="1" x="6836"/>
        <item m="1" x="7470"/>
        <item m="1" x="7047"/>
        <item m="1" x="6837"/>
        <item m="1" x="6294"/>
        <item m="1" x="7254"/>
        <item m="1" x="6295"/>
        <item m="1" x="6679"/>
        <item m="1" x="7255"/>
        <item m="1" x="7256"/>
        <item m="1" x="7257"/>
        <item m="1" x="7258"/>
        <item m="1" x="7471"/>
        <item m="1" x="7048"/>
        <item m="1" x="7259"/>
        <item m="1" x="7472"/>
        <item m="1" x="7473"/>
        <item m="1" x="6838"/>
        <item m="1" x="7260"/>
        <item m="1" x="7261"/>
        <item m="1" x="7049"/>
        <item m="1" x="7050"/>
        <item m="1" x="7051"/>
        <item m="1" x="7052"/>
        <item m="1" x="7262"/>
        <item m="1" x="7474"/>
        <item m="1" x="7475"/>
        <item m="1" x="7263"/>
        <item m="1" x="6839"/>
        <item m="1" x="6296"/>
        <item m="1" x="6840"/>
        <item m="1" x="7265"/>
        <item m="1" x="7476"/>
        <item m="1" x="7266"/>
        <item m="1" x="7053"/>
        <item m="1" x="7477"/>
        <item m="1" x="7267"/>
        <item m="1" x="6841"/>
        <item m="1" x="7478"/>
        <item m="1" x="6680"/>
        <item m="1" x="7054"/>
        <item m="1" x="6111"/>
        <item m="1" x="7269"/>
        <item m="1" x="6297"/>
        <item m="1" x="6298"/>
        <item m="1" x="6299"/>
        <item m="1" x="7270"/>
        <item m="1" x="7055"/>
        <item m="1" x="7479"/>
        <item m="1" x="5418"/>
        <item m="1" x="6300"/>
        <item m="1" x="6301"/>
        <item m="1" x="6302"/>
        <item m="1" x="6303"/>
        <item m="1" x="7480"/>
        <item m="1" x="6304"/>
        <item m="1" x="6305"/>
        <item m="1" x="6306"/>
        <item m="1" x="6307"/>
        <item m="1" x="7272"/>
        <item m="1" x="6308"/>
        <item m="1" x="7481"/>
        <item m="1" x="7273"/>
        <item m="1" x="7056"/>
        <item m="1" x="6842"/>
        <item m="1" x="7274"/>
        <item m="1" x="7275"/>
        <item m="1" x="7482"/>
        <item m="1" x="6843"/>
        <item m="1" x="6844"/>
        <item m="1" x="7483"/>
        <item m="1" x="2289"/>
        <item m="1" x="7276"/>
        <item m="1" x="6681"/>
        <item m="1" x="7484"/>
        <item m="1" x="6845"/>
        <item m="1" x="6846"/>
        <item m="1" x="7485"/>
        <item m="1" x="7277"/>
        <item m="1" x="7278"/>
        <item m="1" x="7486"/>
        <item m="1" x="7487"/>
        <item m="1" x="7279"/>
        <item m="1" x="7280"/>
        <item m="1" x="7488"/>
        <item m="1" x="6309"/>
        <item m="1" x="6310"/>
        <item m="1" x="7281"/>
        <item m="1" x="7282"/>
        <item m="1" x="7283"/>
        <item m="1" x="7284"/>
        <item m="1" x="7285"/>
        <item m="1" x="7286"/>
        <item m="1" x="6682"/>
        <item m="1" x="7287"/>
        <item m="1" x="7057"/>
        <item m="1" x="6683"/>
        <item m="1" x="6311"/>
        <item m="1" x="7288"/>
        <item m="1" x="6312"/>
        <item m="1" x="6313"/>
        <item m="1" x="7290"/>
        <item m="1" x="7291"/>
        <item m="1" x="7489"/>
        <item m="1" x="7490"/>
        <item m="1" x="7292"/>
        <item m="1" x="7491"/>
        <item m="1" x="7293"/>
        <item m="1" x="7294"/>
        <item m="1" x="7492"/>
        <item m="1" x="7493"/>
        <item m="1" x="7494"/>
        <item m="1" x="7495"/>
        <item m="1" x="7295"/>
        <item m="1" x="7496"/>
        <item m="1" x="7497"/>
        <item m="1" x="7498"/>
        <item m="1" x="7499"/>
        <item m="1" x="7500"/>
        <item m="1" x="7296"/>
        <item m="1" x="7297"/>
        <item m="1" x="7298"/>
        <item m="1" x="7501"/>
        <item m="1" x="7299"/>
        <item m="1" x="7502"/>
        <item m="1" x="7503"/>
        <item m="1" x="7058"/>
        <item m="1" x="7059"/>
        <item m="1" x="7504"/>
        <item m="1" x="7300"/>
        <item m="1" x="7301"/>
        <item m="1" x="7302"/>
        <item m="1" x="7303"/>
        <item m="1" x="6314"/>
        <item m="1" x="7304"/>
        <item m="1" x="7305"/>
        <item m="1" x="7306"/>
        <item m="1" x="6775"/>
        <item m="1" x="7176"/>
        <item m="1" x="6987"/>
        <item m="1" x="7187"/>
        <item m="1" x="7188"/>
        <item m="1" x="7009"/>
        <item m="1" x="7201"/>
        <item m="1" x="7202"/>
        <item m="1" x="7028"/>
        <item m="1" x="7213"/>
        <item m="1" x="7214"/>
        <item m="1" x="7241"/>
        <item m="1" x="7264"/>
        <item m="1" x="7268"/>
        <item m="1" x="7271"/>
        <item m="1" x="7289"/>
        <item m="1" x="6315"/>
        <item m="1" x="6316"/>
        <item m="1" x="7307"/>
        <item m="1" x="6847"/>
        <item m="1" x="6848"/>
        <item m="1" x="7308"/>
        <item m="1" x="6849"/>
        <item m="1" x="7309"/>
        <item m="1" x="7060"/>
        <item m="1" x="7061"/>
        <item m="1" x="7310"/>
        <item m="1" x="7311"/>
        <item m="1" x="7312"/>
        <item m="1" x="7062"/>
        <item m="1" x="7313"/>
        <item m="1" x="6317"/>
        <item m="1" x="6318"/>
        <item m="1" x="6319"/>
        <item m="1" x="6320"/>
        <item m="1" x="7314"/>
        <item m="1" x="7315"/>
        <item m="1" x="7063"/>
        <item m="1" x="7316"/>
        <item m="1" x="6850"/>
        <item m="1" x="7317"/>
        <item m="1" x="6851"/>
        <item m="1" x="7318"/>
        <item m="1" x="6321"/>
        <item m="1" x="7319"/>
        <item m="1" x="7320"/>
        <item m="1" x="6322"/>
        <item m="1" x="6684"/>
        <item m="1" x="7064"/>
        <item m="1" x="6852"/>
        <item m="1" x="7321"/>
        <item m="1" x="6323"/>
        <item m="1" x="6324"/>
        <item m="1" x="7322"/>
        <item m="1" x="7323"/>
        <item m="1" x="6325"/>
        <item m="1" x="6326"/>
        <item m="1" x="7324"/>
        <item m="1" x="7325"/>
        <item m="1" x="6327"/>
        <item m="1" x="7326"/>
        <item m="1" x="6853"/>
        <item m="1" x="7327"/>
        <item m="1" x="7328"/>
        <item m="1" x="7329"/>
        <item m="1" x="7330"/>
        <item m="1" x="6685"/>
        <item m="1" x="7331"/>
        <item m="1" x="7332"/>
        <item m="1" x="7333"/>
        <item m="1" x="7334"/>
        <item m="1" x="5644"/>
        <item m="1" x="6686"/>
        <item m="1" x="7335"/>
        <item m="1" x="6854"/>
        <item m="1" x="6687"/>
        <item m="1" x="7336"/>
        <item m="1" x="7337"/>
        <item m="1" x="7065"/>
        <item m="1" x="6855"/>
        <item m="1" x="5645"/>
        <item m="1" x="6328"/>
        <item m="1" x="7338"/>
        <item m="1" x="6856"/>
        <item m="1" x="6329"/>
        <item m="1" x="6330"/>
        <item m="1" x="6331"/>
        <item m="1" x="7066"/>
        <item m="1" x="7339"/>
        <item m="1" x="7340"/>
        <item m="1" x="6857"/>
        <item m="1" x="6332"/>
        <item m="1" x="7341"/>
        <item m="1" x="7342"/>
        <item m="1" x="7343"/>
        <item m="1" x="7344"/>
        <item m="1" x="7067"/>
        <item m="1" x="6858"/>
        <item m="1" x="6859"/>
        <item m="1" x="6860"/>
        <item m="1" x="6333"/>
        <item m="1" x="7345"/>
        <item m="1" x="6334"/>
        <item m="1" x="6861"/>
        <item m="1" x="6862"/>
        <item m="1" x="7346"/>
        <item m="1" x="6863"/>
        <item m="1" x="2290"/>
        <item m="1" x="7347"/>
        <item m="1" x="7348"/>
        <item m="1" x="6864"/>
        <item m="1" x="7349"/>
        <item m="1" x="7350"/>
        <item m="1" x="7351"/>
        <item m="1" x="7352"/>
        <item m="1" x="7353"/>
        <item m="1" x="7354"/>
        <item m="1" x="6335"/>
        <item m="1" x="6688"/>
        <item m="1" x="6865"/>
        <item m="1" x="7355"/>
        <item m="1" x="7356"/>
        <item m="1" x="6336"/>
        <item m="1" x="7357"/>
        <item m="1" x="7358"/>
        <item m="1" x="6337"/>
        <item m="1" x="6689"/>
        <item m="1" x="7359"/>
        <item m="1" x="7360"/>
        <item m="1" x="7361"/>
        <item m="1" x="7362"/>
        <item m="1" x="7363"/>
        <item m="1" x="7364"/>
        <item m="1" x="7365"/>
        <item m="1" x="6338"/>
        <item m="1" x="6866"/>
        <item m="1" x="6339"/>
        <item m="1" x="7366"/>
        <item m="1" x="6690"/>
        <item m="1" x="7367"/>
        <item m="1" x="7368"/>
        <item m="1" x="7369"/>
        <item m="1" x="7370"/>
        <item m="1" x="7371"/>
        <item m="1" x="7372"/>
        <item m="1" x="7373"/>
        <item m="1" x="7374"/>
        <item m="1" x="7375"/>
        <item m="1" x="7376"/>
        <item m="1" x="6691"/>
        <item m="1" x="7377"/>
        <item m="1" x="7378"/>
        <item m="1" x="7379"/>
        <item m="1" x="7380"/>
        <item m="1" x="7381"/>
        <item m="1" x="7382"/>
        <item m="1" x="7383"/>
        <item m="1" x="7384"/>
        <item m="1" x="7385"/>
        <item m="1" x="7386"/>
        <item m="1" x="7387"/>
        <item m="1" x="7388"/>
        <item m="1" x="7389"/>
        <item m="1" x="7390"/>
        <item m="1" x="7391"/>
        <item m="1" x="7392"/>
        <item m="1" x="7393"/>
        <item m="1" x="7394"/>
        <item m="1" x="6340"/>
        <item m="1" x="7395"/>
        <item m="1" x="7396"/>
        <item m="1" x="7397"/>
        <item m="1" x="7398"/>
        <item m="1" x="7399"/>
        <item m="1" x="7400"/>
        <item m="1" x="7401"/>
        <item m="1" x="7402"/>
        <item m="1" x="7403"/>
        <item m="1" x="7404"/>
        <item m="1" x="4189"/>
        <item m="1" x="6692"/>
        <item m="1" x="7405"/>
        <item m="1" x="6693"/>
        <item m="1" x="7406"/>
        <item m="1" x="7407"/>
        <item m="1" x="7408"/>
        <item m="1" x="7409"/>
        <item m="1" x="7410"/>
        <item m="1" x="7411"/>
        <item m="1" x="7412"/>
        <item m="1" x="7413"/>
        <item m="1" x="7414"/>
        <item m="1" x="7415"/>
        <item m="1" x="7416"/>
        <item m="1" x="7417"/>
        <item m="1" x="7418"/>
        <item m="1" x="7419"/>
        <item m="1" x="7420"/>
        <item m="1" x="7421"/>
        <item m="1" x="7422"/>
        <item m="1" x="7423"/>
        <item m="1" x="7424"/>
        <item m="1" x="7425"/>
        <item m="1" x="7426"/>
        <item m="1" x="7068"/>
        <item m="1" x="6867"/>
        <item m="1" x="6868"/>
        <item m="1" x="6341"/>
        <item m="1" x="6342"/>
        <item m="1" x="6870"/>
        <item m="1" x="5646"/>
        <item m="1" x="5647"/>
        <item m="1" x="5648"/>
        <item m="1" x="6871"/>
        <item m="1" x="7069"/>
        <item m="1" x="924"/>
        <item m="1" x="7070"/>
        <item m="1" x="2291"/>
        <item m="1" x="2292"/>
        <item m="1" x="6343"/>
        <item m="1" x="5848"/>
        <item m="1" x="7071"/>
        <item m="1" x="6872"/>
        <item m="1" x="2293"/>
        <item m="1" x="6694"/>
        <item m="1" x="6874"/>
        <item m="1" x="6875"/>
        <item m="1" x="6695"/>
        <item m="1" x="7072"/>
        <item m="1" x="6344"/>
        <item m="1" x="6345"/>
        <item m="1" x="7073"/>
        <item m="1" x="6876"/>
        <item m="1" x="6346"/>
        <item m="1" x="7074"/>
        <item m="1" x="6877"/>
        <item m="1" x="7075"/>
        <item m="1" x="6347"/>
        <item m="1" x="6878"/>
        <item m="1" x="6879"/>
        <item m="1" x="6349"/>
        <item m="1" x="6880"/>
        <item m="1" x="6696"/>
        <item m="1" x="7076"/>
        <item m="1" x="7077"/>
        <item m="1" x="7078"/>
        <item m="1" x="6350"/>
        <item m="1" x="6351"/>
        <item m="1" x="7079"/>
        <item m="1" x="7080"/>
        <item m="1" x="6881"/>
        <item m="1" x="7081"/>
        <item m="1" x="7082"/>
        <item m="1" x="7083"/>
        <item m="1" x="7084"/>
        <item m="1" x="7085"/>
        <item m="1" x="7086"/>
        <item m="1" x="7087"/>
        <item m="1" x="7088"/>
        <item m="1" x="7089"/>
        <item m="1" x="7090"/>
        <item m="1" x="7091"/>
        <item m="1" x="7092"/>
        <item m="1" x="7093"/>
        <item m="1" x="7094"/>
        <item m="1" x="5649"/>
        <item m="1" x="6352"/>
        <item m="1" x="7095"/>
        <item m="1" x="6353"/>
        <item m="1" x="6697"/>
        <item m="1" x="6698"/>
        <item m="1" x="7096"/>
        <item m="1" x="7097"/>
        <item m="1" x="6114"/>
        <item m="1" x="6354"/>
        <item m="1" x="6883"/>
        <item m="1" x="7098"/>
        <item m="1" x="6884"/>
        <item m="1" x="7099"/>
        <item m="1" x="7100"/>
        <item m="1" x="6885"/>
        <item m="1" x="7101"/>
        <item m="1" x="1566"/>
        <item m="1" x="6699"/>
        <item m="1" x="6355"/>
        <item m="1" x="7102"/>
        <item m="1" x="6356"/>
        <item m="1" x="6357"/>
        <item m="1" x="6700"/>
        <item m="1" x="6358"/>
        <item m="1" x="7103"/>
        <item m="1" x="7104"/>
        <item m="1" x="7105"/>
        <item m="1" x="6886"/>
        <item m="1" x="6359"/>
        <item m="1" x="2294"/>
        <item m="1" x="2295"/>
        <item m="1" x="6701"/>
        <item m="1" x="6887"/>
        <item m="1" x="6360"/>
        <item m="1" x="6888"/>
        <item m="1" x="6889"/>
        <item m="1" x="7106"/>
        <item m="1" x="6361"/>
        <item m="1" x="6890"/>
        <item m="1" x="6891"/>
        <item m="1" x="7107"/>
        <item m="1" x="7108"/>
        <item m="1" x="7109"/>
        <item m="1" x="6362"/>
        <item m="1" x="6363"/>
        <item m="1" x="6892"/>
        <item m="1" x="7110"/>
        <item m="1" x="6364"/>
        <item m="1" x="6893"/>
        <item m="1" x="6365"/>
        <item m="1" x="6366"/>
        <item m="1" x="7111"/>
        <item m="1" x="7112"/>
        <item m="1" x="6367"/>
        <item m="1" x="6368"/>
        <item m="1" x="6894"/>
        <item m="1" x="7113"/>
        <item m="1" x="7114"/>
        <item m="1" x="7115"/>
        <item m="1" x="7116"/>
        <item m="1" x="6374"/>
        <item m="1" x="7117"/>
        <item m="1" x="7118"/>
        <item m="1" x="7119"/>
        <item m="1" x="7120"/>
        <item m="1" x="4630"/>
        <item m="1" x="7121"/>
        <item m="1" x="7122"/>
        <item m="1" x="7123"/>
        <item m="1" x="7124"/>
        <item m="1" x="7125"/>
        <item m="1" x="7126"/>
        <item m="1" x="7127"/>
        <item m="1" x="5506"/>
        <item m="1" x="6375"/>
        <item m="1" x="6702"/>
        <item m="1" x="7128"/>
        <item m="1" x="7129"/>
        <item m="1" x="7130"/>
        <item m="1" x="6376"/>
        <item m="1" x="6703"/>
        <item m="1" x="6704"/>
        <item m="1" x="7131"/>
        <item m="1" x="7132"/>
        <item m="1" x="7133"/>
        <item m="1" x="7134"/>
        <item m="1" x="7135"/>
        <item m="1" x="7136"/>
        <item m="1" x="7137"/>
        <item m="1" x="7138"/>
        <item m="1" x="7139"/>
        <item m="1" x="7140"/>
        <item m="1" x="7141"/>
        <item m="1" x="6377"/>
        <item m="1" x="6378"/>
        <item m="1" x="7142"/>
        <item m="1" x="7143"/>
        <item m="1" x="7144"/>
        <item m="1" x="7145"/>
        <item m="1" x="7146"/>
        <item m="1" x="7147"/>
        <item m="1" x="7148"/>
        <item m="1" x="7149"/>
        <item m="1" x="7150"/>
        <item m="1" x="7151"/>
        <item m="1" x="7152"/>
        <item m="1" x="7153"/>
        <item m="1" x="7154"/>
        <item m="1" x="7155"/>
        <item m="1" x="7156"/>
        <item m="1" x="7157"/>
        <item m="1" x="6705"/>
        <item m="1" x="7158"/>
        <item m="1" x="7159"/>
        <item m="1" x="5849"/>
        <item m="1" x="7160"/>
        <item m="1" x="7161"/>
        <item m="1" x="7162"/>
        <item m="1" x="7163"/>
        <item m="1" x="7164"/>
        <item m="1" x="7165"/>
        <item m="1" x="7166"/>
        <item m="1" x="7167"/>
        <item m="1" x="4408"/>
        <item m="1" x="5633"/>
        <item m="1" x="5634"/>
        <item m="1" x="5199"/>
        <item m="1" x="5635"/>
        <item m="1" x="5638"/>
        <item m="1" x="5640"/>
        <item m="1" x="1565"/>
        <item m="1" x="6869"/>
        <item m="1" x="6112"/>
        <item m="1" x="6113"/>
        <item m="1" x="6873"/>
        <item m="1" x="6348"/>
        <item m="1" x="6882"/>
        <item m="1" x="6369"/>
        <item m="1" x="6370"/>
        <item m="1" x="6371"/>
        <item m="1" x="6372"/>
        <item m="1" x="6373"/>
        <item m="1" x="1367"/>
        <item m="1" x="1366"/>
        <item m="1" x="2296"/>
        <item m="1" x="5850"/>
        <item m="1" x="6706"/>
        <item m="1" x="6115"/>
        <item m="1" x="6895"/>
        <item m="1" x="6896"/>
        <item m="1" x="6897"/>
        <item m="1" x="6898"/>
        <item m="1" x="6899"/>
        <item m="1" x="6900"/>
        <item m="1" x="6901"/>
        <item m="1" x="6902"/>
        <item m="1" x="6903"/>
        <item m="1" x="6904"/>
        <item m="1" x="6905"/>
        <item m="1" x="6906"/>
        <item m="1" x="6907"/>
        <item m="1" x="5851"/>
        <item m="1" x="6908"/>
        <item m="1" x="6909"/>
        <item m="1" x="6910"/>
        <item m="1" x="6117"/>
        <item m="1" x="6379"/>
        <item m="1" x="6380"/>
        <item m="1" x="6166"/>
        <item m="1" x="6381"/>
        <item m="1" x="6911"/>
        <item m="1" x="6912"/>
        <item m="1" x="6913"/>
        <item m="1" x="6382"/>
        <item m="1" x="6383"/>
        <item m="1" x="6384"/>
        <item m="1" x="6118"/>
        <item m="1" x="6119"/>
        <item m="1" x="6385"/>
        <item m="1" x="6707"/>
        <item m="1" x="6120"/>
        <item m="1" x="6121"/>
        <item m="1" x="6122"/>
        <item m="1" x="6914"/>
        <item m="1" x="6915"/>
        <item m="1" x="5852"/>
        <item m="1" x="6708"/>
        <item m="1" x="6709"/>
        <item m="1" x="5853"/>
        <item m="1" x="5854"/>
        <item m="1" x="5529"/>
        <item m="1" x="5855"/>
        <item m="1" x="5856"/>
        <item m="1" x="5857"/>
        <item m="1" x="5858"/>
        <item m="1" x="5859"/>
        <item m="1" x="5860"/>
        <item m="1" x="6710"/>
        <item m="1" x="6711"/>
        <item m="1" x="6386"/>
        <item m="1" x="6916"/>
        <item m="1" x="6917"/>
        <item m="1" x="6712"/>
        <item m="1" x="6918"/>
        <item m="1" x="6919"/>
        <item m="1" x="6387"/>
        <item m="1" x="6920"/>
        <item m="1" x="6921"/>
        <item m="1" x="6922"/>
        <item m="1" x="6923"/>
        <item m="1" x="6924"/>
        <item m="1" x="6713"/>
        <item m="1" x="6925"/>
        <item m="1" x="6926"/>
        <item m="1" x="6927"/>
        <item m="1" x="6928"/>
        <item m="1" x="6929"/>
        <item m="1" x="6388"/>
        <item m="1" x="6389"/>
        <item m="1" x="6930"/>
        <item m="1" x="6123"/>
        <item m="1" x="6931"/>
        <item m="1" x="5861"/>
        <item m="1" x="6390"/>
        <item m="1" x="6124"/>
        <item m="1" x="5862"/>
        <item m="1" x="6125"/>
        <item m="1" x="5863"/>
        <item m="1" x="6391"/>
        <item m="1" x="5864"/>
        <item m="1" x="5865"/>
        <item m="1" x="5866"/>
        <item m="1" x="5867"/>
        <item m="1" x="6126"/>
        <item m="1" x="6127"/>
        <item m="1" x="6932"/>
        <item m="1" x="6933"/>
        <item m="1" x="6934"/>
        <item m="1" x="6935"/>
        <item m="1" x="6936"/>
        <item m="1" x="6937"/>
        <item m="1" x="5868"/>
        <item m="1" x="6128"/>
        <item m="1" x="6938"/>
        <item m="1" x="6939"/>
        <item m="1" x="6392"/>
        <item m="1" x="6129"/>
        <item m="1" x="6940"/>
        <item m="1" x="6393"/>
        <item m="1" x="6941"/>
        <item m="1" x="6130"/>
        <item x="140"/>
        <item m="1" x="6394"/>
        <item m="1" x="6395"/>
        <item m="1" x="5869"/>
        <item m="1" x="6396"/>
        <item m="1" x="6397"/>
        <item m="1" x="6398"/>
        <item m="1" x="6399"/>
        <item m="1" x="863"/>
        <item m="1" x="6131"/>
        <item m="1" x="5870"/>
        <item m="1" x="6132"/>
        <item m="1" x="6400"/>
        <item m="1" x="6942"/>
        <item m="1" x="6943"/>
        <item m="1" x="6714"/>
        <item m="1" x="6715"/>
        <item m="1" x="6944"/>
        <item m="1" x="6133"/>
        <item m="1" x="6945"/>
        <item m="1" x="6401"/>
        <item m="1" x="6946"/>
        <item m="1" x="5650"/>
        <item m="1" x="6947"/>
        <item m="1" x="6948"/>
        <item m="1" x="6949"/>
        <item m="1" x="6950"/>
        <item m="1" x="6951"/>
        <item m="1" x="6952"/>
        <item m="1" x="6953"/>
        <item m="1" x="6954"/>
        <item m="1" x="6955"/>
        <item m="1" x="6956"/>
        <item m="1" x="6957"/>
        <item m="1" x="6958"/>
        <item m="1" x="6959"/>
        <item m="1" x="6960"/>
        <item m="1" x="6961"/>
        <item m="1" x="5871"/>
        <item m="1" x="6962"/>
        <item m="1" x="6963"/>
        <item m="1" x="5872"/>
        <item m="1" x="6964"/>
        <item m="1" x="5873"/>
        <item m="1" x="5874"/>
        <item m="1" x="5875"/>
        <item m="1" x="5508"/>
        <item m="1" x="5509"/>
        <item m="1" x="6965"/>
        <item m="1" x="6966"/>
        <item m="1" x="6716"/>
        <item m="1" x="6967"/>
        <item m="1" x="6968"/>
        <item m="1" x="6969"/>
        <item m="1" x="6717"/>
        <item m="1" x="6970"/>
        <item m="1" x="6971"/>
        <item m="1" x="6972"/>
        <item m="1" x="6973"/>
        <item m="1" x="5876"/>
        <item m="1" x="4596"/>
        <item m="1" x="6974"/>
        <item m="1" x="6402"/>
        <item m="1" x="6975"/>
        <item m="1" x="6976"/>
        <item m="1" x="6977"/>
        <item m="1" x="6403"/>
        <item m="1" x="6404"/>
        <item m="1" x="6978"/>
        <item m="1" x="6405"/>
        <item m="1" x="6406"/>
        <item m="1" x="6979"/>
        <item m="1" x="6672"/>
        <item m="1" x="4195"/>
        <item m="1" x="5877"/>
        <item m="1" x="6407"/>
        <item m="1" x="6134"/>
        <item m="1" x="6135"/>
        <item m="1" x="6136"/>
        <item m="1" x="6137"/>
        <item m="1" x="5651"/>
        <item m="1" x="5652"/>
        <item m="1" x="6408"/>
        <item m="1" x="6409"/>
        <item m="1" x="6410"/>
        <item m="1" x="5878"/>
        <item m="1" x="6411"/>
        <item m="1" x="6412"/>
        <item m="1" x="6413"/>
        <item m="1" x="6414"/>
        <item m="1" x="6415"/>
        <item m="1" x="5653"/>
        <item m="1" x="5654"/>
        <item m="1" x="6718"/>
        <item m="1" x="6416"/>
        <item m="1" x="6719"/>
        <item m="1" x="6720"/>
        <item m="1" x="6721"/>
        <item m="1" x="6722"/>
        <item m="1" x="6417"/>
        <item m="1" x="2297"/>
        <item m="1" x="6138"/>
        <item m="1" x="5879"/>
        <item m="1" x="6419"/>
        <item m="1" x="6420"/>
        <item m="1" x="6421"/>
        <item m="1" x="5880"/>
        <item m="1" x="5881"/>
        <item m="1" x="6422"/>
        <item m="1" x="6139"/>
        <item m="1" x="6423"/>
        <item m="1" x="6424"/>
        <item m="1" x="6425"/>
        <item m="1" x="6426"/>
        <item m="1" x="6427"/>
        <item m="1" x="6428"/>
        <item m="1" x="6429"/>
        <item m="1" x="6430"/>
        <item m="1" x="6431"/>
        <item m="1" x="6432"/>
        <item m="1" x="6433"/>
        <item m="1" x="6723"/>
        <item m="1" x="6434"/>
        <item m="1" x="5882"/>
        <item m="1" x="6435"/>
        <item m="1" x="6436"/>
        <item m="1" x="6437"/>
        <item m="1" x="6438"/>
        <item m="1" x="6439"/>
        <item m="1" x="6440"/>
        <item m="1" x="6441"/>
        <item m="1" x="6442"/>
        <item m="1" x="6443"/>
        <item m="1" x="6444"/>
        <item m="1" x="6445"/>
        <item m="1" x="6446"/>
        <item m="1" x="6447"/>
        <item m="1" x="6448"/>
        <item m="1" x="5883"/>
        <item m="1" x="5884"/>
        <item m="1" x="5885"/>
        <item m="1" x="5886"/>
        <item m="1" x="5887"/>
        <item m="1" x="6449"/>
        <item m="1" x="6450"/>
        <item m="1" x="6451"/>
        <item m="1" x="6724"/>
        <item m="1" x="6725"/>
        <item m="1" x="6452"/>
        <item m="1" x="6726"/>
        <item m="1" x="6453"/>
        <item m="1" x="6454"/>
        <item m="1" x="6455"/>
        <item m="1" x="6456"/>
        <item m="1" x="6457"/>
        <item m="1" x="6458"/>
        <item m="1" x="6140"/>
        <item m="1" x="6141"/>
        <item m="1" x="5888"/>
        <item m="1" x="6727"/>
        <item m="1" x="5889"/>
        <item m="1" x="6459"/>
        <item m="1" x="6460"/>
        <item m="1" x="5890"/>
        <item m="1" x="5891"/>
        <item m="1" x="6142"/>
        <item m="1" x="6143"/>
        <item m="1" x="6144"/>
        <item m="1" x="6461"/>
        <item m="1" x="5892"/>
        <item m="1" x="5655"/>
        <item m="1" x="6728"/>
        <item m="1" x="6462"/>
        <item m="1" x="6463"/>
        <item m="1" x="6464"/>
        <item m="1" x="6465"/>
        <item m="1" x="6466"/>
        <item m="1" x="5893"/>
        <item m="1" x="5894"/>
        <item m="1" x="6467"/>
        <item m="1" x="6468"/>
        <item m="1" x="6469"/>
        <item m="1" x="6470"/>
        <item m="1" x="5895"/>
        <item m="1" x="6471"/>
        <item m="1" x="5896"/>
        <item m="1" x="6472"/>
        <item m="1" x="6473"/>
        <item m="1" x="5441"/>
        <item m="1" x="5897"/>
        <item m="1" x="5898"/>
        <item m="1" x="6474"/>
        <item m="1" x="6475"/>
        <item m="1" x="6476"/>
        <item m="1" x="6477"/>
        <item m="1" x="6478"/>
        <item m="1" x="6479"/>
        <item m="1" x="2298"/>
        <item m="1" x="6480"/>
        <item m="1" x="6481"/>
        <item m="1" x="5899"/>
        <item m="1" x="6729"/>
        <item m="1" x="5610"/>
        <item m="1" x="6482"/>
        <item m="1" x="6483"/>
        <item m="1" x="5611"/>
        <item m="1" x="6145"/>
        <item m="1" x="2299"/>
        <item m="1" x="6730"/>
        <item m="1" x="2300"/>
        <item m="1" x="6146"/>
        <item m="1" x="6484"/>
        <item m="1" x="6485"/>
        <item m="1" x="6731"/>
        <item m="1" x="4330"/>
        <item m="1" x="5900"/>
        <item m="1" x="6486"/>
        <item m="1" x="6487"/>
        <item m="1" x="6488"/>
        <item m="1" x="6489"/>
        <item m="1" x="6147"/>
        <item m="1" x="6148"/>
        <item m="1" x="6149"/>
        <item m="1" x="6150"/>
        <item m="1" x="6151"/>
        <item m="1" x="5901"/>
        <item m="1" x="6490"/>
        <item m="1" x="6491"/>
        <item m="1" x="6492"/>
        <item m="1" x="4331"/>
        <item m="1" x="6732"/>
        <item m="1" x="5902"/>
        <item m="1" x="6733"/>
        <item m="1" x="6734"/>
        <item m="1" x="6493"/>
        <item m="1" x="4162"/>
        <item m="1" x="6494"/>
        <item m="1" x="6152"/>
        <item m="1" x="6735"/>
        <item m="1" x="4371"/>
        <item m="1" x="4286"/>
        <item m="1" x="6153"/>
        <item m="1" x="6495"/>
        <item m="1" x="6167"/>
        <item m="1" x="6736"/>
        <item m="1" x="6737"/>
        <item m="1" x="6738"/>
        <item m="1" x="5903"/>
        <item m="1" x="5904"/>
        <item m="1" x="5905"/>
        <item m="1" x="5906"/>
        <item m="1" x="6154"/>
        <item m="1" x="6155"/>
        <item m="1" x="6496"/>
        <item m="1" x="6497"/>
        <item m="1" x="6739"/>
        <item m="1" x="5656"/>
        <item m="1" x="6156"/>
        <item m="1" x="6157"/>
        <item m="1" x="6158"/>
        <item m="1" x="6740"/>
        <item m="1" x="5657"/>
        <item m="1" x="6499"/>
        <item m="1" x="2301"/>
        <item m="1" x="4116"/>
        <item m="1" x="6500"/>
        <item m="1" x="6501"/>
        <item m="1" x="6159"/>
        <item m="1" x="6160"/>
        <item m="1" x="6502"/>
        <item m="1" x="6741"/>
        <item m="1" x="6503"/>
        <item m="1" x="6161"/>
        <item m="1" x="6162"/>
        <item m="1" x="6504"/>
        <item m="1" x="6163"/>
        <item m="1" x="6164"/>
        <item m="1" x="5545"/>
        <item m="1" x="6742"/>
        <item m="1" x="6743"/>
        <item m="1" x="6744"/>
        <item m="1" x="6745"/>
        <item m="1" x="6746"/>
        <item m="1" x="6747"/>
        <item m="1" x="6748"/>
        <item m="1" x="6749"/>
        <item m="1" x="6750"/>
        <item m="1" x="822"/>
        <item m="1" x="4285"/>
        <item m="1" x="6751"/>
        <item m="1" x="6506"/>
        <item m="1" x="6507"/>
        <item m="1" x="6508"/>
        <item m="1" x="6509"/>
        <item m="1" x="6752"/>
        <item m="1" x="6510"/>
        <item m="1" x="6511"/>
        <item m="1" x="6512"/>
        <item m="1" x="6513"/>
        <item m="1" x="6514"/>
        <item m="1" x="6515"/>
        <item m="1" x="6516"/>
        <item m="1" x="5908"/>
        <item m="1" x="6517"/>
        <item m="1" x="5909"/>
        <item m="1" x="6518"/>
        <item m="1" x="6519"/>
        <item m="1" x="6520"/>
        <item m="1" x="6521"/>
        <item m="1" x="6522"/>
        <item m="1" x="6523"/>
        <item m="1" x="6524"/>
        <item m="1" x="6525"/>
        <item m="1" x="6526"/>
        <item m="1" x="6527"/>
        <item m="1" x="6528"/>
        <item m="1" x="823"/>
        <item m="1" x="6753"/>
        <item m="1" x="6754"/>
        <item m="1" x="6755"/>
        <item m="1" x="6756"/>
        <item m="1" x="5910"/>
        <item m="1" x="6757"/>
        <item m="1" x="6758"/>
        <item m="1" x="6759"/>
        <item m="1" x="4409"/>
        <item m="1" x="6529"/>
        <item m="1" x="6760"/>
        <item m="1" x="6761"/>
        <item m="1" x="6762"/>
        <item m="1" x="5911"/>
        <item m="1" x="5912"/>
        <item m="1" x="6530"/>
        <item m="1" x="6531"/>
        <item m="1" x="6532"/>
        <item m="1" x="6533"/>
        <item m="1" x="6534"/>
        <item m="1" x="6763"/>
        <item m="1" x="6165"/>
        <item m="1" x="6535"/>
        <item m="1" x="6536"/>
        <item m="1" x="5913"/>
        <item m="1" x="6537"/>
        <item m="1" x="6538"/>
        <item m="1" x="6539"/>
        <item m="1" x="6540"/>
        <item m="1" x="6541"/>
        <item m="1" x="6542"/>
        <item m="1" x="6543"/>
        <item m="1" x="6544"/>
        <item m="1" x="6545"/>
        <item m="1" x="6546"/>
        <item m="1" x="6547"/>
        <item m="1" x="6548"/>
        <item m="1" x="4000"/>
        <item m="1" x="6549"/>
        <item m="1" x="6550"/>
        <item m="1" x="5914"/>
        <item m="1" x="6551"/>
        <item m="1" x="6552"/>
        <item m="1" x="6553"/>
        <item m="1" x="5915"/>
        <item m="1" x="6554"/>
        <item m="1" x="5916"/>
        <item m="1" x="6764"/>
        <item m="1" x="6765"/>
        <item m="1" x="6555"/>
        <item m="1" x="6556"/>
        <item m="1" x="6261"/>
        <item m="1" x="6262"/>
        <item m="1" x="6263"/>
        <item m="1" x="6264"/>
        <item m="1" x="6265"/>
        <item m="1" x="6266"/>
        <item m="1" x="6267"/>
        <item m="1" x="6268"/>
        <item m="1" x="5438"/>
        <item m="1" x="6116"/>
        <item m="1" x="3094"/>
        <item m="1" x="6418"/>
        <item m="1" x="6498"/>
        <item m="1" x="5907"/>
        <item m="1" x="6505"/>
        <item m="1" x="6168"/>
        <item m="1" x="6557"/>
        <item m="1" x="6558"/>
        <item m="1" x="1567"/>
        <item m="1" x="5457"/>
        <item m="1" x="5917"/>
        <item m="1" x="5484"/>
        <item m="1" x="5546"/>
        <item m="1" x="5547"/>
        <item m="1" x="5419"/>
        <item m="1" x="6169"/>
        <item m="1" x="6559"/>
        <item m="1" x="6560"/>
        <item m="1" x="6561"/>
        <item m="1" x="5918"/>
        <item m="1" x="6562"/>
        <item m="1" x="6563"/>
        <item m="1" x="6564"/>
        <item m="1" x="6565"/>
        <item m="1" x="6566"/>
        <item m="1" x="6567"/>
        <item m="1" x="6568"/>
        <item m="1" x="6569"/>
        <item m="1" x="6570"/>
        <item m="1" x="6170"/>
        <item m="1" x="3095"/>
        <item m="1" x="5614"/>
        <item m="1" x="5580"/>
        <item m="1" x="5658"/>
        <item m="1" x="6571"/>
        <item m="1" x="6171"/>
        <item m="1" x="5919"/>
        <item m="1" x="6572"/>
        <item m="1" x="6573"/>
        <item m="1" x="5548"/>
        <item m="1" x="6574"/>
        <item m="1" x="2302"/>
        <item m="1" x="6575"/>
        <item m="1" x="5659"/>
        <item m="1" x="5586"/>
        <item m="1" x="6172"/>
        <item m="1" x="5660"/>
        <item m="1" x="5920"/>
        <item m="1" x="6576"/>
        <item m="1" x="6577"/>
        <item m="1" x="6578"/>
        <item m="1" x="5921"/>
        <item m="1" x="2303"/>
        <item m="1" x="6579"/>
        <item m="1" x="5598"/>
        <item m="1" x="4163"/>
        <item m="1" x="6580"/>
        <item m="1" x="6581"/>
        <item m="1" x="5599"/>
        <item m="1" x="6582"/>
        <item m="1" x="5420"/>
        <item m="1" x="6583"/>
        <item m="1" x="6173"/>
        <item m="1" x="6584"/>
        <item m="1" x="1568"/>
        <item m="1" x="5661"/>
        <item m="1" x="5387"/>
        <item m="1" x="1298"/>
        <item m="1" x="6585"/>
        <item m="1" x="6586"/>
        <item m="1" x="5458"/>
        <item m="1" x="6587"/>
        <item m="1" x="6588"/>
        <item m="1" x="6589"/>
        <item m="1" x="5510"/>
        <item m="1" x="5511"/>
        <item m="1" x="5459"/>
        <item m="1" x="5460"/>
        <item m="1" x="5514"/>
        <item m="1" x="5515"/>
        <item m="1" x="5516"/>
        <item m="1" x="6590"/>
        <item m="1" x="5495"/>
        <item m="1" x="5517"/>
        <item m="1" x="6174"/>
        <item m="1" x="6175"/>
        <item m="1" x="6591"/>
        <item m="1" x="6592"/>
        <item m="1" x="6176"/>
        <item m="1" x="6177"/>
        <item m="1" x="6178"/>
        <item m="1" x="6179"/>
        <item m="1" x="6593"/>
        <item m="1" x="6594"/>
        <item m="1" x="6595"/>
        <item m="1" x="5662"/>
        <item m="1" x="5429"/>
        <item m="1" x="5663"/>
        <item m="1" x="6596"/>
        <item m="1" x="6597"/>
        <item m="1" x="6598"/>
        <item m="1" x="6599"/>
        <item m="1" x="5664"/>
        <item m="1" x="6600"/>
        <item m="1" x="5421"/>
        <item m="1" x="6601"/>
        <item m="1" x="5922"/>
        <item m="1" x="1569"/>
        <item m="1" x="6180"/>
        <item m="1" x="6181"/>
        <item m="1" x="6602"/>
        <item m="1" x="2304"/>
        <item m="1" x="5488"/>
        <item m="1" x="6603"/>
        <item m="1" x="6604"/>
        <item m="1" x="6605"/>
        <item m="1" x="6606"/>
        <item m="1" x="6607"/>
        <item m="1" x="6608"/>
        <item m="1" x="6182"/>
        <item m="1" x="6183"/>
        <item m="1" x="6184"/>
        <item m="1" x="6609"/>
        <item m="1" x="6610"/>
        <item m="1" x="5551"/>
        <item m="1" x="6611"/>
        <item m="1" x="5665"/>
        <item m="1" x="5612"/>
        <item m="1" x="5613"/>
        <item m="1" x="6612"/>
        <item m="1" x="5923"/>
        <item m="1" x="6613"/>
        <item m="1" x="6614"/>
        <item m="1" x="6185"/>
        <item m="1" x="6186"/>
        <item m="1" x="6187"/>
        <item m="1" x="6615"/>
        <item m="1" x="6188"/>
        <item m="1" x="6189"/>
        <item m="1" x="5455"/>
        <item m="1" x="5456"/>
        <item m="1" x="6616"/>
        <item m="1" x="6617"/>
        <item m="1" x="6618"/>
        <item m="1" x="5924"/>
        <item m="1" x="5925"/>
        <item m="1" x="6619"/>
        <item m="1" x="6620"/>
        <item m="1" x="6190"/>
        <item m="1" x="6621"/>
        <item m="1" x="6622"/>
        <item m="1" x="6623"/>
        <item m="1" x="6624"/>
        <item m="1" x="1570"/>
        <item m="1" x="6191"/>
        <item m="1" x="6625"/>
        <item m="1" x="6626"/>
        <item m="1" x="6627"/>
        <item m="1" x="6628"/>
        <item m="1" x="6629"/>
        <item m="1" x="5666"/>
        <item m="1" x="6630"/>
        <item m="1" x="6192"/>
        <item m="1" x="6631"/>
        <item m="1" x="6632"/>
        <item m="1" x="6633"/>
        <item m="1" x="4269"/>
        <item m="1" x="5585"/>
        <item m="1" x="3096"/>
        <item m="1" x="5553"/>
        <item m="1" x="6634"/>
        <item m="1" x="6635"/>
        <item m="1" x="5579"/>
        <item m="1" x="6636"/>
        <item m="1" x="5667"/>
        <item m="1" x="5668"/>
        <item m="1" x="5669"/>
        <item m="1" x="5026"/>
        <item m="1" x="4268"/>
        <item m="1" x="6637"/>
        <item m="1" x="5577"/>
        <item m="1" x="6193"/>
        <item m="1" x="6194"/>
        <item m="1" x="5670"/>
        <item m="1" x="6638"/>
        <item m="1" x="6639"/>
        <item m="1" x="6640"/>
        <item m="1" x="6641"/>
        <item m="1" x="6642"/>
        <item m="1" x="6643"/>
        <item m="1" x="6644"/>
        <item m="1" x="6645"/>
        <item m="1" x="6646"/>
        <item m="1" x="6647"/>
        <item m="1" x="5671"/>
        <item m="1" x="6648"/>
        <item m="1" x="6649"/>
        <item m="1" x="5507"/>
        <item m="1" x="6650"/>
        <item m="1" x="5496"/>
        <item m="1" x="5583"/>
        <item m="1" x="6651"/>
        <item m="1" x="5926"/>
        <item m="1" x="6652"/>
        <item m="1" x="6653"/>
        <item m="1" x="5672"/>
        <item m="1" x="6654"/>
        <item m="1" x="6655"/>
        <item m="1" x="5446"/>
        <item m="1" x="6656"/>
        <item m="1" x="6657"/>
        <item m="1" x="5231"/>
        <item m="1" x="6658"/>
        <item m="1" x="5454"/>
        <item m="1" x="6659"/>
        <item m="1" x="6660"/>
        <item m="1" x="6661"/>
        <item m="1" x="6662"/>
        <item m="1" x="6663"/>
        <item m="1" x="6664"/>
        <item m="1" x="6665"/>
        <item m="1" x="6666"/>
        <item m="1" x="6667"/>
        <item m="1" x="6668"/>
        <item m="1" x="6669"/>
        <item m="1" x="6670"/>
        <item m="1" x="6671"/>
        <item m="1" x="5927"/>
        <item m="1" x="6195"/>
        <item m="1" x="4279"/>
        <item m="1" x="5597"/>
        <item m="1" x="6196"/>
        <item m="1" x="6197"/>
        <item m="1" x="5549"/>
        <item m="1" x="4509"/>
        <item m="1" x="6198"/>
        <item m="1" x="5494"/>
        <item m="1" x="1571"/>
        <item m="1" x="6199"/>
        <item m="1" x="6200"/>
        <item m="1" x="6201"/>
        <item m="1" x="6202"/>
        <item m="1" x="4283"/>
        <item m="1" x="4370"/>
        <item m="1" x="6203"/>
        <item m="1" x="4115"/>
        <item m="1" x="2305"/>
        <item m="1" x="6204"/>
        <item m="1" x="6205"/>
        <item m="1" x="5673"/>
        <item m="1" x="4109"/>
        <item m="1" x="6206"/>
        <item m="1" x="6207"/>
        <item m="1" x="5576"/>
        <item m="1" x="6208"/>
        <item m="1" x="5492"/>
        <item m="1" x="4273"/>
        <item m="1" x="6209"/>
        <item m="1" x="5928"/>
        <item m="1" x="5929"/>
        <item m="1" x="5930"/>
        <item m="1" x="5478"/>
        <item m="1" x="5931"/>
        <item m="1" x="6210"/>
        <item m="1" x="6211"/>
        <item m="1" x="6212"/>
        <item m="1" x="4118"/>
        <item m="1" x="5607"/>
        <item m="1" x="6213"/>
        <item m="1" x="4119"/>
        <item m="1" x="6214"/>
        <item m="1" x="5932"/>
        <item m="1" x="4108"/>
        <item m="1" x="1572"/>
        <item m="1" x="2306"/>
        <item m="1" x="5933"/>
        <item m="1" x="5934"/>
        <item m="1" x="1573"/>
        <item m="1" x="5935"/>
        <item m="1" x="6215"/>
        <item m="1" x="5936"/>
        <item m="1" x="3898"/>
        <item m="1" x="3899"/>
        <item m="1" x="3900"/>
        <item m="1" x="3901"/>
        <item m="1" x="5550"/>
        <item m="1" x="1574"/>
        <item m="1" x="6216"/>
        <item m="1" x="5674"/>
        <item m="1" x="5675"/>
        <item m="1" x="5937"/>
        <item m="1" x="5938"/>
        <item m="1" x="5939"/>
        <item m="1" x="5940"/>
        <item m="1" x="5941"/>
        <item m="1" x="5942"/>
        <item m="1" x="5943"/>
        <item m="1" x="5944"/>
        <item m="1" x="5945"/>
        <item m="1" x="5946"/>
        <item m="1" x="5947"/>
        <item m="1" x="5948"/>
        <item m="1" x="5949"/>
        <item m="1" x="5950"/>
        <item m="1" x="5951"/>
        <item m="1" x="5952"/>
        <item m="1" x="5448"/>
        <item m="1" x="5449"/>
        <item m="1" x="6217"/>
        <item m="1" x="4507"/>
        <item m="1" x="6218"/>
        <item m="1" x="5676"/>
        <item m="1" x="6219"/>
        <item m="1" x="6220"/>
        <item m="1" x="5483"/>
        <item m="1" x="5677"/>
        <item m="1" x="6221"/>
        <item m="1" x="5953"/>
        <item m="1" x="5954"/>
        <item m="1" x="5955"/>
        <item m="1" x="5678"/>
        <item m="1" x="5452"/>
        <item m="1" x="5956"/>
        <item m="1" x="5679"/>
        <item m="1" x="6222"/>
        <item m="1" x="2307"/>
        <item m="1" x="2308"/>
        <item m="1" x="6223"/>
        <item m="1" x="6224"/>
        <item m="1" x="6225"/>
        <item m="1" x="6226"/>
        <item m="1" x="6227"/>
        <item m="1" x="6228"/>
        <item m="1" x="5232"/>
        <item m="1" x="5957"/>
        <item m="1" x="6229"/>
        <item m="1" x="4666"/>
        <item m="1" x="6230"/>
        <item m="1" x="5958"/>
        <item m="1" x="5959"/>
        <item m="1" x="1575"/>
        <item m="1" x="6231"/>
        <item m="1" x="6232"/>
        <item m="1" x="5960"/>
        <item m="1" x="5453"/>
        <item m="1" x="6233"/>
        <item m="1" x="5961"/>
        <item m="1" x="5680"/>
        <item m="1" x="5681"/>
        <item m="1" x="5962"/>
        <item m="1" x="5963"/>
        <item m="1" x="5682"/>
        <item m="1" x="5964"/>
        <item m="1" x="5965"/>
        <item m="1" x="5966"/>
        <item m="1" x="5683"/>
        <item m="1" x="5967"/>
        <item m="1" x="5684"/>
        <item m="1" x="5554"/>
        <item m="1" x="6234"/>
        <item m="1" x="6235"/>
        <item m="1" x="6236"/>
        <item m="1" x="4284"/>
        <item m="1" x="6237"/>
        <item m="1" x="6238"/>
        <item m="1" x="6239"/>
        <item m="1" x="6240"/>
        <item m="1" x="6241"/>
        <item m="1" x="5552"/>
        <item m="1" x="5969"/>
        <item m="1" x="5625"/>
        <item m="1" x="5626"/>
        <item m="1" x="5624"/>
        <item m="1" x="6242"/>
        <item m="1" x="1576"/>
        <item m="1" x="1577"/>
        <item m="1" x="6243"/>
        <item m="1" x="2309"/>
        <item m="1" x="5573"/>
        <item m="1" x="6244"/>
        <item m="1" x="5584"/>
        <item m="1" x="5685"/>
        <item m="1" x="6245"/>
        <item m="1" x="6246"/>
        <item m="1" x="1578"/>
        <item m="1" x="4271"/>
        <item m="1" x="2310"/>
        <item m="1" x="2311"/>
        <item m="1" x="5970"/>
        <item m="1" x="3362"/>
        <item m="1" x="4272"/>
        <item m="1" x="2312"/>
        <item m="1" x="5574"/>
        <item m="1" x="6247"/>
        <item m="1" x="6248"/>
        <item m="1" x="5606"/>
        <item m="1" x="5971"/>
        <item m="1" x="5972"/>
        <item m="1" x="6249"/>
        <item m="1" x="6250"/>
        <item m="1" x="6251"/>
        <item m="1" x="6252"/>
        <item m="1" x="6253"/>
        <item m="1" x="6254"/>
        <item m="1" x="5973"/>
        <item m="1" x="5974"/>
        <item m="1" x="5451"/>
        <item m="1" x="5975"/>
        <item m="1" x="5976"/>
        <item m="1" x="5977"/>
        <item m="1" x="5978"/>
        <item m="1" x="5512"/>
        <item m="1" x="5422"/>
        <item m="1" x="5423"/>
        <item m="1" x="5424"/>
        <item m="1" x="5425"/>
        <item m="1" x="5979"/>
        <item m="1" x="5980"/>
        <item m="1" x="5981"/>
        <item m="1" x="5982"/>
        <item m="1" x="5450"/>
        <item m="1" x="5162"/>
        <item m="1" x="5294"/>
        <item m="1" x="5426"/>
        <item m="1" x="5983"/>
        <item m="1" x="5984"/>
        <item m="1" x="5985"/>
        <item m="1" x="5410"/>
        <item m="1" x="5542"/>
        <item m="1" x="5986"/>
        <item m="1" x="5987"/>
        <item m="1" x="6255"/>
        <item m="1" x="6256"/>
        <item m="1" x="6257"/>
        <item m="1" x="6258"/>
        <item m="1" x="6259"/>
        <item m="1" x="6260"/>
        <item m="1" x="5988"/>
        <item m="1" x="5989"/>
        <item m="1" x="5631"/>
        <item m="1" x="1452"/>
        <item m="1" x="5968"/>
        <item m="1" x="5686"/>
        <item m="1" x="1579"/>
        <item m="1" x="5526"/>
        <item m="1" x="4558"/>
        <item m="1" x="5687"/>
        <item m="1" x="5688"/>
        <item m="1" x="4969"/>
        <item m="1" x="5990"/>
        <item m="1" x="5991"/>
        <item m="1" x="1580"/>
        <item m="1" x="5992"/>
        <item m="1" x="5230"/>
        <item m="1" x="5414"/>
        <item m="1" x="974"/>
        <item m="1" x="5689"/>
        <item m="1" x="885"/>
        <item m="1" x="4526"/>
        <item m="1" x="5578"/>
        <item m="1" x="4521"/>
        <item m="1" x="4522"/>
        <item m="1" x="3893"/>
        <item m="1" x="3894"/>
        <item m="1" x="3895"/>
        <item m="1" x="5013"/>
        <item m="1" x="5352"/>
        <item m="1" x="1581"/>
        <item m="1" x="5415"/>
        <item m="1" x="5993"/>
        <item m="1" x="5994"/>
        <item m="1" x="5995"/>
        <item m="1" x="5996"/>
        <item m="1" x="1582"/>
        <item m="1" x="4270"/>
        <item m="1" x="5997"/>
        <item m="1" x="5690"/>
        <item m="1" x="4800"/>
        <item m="1" x="5416"/>
        <item m="1" x="3848"/>
        <item m="1" x="5114"/>
        <item m="1" x="5691"/>
        <item m="1" x="5042"/>
        <item m="1" x="5041"/>
        <item m="1" x="5998"/>
        <item m="1" x="4560"/>
        <item m="1" x="4561"/>
        <item m="1" x="5999"/>
        <item m="1" x="4752"/>
        <item m="1" x="912"/>
        <item m="1" x="911"/>
        <item m="1" x="5417"/>
        <item m="1" x="910"/>
        <item m="1" x="907"/>
        <item m="1" x="976"/>
        <item m="1" x="6000"/>
        <item m="1" x="6001"/>
        <item m="1" x="5692"/>
        <item m="1" x="5693"/>
        <item m="1" x="5694"/>
        <item m="1" x="5695"/>
        <item m="1" x="6002"/>
        <item m="1" x="4562"/>
        <item m="1" x="5696"/>
        <item m="1" x="6003"/>
        <item m="1" x="2313"/>
        <item m="1" x="2314"/>
        <item m="1" x="6004"/>
        <item m="1" x="6005"/>
        <item m="1" x="6006"/>
        <item m="1" x="6007"/>
        <item m="1" x="6008"/>
        <item m="1" x="6009"/>
        <item m="1" x="4996"/>
        <item m="1" x="4312"/>
        <item m="1" x="5295"/>
        <item m="1" x="6010"/>
        <item m="1" x="4205"/>
        <item m="1" x="5440"/>
        <item m="1" x="6011"/>
        <item m="1" x="5203"/>
        <item m="1" x="5067"/>
        <item m="1" x="4968"/>
        <item m="1" x="4970"/>
        <item m="1" x="6012"/>
        <item m="1" x="4206"/>
        <item m="1" x="6013"/>
        <item m="1" x="4393"/>
        <item m="1" x="4247"/>
        <item m="1" x="4392"/>
        <item m="1" x="5697"/>
        <item m="1" x="4556"/>
        <item m="1" x="6014"/>
        <item m="1" x="4557"/>
        <item m="1" x="6015"/>
        <item m="1" x="6016"/>
        <item m="1" x="5698"/>
        <item m="1" x="6017"/>
        <item m="1" x="6018"/>
        <item m="1" x="5699"/>
        <item m="1" x="2315"/>
        <item m="1" x="6019"/>
        <item m="1" x="6020"/>
        <item m="1" x="6021"/>
        <item m="1" x="6022"/>
        <item m="1" x="6023"/>
        <item m="1" x="6024"/>
        <item m="1" x="6025"/>
        <item m="1" x="2316"/>
        <item m="1" x="6026"/>
        <item m="1" x="6027"/>
        <item m="1" x="6028"/>
        <item m="1" x="6029"/>
        <item m="1" x="5700"/>
        <item m="1" x="6030"/>
        <item m="1" x="6031"/>
        <item m="1" x="5701"/>
        <item m="1" x="5702"/>
        <item m="1" x="5703"/>
        <item m="1" x="5704"/>
        <item m="1" x="5705"/>
        <item m="1" x="5706"/>
        <item m="1" x="5707"/>
        <item m="1" x="5708"/>
        <item m="1" x="5709"/>
        <item m="1" x="6032"/>
        <item m="1" x="6033"/>
        <item m="1" x="5575"/>
        <item m="1" x="1583"/>
        <item m="1" x="6034"/>
        <item m="1" x="6035"/>
        <item m="1" x="6036"/>
        <item m="1" x="6037"/>
        <item m="1" x="6038"/>
        <item m="1" x="4576"/>
        <item m="1" x="6039"/>
        <item m="1" x="5592"/>
        <item m="1" x="6040"/>
        <item m="1" x="3879"/>
        <item m="1" x="3880"/>
        <item m="1" x="1584"/>
        <item m="1" x="3881"/>
        <item m="1" x="6041"/>
        <item m="1" x="6042"/>
        <item m="1" x="6043"/>
        <item m="1" x="5710"/>
        <item m="1" x="5096"/>
        <item m="1" x="6044"/>
        <item m="1" x="6045"/>
        <item m="1" x="6046"/>
        <item m="1" x="6047"/>
        <item m="1" x="6048"/>
        <item m="1" x="6049"/>
        <item m="1" x="6050"/>
        <item m="1" x="6051"/>
        <item m="1" x="6052"/>
        <item m="1" x="6053"/>
        <item m="1" x="6054"/>
        <item m="1" x="4380"/>
        <item m="1" x="6055"/>
        <item m="1" x="3882"/>
        <item m="1" x="1585"/>
        <item m="1" x="3883"/>
        <item m="1" x="3884"/>
        <item m="1" x="4749"/>
        <item m="1" x="4750"/>
        <item m="1" x="3885"/>
        <item m="1" x="975"/>
        <item m="1" x="6056"/>
        <item m="1" x="6057"/>
        <item m="1" x="6058"/>
        <item m="1" x="6059"/>
        <item m="1" x="4508"/>
        <item m="1" x="6060"/>
        <item m="1" x="6061"/>
        <item m="1" x="5711"/>
        <item m="1" x="6062"/>
        <item m="1" x="6063"/>
        <item m="1" x="6064"/>
        <item m="1" x="4267"/>
        <item m="1" x="3990"/>
        <item m="1" x="6065"/>
        <item x="367"/>
        <item m="1" x="6066"/>
        <item m="1" x="6067"/>
        <item m="1" x="4552"/>
        <item m="1" x="4623"/>
        <item m="1" x="6068"/>
        <item m="1" x="4553"/>
        <item m="1" x="4554"/>
        <item m="1" x="6069"/>
        <item m="1" x="6070"/>
        <item m="1" x="5712"/>
        <item m="1" x="6071"/>
        <item m="1" x="6072"/>
        <item m="1" x="6073"/>
        <item m="1" x="6074"/>
        <item m="1" x="5443"/>
        <item m="1" x="6075"/>
        <item m="1" x="5473"/>
        <item m="1" x="6076"/>
        <item m="1" x="6077"/>
        <item m="1" x="6078"/>
        <item m="1" x="6079"/>
        <item m="1" x="6080"/>
        <item m="1" x="4997"/>
        <item m="1" x="6081"/>
        <item m="1" x="6082"/>
        <item m="1" x="6083"/>
        <item m="1" x="6084"/>
        <item m="1" x="4201"/>
        <item m="1" x="6085"/>
        <item m="1" x="6086"/>
        <item m="1" x="6087"/>
        <item m="1" x="6088"/>
        <item m="1" x="5163"/>
        <item m="1" x="6089"/>
        <item m="1" x="6090"/>
        <item m="1" x="6091"/>
        <item m="1" x="6092"/>
        <item m="1" x="6093"/>
        <item m="1" x="6094"/>
        <item m="1" x="4211"/>
        <item m="1" x="4212"/>
        <item m="1" x="4213"/>
        <item m="1" x="4214"/>
        <item m="1" x="5201"/>
        <item m="1" x="5202"/>
        <item m="1" x="6095"/>
        <item m="1" x="6096"/>
        <item m="1" x="6097"/>
        <item m="1" x="5228"/>
        <item m="1" x="6098"/>
        <item m="1" x="4352"/>
        <item m="1" x="5005"/>
        <item m="1" x="6099"/>
        <item m="1" x="6100"/>
        <item m="1" x="6101"/>
        <item m="1" x="6102"/>
        <item m="1" x="6103"/>
        <item m="1" x="4664"/>
        <item m="1" x="6104"/>
        <item m="1" x="788"/>
        <item m="1" x="1212"/>
        <item m="1" x="5594"/>
        <item m="1" x="5301"/>
        <item m="1" x="1363"/>
        <item m="1" x="5383"/>
        <item m="1" x="5097"/>
        <item m="1" x="5596"/>
        <item x="512"/>
        <item m="1" x="4559"/>
        <item m="1" x="5349"/>
        <item m="1" x="3782"/>
        <item m="1" x="4568"/>
        <item m="1" x="908"/>
        <item m="1" x="4569"/>
        <item m="1" x="5713"/>
        <item m="1" x="4570"/>
        <item m="1" x="4210"/>
        <item m="1" x="5200"/>
        <item m="1" x="973"/>
        <item m="1" x="5290"/>
        <item m="1" x="5115"/>
        <item m="1" x="4120"/>
        <item m="1" x="4121"/>
        <item m="1" x="1587"/>
        <item m="1" x="5714"/>
        <item m="1" x="4249"/>
        <item m="1" x="3097"/>
        <item m="1" x="5715"/>
        <item m="1" x="5616"/>
        <item m="1" x="4117"/>
        <item m="1" x="5716"/>
        <item m="1" x="4577"/>
        <item m="1" x="5717"/>
        <item m="1" x="4107"/>
        <item m="1" x="4565"/>
        <item m="1" x="4566"/>
        <item m="1" x="1588"/>
        <item m="1" x="5718"/>
        <item m="1" x="4563"/>
        <item m="1" x="5563"/>
        <item m="1" x="5719"/>
        <item m="1" x="5720"/>
        <item m="1" x="4564"/>
        <item m="1" x="4248"/>
        <item m="1" x="4555"/>
        <item m="1" x="5350"/>
        <item m="1" x="5721"/>
        <item m="1" x="5722"/>
        <item m="1" x="5723"/>
        <item m="1" x="5724"/>
        <item m="1" x="4751"/>
        <item m="1" x="5117"/>
        <item m="1" x="3877"/>
        <item m="1" x="5566"/>
        <item m="1" x="5567"/>
        <item m="1" x="4106"/>
        <item m="1" x="1138"/>
        <item m="1" x="3878"/>
        <item m="1" x="3098"/>
        <item m="1" x="5725"/>
        <item m="1" x="5726"/>
        <item m="1" x="5413"/>
        <item m="1" x="4523"/>
        <item m="1" x="5568"/>
        <item m="1" x="4575"/>
        <item m="1" x="5527"/>
        <item m="1" x="4524"/>
        <item m="1" x="2317"/>
        <item m="1" x="4278"/>
        <item m="1" x="4260"/>
        <item m="1" x="4266"/>
        <item m="1" x="5412"/>
        <item m="1" x="5727"/>
        <item m="1" x="5728"/>
        <item m="1" x="5729"/>
        <item m="1" x="5730"/>
        <item m="1" x="5731"/>
        <item m="1" x="5732"/>
        <item m="1" x="5733"/>
        <item m="1" x="5734"/>
        <item m="1" x="4215"/>
        <item m="1" x="4216"/>
        <item m="1" x="5464"/>
        <item x="271"/>
        <item m="1" x="4207"/>
        <item m="1" x="5497"/>
        <item m="1" x="4208"/>
        <item m="1" x="4209"/>
        <item m="1" x="4872"/>
        <item m="1" x="4873"/>
        <item m="1" x="4874"/>
        <item m="1" x="4875"/>
        <item m="1" x="4876"/>
        <item m="1" x="4877"/>
        <item m="1" x="4878"/>
        <item m="1" x="4879"/>
        <item m="1" x="4880"/>
        <item m="1" x="5735"/>
        <item m="1" x="5736"/>
        <item m="1" x="5737"/>
        <item m="1" x="5738"/>
        <item m="1" x="5564"/>
        <item m="1" x="5565"/>
        <item m="1" x="5739"/>
        <item m="1" x="4768"/>
        <item m="1" x="5740"/>
        <item m="1" x="5741"/>
        <item m="1" x="4567"/>
        <item m="1" x="5742"/>
        <item m="1" x="5743"/>
        <item m="1" x="5744"/>
        <item m="1" x="5745"/>
        <item m="1" x="5746"/>
        <item m="1" x="5747"/>
        <item m="1" x="5272"/>
        <item m="1" x="5748"/>
        <item m="1" x="5749"/>
        <item m="1" x="5750"/>
        <item m="1" x="5751"/>
        <item m="1" x="5752"/>
        <item m="1" x="5753"/>
        <item m="1" x="5754"/>
        <item m="1" x="5755"/>
        <item m="1" x="5756"/>
        <item m="1" x="4190"/>
        <item m="1" x="4191"/>
        <item m="1" x="4192"/>
        <item m="1" x="4193"/>
        <item m="1" x="5757"/>
        <item m="1" x="1589"/>
        <item m="1" x="4361"/>
        <item m="1" x="5758"/>
        <item m="1" x="5759"/>
        <item m="1" x="5760"/>
        <item m="1" x="5761"/>
        <item m="1" x="5762"/>
        <item m="1" x="5763"/>
        <item m="1" x="5337"/>
        <item m="1" x="5562"/>
        <item m="1" x="5764"/>
        <item m="1" x="4290"/>
        <item m="1" x="5765"/>
        <item m="1" x="5560"/>
        <item m="1" x="5561"/>
        <item m="1" x="5766"/>
        <item m="1" x="5767"/>
        <item m="1" x="5768"/>
        <item m="1" x="3896"/>
        <item m="1" x="3897"/>
        <item m="1" x="5769"/>
        <item m="1" x="5770"/>
        <item m="1" x="5302"/>
        <item m="1" x="1166"/>
        <item m="1" x="5771"/>
        <item m="1" x="5772"/>
        <item m="1" x="5773"/>
        <item m="1" x="5774"/>
        <item m="1" x="5775"/>
        <item m="1" x="3876"/>
        <item m="1" x="5351"/>
        <item m="1" x="5776"/>
        <item m="1" x="4961"/>
        <item m="1" x="4962"/>
        <item m="1" x="4963"/>
        <item m="1" x="4964"/>
        <item m="1" x="4965"/>
        <item m="1" x="4966"/>
        <item m="1" x="4881"/>
        <item m="1" x="4729"/>
        <item m="1" x="4772"/>
        <item m="1" x="4773"/>
        <item m="1" x="4774"/>
        <item m="1" x="4960"/>
        <item m="1" x="4204"/>
        <item m="1" x="4882"/>
        <item m="1" x="4883"/>
        <item m="1" x="4959"/>
        <item m="1" x="5003"/>
        <item m="1" x="4871"/>
        <item m="1" x="5169"/>
        <item m="1" x="5170"/>
        <item m="1" x="4310"/>
        <item m="1" x="4311"/>
        <item m="1" x="4295"/>
        <item m="1" x="4308"/>
        <item m="1" x="4309"/>
        <item m="1" x="5777"/>
        <item m="1" x="5778"/>
        <item m="1" x="5779"/>
        <item m="1" x="5780"/>
        <item m="1" x="5781"/>
        <item m="1" x="5782"/>
        <item m="1" x="5783"/>
        <item m="1" x="5784"/>
        <item m="1" x="5785"/>
        <item m="1" x="4369"/>
        <item m="1" x="5786"/>
        <item m="1" x="4362"/>
        <item m="1" x="5787"/>
        <item m="1" x="4359"/>
        <item m="1" x="5788"/>
        <item m="1" x="5789"/>
        <item m="1" x="5790"/>
        <item m="1" x="4367"/>
        <item m="1" x="5791"/>
        <item m="1" x="5792"/>
        <item m="1" x="5608"/>
        <item m="1" x="5793"/>
        <item m="1" x="5794"/>
        <item m="1" x="5795"/>
        <item m="1" x="5796"/>
        <item m="1" x="5797"/>
        <item m="1" x="5798"/>
        <item m="1" x="5799"/>
        <item m="1" x="5800"/>
        <item m="1" x="1167"/>
        <item m="1" x="5801"/>
        <item m="1" x="5802"/>
        <item m="1" x="5513"/>
        <item m="1" x="5572"/>
        <item m="1" x="5803"/>
        <item m="1" x="2318"/>
        <item m="1" x="5804"/>
        <item m="1" x="4424"/>
        <item m="1" x="5805"/>
        <item m="1" x="5806"/>
        <item m="1" x="5807"/>
        <item m="1" x="5808"/>
        <item m="1" x="5809"/>
        <item m="1" x="5810"/>
        <item m="1" x="5811"/>
        <item m="1" x="5812"/>
        <item m="1" x="5813"/>
        <item m="1" x="5814"/>
        <item m="1" x="5285"/>
        <item m="1" x="5815"/>
        <item m="1" x="5816"/>
        <item m="1" x="5817"/>
        <item m="1" x="5818"/>
        <item m="1" x="4662"/>
        <item m="1" x="4663"/>
        <item m="1" x="5171"/>
        <item m="1" x="5819"/>
        <item m="1" x="5820"/>
        <item m="1" x="5821"/>
        <item m="1" x="5822"/>
        <item m="1" x="5823"/>
        <item m="1" x="1026"/>
        <item m="1" x="5824"/>
        <item m="1" x="5825"/>
        <item m="1" x="5826"/>
        <item m="1" x="4202"/>
        <item m="1" x="5827"/>
        <item m="1" x="5077"/>
        <item m="1" x="5828"/>
        <item m="1" x="5829"/>
        <item m="1" x="5533"/>
        <item m="1" x="4105"/>
        <item m="1" x="5830"/>
        <item m="1" x="2319"/>
        <item m="1" x="5831"/>
        <item m="1" x="5832"/>
        <item m="1" x="5833"/>
        <item m="1" x="5217"/>
        <item m="1" x="5544"/>
        <item m="1" x="5590"/>
        <item m="1" x="5591"/>
        <item m="1" x="5834"/>
        <item m="1" x="5835"/>
        <item m="1" x="5836"/>
        <item m="1" x="5540"/>
        <item m="1" x="5837"/>
        <item m="1" x="4172"/>
        <item m="1" x="5838"/>
        <item m="1" x="5839"/>
        <item m="1" x="5840"/>
        <item m="1" x="5841"/>
        <item m="1" x="4181"/>
        <item m="1" x="4182"/>
        <item m="1" x="5842"/>
        <item m="1" x="4967"/>
        <item m="1" x="5843"/>
        <item m="1" x="5844"/>
        <item m="1" x="2320"/>
        <item m="1" x="5054"/>
        <item m="1" x="2321"/>
        <item m="1" x="5055"/>
        <item m="1" x="5196"/>
        <item m="1" x="5197"/>
        <item m="1" x="5166"/>
        <item m="1" x="5178"/>
        <item m="1" x="5164"/>
        <item m="1" x="5174"/>
        <item m="1" x="5165"/>
        <item m="1" x="5167"/>
        <item m="1" x="5168"/>
        <item m="1" x="5175"/>
        <item m="1" x="5172"/>
        <item m="1" x="5173"/>
        <item m="1" x="5176"/>
        <item m="1" x="5177"/>
        <item m="1" x="5179"/>
        <item m="1" x="5180"/>
        <item m="1" x="5181"/>
        <item m="1" x="5182"/>
        <item m="1" x="5183"/>
        <item m="1" x="5184"/>
        <item m="1" x="5191"/>
        <item m="1" x="5192"/>
        <item m="1" x="5185"/>
        <item m="1" x="5186"/>
        <item m="1" x="5187"/>
        <item m="1" x="5188"/>
        <item m="1" x="5189"/>
        <item m="1" x="5190"/>
        <item m="1" x="5195"/>
        <item m="1" x="5193"/>
        <item m="1" x="5194"/>
        <item m="1" x="5427"/>
        <item m="1" x="5428"/>
        <item m="1" x="5430"/>
        <item m="1" x="5431"/>
        <item m="1" x="5198"/>
        <item m="1" x="5432"/>
        <item m="1" x="5433"/>
        <item m="1" x="5434"/>
        <item m="1" x="5435"/>
        <item m="1" x="5436"/>
        <item m="1" x="5437"/>
        <item m="1" x="5439"/>
        <item m="1" x="4896"/>
        <item m="1" x="4897"/>
        <item m="1" x="4902"/>
        <item m="1" x="4901"/>
        <item m="1" x="4900"/>
        <item m="1" x="5204"/>
        <item m="1" x="4899"/>
        <item m="1" x="4898"/>
        <item m="1" x="5442"/>
        <item m="1" x="4296"/>
        <item m="1" x="1596"/>
        <item m="1" x="4297"/>
        <item m="1" x="4906"/>
        <item m="1" x="5444"/>
        <item m="1" x="5445"/>
        <item m="1" x="5210"/>
        <item m="1" x="5208"/>
        <item m="1" x="5209"/>
        <item m="1" x="5447"/>
        <item m="1" x="5461"/>
        <item m="1" x="5227"/>
        <item m="1" x="5226"/>
        <item m="1" x="5225"/>
        <item m="1" x="4305"/>
        <item m="1" x="5069"/>
        <item m="1" x="4313"/>
        <item m="1" x="4304"/>
        <item m="1" x="4298"/>
        <item m="1" x="4299"/>
        <item m="1" x="5068"/>
        <item m="1" x="4300"/>
        <item m="1" x="4301"/>
        <item m="1" x="4302"/>
        <item m="1" x="4675"/>
        <item m="1" x="5211"/>
        <item m="1" x="5213"/>
        <item m="1" x="5462"/>
        <item m="1" x="5224"/>
        <item m="1" x="5223"/>
        <item m="1" x="5216"/>
        <item m="1" x="4306"/>
        <item m="1" x="4307"/>
        <item m="1" x="5212"/>
        <item m="1" x="5215"/>
        <item m="1" x="4303"/>
        <item m="1" x="5463"/>
        <item m="1" x="4665"/>
        <item m="1" x="4976"/>
        <item m="1" x="4977"/>
        <item m="1" x="4978"/>
        <item m="1" x="5465"/>
        <item m="1" x="5218"/>
        <item m="1" x="5466"/>
        <item m="1" x="5222"/>
        <item m="1" x="5219"/>
        <item m="1" x="5220"/>
        <item m="1" x="5467"/>
        <item m="1" x="5468"/>
        <item m="1" x="5221"/>
        <item m="1" x="5214"/>
        <item m="1" x="3631"/>
        <item m="1" x="4979"/>
        <item m="1" x="4980"/>
        <item m="1" x="4981"/>
        <item m="1" x="4982"/>
        <item m="1" x="4667"/>
        <item m="1" x="4668"/>
        <item m="1" x="4669"/>
        <item m="1" x="4670"/>
        <item m="1" x="4671"/>
        <item m="1" x="4672"/>
        <item m="1" x="4673"/>
        <item m="1" x="4674"/>
        <item m="1" x="5469"/>
        <item m="1" x="5470"/>
        <item m="1" x="5471"/>
        <item m="1" x="5472"/>
        <item m="1" x="5474"/>
        <item m="1" x="5475"/>
        <item m="1" x="5476"/>
        <item m="1" x="5477"/>
        <item m="1" x="5479"/>
        <item m="1" x="5480"/>
        <item m="1" x="5481"/>
        <item m="1" x="5482"/>
        <item m="1" x="4292"/>
        <item x="101"/>
        <item m="1" x="4294"/>
        <item m="1" x="4293"/>
        <item m="1" x="1586"/>
        <item m="1" x="4360"/>
        <item m="1" x="5485"/>
        <item m="1" x="5486"/>
        <item m="1" x="5487"/>
        <item m="1" x="5263"/>
        <item m="1" x="4372"/>
        <item m="1" x="5266"/>
        <item m="1" x="5271"/>
        <item m="1" x="4357"/>
        <item m="1" x="4358"/>
        <item m="1" x="5489"/>
        <item m="1" x="5490"/>
        <item m="1" x="5491"/>
        <item m="1" x="5276"/>
        <item m="1" x="5277"/>
        <item m="1" x="5278"/>
        <item m="1" x="5088"/>
        <item m="1" x="5279"/>
        <item m="1" x="5280"/>
        <item m="1" x="5493"/>
        <item m="1" x="4723"/>
        <item m="1" x="4217"/>
        <item m="1" x="4724"/>
        <item m="1" x="4541"/>
        <item m="1" x="4725"/>
        <item m="1" x="5286"/>
        <item m="1" x="5498"/>
        <item m="1" x="5291"/>
        <item m="1" x="5292"/>
        <item m="1" x="5499"/>
        <item m="1" x="5500"/>
        <item m="1" x="5501"/>
        <item m="1" x="5502"/>
        <item m="1" x="4110"/>
        <item m="1" x="4111"/>
        <item m="1" x="4112"/>
        <item m="1" x="4113"/>
        <item m="1" x="5503"/>
        <item m="1" x="5504"/>
        <item m="1" x="5505"/>
        <item m="1" x="5400"/>
        <item m="1" x="4203"/>
        <item m="1" x="5296"/>
        <item m="1" x="4732"/>
        <item m="1" x="4731"/>
        <item m="1" x="4730"/>
        <item m="1" x="4740"/>
        <item m="1" x="4739"/>
        <item m="1" x="4251"/>
        <item m="1" x="5303"/>
        <item m="1" x="5305"/>
        <item m="1" x="5518"/>
        <item m="1" x="5519"/>
        <item m="1" x="5520"/>
        <item m="1" x="5521"/>
        <item m="1" x="5522"/>
        <item m="1" x="5523"/>
        <item m="1" x="1590"/>
        <item m="1" x="5524"/>
        <item m="1" x="5525"/>
        <item m="1" x="5528"/>
        <item m="1" x="4519"/>
        <item m="1" x="1592"/>
        <item m="1" x="4517"/>
        <item m="1" x="1593"/>
        <item m="1" x="4518"/>
        <item m="1" x="5530"/>
        <item m="1" x="5531"/>
        <item m="1" x="5532"/>
        <item m="1" x="5307"/>
        <item m="1" x="5308"/>
        <item m="1" x="5309"/>
        <item m="1" x="5534"/>
        <item m="1" x="5535"/>
        <item m="1" x="5536"/>
        <item m="1" x="5537"/>
        <item m="1" x="5538"/>
        <item m="1" x="5539"/>
        <item m="1" x="4183"/>
        <item m="1" x="5541"/>
        <item m="1" x="5543"/>
        <item m="1" x="1591"/>
        <item m="1" x="971"/>
        <item m="1" x="5099"/>
        <item m="1" x="1594"/>
        <item m="1" x="1595"/>
        <item m="1" x="1155"/>
        <item m="1" x="5014"/>
        <item m="1" x="5555"/>
        <item m="1" x="5556"/>
        <item m="1" x="5557"/>
        <item m="1" x="5558"/>
        <item m="1" x="5559"/>
        <item m="1" x="5328"/>
        <item m="1" x="5329"/>
        <item m="1" x="5330"/>
        <item m="1" x="5331"/>
        <item m="1" x="5332"/>
        <item m="1" x="4579"/>
        <item m="1" x="4578"/>
        <item m="1" x="5333"/>
        <item m="1" x="5334"/>
        <item m="1" x="4538"/>
        <item m="1" x="4539"/>
        <item m="1" x="5336"/>
        <item m="1" x="4571"/>
        <item m="1" x="5343"/>
        <item m="1" x="5344"/>
        <item m="1" x="5341"/>
        <item m="1" x="5342"/>
        <item m="1" x="4540"/>
        <item m="1" x="5340"/>
        <item m="1" x="5569"/>
        <item m="1" x="5570"/>
        <item m="1" x="4545"/>
        <item m="1" x="4543"/>
        <item m="1" x="5571"/>
        <item m="1" x="4548"/>
        <item m="1" x="4546"/>
        <item m="1" x="5335"/>
        <item m="1" x="4574"/>
        <item m="1" x="4572"/>
        <item m="1" x="4544"/>
        <item m="1" x="4573"/>
        <item m="1" x="4542"/>
        <item m="1" x="5581"/>
        <item m="1" x="5348"/>
        <item m="1" x="5339"/>
        <item m="1" x="5347"/>
        <item m="1" x="5346"/>
        <item m="1" x="5345"/>
        <item m="1" x="5582"/>
        <item m="1" x="4196"/>
        <item m="1" x="5361"/>
        <item m="1" x="5360"/>
        <item m="1" x="5365"/>
        <item m="1" x="5366"/>
        <item m="1" x="5362"/>
        <item m="1" x="5363"/>
        <item m="1" x="5364"/>
        <item m="1" x="5368"/>
        <item m="1" x="4366"/>
        <item m="1" x="5367"/>
        <item m="1" x="5370"/>
        <item m="1" x="4364"/>
        <item m="1" x="4363"/>
        <item m="1" x="5369"/>
        <item m="1" x="4365"/>
        <item m="1" x="4180"/>
        <item m="1" x="5587"/>
        <item m="1" x="5588"/>
        <item m="1" x="5589"/>
        <item m="1" x="5375"/>
        <item m="1" x="5376"/>
        <item m="1" x="5593"/>
        <item m="1" x="5385"/>
        <item m="1" x="2324"/>
        <item m="1" x="2325"/>
        <item m="1" x="5595"/>
        <item m="1" x="2326"/>
        <item m="1" x="2327"/>
        <item m="1" x="2328"/>
        <item m="1" x="3847"/>
        <item m="1" x="3778"/>
        <item m="1" x="5116"/>
        <item m="1" x="5600"/>
        <item m="1" x="2322"/>
        <item m="1" x="2323"/>
        <item m="1" x="1518"/>
        <item m="1" x="5601"/>
        <item m="1" x="5602"/>
        <item m="1" x="4797"/>
        <item m="1" x="4798"/>
        <item m="1" x="5603"/>
        <item m="1" x="5604"/>
        <item m="1" x="5605"/>
        <item m="1" x="5399"/>
        <item m="1" x="5609"/>
        <item m="1" x="4804"/>
        <item m="1" x="4805"/>
        <item m="1" x="5615"/>
        <item m="1" x="5617"/>
        <item m="1" x="5618"/>
        <item m="1" x="5619"/>
        <item m="1" x="5620"/>
        <item m="1" x="5621"/>
        <item m="1" x="5622"/>
        <item m="1" x="5623"/>
        <item m="1" x="5627"/>
        <item m="1" x="5628"/>
        <item m="1" x="5629"/>
        <item x="525"/>
        <item m="1" x="5630"/>
        <item m="1" x="5061"/>
        <item m="1" x="4093"/>
        <item m="1" x="4092"/>
        <item m="1" x="5145"/>
        <item m="1" x="4402"/>
        <item m="1" x="4403"/>
        <item m="1" x="4404"/>
        <item m="1" x="2345"/>
        <item m="1" x="2347"/>
        <item m="1" x="4400"/>
        <item m="1" x="5146"/>
        <item m="1" x="5147"/>
        <item m="1" x="2352"/>
        <item m="1" x="5148"/>
        <item m="1" x="5149"/>
        <item m="1" x="5150"/>
        <item m="1" x="5151"/>
        <item m="1" x="5152"/>
        <item m="1" x="5153"/>
        <item m="1" x="5154"/>
        <item m="1" x="5155"/>
        <item m="1" x="5156"/>
        <item m="1" x="5157"/>
        <item m="1" x="5158"/>
        <item m="1" x="5159"/>
        <item m="1" x="5160"/>
        <item m="1" x="5161"/>
        <item m="1" x="4282"/>
        <item m="1" x="4884"/>
        <item m="1" x="4885"/>
        <item m="1" x="4886"/>
        <item m="1" x="4887"/>
        <item m="1" x="4888"/>
        <item m="1" x="4889"/>
        <item m="1" x="4890"/>
        <item m="1" x="4891"/>
        <item m="1" x="4892"/>
        <item m="1" x="4893"/>
        <item m="1" x="4894"/>
        <item m="1" x="4895"/>
        <item m="1" x="943"/>
        <item m="1" x="3102"/>
        <item m="1" x="3103"/>
        <item m="1" x="5205"/>
        <item m="1" x="5206"/>
        <item m="1" x="5207"/>
        <item m="1" x="5229"/>
        <item m="1" x="5233"/>
        <item m="1" x="5234"/>
        <item m="1" x="5235"/>
        <item m="1" x="5236"/>
        <item m="1" x="5237"/>
        <item m="1" x="5238"/>
        <item m="1" x="5239"/>
        <item m="1" x="4971"/>
        <item m="1" x="4972"/>
        <item m="1" x="4973"/>
        <item m="1" x="4974"/>
        <item m="1" x="5240"/>
        <item m="1" x="5241"/>
        <item m="1" x="5242"/>
        <item m="1" x="2329"/>
        <item x="124"/>
        <item m="1" x="5243"/>
        <item m="1" x="4975"/>
        <item m="1" x="2330"/>
        <item m="1" x="841"/>
        <item m="1" x="5244"/>
        <item m="1" x="5245"/>
        <item m="1" x="4291"/>
        <item m="1" x="5246"/>
        <item m="1" x="5247"/>
        <item m="1" x="5248"/>
        <item m="1" x="5249"/>
        <item m="1" x="5250"/>
        <item m="1" x="5251"/>
        <item m="1" x="5252"/>
        <item m="1" x="5253"/>
        <item m="1" x="5254"/>
        <item m="1" x="5255"/>
        <item m="1" x="5256"/>
        <item m="1" x="3515"/>
        <item m="1" x="5257"/>
        <item m="1" x="5258"/>
        <item m="1" x="5259"/>
        <item m="1" x="862"/>
        <item m="1" x="1480"/>
        <item m="1" x="5260"/>
        <item m="1" x="5261"/>
        <item m="1" x="5262"/>
        <item m="1" x="931"/>
        <item m="1" x="4091"/>
        <item m="1" x="2341"/>
        <item m="1" x="2342"/>
        <item m="1" x="2343"/>
        <item m="1" x="5264"/>
        <item m="1" x="5265"/>
        <item m="1" x="5267"/>
        <item m="1" x="5268"/>
        <item m="1" x="5269"/>
        <item m="1" x="5270"/>
        <item m="1" x="5273"/>
        <item m="1" x="5274"/>
        <item m="1" x="5275"/>
        <item m="1" x="5281"/>
        <item m="1" x="5282"/>
        <item m="1" x="5283"/>
        <item m="1" x="5089"/>
        <item m="1" x="5284"/>
        <item m="1" x="3618"/>
        <item m="1" x="4718"/>
        <item m="1" x="4719"/>
        <item m="1" x="4720"/>
        <item m="1" x="4721"/>
        <item m="1" x="4722"/>
        <item m="1" x="5090"/>
        <item m="1" x="4714"/>
        <item m="1" x="4715"/>
        <item m="1" x="4716"/>
        <item m="1" x="4717"/>
        <item m="1" x="3617"/>
        <item m="1" x="5287"/>
        <item m="1" x="3615"/>
        <item m="1" x="3616"/>
        <item m="1" x="5091"/>
        <item m="1" x="5092"/>
        <item m="1" x="5288"/>
        <item m="1" x="5289"/>
        <item m="1" x="3561"/>
        <item m="1" x="5293"/>
        <item m="1" x="5000"/>
        <item m="1" x="4733"/>
        <item m="1" x="5297"/>
        <item m="1" x="5298"/>
        <item m="1" x="4333"/>
        <item m="1" x="4513"/>
        <item m="1" x="4332"/>
        <item m="1" x="4394"/>
        <item m="1" x="5299"/>
        <item m="1" x="5300"/>
        <item m="1" x="5304"/>
        <item m="1" x="4157"/>
        <item m="1" x="4096"/>
        <item m="1" x="4095"/>
        <item m="1" x="4520"/>
        <item m="1" x="4516"/>
        <item m="1" x="4515"/>
        <item m="1" x="5306"/>
        <item m="1" x="4597"/>
        <item m="1" x="5310"/>
        <item m="1" x="3804"/>
        <item m="1" x="5311"/>
        <item m="1" x="5312"/>
        <item m="1" x="2355"/>
        <item m="1" x="1597"/>
        <item m="1" x="1598"/>
        <item m="1" x="5098"/>
        <item m="1" x="1147"/>
        <item m="1" x="1611"/>
        <item m="1" x="1612"/>
        <item m="1" x="1613"/>
        <item m="1" x="1614"/>
        <item m="1" x="1615"/>
        <item m="1" x="3535"/>
        <item m="1" x="2333"/>
        <item m="1" x="2334"/>
        <item m="1" x="2335"/>
        <item m="1" x="1635"/>
        <item m="1" x="1637"/>
        <item m="1" x="905"/>
        <item m="1" x="909"/>
        <item m="1" x="1647"/>
        <item m="1" x="1209"/>
        <item m="1" x="5313"/>
        <item m="1" x="5314"/>
        <item m="1" x="5315"/>
        <item m="1" x="5316"/>
        <item m="1" x="5317"/>
        <item m="1" x="5318"/>
        <item m="1" x="3099"/>
        <item m="1" x="5319"/>
        <item m="1" x="5320"/>
        <item m="1" x="5321"/>
        <item m="1" x="5322"/>
        <item m="1" x="5323"/>
        <item m="1" x="5324"/>
        <item m="1" x="5325"/>
        <item m="1" x="5326"/>
        <item m="1" x="4094"/>
        <item m="1" x="1663"/>
        <item m="1" x="1664"/>
        <item m="1" x="1665"/>
        <item m="1" x="1666"/>
        <item m="1" x="3104"/>
        <item m="1" x="3105"/>
        <item m="1" x="1657"/>
        <item m="1" x="3106"/>
        <item m="1" x="1658"/>
        <item m="1" x="1659"/>
        <item m="1" x="1660"/>
        <item m="1" x="1661"/>
        <item m="1" x="1662"/>
        <item m="1" x="1648"/>
        <item m="1" x="3987"/>
        <item m="1" x="1649"/>
        <item m="1" x="1650"/>
        <item m="1" x="3988"/>
        <item m="1" x="1651"/>
        <item m="1" x="3720"/>
        <item m="1" x="3101"/>
        <item m="1" x="1652"/>
        <item m="1" x="3721"/>
        <item m="1" x="1653"/>
        <item m="1" x="2337"/>
        <item m="1" x="1654"/>
        <item m="1" x="1655"/>
        <item m="1" x="3364"/>
        <item m="1" x="1656"/>
        <item m="1" x="1636"/>
        <item m="1" x="5327"/>
        <item m="1" x="1639"/>
        <item m="1" x="1640"/>
        <item m="1" x="2332"/>
        <item m="1" x="1646"/>
        <item m="1" x="1638"/>
        <item m="1" x="1641"/>
        <item m="1" x="1642"/>
        <item m="1" x="1643"/>
        <item m="1" x="1644"/>
        <item m="1" x="2336"/>
        <item m="1" x="1645"/>
        <item m="1" x="1606"/>
        <item m="1" x="1607"/>
        <item m="1" x="1609"/>
        <item m="1" x="4537"/>
        <item m="1" x="1616"/>
        <item m="1" x="1610"/>
        <item m="1" x="1621"/>
        <item m="1" x="1622"/>
        <item m="1" x="1623"/>
        <item m="1" x="1624"/>
        <item m="1" x="1625"/>
        <item m="1" x="1626"/>
        <item m="1" x="1627"/>
        <item m="1" x="1628"/>
        <item m="1" x="1629"/>
        <item m="1" x="1630"/>
        <item m="1" x="1631"/>
        <item m="1" x="2331"/>
        <item m="1" x="1617"/>
        <item m="1" x="1618"/>
        <item m="1" x="1619"/>
        <item m="1" x="1620"/>
        <item m="1" x="1632"/>
        <item m="1" x="1633"/>
        <item m="1" x="1634"/>
        <item m="1" x="4547"/>
        <item m="1" x="4549"/>
        <item m="1" x="1605"/>
        <item m="1" x="5338"/>
        <item m="1" x="1599"/>
        <item m="1" x="1600"/>
        <item m="1" x="1601"/>
        <item m="1" x="1602"/>
        <item m="1" x="1603"/>
        <item m="1" x="3100"/>
        <item m="1" x="4775"/>
        <item m="1" x="5353"/>
        <item m="1" x="5354"/>
        <item m="1" x="5355"/>
        <item m="1" x="5356"/>
        <item m="1" x="5357"/>
        <item m="1" x="4100"/>
        <item m="1" x="5358"/>
        <item m="1" x="5359"/>
        <item m="1" x="2354"/>
        <item m="1" x="5371"/>
        <item m="1" x="1407"/>
        <item m="1" x="5372"/>
        <item m="1" x="3363"/>
        <item m="1" x="2338"/>
        <item m="1" x="2339"/>
        <item m="1" x="2340"/>
        <item m="1" x="5373"/>
        <item m="1" x="4090"/>
        <item m="1" x="5374"/>
        <item m="1" x="5377"/>
        <item m="1" x="5378"/>
        <item m="1" x="5379"/>
        <item m="1" x="4787"/>
        <item m="1" x="4786"/>
        <item m="1" x="5380"/>
        <item m="1" x="5113"/>
        <item m="1" x="5381"/>
        <item m="1" x="5382"/>
        <item m="1" x="5384"/>
        <item m="1" x="1604"/>
        <item m="1" x="5386"/>
        <item m="1" x="5120"/>
        <item m="1" x="5121"/>
        <item m="1" x="4795"/>
        <item m="1" x="4503"/>
        <item m="1" x="4103"/>
        <item m="1" x="5118"/>
        <item m="1" x="3991"/>
        <item m="1" x="5388"/>
        <item m="1" x="5389"/>
        <item m="1" x="5390"/>
        <item m="1" x="5391"/>
        <item m="1" x="5392"/>
        <item m="1" x="5393"/>
        <item m="1" x="5394"/>
        <item m="1" x="4387"/>
        <item m="1" x="4388"/>
        <item m="1" x="5395"/>
        <item m="1" x="5396"/>
        <item m="1" x="3108"/>
        <item m="1" x="5397"/>
        <item m="1" x="5398"/>
        <item m="1" x="5401"/>
        <item m="1" x="5130"/>
        <item m="1" x="5131"/>
        <item m="1" x="5132"/>
        <item m="1" x="5402"/>
        <item m="1" x="5403"/>
        <item m="1" x="5404"/>
        <item m="1" x="4314"/>
        <item m="1" x="4315"/>
        <item m="1" x="4316"/>
        <item m="1" x="5405"/>
        <item m="1" x="4104"/>
        <item m="1" x="5406"/>
        <item m="1" x="4101"/>
        <item m="1" x="4099"/>
        <item m="1" x="4098"/>
        <item m="1" x="5407"/>
        <item m="1" x="5408"/>
        <item m="1" x="4253"/>
        <item m="1" x="2344"/>
        <item m="1" x="2348"/>
        <item m="1" x="2349"/>
        <item m="1" x="2346"/>
        <item m="1" x="4254"/>
        <item m="1" x="4255"/>
        <item m="1" x="4256"/>
        <item m="1" x="4257"/>
        <item m="1" x="4258"/>
        <item m="1" x="4259"/>
        <item m="1" x="4275"/>
        <item m="1" x="4263"/>
        <item m="1" x="4264"/>
        <item m="1" x="4265"/>
        <item m="1" x="3783"/>
        <item m="1" x="3784"/>
        <item m="1" x="4097"/>
        <item m="1" x="4102"/>
        <item m="1" x="5409"/>
        <item m="1" x="2351"/>
        <item m="1" x="2350"/>
        <item m="1" x="5411"/>
        <item m="1" x="2353"/>
        <item m="1" x="2958"/>
        <item m="1" x="2359"/>
        <item m="1" x="4289"/>
        <item m="1" x="5056"/>
        <item m="1" x="2362"/>
        <item m="1" x="4511"/>
        <item m="1" x="4405"/>
        <item m="1" x="4324"/>
        <item m="1" x="5057"/>
        <item m="1" x="787"/>
        <item m="1" x="4397"/>
        <item m="1" x="5058"/>
        <item m="1" x="5059"/>
        <item m="1" x="5060"/>
        <item m="1" x="4317"/>
        <item m="1" x="4318"/>
        <item m="1" x="4512"/>
        <item m="1" x="4849"/>
        <item m="1" x="4850"/>
        <item m="1" x="4851"/>
        <item m="1" x="4852"/>
        <item m="1" x="4853"/>
        <item m="1" x="3109"/>
        <item m="1" x="4854"/>
        <item m="1" x="4855"/>
        <item m="1" x="4856"/>
        <item m="1" x="4857"/>
        <item m="1" x="4858"/>
        <item m="1" x="4847"/>
        <item m="1" x="4848"/>
        <item m="1" x="4843"/>
        <item m="1" x="4844"/>
        <item m="1" x="4845"/>
        <item m="1" x="4846"/>
        <item m="1" x="4621"/>
        <item m="1" x="4622"/>
        <item m="1" x="4835"/>
        <item m="1" x="4836"/>
        <item m="1" x="4837"/>
        <item m="1" x="4838"/>
        <item m="1" x="4839"/>
        <item m="1" x="4834"/>
        <item m="1" x="4840"/>
        <item m="1" x="4841"/>
        <item m="1" x="4842"/>
        <item m="1" x="4465"/>
        <item m="1" x="4464"/>
        <item m="1" x="4462"/>
        <item m="1" x="4463"/>
        <item m="1" x="5062"/>
        <item m="1" x="5063"/>
        <item m="1" x="4624"/>
        <item m="1" x="4625"/>
        <item m="1" x="4122"/>
        <item m="1" x="4861"/>
        <item m="1" x="4123"/>
        <item m="1" x="5064"/>
        <item m="1" x="5065"/>
        <item m="1" x="5066"/>
        <item m="1" x="4869"/>
        <item m="1" x="4870"/>
        <item m="1" x="1700"/>
        <item x="513"/>
        <item m="1" x="4631"/>
        <item m="1" x="4632"/>
        <item m="1" x="4907"/>
        <item m="1" x="4908"/>
        <item m="1" x="4912"/>
        <item m="1" x="4914"/>
        <item m="1" x="4913"/>
        <item m="1" x="5070"/>
        <item m="1" x="5071"/>
        <item m="1" x="4909"/>
        <item m="1" x="4911"/>
        <item m="1" x="4658"/>
        <item m="1" x="4659"/>
        <item m="1" x="4910"/>
        <item m="1" x="4915"/>
        <item m="1" x="4916"/>
        <item m="1" x="5072"/>
        <item m="1" x="4920"/>
        <item m="1" x="4921"/>
        <item m="1" x="4922"/>
        <item m="1" x="4917"/>
        <item m="1" x="4918"/>
        <item m="1" x="4923"/>
        <item m="1" x="5073"/>
        <item m="1" x="4660"/>
        <item m="1" x="4924"/>
        <item m="1" x="4925"/>
        <item m="1" x="4928"/>
        <item m="1" x="4929"/>
        <item m="1" x="4930"/>
        <item m="1" x="5074"/>
        <item m="1" x="5075"/>
        <item m="1" x="5076"/>
        <item m="1" x="4919"/>
        <item m="1" x="4085"/>
        <item m="1" x="4926"/>
        <item m="1" x="4927"/>
        <item m="1" x="4931"/>
        <item m="1" x="4932"/>
        <item m="1" x="4933"/>
        <item m="1" x="4661"/>
        <item m="1" x="4934"/>
        <item m="1" x="1075"/>
        <item m="1" x="1076"/>
        <item m="1" x="1467"/>
        <item m="1" x="5078"/>
        <item m="1" x="5079"/>
        <item m="1" x="5080"/>
        <item m="1" x="5081"/>
        <item m="1" x="5082"/>
        <item m="1" x="5083"/>
        <item m="1" x="5084"/>
        <item m="1" x="5085"/>
        <item m="1" x="5086"/>
        <item m="1" x="1395"/>
        <item m="1" x="925"/>
        <item m="1" x="926"/>
        <item m="1" x="4287"/>
        <item m="1" x="5087"/>
        <item m="1" x="4702"/>
        <item m="1" x="4703"/>
        <item m="1" x="3613"/>
        <item m="1" x="1247"/>
        <item m="1" x="3564"/>
        <item m="1" x="5093"/>
        <item m="1" x="5001"/>
        <item m="1" x="5002"/>
        <item m="1" x="4735"/>
        <item m="1" x="4736"/>
        <item m="1" x="4734"/>
        <item m="1" x="5094"/>
        <item m="1" x="4250"/>
        <item m="1" x="2357"/>
        <item m="1" x="5095"/>
        <item m="1" x="3121"/>
        <item m="1" x="2356"/>
        <item m="1" x="978"/>
        <item m="1" x="979"/>
        <item m="1" x="1681"/>
        <item m="1" x="1682"/>
        <item m="1" x="1683"/>
        <item m="1" x="1679"/>
        <item m="1" x="1688"/>
        <item m="1" x="1686"/>
        <item m="1" x="1687"/>
        <item m="1" x="977"/>
        <item m="1" x="1698"/>
        <item m="1" x="1697"/>
        <item m="1" x="1699"/>
        <item m="1" x="1692"/>
        <item m="1" x="1693"/>
        <item m="1" x="1694"/>
        <item m="1" x="1695"/>
        <item m="1" x="5100"/>
        <item m="1" x="5101"/>
        <item m="1" x="5102"/>
        <item m="1" x="5103"/>
        <item m="1" x="5104"/>
        <item m="1" x="5105"/>
        <item m="1" x="5025"/>
        <item m="1" x="3669"/>
        <item m="1" x="3117"/>
        <item m="1" x="3119"/>
        <item m="1" x="4083"/>
        <item m="1" x="5106"/>
        <item m="1" x="5107"/>
        <item m="1" x="5108"/>
        <item m="1" x="5109"/>
        <item m="1" x="5110"/>
        <item m="1" x="5111"/>
        <item m="1" x="5112"/>
        <item m="1" x="1718"/>
        <item m="1" x="1719"/>
        <item m="1" x="1720"/>
        <item m="1" x="1721"/>
        <item m="1" x="1722"/>
        <item m="1" x="1723"/>
        <item m="1" x="1724"/>
        <item m="1" x="1725"/>
        <item m="1" x="1726"/>
        <item m="1" x="1727"/>
        <item m="1" x="1728"/>
        <item m="1" x="1729"/>
        <item m="1" x="1730"/>
        <item m="1" x="1731"/>
        <item m="1" x="1732"/>
        <item m="1" x="1733"/>
        <item m="1" x="1734"/>
        <item m="1" x="1735"/>
        <item m="1" x="2363"/>
        <item m="1" x="1691"/>
        <item m="1" x="1696"/>
        <item m="1" x="5035"/>
        <item m="1" x="2358"/>
        <item m="1" x="4550"/>
        <item m="1" x="4551"/>
        <item m="1" x="1714"/>
        <item m="1" x="1715"/>
        <item m="1" x="5031"/>
        <item m="1" x="5032"/>
        <item m="1" x="5033"/>
        <item m="1" x="1716"/>
        <item m="1" x="1717"/>
        <item m="1" x="1713"/>
        <item m="1" x="3718"/>
        <item m="1" x="3719"/>
        <item m="1" x="3116"/>
        <item m="1" x="1710"/>
        <item m="1" x="3366"/>
        <item m="1" x="2364"/>
        <item m="1" x="3717"/>
        <item m="1" x="1711"/>
        <item m="1" x="3112"/>
        <item m="1" x="3113"/>
        <item m="1" x="3114"/>
        <item m="1" x="1712"/>
        <item m="1" x="3115"/>
        <item m="1" x="1701"/>
        <item m="1" x="3716"/>
        <item m="1" x="1702"/>
        <item m="1" x="1703"/>
        <item m="1" x="1704"/>
        <item m="1" x="1705"/>
        <item m="1" x="1706"/>
        <item m="1" x="1707"/>
        <item m="1" x="1708"/>
        <item m="1" x="1709"/>
        <item m="1" x="3110"/>
        <item m="1" x="3111"/>
        <item m="1" x="3365"/>
        <item m="1" x="1685"/>
        <item m="1" x="1689"/>
        <item m="1" x="1690"/>
        <item m="1" x="5034"/>
        <item m="1" x="1680"/>
        <item m="1" x="2957"/>
        <item m="1" x="1678"/>
        <item m="1" x="5036"/>
        <item m="1" x="1684"/>
        <item m="1" x="2360"/>
        <item m="1" x="1669"/>
        <item m="1" x="1670"/>
        <item m="1" x="1671"/>
        <item m="1" x="1672"/>
        <item m="1" x="1673"/>
        <item m="1" x="1674"/>
        <item m="1" x="1675"/>
        <item m="1" x="1676"/>
        <item m="1" x="1677"/>
        <item m="1" x="1405"/>
        <item m="1" x="1406"/>
        <item m="1" x="5037"/>
        <item m="1" x="2366"/>
        <item m="1" x="4504"/>
        <item m="1" x="1517"/>
        <item m="1" x="2365"/>
        <item m="1" x="4794"/>
        <item m="1" x="5119"/>
        <item m="1" x="5122"/>
        <item m="1" x="5123"/>
        <item m="1" x="4087"/>
        <item m="1" x="4086"/>
        <item m="1" x="4088"/>
        <item m="1" x="2956"/>
        <item m="1" x="4386"/>
        <item m="1" x="5124"/>
        <item m="1" x="5125"/>
        <item m="1" x="5126"/>
        <item m="1" x="5127"/>
        <item m="1" x="5045"/>
        <item m="1" x="2361"/>
        <item m="1" x="3816"/>
        <item m="1" x="5128"/>
        <item m="1" x="5129"/>
        <item m="1" x="4425"/>
        <item m="1" x="5133"/>
        <item m="1" x="5134"/>
        <item m="1" x="5135"/>
        <item m="1" x="5136"/>
        <item m="1" x="5137"/>
        <item m="1" x="5138"/>
        <item m="1" x="5139"/>
        <item m="1" x="5140"/>
        <item m="1" x="5141"/>
        <item m="1" x="1667"/>
        <item m="1" x="1668"/>
        <item m="1" x="2959"/>
        <item m="1" x="5142"/>
        <item m="1" x="5143"/>
        <item m="1" x="4274"/>
        <item m="1" x="3785"/>
        <item m="1" x="3786"/>
        <item m="1" x="4089"/>
        <item m="1" x="4588"/>
        <item m="1" x="4587"/>
        <item m="1" x="4084"/>
        <item m="1" x="5048"/>
        <item m="1" x="1550"/>
        <item m="1" x="5053"/>
        <item m="1" x="5144"/>
        <item m="1" x="4401"/>
        <item m="1" x="4325"/>
        <item m="1" x="4077"/>
        <item m="1" x="4810"/>
        <item m="1" x="4326"/>
        <item m="1" x="4811"/>
        <item m="1" x="4327"/>
        <item m="1" x="4812"/>
        <item m="1" x="4813"/>
        <item m="1" x="4814"/>
        <item m="1" x="4815"/>
        <item m="1" x="4816"/>
        <item m="1" x="4817"/>
        <item m="1" x="4818"/>
        <item m="1" x="4819"/>
        <item m="1" x="4820"/>
        <item m="1" x="4821"/>
        <item m="1" x="4822"/>
        <item m="1" x="4823"/>
        <item m="1" x="4824"/>
        <item m="1" x="4825"/>
        <item m="1" x="4826"/>
        <item m="1" x="4827"/>
        <item m="1" x="4828"/>
        <item m="1" x="4829"/>
        <item m="1" x="4830"/>
        <item m="1" x="4831"/>
        <item m="1" x="4832"/>
        <item m="1" x="4833"/>
        <item m="1" x="4743"/>
        <item m="1" x="4859"/>
        <item m="1" x="779"/>
        <item m="1" x="778"/>
        <item m="1" x="4860"/>
        <item m="1" x="4862"/>
        <item m="1" x="4863"/>
        <item m="1" x="4864"/>
        <item m="1" x="4865"/>
        <item m="1" x="4866"/>
        <item m="1" x="4867"/>
        <item m="1" x="4868"/>
        <item m="1" x="1750"/>
        <item m="1" x="4903"/>
        <item m="1" x="4904"/>
        <item m="1" x="1774"/>
        <item m="1" x="1752"/>
        <item m="1" x="4905"/>
        <item m="1" x="3808"/>
        <item m="1" x="3809"/>
        <item m="1" x="3810"/>
        <item m="1" x="3811"/>
        <item m="1" x="4935"/>
        <item m="1" x="4936"/>
        <item m="1" x="1497"/>
        <item m="1" x="4937"/>
        <item m="1" x="4938"/>
        <item m="1" x="4939"/>
        <item m="1" x="4940"/>
        <item m="1" x="4941"/>
        <item m="1" x="4942"/>
        <item m="1" x="4943"/>
        <item m="1" x="4944"/>
        <item m="1" x="3748"/>
        <item m="1" x="3749"/>
        <item m="1" x="4945"/>
        <item m="1" x="4946"/>
        <item m="1" x="4947"/>
        <item m="1" x="4948"/>
        <item m="1" x="4949"/>
        <item m="1" x="4950"/>
        <item m="1" x="4951"/>
        <item m="1" x="4952"/>
        <item m="1" x="4953"/>
        <item m="1" x="4954"/>
        <item m="1" x="4955"/>
        <item m="1" x="3578"/>
        <item m="1" x="3579"/>
        <item m="1" x="4956"/>
        <item m="1" x="4957"/>
        <item m="1" x="4958"/>
        <item m="1" x="4677"/>
        <item m="1" x="4983"/>
        <item m="1" x="4984"/>
        <item m="1" x="4985"/>
        <item m="1" x="4986"/>
        <item m="1" x="4987"/>
        <item m="1" x="4988"/>
        <item m="1" x="4989"/>
        <item m="1" x="4990"/>
        <item m="1" x="4991"/>
        <item m="1" x="4992"/>
        <item m="1" x="4993"/>
        <item m="1" x="4994"/>
        <item m="1" x="1078"/>
        <item m="1" x="4995"/>
        <item m="1" x="4998"/>
        <item m="1" x="2376"/>
        <item m="1" x="4701"/>
        <item m="1" x="3614"/>
        <item m="1" x="4707"/>
        <item m="1" x="4708"/>
        <item m="1" x="4999"/>
        <item m="1" x="4704"/>
        <item m="1" x="4705"/>
        <item m="1" x="4706"/>
        <item m="1" x="4709"/>
        <item m="1" x="4710"/>
        <item m="1" x="4711"/>
        <item m="1" x="4712"/>
        <item m="1" x="4713"/>
        <item m="1" x="4592"/>
        <item m="1" x="4593"/>
        <item m="1" x="4453"/>
        <item m="1" x="4455"/>
        <item m="1" x="3563"/>
        <item m="1" x="3562"/>
        <item m="1" x="4726"/>
        <item m="1" x="4737"/>
        <item m="1" x="4738"/>
        <item m="1" x="5004"/>
        <item m="1" x="4485"/>
        <item m="1" x="3124"/>
        <item m="1" x="3125"/>
        <item m="1" x="3605"/>
        <item m="1" x="5006"/>
        <item m="1" x="5007"/>
        <item m="1" x="3606"/>
        <item m="1" x="5008"/>
        <item m="1" x="5009"/>
        <item m="1" x="5010"/>
        <item m="1" x="5011"/>
        <item m="1" x="4745"/>
        <item m="1" x="4389"/>
        <item x="164"/>
        <item m="1" x="1740"/>
        <item m="1" x="1741"/>
        <item m="1" x="1742"/>
        <item m="1" x="1743"/>
        <item m="1" x="3133"/>
        <item m="1" x="3134"/>
        <item m="1" x="3135"/>
        <item m="1" x="4748"/>
        <item m="1" x="4747"/>
        <item m="1" x="2373"/>
        <item m="1" x="5012"/>
        <item m="1" x="3855"/>
        <item m="1" x="4754"/>
        <item m="1" x="3856"/>
        <item m="1" x="4755"/>
        <item m="1" x="1746"/>
        <item m="1" x="4756"/>
        <item m="1" x="1736"/>
        <item m="1" x="883"/>
        <item m="1" x="1105"/>
        <item m="1" x="1771"/>
        <item m="1" x="1772"/>
        <item m="1" x="1773"/>
        <item m="1" x="2375"/>
        <item m="1" x="5015"/>
        <item m="1" x="5016"/>
        <item x="495"/>
        <item m="1" x="5017"/>
        <item m="1" x="5018"/>
        <item m="1" x="4753"/>
        <item m="1" x="1759"/>
        <item m="1" x="1760"/>
        <item m="1" x="3889"/>
        <item m="1" x="3890"/>
        <item m="1" x="3891"/>
        <item m="1" x="3892"/>
        <item m="1" x="1120"/>
        <item m="1" x="970"/>
        <item m="1" x="2371"/>
        <item m="1" x="3886"/>
        <item m="1" x="1109"/>
        <item m="1" x="3887"/>
        <item m="1" x="3888"/>
        <item m="1" x="3857"/>
        <item m="1" x="1111"/>
        <item m="1" x="1112"/>
        <item m="1" x="3858"/>
        <item m="1" x="3859"/>
        <item m="1" x="1113"/>
        <item m="1" x="3860"/>
        <item m="1" x="3861"/>
        <item m="1" x="1114"/>
        <item m="1" x="1110"/>
        <item m="1" x="1115"/>
        <item m="1" x="4757"/>
        <item m="1" x="4758"/>
        <item m="1" x="3864"/>
        <item m="1" x="1116"/>
        <item m="1" x="4759"/>
        <item m="1" x="3862"/>
        <item m="1" x="3863"/>
        <item m="1" x="3865"/>
        <item m="1" x="4760"/>
        <item m="1" x="4761"/>
        <item m="1" x="3866"/>
        <item m="1" x="3867"/>
        <item m="1" x="3868"/>
        <item m="1" x="3869"/>
        <item m="1" x="3870"/>
        <item m="1" x="5019"/>
        <item m="1" x="1117"/>
        <item m="1" x="1118"/>
        <item m="1" x="3871"/>
        <item m="1" x="3872"/>
        <item m="1" x="2369"/>
        <item m="1" x="3873"/>
        <item m="1" x="3874"/>
        <item m="1" x="972"/>
        <item m="1" x="5020"/>
        <item m="1" x="4763"/>
        <item m="1" x="5021"/>
        <item m="1" x="4764"/>
        <item m="1" x="5022"/>
        <item m="1" x="5023"/>
        <item m="1" x="5024"/>
        <item m="1" x="3132"/>
        <item m="1" x="5027"/>
        <item m="1" x="2368"/>
        <item m="1" x="1751"/>
        <item m="1" x="2370"/>
        <item m="1" x="1753"/>
        <item m="1" x="5028"/>
        <item m="1" x="5029"/>
        <item m="1" x="1754"/>
        <item m="1" x="1755"/>
        <item m="1" x="4528"/>
        <item m="1" x="4529"/>
        <item m="1" x="1756"/>
        <item m="1" x="2374"/>
        <item m="1" x="1757"/>
        <item m="1" x="1758"/>
        <item m="1" x="1767"/>
        <item m="1" x="1768"/>
        <item m="1" x="1769"/>
        <item m="1" x="3130"/>
        <item m="1" x="1770"/>
        <item m="1" x="3367"/>
        <item m="1" x="3131"/>
        <item m="1" x="1763"/>
        <item m="1" x="1764"/>
        <item m="1" x="1765"/>
        <item m="1" x="1766"/>
        <item m="1" x="1761"/>
        <item m="1" x="1762"/>
        <item m="1" x="5030"/>
        <item m="1" x="1737"/>
        <item m="1" x="4527"/>
        <item m="1" x="1738"/>
        <item m="1" x="1739"/>
        <item m="1" x="2960"/>
        <item m="1" x="1747"/>
        <item m="1" x="1748"/>
        <item m="1" x="1745"/>
        <item m="1" x="1744"/>
        <item m="1" x="4777"/>
        <item m="1" x="3129"/>
        <item m="1" x="4776"/>
        <item m="1" x="3122"/>
        <item m="1" x="4082"/>
        <item m="1" x="4081"/>
        <item m="1" x="4159"/>
        <item m="1" x="4076"/>
        <item m="1" x="4078"/>
        <item m="1" x="4778"/>
        <item m="1" x="2372"/>
        <item m="1" x="3123"/>
        <item m="1" x="4788"/>
        <item m="1" x="4789"/>
        <item m="1" x="4790"/>
        <item m="1" x="5038"/>
        <item m="1" x="5039"/>
        <item m="1" x="4793"/>
        <item m="1" x="4460"/>
        <item m="1" x="5040"/>
        <item m="1" x="1749"/>
        <item m="1" x="1489"/>
        <item m="1" x="4501"/>
        <item m="1" x="3128"/>
        <item m="1" x="4080"/>
        <item m="1" x="4796"/>
        <item m="1" x="5043"/>
        <item m="1" x="4079"/>
        <item m="1" x="4075"/>
        <item m="1" x="5044"/>
        <item m="1" x="1486"/>
        <item m="1" x="5046"/>
        <item m="1" x="3126"/>
        <item m="1" x="3127"/>
        <item m="1" x="4153"/>
        <item m="1" x="4154"/>
        <item m="1" x="4261"/>
        <item m="1" x="5047"/>
        <item m="1" x="5049"/>
        <item m="1" x="5050"/>
        <item m="1" x="5051"/>
        <item m="1" x="5052"/>
        <item m="1" x="4601"/>
        <item m="1" x="4602"/>
        <item m="1" x="4328"/>
        <item m="1" x="4603"/>
        <item m="1" x="4604"/>
        <item x="45"/>
        <item m="1" x="4070"/>
        <item m="1" x="4605"/>
        <item m="1" x="4399"/>
        <item m="1" x="4606"/>
        <item m="1" x="4069"/>
        <item m="1" x="4068"/>
        <item m="1" x="4067"/>
        <item m="1" x="4607"/>
        <item m="1" x="4608"/>
        <item m="1" x="4609"/>
        <item m="1" x="4610"/>
        <item m="1" x="4611"/>
        <item m="1" x="4612"/>
        <item m="1" x="4613"/>
        <item m="1" x="4614"/>
        <item m="1" x="4615"/>
        <item m="1" x="4616"/>
        <item m="1" x="4617"/>
        <item m="1" x="4618"/>
        <item m="1" x="4619"/>
        <item m="1" x="4620"/>
        <item m="1" x="3947"/>
        <item m="1" x="3948"/>
        <item m="1" x="3945"/>
        <item m="1" x="3946"/>
        <item m="1" x="3163"/>
        <item m="1" x="4280"/>
        <item m="1" x="4626"/>
        <item m="1" x="4125"/>
        <item m="1" x="4627"/>
        <item m="1" x="4628"/>
        <item m="1" x="4629"/>
        <item m="1" x="3139"/>
        <item m="1" x="3140"/>
        <item m="1" x="3156"/>
        <item m="1" x="3157"/>
        <item m="1" x="3158"/>
        <item m="1" x="3159"/>
        <item m="1" x="3160"/>
        <item m="1" x="3161"/>
        <item m="1" x="4073"/>
        <item m="1" x="4633"/>
        <item m="1" x="3136"/>
        <item m="1" x="2391"/>
        <item m="1" x="4634"/>
        <item m="1" x="4635"/>
        <item m="1" x="4636"/>
        <item m="1" x="4637"/>
        <item m="1" x="4638"/>
        <item m="1" x="4639"/>
        <item m="1" x="4640"/>
        <item m="1" x="4641"/>
        <item m="1" x="4642"/>
        <item m="1" x="3924"/>
        <item m="1" x="4643"/>
        <item m="1" x="4644"/>
        <item m="1" x="4645"/>
        <item m="1" x="945"/>
        <item m="1" x="4064"/>
        <item m="1" x="4646"/>
        <item m="1" x="4647"/>
        <item m="1" x="4648"/>
        <item m="1" x="4649"/>
        <item m="1" x="4650"/>
        <item m="1" x="3971"/>
        <item m="1" x="3972"/>
        <item m="1" x="3973"/>
        <item m="1" x="3974"/>
        <item m="1" x="4651"/>
        <item m="1" x="4652"/>
        <item m="1" x="4653"/>
        <item m="1" x="4654"/>
        <item m="1" x="4655"/>
        <item m="1" x="4656"/>
        <item m="1" x="4657"/>
        <item m="1" x="1074"/>
        <item m="1" x="4676"/>
        <item m="1" x="4500"/>
        <item m="1" x="4678"/>
        <item m="1" x="4679"/>
        <item m="1" x="4680"/>
        <item m="1" x="4681"/>
        <item m="1" x="4682"/>
        <item m="1" x="4683"/>
        <item m="1" x="4684"/>
        <item m="1" x="4685"/>
        <item m="1" x="4686"/>
        <item m="1" x="4687"/>
        <item m="1" x="4688"/>
        <item m="1" x="4689"/>
        <item m="1" x="4690"/>
        <item m="1" x="4691"/>
        <item m="1" x="932"/>
        <item m="1" x="4065"/>
        <item m="1" x="4692"/>
        <item m="1" x="4693"/>
        <item m="1" x="4473"/>
        <item m="1" x="4474"/>
        <item m="1" x="4288"/>
        <item m="1" x="3141"/>
        <item m="1" x="4695"/>
        <item m="1" x="4696"/>
        <item m="1" x="3935"/>
        <item m="1" x="3936"/>
        <item m="1" x="4697"/>
        <item m="1" x="4698"/>
        <item m="1" x="4699"/>
        <item m="1" x="4700"/>
        <item m="1" x="3937"/>
        <item m="1" x="4454"/>
        <item m="1" x="4499"/>
        <item m="1" x="4590"/>
        <item m="1" x="4591"/>
        <item m="1" x="4444"/>
        <item m="1" x="4445"/>
        <item m="1" x="4446"/>
        <item m="1" x="4447"/>
        <item m="1" x="4448"/>
        <item m="1" x="4449"/>
        <item m="1" x="4450"/>
        <item m="1" x="4727"/>
        <item m="1" x="4728"/>
        <item m="1" x="4741"/>
        <item m="1" x="3633"/>
        <item m="1" x="3632"/>
        <item m="1" x="4599"/>
        <item m="1" x="2380"/>
        <item m="1" x="4600"/>
        <item m="1" x="4742"/>
        <item m="1" x="1468"/>
        <item m="1" x="3608"/>
        <item m="1" x="4072"/>
        <item m="1" x="4744"/>
        <item m="1" x="4746"/>
        <item m="1" x="3851"/>
        <item m="1" x="3154"/>
        <item m="1" x="3155"/>
        <item m="1" x="3138"/>
        <item m="1" x="4407"/>
        <item m="1" x="922"/>
        <item m="1" x="2381"/>
        <item m="1" x="2382"/>
        <item m="1" x="3902"/>
        <item m="1" x="878"/>
        <item m="1" x="882"/>
        <item m="1" x="1778"/>
        <item m="1" x="884"/>
        <item m="1" x="880"/>
        <item m="1" x="881"/>
        <item m="1" x="3904"/>
        <item m="1" x="2388"/>
        <item m="1" x="3162"/>
        <item m="1" x="4481"/>
        <item m="1" x="1789"/>
        <item m="1" x="4762"/>
        <item m="1" x="4765"/>
        <item m="1" x="4766"/>
        <item m="1" x="4767"/>
        <item m="1" x="1776"/>
        <item m="1" x="3145"/>
        <item m="1" x="3137"/>
        <item m="1" x="3142"/>
        <item m="1" x="2389"/>
        <item m="1" x="1792"/>
        <item m="1" x="3146"/>
        <item m="1" x="3710"/>
        <item m="1" x="3371"/>
        <item m="1" x="3147"/>
        <item m="1" x="1791"/>
        <item m="1" x="3143"/>
        <item m="1" x="3144"/>
        <item m="1" x="1790"/>
        <item m="1" x="2387"/>
        <item m="1" x="3148"/>
        <item m="1" x="4769"/>
        <item m="1" x="3149"/>
        <item m="1" x="3150"/>
        <item m="1" x="3151"/>
        <item m="1" x="3715"/>
        <item m="1" x="3152"/>
        <item m="1" x="3372"/>
        <item m="1" x="1793"/>
        <item m="1" x="2963"/>
        <item m="1" x="1784"/>
        <item m="1" x="1785"/>
        <item m="1" x="1786"/>
        <item m="1" x="2383"/>
        <item m="1" x="4532"/>
        <item m="1" x="1787"/>
        <item m="1" x="2384"/>
        <item m="1" x="2385"/>
        <item m="1" x="2386"/>
        <item m="1" x="1788"/>
        <item m="1" x="4533"/>
        <item m="1" x="3711"/>
        <item m="1" x="3712"/>
        <item m="1" x="3713"/>
        <item m="1" x="1794"/>
        <item m="1" x="1795"/>
        <item m="1" x="1796"/>
        <item m="1" x="4770"/>
        <item m="1" x="4771"/>
        <item m="1" x="1797"/>
        <item m="1" x="1798"/>
        <item m="1" x="2378"/>
        <item m="1" x="1779"/>
        <item m="1" x="3368"/>
        <item m="1" x="3709"/>
        <item m="1" x="1777"/>
        <item m="1" x="4530"/>
        <item m="1" x="2377"/>
        <item m="1" x="1780"/>
        <item m="1" x="1781"/>
        <item m="1" x="1782"/>
        <item m="1" x="1783"/>
        <item m="1" x="2962"/>
        <item m="1" x="3369"/>
        <item m="1" x="3370"/>
        <item m="1" x="4531"/>
        <item m="1" x="1775"/>
        <item m="1" x="2379"/>
        <item m="1" x="1493"/>
        <item m="1" x="4066"/>
        <item m="1" x="4779"/>
        <item m="1" x="4780"/>
        <item m="1" x="4781"/>
        <item m="1" x="4782"/>
        <item m="1" x="4783"/>
        <item m="1" x="4784"/>
        <item m="1" x="4785"/>
        <item m="1" x="3153"/>
        <item m="1" x="4791"/>
        <item m="1" x="4792"/>
        <item m="1" x="4071"/>
        <item m="1" x="3982"/>
        <item m="1" x="4379"/>
        <item m="1" x="4498"/>
        <item m="1" x="4799"/>
        <item m="1" x="4801"/>
        <item m="1" x="4074"/>
        <item m="1" x="4802"/>
        <item m="1" x="1539"/>
        <item m="1" x="4806"/>
        <item m="1" x="4807"/>
        <item m="1" x="2961"/>
        <item m="1" x="4155"/>
        <item m="1" x="4156"/>
        <item m="1" x="2390"/>
        <item m="1" x="4808"/>
        <item m="1" x="4809"/>
        <item m="1" x="777"/>
        <item m="1" x="4428"/>
        <item m="1" x="4429"/>
        <item x="762"/>
        <item m="1" x="4114"/>
        <item m="1" x="4430"/>
        <item m="1" x="4431"/>
        <item m="1" x="4432"/>
        <item m="1" x="4433"/>
        <item m="1" x="4434"/>
        <item m="1" x="4435"/>
        <item m="1" x="4436"/>
        <item m="1" x="4437"/>
        <item m="1" x="874"/>
        <item m="1" x="879"/>
        <item m="1" x="3170"/>
        <item m="1" x="913"/>
        <item m="1" x="914"/>
        <item m="1" x="915"/>
        <item m="1" x="916"/>
        <item m="1" x="4438"/>
        <item m="1" x="4439"/>
        <item m="1" x="4440"/>
        <item m="1" x="4441"/>
        <item m="1" x="4442"/>
        <item m="1" x="2965"/>
        <item m="1" x="4443"/>
        <item m="1" x="4451"/>
        <item m="1" x="4452"/>
        <item m="1" x="3846"/>
        <item m="1" x="4456"/>
        <item m="1" x="4457"/>
        <item m="1" x="4458"/>
        <item m="1" x="4459"/>
        <item m="1" x="4461"/>
        <item m="1" x="3854"/>
        <item m="1" x="1141"/>
        <item m="1" x="1142"/>
        <item m="1" x="3494"/>
        <item m="1" x="1137"/>
        <item m="1" x="3495"/>
        <item m="1" x="3496"/>
        <item m="1" x="3497"/>
        <item m="1" x="1136"/>
        <item m="1" x="3852"/>
        <item m="1" x="1808"/>
        <item m="1" x="1809"/>
        <item m="1" x="3853"/>
        <item m="1" x="1139"/>
        <item m="1" x="1140"/>
        <item m="1" x="2397"/>
        <item m="1" x="4466"/>
        <item m="1" x="1826"/>
        <item m="1" x="4467"/>
        <item m="1" x="4468"/>
        <item m="1" x="4140"/>
        <item m="1" x="4469"/>
        <item m="1" x="4470"/>
        <item m="1" x="4471"/>
        <item m="1" x="4472"/>
        <item m="1" x="3180"/>
        <item m="1" x="4475"/>
        <item m="1" x="4476"/>
        <item m="1" x="3176"/>
        <item m="1" x="4477"/>
        <item m="1" x="4478"/>
        <item m="1" x="1799"/>
        <item m="1" x="1829"/>
        <item m="1" x="4479"/>
        <item m="1" x="4480"/>
        <item m="1" x="4152"/>
        <item m="1" x="4482"/>
        <item m="1" x="921"/>
        <item m="1" x="4483"/>
        <item m="1" x="4484"/>
        <item m="1" x="3560"/>
        <item m="1" x="3916"/>
        <item m="1" x="4158"/>
        <item m="1" x="3917"/>
        <item m="1" x="4486"/>
        <item m="1" x="4487"/>
        <item m="1" x="4488"/>
        <item m="1" x="1200"/>
        <item m="1" x="4161"/>
        <item m="1" x="4489"/>
        <item m="1" x="4490"/>
        <item m="1" x="4491"/>
        <item m="1" x="4165"/>
        <item m="1" x="4492"/>
        <item m="1" x="4166"/>
        <item m="1" x="4167"/>
        <item m="1" x="3377"/>
        <item m="1" x="4168"/>
        <item m="1" x="4169"/>
        <item m="1" x="4493"/>
        <item m="1" x="4057"/>
        <item m="1" x="4494"/>
        <item m="1" x="4495"/>
        <item m="1" x="4164"/>
        <item m="1" x="1229"/>
        <item m="1" x="4178"/>
        <item m="1" x="4174"/>
        <item m="1" x="4173"/>
        <item m="1" x="2405"/>
        <item m="1" x="4179"/>
        <item m="1" x="3587"/>
        <item m="1" x="4187"/>
        <item m="1" x="3612"/>
        <item m="1" x="3938"/>
        <item m="1" x="4496"/>
        <item m="1" x="3622"/>
        <item x="241"/>
        <item m="1" x="3166"/>
        <item m="1" x="3167"/>
        <item m="1" x="3177"/>
        <item m="1" x="3178"/>
        <item m="1" x="3179"/>
        <item m="1" x="4227"/>
        <item m="1" x="3942"/>
        <item m="1" x="3943"/>
        <item m="1" x="3944"/>
        <item m="1" x="3168"/>
        <item m="1" x="4228"/>
        <item m="1" x="4225"/>
        <item m="1" x="4226"/>
        <item m="1" x="3939"/>
        <item m="1" x="3940"/>
        <item m="1" x="3941"/>
        <item m="1" x="3970"/>
        <item m="1" x="3960"/>
        <item m="1" x="4243"/>
        <item m="1" x="4244"/>
        <item m="1" x="4198"/>
        <item m="1" x="3165"/>
        <item m="1" x="3930"/>
        <item x="287"/>
        <item m="1" x="4497"/>
        <item m="1" x="4262"/>
        <item m="1" x="4502"/>
        <item m="1" x="4505"/>
        <item m="1" x="4506"/>
        <item m="1" x="3983"/>
        <item x="357"/>
        <item m="1" x="4281"/>
        <item m="1" x="2395"/>
        <item m="1" x="4058"/>
        <item m="1" x="944"/>
        <item m="1" x="2401"/>
        <item x="358"/>
        <item m="1" x="4510"/>
        <item m="1" x="4063"/>
        <item m="1" x="4320"/>
        <item m="1" x="4321"/>
        <item m="1" x="4319"/>
        <item m="1" x="4329"/>
        <item m="1" x="4334"/>
        <item m="1" x="1251"/>
        <item m="1" x="4337"/>
        <item m="1" x="4339"/>
        <item m="1" x="4338"/>
        <item m="1" x="4514"/>
        <item m="1" x="4062"/>
        <item m="1" x="4060"/>
        <item m="1" x="4341"/>
        <item m="1" x="1838"/>
        <item m="1" x="1845"/>
        <item m="1" x="4350"/>
        <item m="1" x="4349"/>
        <item m="1" x="1842"/>
        <item m="1" x="1841"/>
        <item m="1" x="1840"/>
        <item m="1" x="4348"/>
        <item m="1" x="1844"/>
        <item m="1" x="1822"/>
        <item m="1" x="1823"/>
        <item m="1" x="3694"/>
        <item m="1" x="1824"/>
        <item m="1" x="1825"/>
        <item m="1" x="2396"/>
        <item m="1" x="3373"/>
        <item m="1" x="3374"/>
        <item m="1" x="2398"/>
        <item m="1" x="1827"/>
        <item m="1" x="4059"/>
        <item m="1" x="3695"/>
        <item m="1" x="3696"/>
        <item m="1" x="1828"/>
        <item m="1" x="1813"/>
        <item m="1" x="1817"/>
        <item m="1" x="1820"/>
        <item m="1" x="1821"/>
        <item m="1" x="1811"/>
        <item m="1" x="1812"/>
        <item m="1" x="4061"/>
        <item m="1" x="2394"/>
        <item m="1" x="1810"/>
        <item m="1" x="1819"/>
        <item m="1" x="1818"/>
        <item m="1" x="1816"/>
        <item m="1" x="1815"/>
        <item m="1" x="1814"/>
        <item m="1" x="2964"/>
        <item m="1" x="1805"/>
        <item m="1" x="1804"/>
        <item m="1" x="1830"/>
        <item m="1" x="1831"/>
        <item m="1" x="2399"/>
        <item m="1" x="1832"/>
        <item m="1" x="4347"/>
        <item m="1" x="1833"/>
        <item m="1" x="1834"/>
        <item m="1" x="2400"/>
        <item m="1" x="1835"/>
        <item m="1" x="1843"/>
        <item m="1" x="3173"/>
        <item m="1" x="3174"/>
        <item m="1" x="3175"/>
        <item m="1" x="3375"/>
        <item m="1" x="3376"/>
        <item m="1" x="4534"/>
        <item m="1" x="4535"/>
        <item m="1" x="2392"/>
        <item m="1" x="1800"/>
        <item m="1" x="1801"/>
        <item m="1" x="1803"/>
        <item m="1" x="3164"/>
        <item m="1" x="1802"/>
        <item m="1" x="3714"/>
        <item m="1" x="4536"/>
        <item m="1" x="1836"/>
        <item m="1" x="1837"/>
        <item m="1" x="1839"/>
        <item m="1" x="4580"/>
        <item m="1" x="4581"/>
        <item m="1" x="4355"/>
        <item m="1" x="4356"/>
        <item m="1" x="4354"/>
        <item x="579"/>
        <item m="1" x="2402"/>
        <item m="1" x="2404"/>
        <item m="1" x="1409"/>
        <item m="1" x="1410"/>
        <item m="1" x="1404"/>
        <item m="1" x="1403"/>
        <item m="1" x="1392"/>
        <item m="1" x="1446"/>
        <item m="1" x="1447"/>
        <item m="1" x="1448"/>
        <item m="1" x="1442"/>
        <item m="1" x="1441"/>
        <item m="1" x="4368"/>
        <item m="1" x="1443"/>
        <item m="1" x="1396"/>
        <item m="1" x="1397"/>
        <item m="1" x="1401"/>
        <item m="1" x="2393"/>
        <item m="1" x="4582"/>
        <item m="1" x="1463"/>
        <item m="1" x="1464"/>
        <item m="1" x="2367"/>
        <item m="1" x="3120"/>
        <item m="1" x="3171"/>
        <item m="1" x="3107"/>
        <item m="1" x="4583"/>
        <item m="1" x="4377"/>
        <item m="1" x="3118"/>
        <item m="1" x="4378"/>
        <item m="1" x="4584"/>
        <item m="1" x="4585"/>
        <item m="1" x="3169"/>
        <item m="1" x="4586"/>
        <item m="1" x="3789"/>
        <item m="1" x="4382"/>
        <item m="1" x="4381"/>
        <item m="1" x="3788"/>
        <item m="1" x="3781"/>
        <item m="1" x="3787"/>
        <item m="1" x="4589"/>
        <item m="1" x="4594"/>
        <item m="1" x="4595"/>
        <item m="1" x="4384"/>
        <item m="1" x="4385"/>
        <item m="1" x="2403"/>
        <item x="691"/>
        <item m="1" x="4390"/>
        <item m="1" x="4398"/>
        <item m="1" x="4406"/>
        <item m="1" x="1494"/>
        <item m="1" x="4413"/>
        <item m="1" x="4415"/>
        <item m="1" x="4414"/>
        <item m="1" x="3833"/>
        <item m="1" x="3834"/>
        <item m="1" x="3835"/>
        <item m="1" x="3832"/>
        <item m="1" x="3831"/>
        <item m="1" x="3830"/>
        <item m="1" x="4417"/>
        <item m="1" x="4418"/>
        <item m="1" x="4419"/>
        <item m="1" x="4416"/>
        <item m="1" x="4421"/>
        <item m="1" x="4420"/>
        <item m="1" x="4426"/>
        <item m="1" x="4598"/>
        <item m="1" x="1107"/>
        <item m="1" x="1556"/>
        <item x="757"/>
        <item x="763"/>
        <item m="1" x="1558"/>
        <item m="1" x="1559"/>
        <item m="1" x="2406"/>
        <item m="1" x="4124"/>
        <item m="1" x="4126"/>
        <item m="1" x="4127"/>
        <item m="1" x="4128"/>
        <item m="1" x="3380"/>
        <item m="1" x="2966"/>
        <item x="179"/>
        <item m="1" x="1866"/>
        <item m="1" x="2411"/>
        <item m="1" x="4129"/>
        <item m="1" x="4130"/>
        <item m="1" x="4131"/>
        <item m="1" x="984"/>
        <item m="1" x="983"/>
        <item m="1" x="3486"/>
        <item m="1" x="3487"/>
        <item m="1" x="3488"/>
        <item m="1" x="3489"/>
        <item m="1" x="4132"/>
        <item m="1" x="4133"/>
        <item m="1" x="3845"/>
        <item m="1" x="4134"/>
        <item m="1" x="4135"/>
        <item m="1" x="4136"/>
        <item m="1" x="4137"/>
        <item m="1" x="4138"/>
        <item m="1" x="4139"/>
        <item m="1" x="1847"/>
        <item m="1" x="1868"/>
        <item m="1" x="4052"/>
        <item m="1" x="4053"/>
        <item m="1" x="4141"/>
        <item m="1" x="4142"/>
        <item m="1" x="4143"/>
        <item m="1" x="4144"/>
        <item m="1" x="4145"/>
        <item m="1" x="1856"/>
        <item m="1" x="1210"/>
        <item m="1" x="1855"/>
        <item m="1" x="4146"/>
        <item m="1" x="4147"/>
        <item m="1" x="4148"/>
        <item m="1" x="4149"/>
        <item m="1" x="4150"/>
        <item m="1" x="1846"/>
        <item m="1" x="1848"/>
        <item m="1" x="4056"/>
        <item m="1" x="1872"/>
        <item m="1" x="2101"/>
        <item m="1" x="1877"/>
        <item m="1" x="1878"/>
        <item m="1" x="1168"/>
        <item m="1" x="1879"/>
        <item m="1" x="1880"/>
        <item m="1" x="1889"/>
        <item m="1" x="4151"/>
        <item m="1" x="4055"/>
        <item m="1" x="4054"/>
        <item m="1" x="1858"/>
        <item m="1" x="3558"/>
        <item m="1" x="2967"/>
        <item m="1" x="4160"/>
        <item m="1" x="1199"/>
        <item m="1" x="4170"/>
        <item m="1" x="4171"/>
        <item m="1" x="4175"/>
        <item m="1" x="4176"/>
        <item m="1" x="4177"/>
        <item m="1" x="4047"/>
        <item m="1" x="4048"/>
        <item m="1" x="4040"/>
        <item m="1" x="4184"/>
        <item m="1" x="4185"/>
        <item m="1" x="4041"/>
        <item m="1" x="4186"/>
        <item m="1" x="3927"/>
        <item m="1" x="4039"/>
        <item m="1" x="4188"/>
        <item m="1" x="3600"/>
        <item m="1" x="3601"/>
        <item m="1" x="4194"/>
        <item m="1" x="939"/>
        <item m="1" x="3604"/>
        <item m="1" x="3928"/>
        <item m="1" x="3929"/>
        <item m="1" x="4197"/>
        <item m="1" x="4199"/>
        <item m="1" x="4200"/>
        <item m="1" x="3931"/>
        <item m="1" x="3932"/>
        <item m="1" x="3193"/>
        <item m="1" x="3194"/>
        <item m="1" x="3195"/>
        <item m="1" x="3634"/>
        <item m="1" x="3635"/>
        <item m="1" x="3619"/>
        <item m="1" x="3620"/>
        <item m="1" x="3621"/>
        <item m="1" x="4218"/>
        <item m="1" x="4219"/>
        <item m="1" x="4220"/>
        <item m="1" x="4221"/>
        <item m="1" x="4222"/>
        <item m="1" x="4223"/>
        <item m="1" x="1025"/>
        <item m="1" x="4224"/>
        <item m="1" x="4229"/>
        <item m="1" x="4230"/>
        <item m="1" x="4231"/>
        <item m="1" x="4232"/>
        <item m="1" x="4233"/>
        <item m="1" x="4234"/>
        <item m="1" x="4235"/>
        <item m="1" x="4236"/>
        <item m="1" x="4237"/>
        <item m="1" x="4238"/>
        <item m="1" x="4239"/>
        <item m="1" x="4240"/>
        <item m="1" x="3951"/>
        <item m="1" x="3952"/>
        <item m="1" x="3953"/>
        <item m="1" x="3954"/>
        <item m="1" x="3955"/>
        <item m="1" x="3956"/>
        <item m="1" x="3957"/>
        <item m="1" x="3958"/>
        <item m="1" x="3959"/>
        <item m="1" x="3196"/>
        <item m="1" x="3197"/>
        <item m="1" x="3192"/>
        <item m="1" x="4241"/>
        <item m="1" x="3967"/>
        <item m="1" x="3968"/>
        <item m="1" x="3969"/>
        <item m="1" x="4242"/>
        <item m="1" x="3185"/>
        <item m="1" x="3961"/>
        <item m="1" x="3962"/>
        <item m="1" x="3183"/>
        <item m="1" x="3184"/>
        <item m="1" x="3963"/>
        <item m="1" x="3964"/>
        <item m="1" x="3965"/>
        <item m="1" x="3966"/>
        <item m="1" x="4245"/>
        <item m="1" x="4246"/>
        <item m="1" x="4252"/>
        <item m="1" x="4276"/>
        <item m="1" x="4277"/>
        <item m="1" x="2407"/>
        <item m="1" x="2408"/>
        <item m="1" x="2409"/>
        <item m="1" x="2410"/>
        <item m="1" x="2416"/>
        <item m="1" x="2414"/>
        <item m="1" x="2413"/>
        <item m="1" x="3172"/>
        <item m="1" x="3378"/>
        <item m="1" x="4045"/>
        <item m="1" x="4322"/>
        <item m="1" x="4323"/>
        <item m="1" x="4043"/>
        <item x="417"/>
        <item m="1" x="4335"/>
        <item m="1" x="4336"/>
        <item m="1" x="4340"/>
        <item m="1" x="2412"/>
        <item m="1" x="1882"/>
        <item m="1" x="1871"/>
        <item m="1" x="3181"/>
        <item m="1" x="4342"/>
        <item m="1" x="1888"/>
        <item m="1" x="2424"/>
        <item m="1" x="2423"/>
        <item m="1" x="1887"/>
        <item m="1" x="3698"/>
        <item m="1" x="3699"/>
        <item m="1" x="2422"/>
        <item m="1" x="1883"/>
        <item m="1" x="1884"/>
        <item m="1" x="1885"/>
        <item m="1" x="1886"/>
        <item m="1" x="4343"/>
        <item m="1" x="1869"/>
        <item m="1" x="1870"/>
        <item m="1" x="2418"/>
        <item m="1" x="4044"/>
        <item m="1" x="2420"/>
        <item m="1" x="2421"/>
        <item m="1" x="1876"/>
        <item m="1" x="1875"/>
        <item m="1" x="1873"/>
        <item m="1" x="1874"/>
        <item m="1" x="2968"/>
        <item m="1" x="1849"/>
        <item m="1" x="1850"/>
        <item m="1" x="1859"/>
        <item m="1" x="1852"/>
        <item m="1" x="2415"/>
        <item m="1" x="1857"/>
        <item m="1" x="1862"/>
        <item m="1" x="4344"/>
        <item m="1" x="4345"/>
        <item m="1" x="4346"/>
        <item m="1" x="1881"/>
        <item m="1" x="1867"/>
        <item m="1" x="4351"/>
        <item m="1" x="2426"/>
        <item m="1" x="2427"/>
        <item m="1" x="1402"/>
        <item m="1" x="1440"/>
        <item m="1" x="1465"/>
        <item m="1" x="1466"/>
        <item m="1" x="4373"/>
        <item m="1" x="4374"/>
        <item m="1" x="4375"/>
        <item m="1" x="4376"/>
        <item m="1" x="1860"/>
        <item m="1" x="1861"/>
        <item m="1" x="1853"/>
        <item m="1" x="1854"/>
        <item m="1" x="3190"/>
        <item m="1" x="3182"/>
        <item m="1" x="1863"/>
        <item m="1" x="1864"/>
        <item m="1" x="3790"/>
        <item m="1" x="4050"/>
        <item m="1" x="4049"/>
        <item m="1" x="4383"/>
        <item m="1" x="3791"/>
        <item m="1" x="3187"/>
        <item m="1" x="3186"/>
        <item m="1" x="1294"/>
        <item m="1" x="3188"/>
        <item m="1" x="1377"/>
        <item m="1" x="4391"/>
        <item m="1" x="4042"/>
        <item m="1" x="4051"/>
        <item m="1" x="3382"/>
        <item m="1" x="3381"/>
        <item m="1" x="1491"/>
        <item m="1" x="4395"/>
        <item m="1" x="4396"/>
        <item m="1" x="4046"/>
        <item x="705"/>
        <item m="1" x="4410"/>
        <item m="1" x="4411"/>
        <item m="1" x="4412"/>
        <item m="1" x="2425"/>
        <item m="1" x="3839"/>
        <item m="1" x="1530"/>
        <item m="1" x="4422"/>
        <item m="1" x="4423"/>
        <item m="1" x="3191"/>
        <item m="1" x="1541"/>
        <item m="1" x="3379"/>
        <item m="1" x="2419"/>
        <item m="1" x="2417"/>
        <item m="1" x="4427"/>
        <item m="1" x="4008"/>
        <item m="1" x="3473"/>
        <item m="1" x="4024"/>
        <item m="1" x="1451"/>
        <item m="1" x="1557"/>
        <item x="769"/>
        <item x="761"/>
        <item x="771"/>
        <item m="1" x="2438"/>
        <item m="1" x="2450"/>
        <item m="1" x="4010"/>
        <item m="1" x="3844"/>
        <item m="1" x="4007"/>
        <item m="1" x="3843"/>
        <item m="1" x="887"/>
        <item m="1" x="886"/>
        <item m="1" x="906"/>
        <item m="1" x="917"/>
        <item m="1" x="2455"/>
        <item m="1" x="4026"/>
        <item m="1" x="3498"/>
        <item m="1" x="3499"/>
        <item m="1" x="3500"/>
        <item m="1" x="3501"/>
        <item m="1" x="1122"/>
        <item m="1" x="4022"/>
        <item m="1" x="3493"/>
        <item m="1" x="1135"/>
        <item m="1" x="3490"/>
        <item m="1" x="3491"/>
        <item m="1" x="3492"/>
        <item m="1" x="3502"/>
        <item m="1" x="3503"/>
        <item m="1" x="3504"/>
        <item m="1" x="3506"/>
        <item m="1" x="4032"/>
        <item m="1" x="4034"/>
        <item m="1" x="4033"/>
        <item m="1" x="4016"/>
        <item m="1" x="4015"/>
        <item m="1" x="4013"/>
        <item m="1" x="3511"/>
        <item m="1" x="4011"/>
        <item m="1" x="3513"/>
        <item m="1" x="3514"/>
        <item m="1" x="3516"/>
        <item m="1" x="3517"/>
        <item m="1" x="3530"/>
        <item m="1" x="3529"/>
        <item m="1" x="3531"/>
        <item m="1" x="4031"/>
        <item m="1" x="4030"/>
        <item m="1" x="3206"/>
        <item m="1" x="3545"/>
        <item m="1" x="3550"/>
        <item m="1" x="3549"/>
        <item m="1" x="4038"/>
        <item m="1" x="3546"/>
        <item m="1" x="3547"/>
        <item m="1" x="3548"/>
        <item m="1" x="4023"/>
        <item m="1" x="4025"/>
        <item m="1" x="4028"/>
        <item m="1" x="3554"/>
        <item m="1" x="4005"/>
        <item m="1" x="4012"/>
        <item m="1" x="1156"/>
        <item m="1" x="2973"/>
        <item m="1" x="2433"/>
        <item m="1" x="2430"/>
        <item m="1" x="2448"/>
        <item m="1" x="2449"/>
        <item m="1" x="4004"/>
        <item m="1" x="4009"/>
        <item m="1" x="3567"/>
        <item m="1" x="3576"/>
        <item m="1" x="3569"/>
        <item m="1" x="3570"/>
        <item m="1" x="3571"/>
        <item m="1" x="4035"/>
        <item m="1" x="3922"/>
        <item m="1" x="3919"/>
        <item m="1" x="3920"/>
        <item m="1" x="3921"/>
        <item m="1" x="3580"/>
        <item m="1" x="3588"/>
        <item m="1" x="3589"/>
        <item x="372"/>
        <item x="373"/>
        <item m="1" x="4027"/>
        <item m="1" x="4029"/>
        <item m="1" x="3609"/>
        <item m="1" x="3933"/>
        <item m="1" x="3202"/>
        <item m="1" x="3201"/>
        <item m="1" x="3934"/>
        <item m="1" x="3623"/>
        <item m="1" x="3203"/>
        <item m="1" x="3204"/>
        <item m="1" x="3205"/>
        <item m="1" x="3949"/>
        <item m="1" x="3950"/>
        <item m="1" x="3636"/>
        <item m="1" x="3637"/>
        <item m="1" x="3200"/>
        <item m="1" x="3638"/>
        <item m="1" x="3383"/>
        <item m="1" x="3386"/>
        <item m="1" x="3198"/>
        <item m="1" x="3199"/>
        <item m="1" x="3651"/>
        <item m="1" x="2434"/>
        <item m="1" x="2435"/>
        <item m="1" x="3975"/>
        <item m="1" x="3976"/>
        <item m="1" x="3977"/>
        <item m="1" x="3978"/>
        <item m="1" x="1512"/>
        <item m="1" x="2440"/>
        <item m="1" x="2441"/>
        <item m="1" x="2442"/>
        <item m="1" x="2443"/>
        <item m="1" x="2445"/>
        <item m="1" x="2974"/>
        <item m="1" x="2444"/>
        <item m="1" x="2446"/>
        <item m="1" x="3979"/>
        <item m="1" x="3980"/>
        <item m="1" x="2437"/>
        <item m="1" x="2447"/>
        <item m="1" x="2452"/>
        <item m="1" x="2454"/>
        <item m="1" x="3652"/>
        <item m="1" x="4014"/>
        <item m="1" x="4018"/>
        <item m="1" x="2451"/>
        <item m="1" x="4036"/>
        <item m="1" x="4001"/>
        <item m="1" x="3655"/>
        <item m="1" x="3656"/>
        <item x="374"/>
        <item m="1" x="3657"/>
        <item m="1" x="3666"/>
        <item m="1" x="3665"/>
        <item m="1" x="1903"/>
        <item m="1" x="1897"/>
        <item m="1" x="4037"/>
        <item m="1" x="1899"/>
        <item m="1" x="1913"/>
        <item m="1" x="1914"/>
        <item m="1" x="1915"/>
        <item m="1" x="3704"/>
        <item m="1" x="1916"/>
        <item m="1" x="1917"/>
        <item m="1" x="1918"/>
        <item m="1" x="1919"/>
        <item m="1" x="1920"/>
        <item m="1" x="2456"/>
        <item m="1" x="2457"/>
        <item m="1" x="1908"/>
        <item m="1" x="2976"/>
        <item m="1" x="2977"/>
        <item m="1" x="1909"/>
        <item m="1" x="3705"/>
        <item m="1" x="3706"/>
        <item m="1" x="3707"/>
        <item m="1" x="2453"/>
        <item m="1" x="1910"/>
        <item m="1" x="1911"/>
        <item m="1" x="1912"/>
        <item m="1" x="1921"/>
        <item m="1" x="2458"/>
        <item m="1" x="2459"/>
        <item m="1" x="3708"/>
        <item m="1" x="1898"/>
        <item m="1" x="1900"/>
        <item m="1" x="1901"/>
        <item m="1" x="2432"/>
        <item m="1" x="1902"/>
        <item m="1" x="1895"/>
        <item m="1" x="2971"/>
        <item m="1" x="1896"/>
        <item m="1" x="3697"/>
        <item m="1" x="1892"/>
        <item m="1" x="1893"/>
        <item m="1" x="1894"/>
        <item m="1" x="1890"/>
        <item m="1" x="1891"/>
        <item m="1" x="2969"/>
        <item m="1" x="2428"/>
        <item m="1" x="2972"/>
        <item m="1" x="1904"/>
        <item m="1" x="1905"/>
        <item m="1" x="2439"/>
        <item m="1" x="1907"/>
        <item m="1" x="2975"/>
        <item m="1" x="1906"/>
        <item m="1" x="3729"/>
        <item m="1" x="4003"/>
        <item m="1" x="3722"/>
        <item m="1" x="3724"/>
        <item m="1" x="3725"/>
        <item m="1" x="4006"/>
        <item m="1" x="3385"/>
        <item m="1" x="3743"/>
        <item m="1" x="3741"/>
        <item m="1" x="3742"/>
        <item m="1" x="3730"/>
        <item m="1" x="2461"/>
        <item m="1" x="2462"/>
        <item m="1" x="2463"/>
        <item m="1" x="2464"/>
        <item m="1" x="2465"/>
        <item m="1" x="2466"/>
        <item m="1" x="2467"/>
        <item m="1" x="2468"/>
        <item m="1" x="3734"/>
        <item m="1" x="1408"/>
        <item m="1" x="3762"/>
        <item m="1" x="3763"/>
        <item m="1" x="3764"/>
        <item m="1" x="3747"/>
        <item m="1" x="3746"/>
        <item m="1" x="3780"/>
        <item m="1" x="3773"/>
        <item m="1" x="3774"/>
        <item m="1" x="3775"/>
        <item m="1" x="3992"/>
        <item m="1" x="3779"/>
        <item m="1" x="3795"/>
        <item m="1" x="3792"/>
        <item m="1" x="3793"/>
        <item m="1" x="3794"/>
        <item m="1" x="4017"/>
        <item m="1" x="4020"/>
        <item m="1" x="4019"/>
        <item m="1" x="4021"/>
        <item m="1" x="1473"/>
        <item m="1" x="3807"/>
        <item m="1" x="2469"/>
        <item m="1" x="4002"/>
        <item m="1" x="3813"/>
        <item m="1" x="3818"/>
        <item m="1" x="3819"/>
        <item m="1" x="865"/>
        <item m="1" x="2429"/>
        <item m="1" x="2431"/>
        <item m="1" x="2970"/>
        <item x="706"/>
        <item m="1" x="3829"/>
        <item m="1" x="3384"/>
        <item m="1" x="2460"/>
        <item m="1" x="3998"/>
        <item m="1" x="1536"/>
        <item m="1" x="2436"/>
        <item x="6"/>
        <item m="1" x="1927"/>
        <item m="1" x="1928"/>
        <item m="1" x="1555"/>
        <item m="1" x="2489"/>
        <item m="1" x="2481"/>
        <item m="1" x="3842"/>
        <item m="1" x="2478"/>
        <item m="1" x="2990"/>
        <item m="1" x="3849"/>
        <item m="1" x="3850"/>
        <item m="1" x="3505"/>
        <item m="1" x="3875"/>
        <item m="1" x="3903"/>
        <item m="1" x="3512"/>
        <item m="1" x="3905"/>
        <item m="1" x="3906"/>
        <item m="1" x="3518"/>
        <item m="1" x="3519"/>
        <item m="1" x="3207"/>
        <item m="1" x="3208"/>
        <item m="1" x="3907"/>
        <item m="1" x="3908"/>
        <item m="1" x="3909"/>
        <item m="1" x="3910"/>
        <item m="1" x="3527"/>
        <item m="1" x="3911"/>
        <item m="1" x="3912"/>
        <item m="1" x="3210"/>
        <item m="1" x="3913"/>
        <item m="1" x="3914"/>
        <item m="1" x="3536"/>
        <item m="1" x="3537"/>
        <item m="1" x="3538"/>
        <item m="1" x="3539"/>
        <item m="1" x="3540"/>
        <item m="1" x="3541"/>
        <item m="1" x="3542"/>
        <item m="1" x="3551"/>
        <item m="1" x="3543"/>
        <item m="1" x="3544"/>
        <item m="1" x="3557"/>
        <item m="1" x="3915"/>
        <item m="1" x="3918"/>
        <item m="1" x="2496"/>
        <item m="1" x="3572"/>
        <item m="1" x="3573"/>
        <item m="1" x="3574"/>
        <item m="1" x="3575"/>
        <item m="1" x="3568"/>
        <item m="1" x="3923"/>
        <item m="1" x="2983"/>
        <item m="1" x="3221"/>
        <item m="1" x="2503"/>
        <item m="1" x="1498"/>
        <item x="774"/>
        <item m="1" x="3595"/>
        <item m="1" x="3596"/>
        <item m="1" x="3925"/>
        <item m="1" x="3926"/>
        <item m="1" x="3591"/>
        <item m="1" x="3592"/>
        <item m="1" x="3607"/>
        <item m="1" x="996"/>
        <item m="1" x="995"/>
        <item m="1" x="994"/>
        <item m="1" x="3610"/>
        <item m="1" x="3213"/>
        <item m="1" x="3214"/>
        <item m="1" x="3217"/>
        <item m="1" x="3218"/>
        <item m="1" x="3611"/>
        <item m="1" x="3212"/>
        <item m="1" x="3211"/>
        <item m="1" x="1005"/>
        <item m="1" x="3624"/>
        <item m="1" x="3625"/>
        <item m="1" x="3626"/>
        <item m="1" x="3627"/>
        <item m="1" x="3628"/>
        <item m="1" x="1020"/>
        <item m="1" x="3639"/>
        <item m="1" x="3640"/>
        <item m="1" x="3647"/>
        <item m="1" x="3648"/>
        <item m="1" x="3649"/>
        <item m="1" x="3650"/>
        <item m="1" x="3388"/>
        <item m="1" x="3215"/>
        <item m="1" x="3216"/>
        <item m="1" x="3222"/>
        <item m="1" x="2485"/>
        <item m="1" x="2479"/>
        <item m="1" x="2988"/>
        <item m="1" x="2989"/>
        <item m="1" x="3981"/>
        <item m="1" x="2471"/>
        <item m="1" x="2978"/>
        <item m="1" x="2979"/>
        <item m="1" x="2472"/>
        <item m="1" x="1073"/>
        <item m="1" x="2477"/>
        <item m="1" x="2476"/>
        <item m="1" x="2474"/>
        <item m="1" x="2497"/>
        <item m="1" x="2498"/>
        <item m="1" x="2483"/>
        <item m="1" x="2473"/>
        <item m="1" x="2475"/>
        <item m="1" x="2480"/>
        <item m="1" x="3654"/>
        <item m="1" x="3984"/>
        <item m="1" x="3985"/>
        <item m="1" x="3986"/>
        <item m="1" x="3663"/>
        <item m="1" x="1228"/>
        <item m="1" x="3664"/>
        <item m="1" x="3658"/>
        <item m="1" x="3662"/>
        <item m="1" x="1939"/>
        <item m="1" x="1926"/>
        <item m="1" x="2490"/>
        <item m="1" x="1929"/>
        <item m="1" x="3387"/>
        <item m="1" x="3209"/>
        <item m="1" x="2484"/>
        <item m="1" x="2482"/>
        <item m="1" x="3701"/>
        <item m="1" x="2986"/>
        <item m="1" x="2987"/>
        <item m="1" x="2984"/>
        <item m="1" x="2985"/>
        <item m="1" x="3702"/>
        <item m="1" x="2981"/>
        <item m="1" x="1925"/>
        <item m="1" x="2982"/>
        <item m="1" x="2470"/>
        <item m="1" x="2980"/>
        <item m="1" x="3703"/>
        <item m="1" x="2991"/>
        <item m="1" x="1937"/>
        <item m="1" x="2992"/>
        <item m="1" x="2993"/>
        <item m="1" x="2499"/>
        <item m="1" x="1933"/>
        <item m="1" x="1934"/>
        <item m="1" x="1935"/>
        <item m="1" x="2495"/>
        <item m="1" x="1936"/>
        <item m="1" x="1930"/>
        <item m="1" x="2488"/>
        <item m="1" x="1931"/>
        <item m="1" x="1932"/>
        <item m="1" x="3700"/>
        <item m="1" x="2492"/>
        <item m="1" x="2493"/>
        <item m="1" x="2494"/>
        <item m="1" x="2500"/>
        <item m="1" x="2501"/>
        <item m="1" x="1938"/>
        <item m="1" x="3726"/>
        <item m="1" x="3731"/>
        <item m="1" x="3732"/>
        <item m="1" x="3733"/>
        <item m="1" x="3735"/>
        <item m="1" x="3736"/>
        <item m="1" x="3744"/>
        <item m="1" x="3745"/>
        <item m="1" x="2502"/>
        <item m="1" x="3989"/>
        <item m="1" x="3757"/>
        <item m="1" x="1865"/>
        <item m="1" x="3765"/>
        <item m="1" x="1806"/>
        <item m="1" x="1807"/>
        <item m="1" x="3770"/>
        <item m="1" x="3769"/>
        <item m="1" x="3767"/>
        <item m="1" x="3768"/>
        <item m="1" x="3189"/>
        <item m="1" x="3776"/>
        <item m="1" x="3777"/>
        <item m="1" x="3796"/>
        <item m="1" x="3219"/>
        <item m="1" x="3220"/>
        <item m="1" x="3993"/>
        <item m="1" x="3994"/>
        <item m="1" x="3803"/>
        <item m="1" x="3805"/>
        <item m="1" x="3806"/>
        <item m="1" x="1282"/>
        <item m="1" x="3812"/>
        <item m="1" x="3995"/>
        <item m="1" x="3996"/>
        <item m="1" x="2491"/>
        <item m="1" x="3817"/>
        <item m="1" x="2486"/>
        <item x="479"/>
        <item m="1" x="2487"/>
        <item m="1" x="2504"/>
        <item m="1" x="3824"/>
        <item m="1" x="3825"/>
        <item m="1" x="3826"/>
        <item m="1" x="3823"/>
        <item m="1" x="3389"/>
        <item m="1" x="3997"/>
        <item m="1" x="3836"/>
        <item m="1" x="3999"/>
        <item m="1" x="1542"/>
        <item m="1" x="1543"/>
        <item m="1" x="1540"/>
        <item m="1" x="3474"/>
        <item x="428"/>
        <item m="1" x="3475"/>
        <item m="1" x="3235"/>
        <item m="1" x="2514"/>
        <item m="1" x="3476"/>
        <item m="1" x="889"/>
        <item m="1" x="3477"/>
        <item m="1" x="3224"/>
        <item m="1" x="3478"/>
        <item m="1" x="3479"/>
        <item m="1" x="3480"/>
        <item m="1" x="3481"/>
        <item m="1" x="3482"/>
        <item m="1" x="3483"/>
        <item m="1" x="3484"/>
        <item m="1" x="3485"/>
        <item m="1" x="3008"/>
        <item m="1" x="3009"/>
        <item m="1" x="3010"/>
        <item m="1" x="3011"/>
        <item m="1" x="3225"/>
        <item m="1" x="3507"/>
        <item m="1" x="3508"/>
        <item m="1" x="3509"/>
        <item m="1" x="3510"/>
        <item m="1" x="1944"/>
        <item m="1" x="3520"/>
        <item m="1" x="3521"/>
        <item m="1" x="3522"/>
        <item m="1" x="3523"/>
        <item m="1" x="3524"/>
        <item m="1" x="3525"/>
        <item m="1" x="3526"/>
        <item m="1" x="3528"/>
        <item m="1" x="2997"/>
        <item m="1" x="2998"/>
        <item m="1" x="3532"/>
        <item m="1" x="3533"/>
        <item m="1" x="3534"/>
        <item m="1" x="3552"/>
        <item x="334"/>
        <item m="1" x="1949"/>
        <item m="1" x="3553"/>
        <item m="1" x="3555"/>
        <item m="1" x="3556"/>
        <item m="1" x="3559"/>
        <item m="1" x="2999"/>
        <item m="1" x="2510"/>
        <item m="1" x="2511"/>
        <item m="1" x="2536"/>
        <item m="1" x="3565"/>
        <item m="1" x="3566"/>
        <item m="1" x="3577"/>
        <item m="1" x="2521"/>
        <item m="1" x="2523"/>
        <item m="1" x="3223"/>
        <item m="1" x="3581"/>
        <item m="1" x="3582"/>
        <item m="1" x="3583"/>
        <item m="1" x="3584"/>
        <item m="1" x="3585"/>
        <item m="1" x="3586"/>
        <item m="1" x="3590"/>
        <item m="1" x="3593"/>
        <item m="1" x="1234"/>
        <item m="1" x="3594"/>
        <item m="1" x="3597"/>
        <item m="1" x="3598"/>
        <item m="1" x="3599"/>
        <item m="1" x="1217"/>
        <item m="1" x="2533"/>
        <item m="1" x="3602"/>
        <item m="1" x="3603"/>
        <item x="277"/>
        <item x="276"/>
        <item m="1" x="3229"/>
        <item m="1" x="3230"/>
        <item m="1" x="3231"/>
        <item m="1" x="3232"/>
        <item m="1" x="3233"/>
        <item x="248"/>
        <item m="1" x="1002"/>
        <item m="1" x="1006"/>
        <item m="1" x="997"/>
        <item m="1" x="999"/>
        <item m="1" x="3629"/>
        <item m="1" x="3630"/>
        <item m="1" x="3641"/>
        <item m="1" x="3642"/>
        <item m="1" x="3643"/>
        <item m="1" x="3644"/>
        <item m="1" x="3645"/>
        <item m="1" x="3236"/>
        <item m="1" x="3237"/>
        <item m="1" x="1027"/>
        <item m="1" x="1028"/>
        <item m="1" x="3646"/>
        <item m="1" x="1019"/>
        <item m="1" x="1021"/>
        <item m="1" x="3000"/>
        <item m="1" x="3227"/>
        <item m="1" x="3228"/>
        <item m="1" x="2525"/>
        <item m="1" x="2515"/>
        <item m="1" x="2516"/>
        <item m="1" x="2518"/>
        <item m="1" x="3234"/>
        <item m="1" x="2508"/>
        <item m="1" x="2513"/>
        <item m="1" x="2519"/>
        <item m="1" x="2529"/>
        <item m="1" x="2531"/>
        <item m="1" x="3001"/>
        <item m="1" x="3002"/>
        <item m="1" x="3003"/>
        <item m="1" x="3004"/>
        <item m="1" x="3005"/>
        <item m="1" x="3006"/>
        <item m="1" x="2532"/>
        <item m="1" x="2509"/>
        <item m="1" x="1942"/>
        <item m="1" x="2530"/>
        <item m="1" x="2517"/>
        <item m="1" x="2507"/>
        <item m="1" x="2520"/>
        <item m="1" x="3653"/>
        <item m="1" x="2506"/>
        <item m="1" x="2512"/>
        <item m="1" x="2528"/>
        <item m="1" x="3659"/>
        <item m="1" x="3660"/>
        <item m="1" x="3661"/>
        <item m="1" x="3667"/>
        <item m="1" x="3668"/>
        <item m="1" x="1946"/>
        <item m="1" x="1948"/>
        <item m="1" x="2526"/>
        <item m="1" x="1945"/>
        <item m="1" x="1943"/>
        <item m="1" x="3670"/>
        <item m="1" x="2505"/>
        <item m="1" x="3671"/>
        <item m="1" x="1940"/>
        <item m="1" x="3672"/>
        <item m="1" x="1941"/>
        <item m="1" x="3673"/>
        <item m="1" x="2994"/>
        <item m="1" x="3674"/>
        <item m="1" x="3675"/>
        <item m="1" x="2527"/>
        <item m="1" x="3676"/>
        <item m="1" x="3677"/>
        <item m="1" x="3678"/>
        <item m="1" x="2522"/>
        <item m="1" x="3679"/>
        <item m="1" x="3680"/>
        <item m="1" x="3681"/>
        <item m="1" x="1947"/>
        <item m="1" x="3682"/>
        <item m="1" x="3683"/>
        <item m="1" x="3684"/>
        <item m="1" x="3685"/>
        <item m="1" x="3686"/>
        <item m="1" x="3687"/>
        <item m="1" x="3688"/>
        <item m="1" x="3689"/>
        <item m="1" x="3690"/>
        <item m="1" x="3691"/>
        <item m="1" x="3692"/>
        <item m="1" x="3693"/>
        <item m="1" x="1950"/>
        <item m="1" x="3723"/>
        <item m="1" x="3727"/>
        <item m="1" x="3728"/>
        <item m="1" x="3737"/>
        <item m="1" x="3738"/>
        <item m="1" x="3739"/>
        <item m="1" x="3740"/>
        <item m="1" x="3750"/>
        <item m="1" x="3751"/>
        <item m="1" x="3752"/>
        <item m="1" x="3753"/>
        <item m="1" x="3754"/>
        <item m="1" x="3755"/>
        <item m="1" x="3756"/>
        <item m="1" x="1951"/>
        <item x="665"/>
        <item m="1" x="3758"/>
        <item m="1" x="3759"/>
        <item m="1" x="3760"/>
        <item m="1" x="3761"/>
        <item m="1" x="3766"/>
        <item m="1" x="3771"/>
        <item m="1" x="3772"/>
        <item m="1" x="3797"/>
        <item m="1" x="3798"/>
        <item m="1" x="2995"/>
        <item m="1" x="2996"/>
        <item m="1" x="3799"/>
        <item m="1" x="3800"/>
        <item m="1" x="3801"/>
        <item m="1" x="1375"/>
        <item m="1" x="3802"/>
        <item m="1" x="1479"/>
        <item m="1" x="1487"/>
        <item m="1" x="3814"/>
        <item m="1" x="3815"/>
        <item m="1" x="1485"/>
        <item m="1" x="1492"/>
        <item m="1" x="1490"/>
        <item m="1" x="3820"/>
        <item m="1" x="2535"/>
        <item m="1" x="3821"/>
        <item m="1" x="2534"/>
        <item m="1" x="3822"/>
        <item m="1" x="3827"/>
        <item m="1" x="3828"/>
        <item m="1" x="3390"/>
        <item m="1" x="3391"/>
        <item m="1" x="3837"/>
        <item m="1" x="3226"/>
        <item m="1" x="3838"/>
        <item m="1" x="3840"/>
        <item m="1" x="3841"/>
        <item m="1" x="2524"/>
        <item m="1" x="2537"/>
        <item m="1" x="1608"/>
        <item m="1" x="3007"/>
        <item m="1" x="1952"/>
        <item m="1" x="3392"/>
        <item x="278"/>
        <item m="1" x="3393"/>
        <item m="1" x="1953"/>
        <item m="1" x="3012"/>
        <item m="1" x="3013"/>
        <item m="1" x="3014"/>
        <item m="1" x="2538"/>
        <item m="1" x="3394"/>
        <item m="1" x="2539"/>
        <item m="1" x="3395"/>
        <item m="1" x="1119"/>
        <item m="1" x="3238"/>
        <item m="1" x="3015"/>
        <item m="1" x="3239"/>
        <item m="1" x="3396"/>
        <item m="1" x="3016"/>
        <item m="1" x="3017"/>
        <item m="1" x="1157"/>
        <item m="1" x="3240"/>
        <item m="1" x="3241"/>
        <item m="1" x="3242"/>
        <item m="1" x="3243"/>
        <item m="1" x="1238"/>
        <item m="1" x="3244"/>
        <item m="1" x="3019"/>
        <item m="1" x="2540"/>
        <item m="1" x="3397"/>
        <item m="1" x="2541"/>
        <item m="1" x="2542"/>
        <item m="1" x="1954"/>
        <item x="24"/>
        <item m="1" x="2543"/>
        <item m="1" x="1955"/>
        <item m="1" x="1956"/>
        <item m="1" x="2544"/>
        <item m="1" x="2545"/>
        <item m="1" x="3245"/>
        <item m="1" x="1376"/>
        <item m="1" x="1374"/>
        <item m="1" x="3246"/>
        <item m="1" x="3398"/>
        <item m="1" x="1957"/>
        <item m="1" x="2546"/>
        <item m="1" x="2547"/>
        <item m="1" x="2548"/>
        <item m="1" x="2549"/>
        <item m="1" x="3020"/>
        <item m="1" x="3021"/>
        <item m="1" x="3399"/>
        <item m="1" x="3247"/>
        <item m="1" x="3400"/>
        <item m="1" x="3248"/>
        <item m="1" x="2550"/>
        <item m="1" x="3249"/>
        <item m="1" x="832"/>
        <item m="1" x="3401"/>
        <item m="1" x="3402"/>
        <item m="1" x="3403"/>
        <item m="1" x="3404"/>
        <item m="1" x="2551"/>
        <item m="1" x="1958"/>
        <item m="1" x="3405"/>
        <item m="1" x="3406"/>
        <item m="1" x="986"/>
        <item m="1" x="988"/>
        <item m="1" x="987"/>
        <item m="1" x="3250"/>
        <item m="1" x="3251"/>
        <item m="1" x="3252"/>
        <item m="1" x="3253"/>
        <item m="1" x="3254"/>
        <item m="1" x="2552"/>
        <item m="1" x="3407"/>
        <item m="1" x="3408"/>
        <item m="1" x="3409"/>
        <item m="1" x="3410"/>
        <item m="1" x="2553"/>
        <item m="1" x="2554"/>
        <item m="1" x="2555"/>
        <item m="1" x="3255"/>
        <item m="1" x="3256"/>
        <item m="1" x="2556"/>
        <item m="1" x="3022"/>
        <item m="1" x="3411"/>
        <item m="1" x="1959"/>
        <item m="1" x="2557"/>
        <item m="1" x="2558"/>
        <item m="1" x="2559"/>
        <item m="1" x="2560"/>
        <item m="1" x="2561"/>
        <item m="1" x="2562"/>
        <item m="1" x="2563"/>
        <item m="1" x="2564"/>
        <item m="1" x="2565"/>
        <item m="1" x="2566"/>
        <item m="1" x="2567"/>
        <item m="1" x="2568"/>
        <item m="1" x="2569"/>
        <item m="1" x="2570"/>
        <item m="1" x="2571"/>
        <item m="1" x="2572"/>
        <item m="1" x="2573"/>
        <item m="1" x="2574"/>
        <item m="1" x="2575"/>
        <item m="1" x="2576"/>
        <item m="1" x="2577"/>
        <item m="1" x="2578"/>
        <item m="1" x="3257"/>
        <item m="1" x="3258"/>
        <item m="1" x="1960"/>
        <item m="1" x="3259"/>
        <item m="1" x="1961"/>
        <item m="1" x="1962"/>
        <item m="1" x="1963"/>
        <item m="1" x="1964"/>
        <item m="1" x="2579"/>
        <item m="1" x="1383"/>
        <item m="1" x="1384"/>
        <item m="1" x="1965"/>
        <item m="1" x="2580"/>
        <item m="1" x="2581"/>
        <item m="1" x="3260"/>
        <item m="1" x="3261"/>
        <item m="1" x="2582"/>
        <item m="1" x="1966"/>
        <item m="1" x="2583"/>
        <item m="1" x="2584"/>
        <item m="1" x="2585"/>
        <item m="1" x="2586"/>
        <item m="1" x="2587"/>
        <item m="1" x="1967"/>
        <item m="1" x="2588"/>
        <item m="1" x="2589"/>
        <item m="1" x="2590"/>
        <item m="1" x="3412"/>
        <item m="1" x="3413"/>
        <item m="1" x="3414"/>
        <item m="1" x="2591"/>
        <item m="1" x="2592"/>
        <item m="1" x="3415"/>
        <item m="1" x="2593"/>
        <item m="1" x="1968"/>
        <item m="1" x="3262"/>
        <item m="1" x="2594"/>
        <item m="1" x="2595"/>
        <item m="1" x="1969"/>
        <item m="1" x="2596"/>
        <item m="1" x="2597"/>
        <item m="1" x="2598"/>
        <item m="1" x="2599"/>
        <item m="1" x="2600"/>
        <item m="1" x="2601"/>
        <item m="1" x="2602"/>
        <item m="1" x="3263"/>
        <item m="1" x="3023"/>
        <item m="1" x="3024"/>
        <item m="1" x="3264"/>
        <item m="1" x="3265"/>
        <item m="1" x="3266"/>
        <item m="1" x="3267"/>
        <item m="1" x="3416"/>
        <item m="1" x="3417"/>
        <item m="1" x="3418"/>
        <item m="1" x="3419"/>
        <item m="1" x="3420"/>
        <item m="1" x="3421"/>
        <item m="1" x="1970"/>
        <item m="1" x="2603"/>
        <item m="1" x="3422"/>
        <item m="1" x="2604"/>
        <item m="1" x="3423"/>
        <item m="1" x="3268"/>
        <item m="1" x="3269"/>
        <item m="1" x="3270"/>
        <item m="1" x="3424"/>
        <item m="1" x="3271"/>
        <item m="1" x="3425"/>
        <item m="1" x="3272"/>
        <item m="1" x="1971"/>
        <item m="1" x="2605"/>
        <item m="1" x="2606"/>
        <item m="1" x="2607"/>
        <item m="1" x="1972"/>
        <item m="1" x="1121"/>
        <item m="1" x="3025"/>
        <item m="1" x="3026"/>
        <item m="1" x="918"/>
        <item m="1" x="1103"/>
        <item x="524"/>
        <item m="1" x="3426"/>
        <item m="1" x="1104"/>
        <item m="1" x="3273"/>
        <item m="1" x="3274"/>
        <item m="1" x="1412"/>
        <item m="1" x="902"/>
        <item m="1" x="3275"/>
        <item m="1" x="3276"/>
        <item m="1" x="3277"/>
        <item m="1" x="2608"/>
        <item m="1" x="3278"/>
        <item m="1" x="888"/>
        <item m="1" x="3027"/>
        <item m="1" x="2609"/>
        <item m="1" x="2610"/>
        <item m="1" x="3279"/>
        <item m="1" x="1973"/>
        <item m="1" x="3280"/>
        <item m="1" x="3427"/>
        <item m="1" x="3428"/>
        <item m="1" x="3429"/>
        <item m="1" x="3430"/>
        <item m="1" x="3431"/>
        <item m="1" x="3432"/>
        <item m="1" x="3433"/>
        <item m="1" x="3434"/>
        <item m="1" x="3435"/>
        <item m="1" x="3436"/>
        <item m="1" x="3437"/>
        <item m="1" x="3438"/>
        <item m="1" x="3439"/>
        <item m="1" x="3440"/>
        <item m="1" x="3441"/>
        <item m="1" x="3442"/>
        <item m="1" x="3443"/>
        <item m="1" x="3444"/>
        <item m="1" x="3445"/>
        <item m="1" x="998"/>
        <item m="1" x="3281"/>
        <item m="1" x="1004"/>
        <item m="1" x="3446"/>
        <item m="1" x="3447"/>
        <item x="247"/>
        <item m="1" x="3448"/>
        <item m="1" x="3449"/>
        <item m="1" x="2611"/>
        <item m="1" x="3282"/>
        <item m="1" x="3450"/>
        <item m="1" x="3283"/>
        <item m="1" x="3284"/>
        <item m="1" x="2612"/>
        <item m="1" x="1561"/>
        <item m="1" x="3451"/>
        <item m="1" x="3452"/>
        <item x="758"/>
        <item x="766"/>
        <item m="1" x="3453"/>
        <item m="1" x="3454"/>
        <item m="1" x="3285"/>
        <item m="1" x="3286"/>
        <item m="1" x="1231"/>
        <item m="1" x="1232"/>
        <item m="1" x="1233"/>
        <item m="1" x="3029"/>
        <item m="1" x="3455"/>
        <item m="1" x="3287"/>
        <item m="1" x="1450"/>
        <item m="1" x="1415"/>
        <item m="1" x="3288"/>
        <item m="1" x="1416"/>
        <item m="1" x="3456"/>
        <item m="1" x="2613"/>
        <item m="1" x="2614"/>
        <item m="1" x="3030"/>
        <item m="1" x="3457"/>
        <item x="604"/>
        <item m="1" x="3458"/>
        <item m="1" x="3031"/>
        <item m="1" x="3032"/>
        <item m="1" x="1449"/>
        <item m="1" x="3459"/>
        <item m="1" x="3460"/>
        <item m="1" x="3461"/>
        <item m="1" x="1417"/>
        <item m="1" x="2615"/>
        <item m="1" x="3462"/>
        <item m="1" x="3463"/>
        <item m="1" x="1391"/>
        <item m="1" x="3289"/>
        <item m="1" x="3464"/>
        <item m="1" x="3465"/>
        <item m="1" x="3466"/>
        <item m="1" x="2616"/>
        <item m="1" x="3467"/>
        <item m="1" x="3468"/>
        <item m="1" x="3469"/>
        <item m="1" x="2617"/>
        <item m="1" x="3470"/>
        <item m="1" x="3471"/>
        <item m="1" x="3472"/>
        <item m="1" x="3018"/>
        <item m="1" x="3028"/>
        <item m="1" x="1974"/>
        <item m="1" x="1975"/>
        <item m="1" x="3290"/>
        <item m="1" x="2618"/>
        <item m="1" x="2619"/>
        <item m="1" x="3033"/>
        <item m="1" x="3034"/>
        <item m="1" x="938"/>
        <item m="1" x="1216"/>
        <item m="1" x="2620"/>
        <item m="1" x="3035"/>
        <item m="1" x="3036"/>
        <item m="1" x="2621"/>
        <item m="1" x="1469"/>
        <item m="1" x="2622"/>
        <item m="1" x="1976"/>
        <item m="1" x="2623"/>
        <item m="1" x="2624"/>
        <item m="1" x="2625"/>
        <item m="1" x="933"/>
        <item m="1" x="2626"/>
        <item m="1" x="3291"/>
        <item m="1" x="3292"/>
        <item m="1" x="3293"/>
        <item m="1" x="1079"/>
        <item m="1" x="807"/>
        <item m="1" x="3294"/>
        <item m="1" x="3295"/>
        <item m="1" x="2627"/>
        <item m="1" x="2628"/>
        <item m="1" x="1977"/>
        <item m="1" x="1978"/>
        <item m="1" x="1979"/>
        <item m="1" x="3296"/>
        <item m="1" x="1980"/>
        <item m="1" x="1981"/>
        <item m="1" x="1982"/>
        <item m="1" x="1983"/>
        <item m="1" x="2629"/>
        <item m="1" x="2630"/>
        <item m="1" x="1984"/>
        <item m="1" x="2631"/>
        <item m="1" x="2632"/>
        <item m="1" x="2633"/>
        <item m="1" x="2634"/>
        <item m="1" x="2635"/>
        <item m="1" x="2636"/>
        <item m="1" x="1985"/>
        <item m="1" x="3297"/>
        <item m="1" x="2637"/>
        <item m="1" x="2638"/>
        <item m="1" x="3298"/>
        <item m="1" x="2639"/>
        <item m="1" x="1986"/>
        <item m="1" x="3299"/>
        <item m="1" x="3037"/>
        <item m="1" x="2640"/>
        <item m="1" x="3300"/>
        <item m="1" x="3301"/>
        <item m="1" x="3302"/>
        <item m="1" x="1277"/>
        <item m="1" x="2641"/>
        <item x="16"/>
        <item m="1" x="2642"/>
        <item m="1" x="3303"/>
        <item m="1" x="2643"/>
        <item m="1" x="1987"/>
        <item m="1" x="2644"/>
        <item m="1" x="2645"/>
        <item m="1" x="2646"/>
        <item m="1" x="2647"/>
        <item m="1" x="2648"/>
        <item m="1" x="2649"/>
        <item m="1" x="1988"/>
        <item m="1" x="2650"/>
        <item m="1" x="3304"/>
        <item x="270"/>
        <item m="1" x="1003"/>
        <item m="1" x="3038"/>
        <item m="1" x="3039"/>
        <item m="1" x="2651"/>
        <item m="1" x="2652"/>
        <item m="1" x="3305"/>
        <item m="1" x="3306"/>
        <item m="1" x="2653"/>
        <item m="1" x="3307"/>
        <item m="1" x="3040"/>
        <item m="1" x="2654"/>
        <item m="1" x="2655"/>
        <item m="1" x="2656"/>
        <item m="1" x="2657"/>
        <item m="1" x="2658"/>
        <item m="1" x="3308"/>
        <item m="1" x="2659"/>
        <item m="1" x="2660"/>
        <item m="1" x="3041"/>
        <item m="1" x="3309"/>
        <item m="1" x="3042"/>
        <item m="1" x="3310"/>
        <item m="1" x="1989"/>
        <item m="1" x="1990"/>
        <item m="1" x="1991"/>
        <item m="1" x="2661"/>
        <item m="1" x="3311"/>
        <item m="1" x="3312"/>
        <item m="1" x="3313"/>
        <item m="1" x="806"/>
        <item m="1" x="805"/>
        <item m="1" x="803"/>
        <item m="1" x="1488"/>
        <item m="1" x="3314"/>
        <item m="1" x="3315"/>
        <item m="1" x="3044"/>
        <item m="1" x="3316"/>
        <item m="1" x="891"/>
        <item m="1" x="3317"/>
        <item m="1" x="2662"/>
        <item m="1" x="3045"/>
        <item m="1" x="1230"/>
        <item m="1" x="2663"/>
        <item m="1" x="2664"/>
        <item m="1" x="3046"/>
        <item m="1" x="3047"/>
        <item m="1" x="3048"/>
        <item m="1" x="1022"/>
        <item m="1" x="3318"/>
        <item m="1" x="3319"/>
        <item m="1" x="3320"/>
        <item m="1" x="3321"/>
        <item m="1" x="3322"/>
        <item m="1" x="3323"/>
        <item m="1" x="3324"/>
        <item m="1" x="3325"/>
        <item m="1" x="3326"/>
        <item m="1" x="3327"/>
        <item m="1" x="2665"/>
        <item m="1" x="2666"/>
        <item m="1" x="1992"/>
        <item m="1" x="1993"/>
        <item m="1" x="2667"/>
        <item m="1" x="3049"/>
        <item m="1" x="2668"/>
        <item m="1" x="873"/>
        <item m="1" x="1134"/>
        <item m="1" x="2669"/>
        <item m="1" x="893"/>
        <item m="1" x="1994"/>
        <item m="1" x="1995"/>
        <item m="1" x="1996"/>
        <item m="1" x="1997"/>
        <item m="1" x="1414"/>
        <item m="1" x="1423"/>
        <item m="1" x="2670"/>
        <item m="1" x="2671"/>
        <item m="1" x="1411"/>
        <item m="1" x="1424"/>
        <item m="1" x="3050"/>
        <item m="1" x="1413"/>
        <item m="1" x="3328"/>
        <item m="1" x="3329"/>
        <item m="1" x="1998"/>
        <item m="1" x="2672"/>
        <item m="1" x="1999"/>
        <item m="1" x="2673"/>
        <item m="1" x="2674"/>
        <item m="1" x="2675"/>
        <item m="1" x="3330"/>
        <item m="1" x="3331"/>
        <item m="1" x="3332"/>
        <item m="1" x="3333"/>
        <item m="1" x="3334"/>
        <item m="1" x="3335"/>
        <item m="1" x="3336"/>
        <item m="1" x="3337"/>
        <item m="1" x="3338"/>
        <item m="1" x="3339"/>
        <item m="1" x="3340"/>
        <item m="1" x="3051"/>
        <item m="1" x="3341"/>
        <item m="1" x="3052"/>
        <item m="1" x="2676"/>
        <item m="1" x="2677"/>
        <item m="1" x="3342"/>
        <item m="1" x="3343"/>
        <item m="1" x="3344"/>
        <item m="1" x="3345"/>
        <item m="1" x="2678"/>
        <item m="1" x="2679"/>
        <item m="1" x="2680"/>
        <item m="1" x="2681"/>
        <item m="1" x="3346"/>
        <item m="1" x="3347"/>
        <item m="1" x="2682"/>
        <item m="1" x="2683"/>
        <item m="1" x="3348"/>
        <item x="759"/>
        <item m="1" x="2684"/>
        <item m="1" x="2685"/>
        <item m="1" x="2686"/>
        <item m="1" x="3349"/>
        <item m="1" x="2687"/>
        <item m="1" x="2688"/>
        <item m="1" x="3350"/>
        <item m="1" x="3351"/>
        <item m="1" x="2689"/>
        <item m="1" x="2690"/>
        <item m="1" x="2691"/>
        <item m="1" x="3352"/>
        <item m="1" x="2692"/>
        <item m="1" x="1236"/>
        <item m="1" x="3353"/>
        <item m="1" x="3354"/>
        <item m="1" x="3355"/>
        <item m="1" x="3356"/>
        <item m="1" x="3357"/>
        <item x="266"/>
        <item m="1" x="3358"/>
        <item m="1" x="3359"/>
        <item m="1" x="3360"/>
        <item m="1" x="3361"/>
        <item x="267"/>
        <item x="268"/>
        <item x="28"/>
        <item m="1" x="3043"/>
        <item m="1" x="2000"/>
        <item m="1" x="1249"/>
        <item m="1" x="3053"/>
        <item m="1" x="3054"/>
        <item m="1" x="2693"/>
        <item m="1" x="3055"/>
        <item m="1" x="2694"/>
        <item m="1" x="2695"/>
        <item m="1" x="3056"/>
        <item m="1" x="2002"/>
        <item m="1" x="3057"/>
        <item m="1" x="2003"/>
        <item m="1" x="2696"/>
        <item m="1" x="892"/>
        <item m="1" x="2697"/>
        <item m="1" x="2004"/>
        <item m="1" x="2698"/>
        <item m="1" x="871"/>
        <item m="1" x="872"/>
        <item m="1" x="2005"/>
        <item m="1" x="2699"/>
        <item m="1" x="2006"/>
        <item m="1" x="3058"/>
        <item m="1" x="2700"/>
        <item m="1" x="2701"/>
        <item m="1" x="3059"/>
        <item m="1" x="2702"/>
        <item m="1" x="2007"/>
        <item m="1" x="1240"/>
        <item m="1" x="3060"/>
        <item m="1" x="2015"/>
        <item m="1" x="1188"/>
        <item m="1" x="1237"/>
        <item x="70"/>
        <item m="1" x="1253"/>
        <item m="1" x="2016"/>
        <item m="1" x="3061"/>
        <item m="1" x="3062"/>
        <item m="1" x="2704"/>
        <item m="1" x="2705"/>
        <item m="1" x="3063"/>
        <item m="1" x="2706"/>
        <item m="1" x="3064"/>
        <item m="1" x="3065"/>
        <item m="1" x="3066"/>
        <item m="1" x="2707"/>
        <item m="1" x="2022"/>
        <item m="1" x="3067"/>
        <item m="1" x="3068"/>
        <item m="1" x="2708"/>
        <item m="1" x="3069"/>
        <item m="1" x="3070"/>
        <item m="1" x="2709"/>
        <item m="1" x="2710"/>
        <item x="265"/>
        <item m="1" x="2711"/>
        <item m="1" x="1024"/>
        <item m="1" x="2712"/>
        <item m="1" x="2713"/>
        <item x="243"/>
        <item m="1" x="3071"/>
        <item m="1" x="3072"/>
        <item m="1" x="3073"/>
        <item m="1" x="2714"/>
        <item m="1" x="2715"/>
        <item m="1" x="2716"/>
        <item m="1" x="3074"/>
        <item m="1" x="2717"/>
        <item m="1" x="2718"/>
        <item m="1" x="2719"/>
        <item m="1" x="2720"/>
        <item m="1" x="2721"/>
        <item m="1" x="2722"/>
        <item m="1" x="2723"/>
        <item m="1" x="3075"/>
        <item m="1" x="3076"/>
        <item m="1" x="3077"/>
        <item m="1" x="2724"/>
        <item m="1" x="2725"/>
        <item m="1" x="3078"/>
        <item m="1" x="3079"/>
        <item m="1" x="3080"/>
        <item m="1" x="3081"/>
        <item m="1" x="3082"/>
        <item m="1" x="3083"/>
        <item m="1" x="2726"/>
        <item m="1" x="2727"/>
        <item m="1" x="2729"/>
        <item m="1" x="1560"/>
        <item m="1" x="3084"/>
        <item m="1" x="3085"/>
        <item m="1" x="2730"/>
        <item m="1" x="1521"/>
        <item m="1" x="1522"/>
        <item m="1" x="2731"/>
        <item m="1" x="2732"/>
        <item m="1" x="2733"/>
        <item m="1" x="2734"/>
        <item m="1" x="2735"/>
        <item m="1" x="2736"/>
        <item m="1" x="2737"/>
        <item m="1" x="3086"/>
        <item m="1" x="3087"/>
        <item m="1" x="2739"/>
        <item m="1" x="3088"/>
        <item m="1" x="1418"/>
        <item m="1" x="1419"/>
        <item m="1" x="2047"/>
        <item m="1" x="2048"/>
        <item m="1" x="2049"/>
        <item m="1" x="2743"/>
        <item m="1" x="2050"/>
        <item m="1" x="1421"/>
        <item m="1" x="1422"/>
        <item m="1" x="2744"/>
        <item m="1" x="1276"/>
        <item m="1" x="2745"/>
        <item m="1" x="1278"/>
        <item m="1" x="1420"/>
        <item m="1" x="802"/>
        <item m="1" x="2757"/>
        <item m="1" x="2758"/>
        <item m="1" x="3089"/>
        <item m="1" x="3090"/>
        <item m="1" x="2759"/>
        <item m="1" x="3091"/>
        <item m="1" x="2760"/>
        <item m="1" x="1102"/>
        <item m="1" x="1499"/>
        <item m="1" x="2761"/>
        <item m="1" x="2762"/>
        <item m="1" x="2763"/>
        <item m="1" x="2764"/>
        <item m="1" x="2766"/>
        <item m="1" x="2767"/>
        <item m="1" x="3092"/>
        <item m="1" x="2768"/>
        <item m="1" x="2769"/>
        <item m="1" x="2770"/>
        <item m="1" x="1564"/>
        <item m="1" x="780"/>
        <item m="1" x="1851"/>
        <item m="1" x="2008"/>
        <item m="1" x="2009"/>
        <item m="1" x="2010"/>
        <item m="1" x="2011"/>
        <item m="1" x="2013"/>
        <item m="1" x="2014"/>
        <item m="1" x="2703"/>
        <item m="1" x="1476"/>
        <item m="1" x="1319"/>
        <item m="1" x="2036"/>
        <item m="1" x="2728"/>
        <item m="1" x="2037"/>
        <item m="1" x="2738"/>
        <item m="1" x="2740"/>
        <item m="1" x="2741"/>
        <item m="1" x="2742"/>
        <item m="1" x="2051"/>
        <item m="1" x="2746"/>
        <item m="1" x="2747"/>
        <item m="1" x="2748"/>
        <item m="1" x="2056"/>
        <item m="1" x="2749"/>
        <item m="1" x="2750"/>
        <item m="1" x="2751"/>
        <item m="1" x="2057"/>
        <item m="1" x="2752"/>
        <item m="1" x="2753"/>
        <item m="1" x="2754"/>
        <item m="1" x="2059"/>
        <item m="1" x="2755"/>
        <item m="1" x="2756"/>
        <item m="1" x="2765"/>
        <item m="1" x="2060"/>
        <item m="1" x="2771"/>
        <item m="1" x="2772"/>
        <item m="1" x="2773"/>
        <item m="1" x="2061"/>
        <item m="1" x="2774"/>
        <item m="1" x="2775"/>
        <item m="1" x="2776"/>
        <item m="1" x="2062"/>
        <item m="1" x="2777"/>
        <item m="1" x="2778"/>
        <item m="1" x="2779"/>
        <item m="1" x="2063"/>
        <item m="1" x="2780"/>
        <item m="1" x="2781"/>
        <item m="1" x="2782"/>
        <item m="1" x="2064"/>
        <item m="1" x="2783"/>
        <item m="1" x="2784"/>
        <item m="1" x="2785"/>
        <item m="1" x="2065"/>
        <item m="1" x="2786"/>
        <item m="1" x="2787"/>
        <item m="1" x="2788"/>
        <item m="1" x="2066"/>
        <item m="1" x="2789"/>
        <item m="1" x="2790"/>
        <item m="1" x="2791"/>
        <item m="1" x="2067"/>
        <item m="1" x="2792"/>
        <item m="1" x="2793"/>
        <item m="1" x="2794"/>
        <item m="1" x="2068"/>
        <item m="1" x="2795"/>
        <item m="1" x="2796"/>
        <item m="1" x="2797"/>
        <item m="1" x="2069"/>
        <item m="1" x="2798"/>
        <item m="1" x="2799"/>
        <item m="1" x="2800"/>
        <item m="1" x="2801"/>
        <item m="1" x="1252"/>
        <item m="1" x="2802"/>
        <item m="1" x="2071"/>
        <item m="1" x="2803"/>
        <item m="1" x="2804"/>
        <item m="1" x="2805"/>
        <item m="1" x="2806"/>
        <item m="1" x="2807"/>
        <item m="1" x="2808"/>
        <item m="1" x="852"/>
        <item m="1" x="2809"/>
        <item m="1" x="2810"/>
        <item m="1" x="2811"/>
        <item m="1" x="2812"/>
        <item m="1" x="2813"/>
        <item x="110"/>
        <item m="1" x="2814"/>
        <item m="1" x="2815"/>
        <item x="107"/>
        <item m="1" x="2816"/>
        <item m="1" x="2817"/>
        <item m="1" x="2818"/>
        <item m="1" x="850"/>
        <item m="1" x="2819"/>
        <item m="1" x="2820"/>
        <item m="1" x="851"/>
        <item m="1" x="2821"/>
        <item m="1" x="2822"/>
        <item m="1" x="2823"/>
        <item m="1" x="2824"/>
        <item x="105"/>
        <item m="1" x="839"/>
        <item m="1" x="2825"/>
        <item m="1" x="2826"/>
        <item m="1" x="2827"/>
        <item m="1" x="848"/>
        <item m="1" x="849"/>
        <item m="1" x="2828"/>
        <item m="1" x="2829"/>
        <item m="1" x="2830"/>
        <item m="1" x="2831"/>
        <item m="1" x="1382"/>
        <item m="1" x="2832"/>
        <item m="1" x="2833"/>
        <item m="1" x="2834"/>
        <item m="1" x="2075"/>
        <item x="106"/>
        <item m="1" x="2835"/>
        <item m="1" x="2836"/>
        <item m="1" x="2837"/>
        <item x="111"/>
        <item m="1" x="2838"/>
        <item m="1" x="2839"/>
        <item m="1" x="2840"/>
        <item m="1" x="2841"/>
        <item m="1" x="859"/>
        <item m="1" x="833"/>
        <item m="1" x="2842"/>
        <item m="1" x="2843"/>
        <item m="1" x="2844"/>
        <item m="1" x="853"/>
        <item m="1" x="854"/>
        <item x="112"/>
        <item m="1" x="847"/>
        <item m="1" x="834"/>
        <item m="1" x="835"/>
        <item m="1" x="2845"/>
        <item m="1" x="2846"/>
        <item m="1" x="836"/>
        <item m="1" x="2847"/>
        <item m="1" x="2848"/>
        <item m="1" x="2849"/>
        <item m="1" x="2850"/>
        <item m="1" x="846"/>
        <item m="1" x="2851"/>
        <item m="1" x="2852"/>
        <item m="1" x="2853"/>
        <item m="1" x="2854"/>
        <item m="1" x="2855"/>
        <item m="1" x="2856"/>
        <item m="1" x="2857"/>
        <item m="1" x="2858"/>
        <item m="1" x="2859"/>
        <item m="1" x="2860"/>
        <item m="1" x="2861"/>
        <item m="1" x="2862"/>
        <item m="1" x="2863"/>
        <item m="1" x="838"/>
        <item m="1" x="2864"/>
        <item m="1" x="2865"/>
        <item m="1" x="2866"/>
        <item m="1" x="2867"/>
        <item m="1" x="2868"/>
        <item m="1" x="2869"/>
        <item m="1" x="2870"/>
        <item m="1" x="2871"/>
        <item m="1" x="2872"/>
        <item m="1" x="2873"/>
        <item m="1" x="2874"/>
        <item m="1" x="2875"/>
        <item m="1" x="2876"/>
        <item m="1" x="2877"/>
        <item m="1" x="2878"/>
        <item m="1" x="860"/>
        <item m="1" x="2879"/>
        <item m="1" x="2880"/>
        <item m="1" x="2881"/>
        <item m="1" x="2882"/>
        <item m="1" x="2081"/>
        <item m="1" x="2883"/>
        <item m="1" x="2884"/>
        <item m="1" x="2885"/>
        <item m="1" x="2886"/>
        <item m="1" x="2096"/>
        <item m="1" x="2887"/>
        <item m="1" x="2888"/>
        <item m="1" x="789"/>
        <item m="1" x="2889"/>
        <item m="1" x="2890"/>
        <item m="1" x="1544"/>
        <item m="1" x="1547"/>
        <item m="1" x="2891"/>
        <item m="1" x="1545"/>
        <item m="1" x="1548"/>
        <item m="1" x="1549"/>
        <item m="1" x="2892"/>
        <item m="1" x="2893"/>
        <item m="1" x="2894"/>
        <item m="1" x="2895"/>
        <item m="1" x="2896"/>
        <item m="1" x="2897"/>
        <item m="1" x="2898"/>
        <item m="1" x="2899"/>
        <item m="1" x="1108"/>
        <item m="1" x="870"/>
        <item m="1" x="2900"/>
        <item m="1" x="2901"/>
        <item x="244"/>
        <item m="1" x="1484"/>
        <item m="1" x="2902"/>
        <item m="1" x="2903"/>
        <item m="1" x="2904"/>
        <item m="1" x="2905"/>
        <item m="1" x="2906"/>
        <item m="1" x="1007"/>
        <item m="1" x="2907"/>
        <item m="1" x="2908"/>
        <item x="321"/>
        <item m="1" x="2909"/>
        <item m="1" x="2910"/>
        <item m="1" x="2911"/>
        <item x="576"/>
        <item x="577"/>
        <item m="1" x="2912"/>
        <item m="1" x="936"/>
        <item m="1" x="937"/>
        <item m="1" x="2913"/>
        <item m="1" x="2914"/>
        <item m="1" x="2915"/>
        <item m="1" x="2916"/>
        <item m="1" x="2917"/>
        <item m="1" x="1461"/>
        <item x="68"/>
        <item m="1" x="2918"/>
        <item m="1" x="1291"/>
        <item m="1" x="1292"/>
        <item m="1" x="2114"/>
        <item m="1" x="2919"/>
        <item m="1" x="2920"/>
        <item m="1" x="2921"/>
        <item m="1" x="2922"/>
        <item m="1" x="2115"/>
        <item m="1" x="2923"/>
        <item m="1" x="2924"/>
        <item m="1" x="1214"/>
        <item m="1" x="2925"/>
        <item m="1" x="1215"/>
        <item m="1" x="1445"/>
        <item m="1" x="1444"/>
        <item m="1" x="2926"/>
        <item m="1" x="2927"/>
        <item m="1" x="2928"/>
        <item m="1" x="2929"/>
        <item m="1" x="2930"/>
        <item m="1" x="2931"/>
        <item m="1" x="2932"/>
        <item m="1" x="2933"/>
        <item m="1" x="2934"/>
        <item m="1" x="1008"/>
        <item x="119"/>
        <item x="120"/>
        <item m="1" x="2935"/>
        <item x="121"/>
        <item x="122"/>
        <item x="123"/>
        <item m="1" x="2120"/>
        <item m="1" x="837"/>
        <item m="1" x="855"/>
        <item m="1" x="2936"/>
        <item m="1" x="2937"/>
        <item m="1" x="2938"/>
        <item m="1" x="2939"/>
        <item m="1" x="2940"/>
        <item m="1" x="2941"/>
        <item m="1" x="1500"/>
        <item m="1" x="2942"/>
        <item m="1" x="947"/>
        <item m="1" x="2943"/>
        <item m="1" x="2944"/>
        <item m="1" x="2945"/>
        <item m="1" x="1284"/>
        <item m="1" x="1283"/>
        <item m="1" x="2946"/>
        <item m="1" x="2947"/>
        <item m="1" x="2948"/>
        <item m="1" x="2949"/>
        <item m="1" x="2950"/>
        <item m="1" x="2951"/>
        <item m="1" x="2952"/>
        <item m="1" x="1213"/>
        <item m="1" x="2953"/>
        <item m="1" x="1922"/>
        <item m="1" x="1923"/>
        <item m="1" x="1924"/>
        <item m="1" x="2001"/>
        <item m="1" x="2012"/>
        <item m="1" x="2017"/>
        <item m="1" x="2018"/>
        <item m="1" x="2019"/>
        <item m="1" x="2020"/>
        <item m="1" x="2021"/>
        <item m="1" x="1163"/>
        <item m="1" x="2023"/>
        <item m="1" x="2024"/>
        <item m="1" x="896"/>
        <item m="1" x="2025"/>
        <item m="1" x="2026"/>
        <item m="1" x="1158"/>
        <item m="1" x="2027"/>
        <item m="1" x="2028"/>
        <item m="1" x="2029"/>
        <item m="1" x="2030"/>
        <item m="1" x="1513"/>
        <item m="1" x="2031"/>
        <item m="1" x="2032"/>
        <item m="1" x="2033"/>
        <item m="1" x="2034"/>
        <item m="1" x="2035"/>
        <item m="1" x="2038"/>
        <item m="1" x="2039"/>
        <item m="1" x="2040"/>
        <item m="1" x="2041"/>
        <item m="1" x="2042"/>
        <item m="1" x="2043"/>
        <item m="1" x="2044"/>
        <item m="1" x="825"/>
        <item m="1" x="2045"/>
        <item m="1" x="2046"/>
        <item m="1" x="1124"/>
        <item m="1" x="1125"/>
        <item m="1" x="1126"/>
        <item m="1" x="1127"/>
        <item m="1" x="1128"/>
        <item m="1" x="1129"/>
        <item m="1" x="1130"/>
        <item m="1" x="1131"/>
        <item m="1" x="1132"/>
        <item m="1" x="1133"/>
        <item m="1" x="2052"/>
        <item m="1" x="2053"/>
        <item m="1" x="2054"/>
        <item m="1" x="2055"/>
        <item m="1" x="1143"/>
        <item m="1" x="2058"/>
        <item m="1" x="1159"/>
        <item m="1" x="2070"/>
        <item m="1" x="2072"/>
        <item m="1" x="2073"/>
        <item m="1" x="2074"/>
        <item m="1" x="1296"/>
        <item m="1" x="1297"/>
        <item m="1" x="1313"/>
        <item m="1" x="1305"/>
        <item m="1" x="2076"/>
        <item m="1" x="2077"/>
        <item m="1" x="2078"/>
        <item m="1" x="2079"/>
        <item m="1" x="1096"/>
        <item m="1" x="1085"/>
        <item m="1" x="1265"/>
        <item m="1" x="1266"/>
        <item m="1" x="1267"/>
        <item m="1" x="1260"/>
        <item m="1" x="1264"/>
        <item m="1" x="1123"/>
        <item m="1" x="901"/>
        <item m="1" x="890"/>
        <item m="1" x="2080"/>
        <item m="1" x="2082"/>
        <item m="1" x="1302"/>
        <item m="1" x="2083"/>
        <item m="1" x="2084"/>
        <item m="1" x="2085"/>
        <item m="1" x="2086"/>
        <item m="1" x="2087"/>
        <item m="1" x="2088"/>
        <item m="1" x="2089"/>
        <item m="1" x="2090"/>
        <item m="1" x="2091"/>
        <item m="1" x="2092"/>
        <item m="1" x="2093"/>
        <item m="1" x="2094"/>
        <item m="1" x="2095"/>
        <item m="1" x="2097"/>
        <item m="1" x="2098"/>
        <item m="1" x="1092"/>
        <item m="1" x="2099"/>
        <item m="1" x="1093"/>
        <item m="1" x="1089"/>
        <item m="1" x="1090"/>
        <item m="1" x="1091"/>
        <item m="1" x="965"/>
        <item m="1" x="966"/>
        <item m="1" x="967"/>
        <item m="1" x="1554"/>
        <item m="1" x="1257"/>
        <item m="1" x="1515"/>
        <item m="1" x="809"/>
        <item m="1" x="1551"/>
        <item m="1" x="2100"/>
        <item m="1" x="2102"/>
        <item m="1" x="2103"/>
        <item m="1" x="2104"/>
        <item m="1" x="2105"/>
        <item m="1" x="1086"/>
        <item m="1" x="1087"/>
        <item m="1" x="1059"/>
        <item m="1" x="1067"/>
        <item m="1" x="1068"/>
        <item m="1" x="1069"/>
        <item m="1" x="1161"/>
        <item m="1" x="1162"/>
        <item m="1" x="1160"/>
        <item m="1" x="814"/>
        <item m="1" x="2106"/>
        <item m="1" x="2107"/>
        <item m="1" x="2108"/>
        <item m="1" x="1080"/>
        <item m="1" x="1077"/>
        <item m="1" x="1088"/>
        <item m="1" x="815"/>
        <item m="1" x="816"/>
        <item m="1" x="810"/>
        <item m="1" x="811"/>
        <item m="1" x="812"/>
        <item m="1" x="813"/>
        <item m="1" x="1263"/>
        <item m="1" x="2109"/>
        <item m="1" x="2110"/>
        <item m="1" x="1148"/>
        <item m="1" x="1256"/>
        <item m="1" x="2111"/>
        <item m="1" x="900"/>
        <item m="1" x="923"/>
        <item m="1" x="980"/>
        <item m="1" x="2112"/>
        <item m="1" x="827"/>
        <item m="1" x="828"/>
        <item m="1" x="817"/>
        <item m="1" x="799"/>
        <item m="1" x="829"/>
        <item m="1" x="796"/>
        <item m="1" x="797"/>
        <item m="1" x="2113"/>
        <item m="1" x="2116"/>
        <item m="1" x="2117"/>
        <item m="1" x="2118"/>
        <item m="1" x="1094"/>
        <item m="1" x="1097"/>
        <item m="1" x="1060"/>
        <item m="1" x="1061"/>
        <item m="1" x="1062"/>
        <item m="1" x="1063"/>
        <item m="1" x="1098"/>
        <item m="1" x="1064"/>
        <item m="1" x="1065"/>
        <item m="1" x="1066"/>
        <item m="1" x="1190"/>
        <item m="1" x="2119"/>
        <item m="1" x="824"/>
        <item m="1" x="2121"/>
        <item m="1" x="2122"/>
        <item m="1" x="2123"/>
        <item m="1" x="2124"/>
        <item m="1" x="1245"/>
        <item m="1" x="920"/>
        <item m="1" x="919"/>
        <item m="1" x="1149"/>
        <item m="1" x="1150"/>
        <item m="1" x="1151"/>
        <item m="1" x="1152"/>
        <item m="1" x="1153"/>
        <item m="1" x="2125"/>
        <item m="1" x="2126"/>
        <item m="1" x="2127"/>
        <item m="1" x="2128"/>
        <item m="1" x="2129"/>
        <item m="1" x="2130"/>
        <item m="1" x="2131"/>
        <item m="1" x="2132"/>
        <item m="1" x="2133"/>
        <item m="1" x="1081"/>
        <item m="1" x="1082"/>
        <item m="1" x="1070"/>
        <item m="1" x="1071"/>
        <item m="1" x="1072"/>
        <item m="1" x="2134"/>
        <item m="1" x="1320"/>
        <item m="1" x="2135"/>
        <item m="1" x="2136"/>
        <item m="1" x="2137"/>
        <item m="1" x="2138"/>
        <item m="1" x="1321"/>
        <item m="1" x="2139"/>
        <item m="1" x="2140"/>
        <item m="1" x="2141"/>
        <item m="1" x="2142"/>
        <item m="1" x="1187"/>
        <item m="1" x="2143"/>
        <item m="1" x="2144"/>
        <item m="1" x="2145"/>
        <item m="1" x="2146"/>
        <item m="1" x="2147"/>
        <item m="1" x="2148"/>
        <item m="1" x="2149"/>
        <item m="1" x="2150"/>
        <item m="1" x="2151"/>
        <item m="1" x="2152"/>
        <item m="1" x="2153"/>
        <item m="1" x="2154"/>
        <item m="1" x="2155"/>
        <item m="1" x="2156"/>
        <item m="1" x="2157"/>
        <item m="1" x="1192"/>
        <item x="320"/>
        <item m="1" x="2158"/>
        <item m="1" x="2159"/>
        <item m="1" x="989"/>
        <item m="1" x="1017"/>
        <item m="1" x="990"/>
        <item m="1" x="1016"/>
        <item m="1" x="1015"/>
        <item m="1" x="2160"/>
        <item m="1" x="2161"/>
        <item x="246"/>
        <item m="1" x="2162"/>
        <item m="1" x="2163"/>
        <item m="1" x="2164"/>
        <item m="1" x="1474"/>
        <item m="1" x="1191"/>
        <item x="764"/>
        <item m="1" x="1180"/>
        <item m="1" x="1181"/>
        <item m="1" x="1182"/>
        <item m="1" x="1185"/>
        <item m="1" x="2165"/>
        <item m="1" x="798"/>
        <item m="1" x="2166"/>
        <item m="1" x="2167"/>
        <item m="1" x="2168"/>
        <item m="1" x="2169"/>
        <item m="1" x="2170"/>
        <item m="1" x="842"/>
        <item x="125"/>
        <item m="1" x="843"/>
        <item m="1" x="2171"/>
        <item m="1" x="857"/>
        <item m="1" x="844"/>
        <item m="1" x="845"/>
        <item x="126"/>
        <item m="1" x="2172"/>
        <item m="1" x="840"/>
        <item m="1" x="952"/>
        <item m="1" x="1246"/>
        <item m="1" x="985"/>
        <item m="1" x="953"/>
        <item m="1" x="954"/>
        <item m="1" x="2173"/>
        <item m="1" x="2174"/>
        <item m="1" x="2175"/>
        <item m="1" x="1178"/>
        <item m="1" x="2176"/>
        <item m="1" x="2177"/>
        <item m="1" x="1307"/>
        <item m="1" x="2178"/>
        <item m="1" x="1177"/>
        <item m="1" x="2179"/>
        <item m="1" x="1205"/>
        <item m="1" x="2180"/>
        <item m="1" x="2181"/>
        <item m="1" x="1306"/>
        <item m="1" x="2182"/>
        <item m="1" x="2183"/>
        <item m="1" x="1322"/>
        <item m="1" x="2184"/>
        <item m="1" x="2185"/>
        <item m="1" x="2186"/>
        <item m="1" x="2187"/>
        <item m="1" x="2188"/>
        <item m="1" x="831"/>
        <item m="1" x="804"/>
        <item m="1" x="2189"/>
        <item m="1" x="2190"/>
        <item m="1" x="2191"/>
        <item m="1" x="2192"/>
        <item m="1" x="2193"/>
        <item m="1" x="2194"/>
        <item m="1" x="955"/>
        <item m="1" x="2195"/>
        <item m="1" x="2196"/>
        <item m="1" x="956"/>
        <item m="1" x="2197"/>
        <item m="1" x="2198"/>
        <item m="1" x="957"/>
        <item m="1" x="1535"/>
        <item m="1" x="1295"/>
        <item m="1" x="1314"/>
        <item m="1" x="790"/>
        <item m="1" x="2199"/>
        <item m="1" x="960"/>
        <item m="1" x="1318"/>
        <item m="1" x="2200"/>
        <item m="1" x="2201"/>
        <item m="1" x="2202"/>
        <item m="1" x="1312"/>
        <item m="1" x="1311"/>
        <item m="1" x="2203"/>
        <item m="1" x="1477"/>
        <item m="1" x="2204"/>
        <item m="1" x="1368"/>
        <item m="1" x="2205"/>
        <item m="1" x="2206"/>
        <item m="1" x="2207"/>
        <item m="1" x="2208"/>
        <item m="1" x="1057"/>
        <item m="1" x="1058"/>
        <item m="1" x="1083"/>
        <item m="1" x="1014"/>
        <item m="1" x="1001"/>
        <item m="1" x="992"/>
        <item m="1" x="1023"/>
        <item m="1" x="1000"/>
        <item m="1" x="1009"/>
        <item m="1" x="2209"/>
        <item m="1" x="1010"/>
        <item m="1" x="1275"/>
        <item x="245"/>
        <item m="1" x="2210"/>
        <item m="1" x="1186"/>
        <item m="1" x="1164"/>
        <item m="1" x="2211"/>
        <item m="1" x="791"/>
        <item m="1" x="1509"/>
        <item m="1" x="2212"/>
        <item m="1" x="2213"/>
        <item m="1" x="2214"/>
        <item m="1" x="2215"/>
        <item m="1" x="2216"/>
        <item m="1" x="2217"/>
        <item m="1" x="1389"/>
        <item m="1" x="2218"/>
        <item m="1" x="2219"/>
        <item m="1" x="2220"/>
        <item m="1" x="1268"/>
        <item m="1" x="2221"/>
        <item m="1" x="2222"/>
        <item m="1" x="1385"/>
        <item m="1" x="2223"/>
        <item m="1" x="1146"/>
        <item m="1" x="1562"/>
        <item m="1" x="2224"/>
        <item m="1" x="940"/>
        <item m="1" x="941"/>
        <item m="1" x="942"/>
        <item m="1" x="963"/>
        <item m="1" x="964"/>
        <item m="1" x="969"/>
        <item m="1" x="2225"/>
        <item m="1" x="1254"/>
        <item m="1" x="2226"/>
        <item m="1" x="2227"/>
        <item m="1" x="875"/>
        <item m="1" x="2228"/>
        <item m="1" x="897"/>
        <item m="1" x="2229"/>
        <item m="1" x="894"/>
        <item m="1" x="2230"/>
        <item m="1" x="895"/>
        <item m="1" x="2231"/>
        <item m="1" x="1537"/>
        <item m="1" x="2232"/>
        <item m="1" x="2233"/>
        <item m="1" x="1460"/>
        <item m="1" x="2234"/>
        <item m="1" x="929"/>
        <item m="1" x="930"/>
        <item m="1" x="2235"/>
        <item m="1" x="818"/>
        <item m="1" x="819"/>
        <item m="1" x="2236"/>
        <item m="1" x="2237"/>
        <item m="1" x="1221"/>
        <item m="1" x="1219"/>
        <item m="1" x="1207"/>
        <item m="1" x="795"/>
        <item m="1" x="794"/>
        <item m="1" x="830"/>
        <item m="1" x="820"/>
        <item m="1" x="821"/>
        <item m="1" x="826"/>
        <item m="1" x="2238"/>
        <item m="1" x="808"/>
        <item m="1" x="1179"/>
        <item m="1" x="1478"/>
        <item m="1" x="1241"/>
        <item m="1" x="1223"/>
        <item m="1" x="1531"/>
        <item m="1" x="1532"/>
        <item m="1" x="1533"/>
        <item m="1" x="1529"/>
        <item m="1" x="2239"/>
        <item m="1" x="2240"/>
        <item m="1" x="2241"/>
        <item m="1" x="1534"/>
        <item m="1" x="934"/>
        <item m="1" x="2242"/>
        <item m="1" x="2243"/>
        <item m="1" x="2244"/>
        <item m="1" x="2245"/>
        <item m="1" x="793"/>
        <item m="1" x="2246"/>
        <item m="1" x="2247"/>
        <item m="1" x="2248"/>
        <item m="1" x="2249"/>
        <item m="1" x="2250"/>
        <item m="1" x="2251"/>
        <item m="1" x="2252"/>
        <item m="1" x="2253"/>
        <item m="1" x="2254"/>
        <item m="1" x="2255"/>
        <item m="1" x="2256"/>
        <item m="1" x="1261"/>
        <item m="1" x="2257"/>
        <item m="1" x="1271"/>
        <item m="1" x="1272"/>
        <item m="1" x="2258"/>
        <item m="1" x="1204"/>
        <item m="1" x="968"/>
        <item m="1" x="981"/>
        <item m="1" x="982"/>
        <item m="1" x="904"/>
        <item m="1" x="2259"/>
        <item m="1" x="1563"/>
        <item m="1" x="2260"/>
        <item m="1" x="2261"/>
        <item m="1" x="1470"/>
        <item m="1" x="1471"/>
        <item m="1" x="2262"/>
        <item m="1" x="2263"/>
        <item m="1" x="2264"/>
        <item m="1" x="1364"/>
        <item m="1" x="2265"/>
        <item m="1" x="2266"/>
        <item m="1" x="1184"/>
        <item m="1" x="2267"/>
        <item m="1" x="2268"/>
        <item m="1" x="2269"/>
        <item m="1" x="2270"/>
        <item m="1" x="2271"/>
        <item m="1" x="1300"/>
        <item m="1" x="1301"/>
        <item m="1" x="1299"/>
        <item m="1" x="2272"/>
        <item m="1" x="2273"/>
        <item m="1" x="1365"/>
        <item m="1" x="1475"/>
        <item m="1" x="1511"/>
        <item m="1" x="1165"/>
        <item m="1" x="1189"/>
        <item m="1" x="1173"/>
        <item m="1" x="1174"/>
        <item m="1" x="1175"/>
        <item m="1" x="867"/>
        <item m="1" x="868"/>
        <item m="1" x="1172"/>
        <item m="1" x="1054"/>
        <item m="1" x="858"/>
        <item m="1" x="1040"/>
        <item m="1" x="1041"/>
        <item m="1" x="1046"/>
        <item m="1" x="1055"/>
        <item m="1" x="1056"/>
        <item m="1" x="1045"/>
        <item m="1" x="1042"/>
        <item m="1" x="1051"/>
        <item m="1" x="1053"/>
        <item m="1" x="1171"/>
        <item m="1" x="1047"/>
        <item m="1" x="2274"/>
        <item m="1" x="2275"/>
        <item m="1" x="2276"/>
        <item m="1" x="2277"/>
        <item x="736"/>
        <item m="1" x="1427"/>
        <item m="1" x="1345"/>
        <item m="1" x="2278"/>
        <item m="1" x="1426"/>
        <item m="1" x="2279"/>
        <item m="1" x="2280"/>
        <item m="1" x="1398"/>
        <item m="1" x="2281"/>
        <item m="1" x="1198"/>
        <item m="1" x="1495"/>
        <item m="1" x="1496"/>
        <item m="1" x="1457"/>
        <item m="1" x="2282"/>
        <item m="1" x="2283"/>
        <item m="1" x="1462"/>
        <item m="1" x="1285"/>
        <item m="1" x="928"/>
        <item m="1" x="1235"/>
        <item m="1" x="1218"/>
        <item m="1" x="1527"/>
        <item m="1" x="1526"/>
        <item m="1" x="1525"/>
        <item m="1" x="1524"/>
        <item m="1" x="1523"/>
        <item x="5"/>
        <item m="1" x="781"/>
        <item m="1" x="782"/>
        <item m="1" x="783"/>
        <item m="1" x="784"/>
        <item m="1" x="785"/>
        <item m="1" x="786"/>
        <item m="1" x="792"/>
        <item m="1" x="800"/>
        <item m="1" x="801"/>
        <item x="108"/>
        <item m="1" x="856"/>
        <item m="1" x="861"/>
        <item m="1" x="864"/>
        <item m="1" x="866"/>
        <item m="1" x="869"/>
        <item x="143"/>
        <item m="1" x="876"/>
        <item m="1" x="877"/>
        <item m="1" x="898"/>
        <item m="1" x="899"/>
        <item m="1" x="903"/>
        <item m="1" x="927"/>
        <item m="1" x="935"/>
        <item m="1" x="946"/>
        <item m="1" x="948"/>
        <item m="1" x="949"/>
        <item m="1" x="950"/>
        <item m="1" x="951"/>
        <item m="1" x="958"/>
        <item m="1" x="959"/>
        <item m="1" x="961"/>
        <item m="1" x="991"/>
        <item m="1" x="993"/>
        <item m="1" x="1011"/>
        <item m="1" x="1012"/>
        <item m="1" x="1013"/>
        <item x="251"/>
        <item m="1" x="1018"/>
        <item m="1" x="1029"/>
        <item m="1" x="1030"/>
        <item m="1" x="1031"/>
        <item m="1" x="1032"/>
        <item m="1" x="1033"/>
        <item m="1" x="1034"/>
        <item m="1" x="1035"/>
        <item m="1" x="1036"/>
        <item m="1" x="1037"/>
        <item m="1" x="1038"/>
        <item m="1" x="1039"/>
        <item x="260"/>
        <item m="1" x="1043"/>
        <item m="1" x="1044"/>
        <item m="1" x="1048"/>
        <item m="1" x="1049"/>
        <item m="1" x="1050"/>
        <item m="1" x="1052"/>
        <item m="1" x="1084"/>
        <item m="1" x="1095"/>
        <item m="1" x="1099"/>
        <item m="1" x="1100"/>
        <item m="1" x="1101"/>
        <item m="1" x="1106"/>
        <item m="1" x="1144"/>
        <item m="1" x="1145"/>
        <item m="1" x="1154"/>
        <item m="1" x="1169"/>
        <item m="1" x="1170"/>
        <item m="1" x="1176"/>
        <item m="1" x="1183"/>
        <item m="1" x="1193"/>
        <item m="1" x="1194"/>
        <item m="1" x="1195"/>
        <item m="1" x="1196"/>
        <item m="1" x="1197"/>
        <item m="1" x="1201"/>
        <item m="1" x="1202"/>
        <item m="1" x="1203"/>
        <item m="1" x="1206"/>
        <item m="1" x="1208"/>
        <item m="1" x="1211"/>
        <item m="1" x="1220"/>
        <item m="1" x="1222"/>
        <item m="1" x="1224"/>
        <item m="1" x="1225"/>
        <item m="1" x="1226"/>
        <item m="1" x="1227"/>
        <item m="1" x="1239"/>
        <item m="1" x="1242"/>
        <item m="1" x="1243"/>
        <item m="1" x="1244"/>
        <item m="1" x="1248"/>
        <item m="1" x="1250"/>
        <item m="1" x="1255"/>
        <item m="1" x="1258"/>
        <item m="1" x="1259"/>
        <item m="1" x="1262"/>
        <item m="1" x="1269"/>
        <item m="1" x="1270"/>
        <item m="1" x="1273"/>
        <item m="1" x="1274"/>
        <item m="1" x="1279"/>
        <item m="1" x="1280"/>
        <item m="1" x="1281"/>
        <item m="1" x="1286"/>
        <item m="1" x="1287"/>
        <item m="1" x="1288"/>
        <item m="1" x="1289"/>
        <item m="1" x="1290"/>
        <item m="1" x="1293"/>
        <item m="1" x="1303"/>
        <item m="1" x="1304"/>
        <item x="514"/>
        <item x="515"/>
        <item m="1" x="1308"/>
        <item m="1" x="1309"/>
        <item m="1" x="1310"/>
        <item m="1" x="1315"/>
        <item m="1" x="1316"/>
        <item m="1" x="1317"/>
        <item m="1" x="1323"/>
        <item m="1" x="1324"/>
        <item m="1" x="1325"/>
        <item m="1" x="1326"/>
        <item m="1" x="1327"/>
        <item m="1" x="1328"/>
        <item m="1" x="1329"/>
        <item m="1" x="1330"/>
        <item m="1" x="1331"/>
        <item m="1" x="1332"/>
        <item m="1" x="1333"/>
        <item m="1" x="1334"/>
        <item m="1" x="1335"/>
        <item m="1" x="1336"/>
        <item m="1" x="1337"/>
        <item m="1" x="1338"/>
        <item m="1" x="1339"/>
        <item m="1" x="1340"/>
        <item m="1" x="1341"/>
        <item m="1" x="1342"/>
        <item m="1" x="1343"/>
        <item m="1" x="1344"/>
        <item m="1" x="1346"/>
        <item m="1" x="1347"/>
        <item m="1" x="1348"/>
        <item m="1" x="1349"/>
        <item m="1" x="1350"/>
        <item m="1" x="1351"/>
        <item m="1" x="1352"/>
        <item m="1" x="1353"/>
        <item m="1" x="1354"/>
        <item m="1" x="1355"/>
        <item m="1" x="1356"/>
        <item m="1" x="1357"/>
        <item m="1" x="1358"/>
        <item m="1" x="1359"/>
        <item m="1" x="1360"/>
        <item m="1" x="1361"/>
        <item m="1" x="1362"/>
        <item m="1" x="1369"/>
        <item m="1" x="1370"/>
        <item m="1" x="1371"/>
        <item m="1" x="1372"/>
        <item x="564"/>
        <item x="565"/>
        <item m="1" x="1373"/>
        <item m="1" x="1378"/>
        <item m="1" x="1379"/>
        <item m="1" x="1380"/>
        <item m="1" x="1381"/>
        <item m="1" x="1386"/>
        <item m="1" x="1387"/>
        <item m="1" x="1388"/>
        <item x="601"/>
        <item m="1" x="1390"/>
        <item m="1" x="1393"/>
        <item m="1" x="1394"/>
        <item m="1" x="1399"/>
        <item m="1" x="1400"/>
        <item m="1" x="1425"/>
        <item m="1" x="1428"/>
        <item m="1" x="1429"/>
        <item m="1" x="1430"/>
        <item m="1" x="1431"/>
        <item m="1" x="1432"/>
        <item m="1" x="1433"/>
        <item m="1" x="1434"/>
        <item m="1" x="1435"/>
        <item m="1" x="1436"/>
        <item m="1" x="1437"/>
        <item m="1" x="1438"/>
        <item m="1" x="1439"/>
        <item m="1" x="1453"/>
        <item m="1" x="1454"/>
        <item m="1" x="1455"/>
        <item m="1" x="1456"/>
        <item m="1" x="1458"/>
        <item m="1" x="1459"/>
        <item m="1" x="1472"/>
        <item m="1" x="1481"/>
        <item m="1" x="1482"/>
        <item m="1" x="1483"/>
        <item m="1" x="1501"/>
        <item m="1" x="1502"/>
        <item m="1" x="1503"/>
        <item m="1" x="1504"/>
        <item m="1" x="1505"/>
        <item m="1" x="1506"/>
        <item m="1" x="1507"/>
        <item m="1" x="1508"/>
        <item m="1" x="1510"/>
        <item m="1" x="1514"/>
        <item m="1" x="1516"/>
        <item m="1" x="1519"/>
        <item m="1" x="1520"/>
        <item m="1" x="1528"/>
        <item m="1" x="1538"/>
        <item m="1" x="1546"/>
        <item m="1" x="1552"/>
        <item m="1" x="1553"/>
        <item x="0"/>
        <item x="1"/>
        <item x="2"/>
        <item x="3"/>
        <item x="4"/>
        <item x="7"/>
        <item x="8"/>
        <item x="9"/>
        <item x="10"/>
        <item x="11"/>
        <item x="12"/>
        <item x="13"/>
        <item x="14"/>
        <item x="15"/>
        <item x="17"/>
        <item x="18"/>
        <item x="19"/>
        <item x="20"/>
        <item x="21"/>
        <item x="22"/>
        <item x="23"/>
        <item x="25"/>
        <item x="26"/>
        <item x="2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9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2"/>
        <item x="103"/>
        <item x="104"/>
        <item x="109"/>
        <item x="113"/>
        <item x="114"/>
        <item x="115"/>
        <item x="116"/>
        <item x="117"/>
        <item x="118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1"/>
        <item x="142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2"/>
        <item x="249"/>
        <item x="250"/>
        <item x="252"/>
        <item x="253"/>
        <item x="254"/>
        <item x="255"/>
        <item x="256"/>
        <item x="257"/>
        <item x="258"/>
        <item x="259"/>
        <item x="261"/>
        <item x="262"/>
        <item x="263"/>
        <item x="264"/>
        <item x="269"/>
        <item x="272"/>
        <item x="273"/>
        <item x="274"/>
        <item x="275"/>
        <item x="279"/>
        <item x="280"/>
        <item x="281"/>
        <item x="282"/>
        <item x="283"/>
        <item x="284"/>
        <item x="285"/>
        <item x="286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9"/>
        <item x="360"/>
        <item x="361"/>
        <item x="362"/>
        <item x="363"/>
        <item x="364"/>
        <item x="365"/>
        <item x="366"/>
        <item x="368"/>
        <item x="369"/>
        <item x="370"/>
        <item x="371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8"/>
        <item x="419"/>
        <item x="420"/>
        <item x="421"/>
        <item x="422"/>
        <item x="423"/>
        <item x="424"/>
        <item x="425"/>
        <item x="426"/>
        <item x="427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6"/>
        <item x="517"/>
        <item x="518"/>
        <item x="519"/>
        <item x="520"/>
        <item x="521"/>
        <item x="522"/>
        <item x="523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6"/>
        <item x="567"/>
        <item x="568"/>
        <item x="569"/>
        <item x="570"/>
        <item x="571"/>
        <item x="572"/>
        <item x="573"/>
        <item x="574"/>
        <item x="575"/>
        <item x="578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2"/>
        <item x="603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60"/>
        <item x="765"/>
        <item x="767"/>
        <item x="768"/>
        <item x="770"/>
        <item x="772"/>
        <item x="773"/>
        <item x="77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sortType="descending">
      <items count="138">
        <item x="86"/>
        <item x="11"/>
        <item x="1"/>
        <item x="5"/>
        <item m="1" x="87"/>
        <item x="44"/>
        <item x="41"/>
        <item x="64"/>
        <item x="38"/>
        <item m="1" x="96"/>
        <item m="1" x="99"/>
        <item x="55"/>
        <item x="48"/>
        <item x="13"/>
        <item x="54"/>
        <item x="40"/>
        <item x="42"/>
        <item x="61"/>
        <item m="1" x="126"/>
        <item x="28"/>
        <item x="26"/>
        <item x="47"/>
        <item x="15"/>
        <item x="8"/>
        <item x="45"/>
        <item x="6"/>
        <item x="23"/>
        <item x="39"/>
        <item x="29"/>
        <item x="60"/>
        <item x="35"/>
        <item x="43"/>
        <item x="31"/>
        <item x="34"/>
        <item m="1" x="110"/>
        <item x="24"/>
        <item m="1" x="121"/>
        <item x="32"/>
        <item x="10"/>
        <item x="7"/>
        <item x="68"/>
        <item x="16"/>
        <item x="51"/>
        <item m="1" x="124"/>
        <item m="1" x="128"/>
        <item x="33"/>
        <item x="65"/>
        <item x="57"/>
        <item x="0"/>
        <item x="22"/>
        <item x="62"/>
        <item x="17"/>
        <item m="1" x="132"/>
        <item m="1" x="109"/>
        <item x="2"/>
        <item x="66"/>
        <item x="25"/>
        <item x="27"/>
        <item m="1" x="92"/>
        <item m="1" x="97"/>
        <item x="56"/>
        <item m="1" x="91"/>
        <item x="69"/>
        <item m="1" x="135"/>
        <item x="70"/>
        <item x="71"/>
        <item m="1" x="117"/>
        <item x="72"/>
        <item m="1" x="101"/>
        <item x="59"/>
        <item x="75"/>
        <item x="76"/>
        <item x="49"/>
        <item x="36"/>
        <item x="46"/>
        <item x="73"/>
        <item m="1" x="122"/>
        <item x="58"/>
        <item x="4"/>
        <item x="37"/>
        <item x="53"/>
        <item x="3"/>
        <item x="74"/>
        <item x="77"/>
        <item x="52"/>
        <item x="14"/>
        <item x="78"/>
        <item m="1" x="115"/>
        <item x="81"/>
        <item m="1" x="104"/>
        <item x="80"/>
        <item m="1" x="134"/>
        <item m="1" x="119"/>
        <item m="1" x="114"/>
        <item x="82"/>
        <item m="1" x="102"/>
        <item m="1" x="130"/>
        <item m="1" x="118"/>
        <item m="1" x="111"/>
        <item m="1" x="88"/>
        <item x="63"/>
        <item m="1" x="103"/>
        <item x="18"/>
        <item m="1" x="90"/>
        <item x="9"/>
        <item x="19"/>
        <item m="1" x="108"/>
        <item x="30"/>
        <item x="50"/>
        <item x="67"/>
        <item m="1" x="136"/>
        <item x="84"/>
        <item m="1" x="113"/>
        <item m="1" x="120"/>
        <item m="1" x="93"/>
        <item m="1" x="133"/>
        <item x="12"/>
        <item m="1" x="131"/>
        <item m="1" x="94"/>
        <item m="1" x="129"/>
        <item x="20"/>
        <item m="1" x="125"/>
        <item m="1" x="107"/>
        <item x="79"/>
        <item m="1" x="95"/>
        <item m="1" x="100"/>
        <item m="1" x="127"/>
        <item m="1" x="112"/>
        <item m="1" x="116"/>
        <item m="1" x="123"/>
        <item m="1" x="89"/>
        <item m="1" x="106"/>
        <item m="1" x="98"/>
        <item x="83"/>
        <item m="1" x="105"/>
        <item x="21"/>
        <item x="8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 sortType="ascending">
      <items count="9">
        <item x="1"/>
        <item x="4"/>
        <item x="3"/>
        <item x="6"/>
        <item x="2"/>
        <item x="5"/>
        <item x="0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0"/>
  </rowFields>
  <rowItems count="87">
    <i>
      <x v="62"/>
    </i>
    <i>
      <x v="38"/>
    </i>
    <i>
      <x v="19"/>
    </i>
    <i>
      <x v="42"/>
    </i>
    <i>
      <x v="11"/>
    </i>
    <i>
      <x v="55"/>
    </i>
    <i>
      <x v="37"/>
    </i>
    <i>
      <x v="3"/>
    </i>
    <i>
      <x v="71"/>
    </i>
    <i>
      <x v="5"/>
    </i>
    <i>
      <x v="26"/>
    </i>
    <i>
      <x v="31"/>
    </i>
    <i>
      <x v="17"/>
    </i>
    <i>
      <x v="20"/>
    </i>
    <i>
      <x v="29"/>
    </i>
    <i>
      <x v="88"/>
    </i>
    <i>
      <x v="23"/>
    </i>
    <i>
      <x v="120"/>
    </i>
    <i>
      <x v="39"/>
    </i>
    <i>
      <x v="15"/>
    </i>
    <i>
      <x v="48"/>
    </i>
    <i>
      <x v="74"/>
    </i>
    <i>
      <x v="82"/>
    </i>
    <i>
      <x v="13"/>
    </i>
    <i>
      <x v="8"/>
    </i>
    <i>
      <x v="54"/>
    </i>
    <i>
      <x v="24"/>
    </i>
    <i>
      <x v="67"/>
    </i>
    <i>
      <x v="51"/>
    </i>
    <i>
      <x v="80"/>
    </i>
    <i>
      <x v="35"/>
    </i>
    <i>
      <x v="27"/>
    </i>
    <i>
      <x v="86"/>
    </i>
    <i>
      <x v="90"/>
    </i>
    <i>
      <x v="28"/>
    </i>
    <i>
      <x v="108"/>
    </i>
    <i>
      <x v="57"/>
    </i>
    <i>
      <x v="2"/>
    </i>
    <i>
      <x v="14"/>
    </i>
    <i>
      <x v="25"/>
    </i>
    <i>
      <x v="40"/>
    </i>
    <i>
      <x v="116"/>
    </i>
    <i>
      <x v="64"/>
    </i>
    <i>
      <x v="12"/>
    </i>
    <i>
      <x v="21"/>
    </i>
    <i>
      <x v="49"/>
    </i>
    <i>
      <x v="32"/>
    </i>
    <i>
      <x v="1"/>
    </i>
    <i>
      <x v="84"/>
    </i>
    <i>
      <x v="72"/>
    </i>
    <i>
      <x v="41"/>
    </i>
    <i>
      <x v="85"/>
    </i>
    <i>
      <x v="70"/>
    </i>
    <i>
      <x v="81"/>
    </i>
    <i>
      <x v="75"/>
    </i>
    <i>
      <x v="22"/>
    </i>
    <i>
      <x v="104"/>
    </i>
    <i>
      <x v="7"/>
    </i>
    <i>
      <x v="65"/>
    </i>
    <i>
      <x v="30"/>
    </i>
    <i>
      <x v="133"/>
    </i>
    <i>
      <x v="56"/>
    </i>
    <i>
      <x v="102"/>
    </i>
    <i>
      <x v="83"/>
    </i>
    <i>
      <x v="73"/>
    </i>
    <i>
      <x v="77"/>
    </i>
    <i>
      <x v="107"/>
    </i>
    <i>
      <x v="60"/>
    </i>
    <i>
      <x v="69"/>
    </i>
    <i>
      <x v="109"/>
    </i>
    <i>
      <x v="47"/>
    </i>
    <i>
      <x v="79"/>
    </i>
    <i>
      <x v="6"/>
    </i>
    <i>
      <x v="105"/>
    </i>
    <i>
      <x v="46"/>
    </i>
    <i>
      <x v="50"/>
    </i>
    <i>
      <x v="123"/>
    </i>
    <i>
      <x v="111"/>
    </i>
    <i>
      <x v="45"/>
    </i>
    <i>
      <x v="33"/>
    </i>
    <i>
      <x v="136"/>
    </i>
    <i>
      <x v="16"/>
    </i>
    <i>
      <x v="135"/>
    </i>
    <i>
      <x v="94"/>
    </i>
    <i>
      <x v="78"/>
    </i>
    <i>
      <x v="100"/>
    </i>
    <i t="grand">
      <x/>
    </i>
  </rowItems>
  <colFields count="1">
    <field x="36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Contagem de Grupo Empresarial" fld="20" subtotal="count" baseField="0" baseItem="0" numFmtId="3"/>
  </dataFields>
  <formats count="151">
    <format dxfId="1106">
      <pivotArea outline="0" collapsedLevelsAreSubtotals="1" fieldPosition="0"/>
    </format>
    <format dxfId="1105">
      <pivotArea dataOnly="0" labelOnly="1" fieldPosition="0">
        <references count="1">
          <reference field="36" count="4">
            <x v="1"/>
            <x v="2"/>
            <x v="3"/>
            <x v="6"/>
          </reference>
        </references>
      </pivotArea>
    </format>
    <format dxfId="1104">
      <pivotArea dataOnly="0" labelOnly="1" grandCol="1" outline="0" fieldPosition="0"/>
    </format>
    <format dxfId="1103">
      <pivotArea type="all" dataOnly="0" outline="0" fieldPosition="0"/>
    </format>
    <format dxfId="1102">
      <pivotArea outline="0" collapsedLevelsAreSubtotals="1" fieldPosition="0"/>
    </format>
    <format dxfId="1101">
      <pivotArea dataOnly="0" labelOnly="1" fieldPosition="0">
        <references count="1">
          <reference field="20" count="34">
            <x v="1"/>
            <x v="2"/>
            <x v="3"/>
            <x v="4"/>
            <x v="5"/>
            <x v="7"/>
            <x v="8"/>
            <x v="10"/>
            <x v="11"/>
            <x v="12"/>
            <x v="13"/>
            <x v="14"/>
            <x v="15"/>
            <x v="17"/>
            <x v="18"/>
            <x v="19"/>
            <x v="20"/>
            <x v="21"/>
            <x v="22"/>
            <x v="23"/>
            <x v="26"/>
            <x v="28"/>
            <x v="29"/>
            <x v="30"/>
            <x v="32"/>
            <x v="33"/>
            <x v="35"/>
            <x v="36"/>
            <x v="38"/>
            <x v="39"/>
            <x v="40"/>
            <x v="42"/>
            <x v="46"/>
            <x v="47"/>
          </reference>
        </references>
      </pivotArea>
    </format>
    <format dxfId="1100">
      <pivotArea dataOnly="0" labelOnly="1" fieldPosition="0">
        <references count="1">
          <reference field="20" count="13">
            <x v="6"/>
            <x v="9"/>
            <x v="16"/>
            <x v="24"/>
            <x v="25"/>
            <x v="27"/>
            <x v="31"/>
            <x v="34"/>
            <x v="37"/>
            <x v="41"/>
            <x v="43"/>
            <x v="44"/>
            <x v="45"/>
          </reference>
        </references>
      </pivotArea>
    </format>
    <format dxfId="1099">
      <pivotArea dataOnly="0" labelOnly="1" fieldPosition="0">
        <references count="1">
          <reference field="36" count="4">
            <x v="1"/>
            <x v="2"/>
            <x v="3"/>
            <x v="6"/>
          </reference>
        </references>
      </pivotArea>
    </format>
    <format dxfId="1098">
      <pivotArea dataOnly="0" labelOnly="1" grandCol="1" outline="0" fieldPosition="0"/>
    </format>
    <format dxfId="1097">
      <pivotArea outline="0" collapsedLevelsAreSubtotals="1" fieldPosition="0"/>
    </format>
    <format dxfId="1096">
      <pivotArea dataOnly="0" labelOnly="1" fieldPosition="0">
        <references count="1">
          <reference field="36" count="4">
            <x v="1"/>
            <x v="2"/>
            <x v="3"/>
            <x v="6"/>
          </reference>
        </references>
      </pivotArea>
    </format>
    <format dxfId="1095">
      <pivotArea dataOnly="0" labelOnly="1" grandCol="1" outline="0" fieldPosition="0"/>
    </format>
    <format dxfId="1094">
      <pivotArea field="20" grandCol="1" collapsedLevelsAreSubtotals="1" axis="axisRow" fieldPosition="0">
        <references count="1">
          <reference field="20" count="0"/>
        </references>
      </pivotArea>
    </format>
    <format dxfId="1093">
      <pivotArea type="all" dataOnly="0" outline="0" fieldPosition="0"/>
    </format>
    <format dxfId="1092">
      <pivotArea outline="0" collapsedLevelsAreSubtotals="1" fieldPosition="0"/>
    </format>
    <format dxfId="1091">
      <pivotArea type="origin" dataOnly="0" labelOnly="1" outline="0" fieldPosition="0"/>
    </format>
    <format dxfId="1090">
      <pivotArea field="36" type="button" dataOnly="0" labelOnly="1" outline="0" axis="axisCol" fieldPosition="0"/>
    </format>
    <format dxfId="1089">
      <pivotArea type="topRight" dataOnly="0" labelOnly="1" outline="0" fieldPosition="0"/>
    </format>
    <format dxfId="1088">
      <pivotArea field="20" type="button" dataOnly="0" labelOnly="1" outline="0" axis="axisRow" fieldPosition="0"/>
    </format>
    <format dxfId="1087">
      <pivotArea dataOnly="0" labelOnly="1" fieldPosition="0">
        <references count="1">
          <reference field="20" count="35">
            <x v="2"/>
            <x v="3"/>
            <x v="5"/>
            <x v="7"/>
            <x v="9"/>
            <x v="11"/>
            <x v="12"/>
            <x v="13"/>
            <x v="14"/>
            <x v="15"/>
            <x v="17"/>
            <x v="18"/>
            <x v="19"/>
            <x v="20"/>
            <x v="21"/>
            <x v="24"/>
            <x v="25"/>
            <x v="26"/>
            <x v="28"/>
            <x v="29"/>
            <x v="30"/>
            <x v="32"/>
            <x v="33"/>
            <x v="34"/>
            <x v="35"/>
            <x v="36"/>
            <x v="37"/>
            <x v="38"/>
            <x v="39"/>
            <x v="40"/>
            <x v="43"/>
            <x v="46"/>
            <x v="47"/>
            <x v="51"/>
            <x v="53"/>
          </reference>
        </references>
      </pivotArea>
    </format>
    <format dxfId="1086">
      <pivotArea dataOnly="0" labelOnly="1" fieldPosition="0">
        <references count="1">
          <reference field="20" count="12">
            <x v="1"/>
            <x v="4"/>
            <x v="6"/>
            <x v="10"/>
            <x v="22"/>
            <x v="23"/>
            <x v="31"/>
            <x v="42"/>
            <x v="45"/>
            <x v="49"/>
            <x v="50"/>
            <x v="54"/>
          </reference>
        </references>
      </pivotArea>
    </format>
    <format dxfId="1085">
      <pivotArea dataOnly="0" labelOnly="1" grandRow="1" outline="0" fieldPosition="0"/>
    </format>
    <format dxfId="1084">
      <pivotArea dataOnly="0" labelOnly="1" fieldPosition="0">
        <references count="1">
          <reference field="36" count="0"/>
        </references>
      </pivotArea>
    </format>
    <format dxfId="1083">
      <pivotArea dataOnly="0" labelOnly="1" grandCol="1" outline="0" fieldPosition="0"/>
    </format>
    <format dxfId="1082">
      <pivotArea type="all" dataOnly="0" outline="0" fieldPosition="0"/>
    </format>
    <format dxfId="1081">
      <pivotArea outline="0" collapsedLevelsAreSubtotals="1" fieldPosition="0"/>
    </format>
    <format dxfId="1080">
      <pivotArea type="origin" dataOnly="0" labelOnly="1" outline="0" fieldPosition="0"/>
    </format>
    <format dxfId="1079">
      <pivotArea field="36" type="button" dataOnly="0" labelOnly="1" outline="0" axis="axisCol" fieldPosition="0"/>
    </format>
    <format dxfId="1078">
      <pivotArea type="topRight" dataOnly="0" labelOnly="1" outline="0" fieldPosition="0"/>
    </format>
    <format dxfId="1077">
      <pivotArea field="20" type="button" dataOnly="0" labelOnly="1" outline="0" axis="axisRow" fieldPosition="0"/>
    </format>
    <format dxfId="1076">
      <pivotArea dataOnly="0" labelOnly="1" fieldPosition="0">
        <references count="1">
          <reference field="20" count="35">
            <x v="2"/>
            <x v="3"/>
            <x v="5"/>
            <x v="7"/>
            <x v="9"/>
            <x v="11"/>
            <x v="12"/>
            <x v="13"/>
            <x v="14"/>
            <x v="15"/>
            <x v="17"/>
            <x v="18"/>
            <x v="19"/>
            <x v="20"/>
            <x v="21"/>
            <x v="24"/>
            <x v="25"/>
            <x v="26"/>
            <x v="28"/>
            <x v="29"/>
            <x v="30"/>
            <x v="32"/>
            <x v="33"/>
            <x v="34"/>
            <x v="35"/>
            <x v="36"/>
            <x v="37"/>
            <x v="38"/>
            <x v="39"/>
            <x v="40"/>
            <x v="43"/>
            <x v="46"/>
            <x v="47"/>
            <x v="51"/>
            <x v="53"/>
          </reference>
        </references>
      </pivotArea>
    </format>
    <format dxfId="1075">
      <pivotArea dataOnly="0" labelOnly="1" fieldPosition="0">
        <references count="1">
          <reference field="20" count="12">
            <x v="1"/>
            <x v="4"/>
            <x v="6"/>
            <x v="10"/>
            <x v="22"/>
            <x v="23"/>
            <x v="31"/>
            <x v="42"/>
            <x v="45"/>
            <x v="49"/>
            <x v="50"/>
            <x v="54"/>
          </reference>
        </references>
      </pivotArea>
    </format>
    <format dxfId="1074">
      <pivotArea dataOnly="0" labelOnly="1" grandRow="1" outline="0" fieldPosition="0"/>
    </format>
    <format dxfId="1073">
      <pivotArea dataOnly="0" labelOnly="1" fieldPosition="0">
        <references count="1">
          <reference field="36" count="0"/>
        </references>
      </pivotArea>
    </format>
    <format dxfId="1072">
      <pivotArea dataOnly="0" labelOnly="1" grandCol="1" outline="0" fieldPosition="0"/>
    </format>
    <format dxfId="1071">
      <pivotArea type="all" dataOnly="0" outline="0" fieldPosition="0"/>
    </format>
    <format dxfId="1070">
      <pivotArea outline="0" collapsedLevelsAreSubtotals="1" fieldPosition="0"/>
    </format>
    <format dxfId="1069">
      <pivotArea type="origin" dataOnly="0" labelOnly="1" outline="0" fieldPosition="0"/>
    </format>
    <format dxfId="1068">
      <pivotArea field="36" type="button" dataOnly="0" labelOnly="1" outline="0" axis="axisCol" fieldPosition="0"/>
    </format>
    <format dxfId="1067">
      <pivotArea type="topRight" dataOnly="0" labelOnly="1" outline="0" fieldPosition="0"/>
    </format>
    <format dxfId="1066">
      <pivotArea field="20" type="button" dataOnly="0" labelOnly="1" outline="0" axis="axisRow" fieldPosition="0"/>
    </format>
    <format dxfId="1065">
      <pivotArea dataOnly="0" labelOnly="1" fieldPosition="0">
        <references count="1">
          <reference field="20" count="40">
            <x v="2"/>
            <x v="3"/>
            <x v="4"/>
            <x v="5"/>
            <x v="7"/>
            <x v="9"/>
            <x v="11"/>
            <x v="12"/>
            <x v="13"/>
            <x v="14"/>
            <x v="15"/>
            <x v="17"/>
            <x v="18"/>
            <x v="19"/>
            <x v="20"/>
            <x v="21"/>
            <x v="22"/>
            <x v="23"/>
            <x v="24"/>
            <x v="25"/>
            <x v="26"/>
            <x v="28"/>
            <x v="29"/>
            <x v="32"/>
            <x v="33"/>
            <x v="34"/>
            <x v="35"/>
            <x v="36"/>
            <x v="37"/>
            <x v="38"/>
            <x v="39"/>
            <x v="40"/>
            <x v="42"/>
            <x v="46"/>
            <x v="47"/>
            <x v="50"/>
            <x v="51"/>
            <x v="53"/>
            <x v="54"/>
            <x v="58"/>
          </reference>
        </references>
      </pivotArea>
    </format>
    <format dxfId="1064">
      <pivotArea dataOnly="0" labelOnly="1" fieldPosition="0">
        <references count="1">
          <reference field="20" count="12">
            <x v="1"/>
            <x v="6"/>
            <x v="8"/>
            <x v="10"/>
            <x v="27"/>
            <x v="30"/>
            <x v="31"/>
            <x v="43"/>
            <x v="45"/>
            <x v="48"/>
            <x v="56"/>
            <x v="57"/>
          </reference>
        </references>
      </pivotArea>
    </format>
    <format dxfId="1063">
      <pivotArea dataOnly="0" labelOnly="1" grandRow="1" outline="0" fieldPosition="0"/>
    </format>
    <format dxfId="1062">
      <pivotArea dataOnly="0" labelOnly="1" fieldPosition="0">
        <references count="1">
          <reference field="36" count="0"/>
        </references>
      </pivotArea>
    </format>
    <format dxfId="1061">
      <pivotArea dataOnly="0" labelOnly="1" grandCol="1" outline="0" fieldPosition="0"/>
    </format>
    <format dxfId="1060">
      <pivotArea type="all" dataOnly="0" outline="0" fieldPosition="0"/>
    </format>
    <format dxfId="1059">
      <pivotArea outline="0" collapsedLevelsAreSubtotals="1" fieldPosition="0"/>
    </format>
    <format dxfId="1058">
      <pivotArea type="origin" dataOnly="0" labelOnly="1" outline="0" fieldPosition="0"/>
    </format>
    <format dxfId="1057">
      <pivotArea field="36" type="button" dataOnly="0" labelOnly="1" outline="0" axis="axisCol" fieldPosition="0"/>
    </format>
    <format dxfId="1056">
      <pivotArea type="topRight" dataOnly="0" labelOnly="1" outline="0" fieldPosition="0"/>
    </format>
    <format dxfId="1055">
      <pivotArea field="20" type="button" dataOnly="0" labelOnly="1" outline="0" axis="axisRow" fieldPosition="0"/>
    </format>
    <format dxfId="1054">
      <pivotArea dataOnly="0" labelOnly="1" fieldPosition="0">
        <references count="1">
          <reference field="20" count="40">
            <x v="2"/>
            <x v="3"/>
            <x v="4"/>
            <x v="5"/>
            <x v="7"/>
            <x v="9"/>
            <x v="11"/>
            <x v="12"/>
            <x v="13"/>
            <x v="14"/>
            <x v="15"/>
            <x v="17"/>
            <x v="18"/>
            <x v="19"/>
            <x v="20"/>
            <x v="21"/>
            <x v="22"/>
            <x v="23"/>
            <x v="24"/>
            <x v="25"/>
            <x v="26"/>
            <x v="28"/>
            <x v="29"/>
            <x v="32"/>
            <x v="33"/>
            <x v="34"/>
            <x v="35"/>
            <x v="36"/>
            <x v="37"/>
            <x v="38"/>
            <x v="39"/>
            <x v="40"/>
            <x v="42"/>
            <x v="46"/>
            <x v="47"/>
            <x v="50"/>
            <x v="51"/>
            <x v="53"/>
            <x v="54"/>
            <x v="58"/>
          </reference>
        </references>
      </pivotArea>
    </format>
    <format dxfId="1053">
      <pivotArea dataOnly="0" labelOnly="1" fieldPosition="0">
        <references count="1">
          <reference field="20" count="12">
            <x v="1"/>
            <x v="6"/>
            <x v="8"/>
            <x v="10"/>
            <x v="27"/>
            <x v="30"/>
            <x v="31"/>
            <x v="43"/>
            <x v="45"/>
            <x v="48"/>
            <x v="56"/>
            <x v="57"/>
          </reference>
        </references>
      </pivotArea>
    </format>
    <format dxfId="1052">
      <pivotArea dataOnly="0" labelOnly="1" grandRow="1" outline="0" fieldPosition="0"/>
    </format>
    <format dxfId="1051">
      <pivotArea dataOnly="0" labelOnly="1" fieldPosition="0">
        <references count="1">
          <reference field="36" count="0"/>
        </references>
      </pivotArea>
    </format>
    <format dxfId="1050">
      <pivotArea dataOnly="0" labelOnly="1" grandCol="1" outline="0" fieldPosition="0"/>
    </format>
    <format dxfId="1049">
      <pivotArea type="all" dataOnly="0" outline="0" fieldPosition="0"/>
    </format>
    <format dxfId="1048">
      <pivotArea outline="0" collapsedLevelsAreSubtotals="1" fieldPosition="0"/>
    </format>
    <format dxfId="1047">
      <pivotArea type="origin" dataOnly="0" labelOnly="1" outline="0" fieldPosition="0"/>
    </format>
    <format dxfId="1046">
      <pivotArea field="20" type="button" dataOnly="0" labelOnly="1" outline="0" axis="axisRow" fieldPosition="0"/>
    </format>
    <format dxfId="1045">
      <pivotArea dataOnly="0" labelOnly="1" fieldPosition="0">
        <references count="1">
          <reference field="20" count="40">
            <x v="2"/>
            <x v="3"/>
            <x v="4"/>
            <x v="5"/>
            <x v="7"/>
            <x v="9"/>
            <x v="11"/>
            <x v="12"/>
            <x v="13"/>
            <x v="14"/>
            <x v="15"/>
            <x v="17"/>
            <x v="18"/>
            <x v="19"/>
            <x v="20"/>
            <x v="21"/>
            <x v="22"/>
            <x v="23"/>
            <x v="24"/>
            <x v="25"/>
            <x v="26"/>
            <x v="28"/>
            <x v="29"/>
            <x v="32"/>
            <x v="33"/>
            <x v="34"/>
            <x v="35"/>
            <x v="36"/>
            <x v="37"/>
            <x v="38"/>
            <x v="39"/>
            <x v="40"/>
            <x v="42"/>
            <x v="46"/>
            <x v="47"/>
            <x v="50"/>
            <x v="51"/>
            <x v="53"/>
            <x v="54"/>
            <x v="58"/>
          </reference>
        </references>
      </pivotArea>
    </format>
    <format dxfId="1044">
      <pivotArea dataOnly="0" labelOnly="1" fieldPosition="0">
        <references count="1">
          <reference field="20" count="12">
            <x v="1"/>
            <x v="6"/>
            <x v="8"/>
            <x v="10"/>
            <x v="27"/>
            <x v="30"/>
            <x v="31"/>
            <x v="43"/>
            <x v="45"/>
            <x v="48"/>
            <x v="56"/>
            <x v="57"/>
          </reference>
        </references>
      </pivotArea>
    </format>
    <format dxfId="1043">
      <pivotArea dataOnly="0" labelOnly="1" grandRow="1" outline="0" fieldPosition="0"/>
    </format>
    <format dxfId="1042">
      <pivotArea dataOnly="0" labelOnly="1" fieldPosition="0">
        <references count="1">
          <reference field="36" count="0"/>
        </references>
      </pivotArea>
    </format>
    <format dxfId="1041">
      <pivotArea dataOnly="0" labelOnly="1" grandCol="1" outline="0" fieldPosition="0"/>
    </format>
    <format dxfId="1040">
      <pivotArea type="origin" dataOnly="0" labelOnly="1" outline="0" fieldPosition="0"/>
    </format>
    <format dxfId="1039">
      <pivotArea field="20" type="button" dataOnly="0" labelOnly="1" outline="0" axis="axisRow" fieldPosition="0"/>
    </format>
    <format dxfId="1038">
      <pivotArea dataOnly="0" labelOnly="1" fieldPosition="0">
        <references count="1">
          <reference field="20" count="40">
            <x v="2"/>
            <x v="3"/>
            <x v="4"/>
            <x v="5"/>
            <x v="7"/>
            <x v="9"/>
            <x v="11"/>
            <x v="12"/>
            <x v="13"/>
            <x v="14"/>
            <x v="15"/>
            <x v="17"/>
            <x v="18"/>
            <x v="19"/>
            <x v="20"/>
            <x v="21"/>
            <x v="22"/>
            <x v="23"/>
            <x v="24"/>
            <x v="25"/>
            <x v="26"/>
            <x v="28"/>
            <x v="29"/>
            <x v="32"/>
            <x v="33"/>
            <x v="34"/>
            <x v="35"/>
            <x v="36"/>
            <x v="37"/>
            <x v="38"/>
            <x v="39"/>
            <x v="40"/>
            <x v="42"/>
            <x v="46"/>
            <x v="47"/>
            <x v="50"/>
            <x v="51"/>
            <x v="53"/>
            <x v="54"/>
            <x v="58"/>
          </reference>
        </references>
      </pivotArea>
    </format>
    <format dxfId="1037">
      <pivotArea dataOnly="0" labelOnly="1" fieldPosition="0">
        <references count="1">
          <reference field="20" count="12">
            <x v="1"/>
            <x v="6"/>
            <x v="8"/>
            <x v="10"/>
            <x v="27"/>
            <x v="30"/>
            <x v="31"/>
            <x v="43"/>
            <x v="45"/>
            <x v="48"/>
            <x v="56"/>
            <x v="57"/>
          </reference>
        </references>
      </pivotArea>
    </format>
    <format dxfId="1036">
      <pivotArea dataOnly="0" labelOnly="1" grandRow="1" outline="0" fieldPosition="0"/>
    </format>
    <format dxfId="1035">
      <pivotArea outline="0" collapsedLevelsAreSubtotals="1" fieldPosition="0"/>
    </format>
    <format dxfId="1034">
      <pivotArea dataOnly="0" labelOnly="1" fieldPosition="0">
        <references count="1">
          <reference field="36" count="0"/>
        </references>
      </pivotArea>
    </format>
    <format dxfId="1033">
      <pivotArea dataOnly="0" labelOnly="1" grandCol="1" outline="0" fieldPosition="0"/>
    </format>
    <format dxfId="1032">
      <pivotArea outline="0" collapsedLevelsAreSubtotals="1" fieldPosition="0"/>
    </format>
    <format dxfId="1031">
      <pivotArea dataOnly="0" labelOnly="1" fieldPosition="0">
        <references count="1">
          <reference field="36" count="0"/>
        </references>
      </pivotArea>
    </format>
    <format dxfId="1030">
      <pivotArea dataOnly="0" labelOnly="1" grandCol="1" outline="0" fieldPosition="0"/>
    </format>
    <format dxfId="1029">
      <pivotArea field="20" grandCol="1" collapsedLevelsAreSubtotals="1" axis="axisRow" fieldPosition="0">
        <references count="1">
          <reference field="20" count="0"/>
        </references>
      </pivotArea>
    </format>
    <format dxfId="1028">
      <pivotArea field="20" grandCol="1" collapsedLevelsAreSubtotals="1" axis="axisRow" fieldPosition="0">
        <references count="1">
          <reference field="20" count="29">
            <x v="1"/>
            <x v="3"/>
            <x v="4"/>
            <x v="5"/>
            <x v="8"/>
            <x v="11"/>
            <x v="13"/>
            <x v="14"/>
            <x v="15"/>
            <x v="17"/>
            <x v="18"/>
            <x v="20"/>
            <x v="21"/>
            <x v="22"/>
            <x v="29"/>
            <x v="31"/>
            <x v="35"/>
            <x v="37"/>
            <x v="38"/>
            <x v="39"/>
            <x v="40"/>
            <x v="42"/>
            <x v="46"/>
            <x v="47"/>
            <x v="48"/>
            <x v="50"/>
            <x v="57"/>
            <x v="58"/>
            <x v="61"/>
          </reference>
        </references>
      </pivotArea>
    </format>
    <format dxfId="1027">
      <pivotArea field="20" grandCol="1" collapsedLevelsAreSubtotals="1" axis="axisRow" fieldPosition="0">
        <references count="1">
          <reference field="20" count="44">
            <x v="1"/>
            <x v="2"/>
            <x v="3"/>
            <x v="4"/>
            <x v="5"/>
            <x v="8"/>
            <x v="10"/>
            <x v="11"/>
            <x v="12"/>
            <x v="13"/>
            <x v="14"/>
            <x v="15"/>
            <x v="17"/>
            <x v="18"/>
            <x v="19"/>
            <x v="20"/>
            <x v="21"/>
            <x v="22"/>
            <x v="24"/>
            <x v="25"/>
            <x v="26"/>
            <x v="27"/>
            <x v="28"/>
            <x v="29"/>
            <x v="31"/>
            <x v="32"/>
            <x v="33"/>
            <x v="34"/>
            <x v="36"/>
            <x v="37"/>
            <x v="38"/>
            <x v="39"/>
            <x v="40"/>
            <x v="42"/>
            <x v="45"/>
            <x v="46"/>
            <x v="47"/>
            <x v="48"/>
            <x v="50"/>
            <x v="53"/>
            <x v="55"/>
            <x v="57"/>
            <x v="58"/>
            <x v="61"/>
          </reference>
        </references>
      </pivotArea>
    </format>
    <format dxfId="1026">
      <pivotArea field="20" grandCol="1" collapsedLevelsAreSubtotals="1" axis="axisRow" fieldPosition="0">
        <references count="1">
          <reference field="20" count="45">
            <x v="1"/>
            <x v="2"/>
            <x v="3"/>
            <x v="4"/>
            <x v="5"/>
            <x v="8"/>
            <x v="11"/>
            <x v="12"/>
            <x v="13"/>
            <x v="14"/>
            <x v="15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9"/>
            <x v="31"/>
            <x v="32"/>
            <x v="33"/>
            <x v="34"/>
            <x v="35"/>
            <x v="36"/>
            <x v="37"/>
            <x v="38"/>
            <x v="39"/>
            <x v="40"/>
            <x v="42"/>
            <x v="43"/>
            <x v="45"/>
            <x v="46"/>
            <x v="47"/>
            <x v="49"/>
            <x v="50"/>
            <x v="53"/>
            <x v="55"/>
            <x v="57"/>
            <x v="58"/>
            <x v="61"/>
          </reference>
        </references>
      </pivotArea>
    </format>
    <format dxfId="1025">
      <pivotArea field="20" grandCol="1" collapsedLevelsAreSubtotals="1" axis="axisRow" fieldPosition="0">
        <references count="1">
          <reference field="20" count="6">
            <x v="3"/>
            <x v="18"/>
            <x v="20"/>
            <x v="29"/>
            <x v="37"/>
            <x v="42"/>
          </reference>
        </references>
      </pivotArea>
    </format>
    <format dxfId="1024">
      <pivotArea field="20" grandCol="1" collapsedLevelsAreSubtotals="1" axis="axisRow" fieldPosition="0">
        <references count="1">
          <reference field="20" count="45">
            <x v="1"/>
            <x v="2"/>
            <x v="3"/>
            <x v="4"/>
            <x v="5"/>
            <x v="7"/>
            <x v="8"/>
            <x v="9"/>
            <x v="11"/>
            <x v="13"/>
            <x v="14"/>
            <x v="15"/>
            <x v="17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2"/>
            <x v="46"/>
            <x v="47"/>
            <x v="48"/>
            <x v="50"/>
            <x v="53"/>
            <x v="55"/>
            <x v="57"/>
            <x v="58"/>
            <x v="61"/>
          </reference>
        </references>
      </pivotArea>
    </format>
    <format dxfId="1023">
      <pivotArea collapsedLevelsAreSubtotals="1" fieldPosition="0">
        <references count="2">
          <reference field="20" count="33">
            <x v="1"/>
            <x v="3"/>
            <x v="4"/>
            <x v="5"/>
            <x v="8"/>
            <x v="11"/>
            <x v="13"/>
            <x v="14"/>
            <x v="15"/>
            <x v="17"/>
            <x v="18"/>
            <x v="19"/>
            <x v="20"/>
            <x v="21"/>
            <x v="22"/>
            <x v="24"/>
            <x v="25"/>
            <x v="26"/>
            <x v="27"/>
            <x v="29"/>
            <x v="32"/>
            <x v="36"/>
            <x v="37"/>
            <x v="39"/>
            <x v="40"/>
            <x v="42"/>
            <x v="43"/>
            <x v="46"/>
            <x v="47"/>
            <x v="50"/>
            <x v="53"/>
            <x v="57"/>
            <x v="61"/>
          </reference>
          <reference field="36" count="1" selected="0">
            <x v="6"/>
          </reference>
        </references>
      </pivotArea>
    </format>
    <format dxfId="1022">
      <pivotArea field="20" grandCol="1" collapsedLevelsAreSubtotals="1" axis="axisRow" fieldPosition="0">
        <references count="1">
          <reference field="20" count="33">
            <x v="1"/>
            <x v="3"/>
            <x v="4"/>
            <x v="5"/>
            <x v="8"/>
            <x v="11"/>
            <x v="13"/>
            <x v="14"/>
            <x v="15"/>
            <x v="17"/>
            <x v="18"/>
            <x v="19"/>
            <x v="20"/>
            <x v="21"/>
            <x v="22"/>
            <x v="24"/>
            <x v="25"/>
            <x v="26"/>
            <x v="27"/>
            <x v="29"/>
            <x v="32"/>
            <x v="36"/>
            <x v="37"/>
            <x v="39"/>
            <x v="40"/>
            <x v="42"/>
            <x v="43"/>
            <x v="46"/>
            <x v="47"/>
            <x v="50"/>
            <x v="53"/>
            <x v="57"/>
            <x v="61"/>
          </reference>
        </references>
      </pivotArea>
    </format>
    <format dxfId="1021">
      <pivotArea field="20" grandCol="1" collapsedLevelsAreSubtotals="1" axis="axisRow" fieldPosition="0">
        <references count="1">
          <reference field="20" count="40">
            <x v="1"/>
            <x v="2"/>
            <x v="3"/>
            <x v="4"/>
            <x v="5"/>
            <x v="8"/>
            <x v="9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4"/>
            <x v="25"/>
            <x v="26"/>
            <x v="29"/>
            <x v="30"/>
            <x v="32"/>
            <x v="33"/>
            <x v="35"/>
            <x v="36"/>
            <x v="37"/>
            <x v="38"/>
            <x v="39"/>
            <x v="40"/>
            <x v="42"/>
            <x v="45"/>
            <x v="46"/>
            <x v="47"/>
            <x v="53"/>
            <x v="55"/>
            <x v="58"/>
            <x v="61"/>
          </reference>
        </references>
      </pivotArea>
    </format>
    <format dxfId="1020">
      <pivotArea field="20" grandCol="1" collapsedLevelsAreSubtotals="1" axis="axisRow" fieldPosition="0">
        <references count="1">
          <reference field="20" count="27">
            <x v="3"/>
            <x v="4"/>
            <x v="5"/>
            <x v="11"/>
            <x v="12"/>
            <x v="13"/>
            <x v="14"/>
            <x v="15"/>
            <x v="17"/>
            <x v="18"/>
            <x v="19"/>
            <x v="20"/>
            <x v="21"/>
            <x v="22"/>
            <x v="25"/>
            <x v="26"/>
            <x v="29"/>
            <x v="31"/>
            <x v="35"/>
            <x v="37"/>
            <x v="38"/>
            <x v="39"/>
            <x v="40"/>
            <x v="42"/>
            <x v="46"/>
            <x v="47"/>
            <x v="61"/>
          </reference>
        </references>
      </pivotArea>
    </format>
    <format dxfId="1019">
      <pivotArea field="20" grandCol="1" collapsedLevelsAreSubtotals="1" axis="axisRow" fieldPosition="0">
        <references count="1">
          <reference field="20" count="17">
            <x v="3"/>
            <x v="5"/>
            <x v="11"/>
            <x v="13"/>
            <x v="17"/>
            <x v="18"/>
            <x v="20"/>
            <x v="21"/>
            <x v="29"/>
            <x v="37"/>
            <x v="38"/>
            <x v="39"/>
            <x v="40"/>
            <x v="42"/>
            <x v="46"/>
            <x v="47"/>
            <x v="61"/>
          </reference>
        </references>
      </pivotArea>
    </format>
    <format dxfId="1018">
      <pivotArea type="all" dataOnly="0" outline="0" fieldPosition="0"/>
    </format>
    <format dxfId="1017">
      <pivotArea outline="0" collapsedLevelsAreSubtotals="1" fieldPosition="0"/>
    </format>
    <format dxfId="1016">
      <pivotArea type="origin" dataOnly="0" labelOnly="1" outline="0" fieldPosition="0"/>
    </format>
    <format dxfId="1015">
      <pivotArea field="36" type="button" dataOnly="0" labelOnly="1" outline="0" axis="axisCol" fieldPosition="0"/>
    </format>
    <format dxfId="1014">
      <pivotArea type="topRight" dataOnly="0" labelOnly="1" outline="0" fieldPosition="0"/>
    </format>
    <format dxfId="1013">
      <pivotArea field="20" type="button" dataOnly="0" labelOnly="1" outline="0" axis="axisRow" fieldPosition="0"/>
    </format>
    <format dxfId="1012">
      <pivotArea dataOnly="0" labelOnly="1" fieldPosition="0">
        <references count="1">
          <reference field="20" count="39">
            <x v="1"/>
            <x v="3"/>
            <x v="4"/>
            <x v="5"/>
            <x v="10"/>
            <x v="11"/>
            <x v="12"/>
            <x v="13"/>
            <x v="14"/>
            <x v="15"/>
            <x v="17"/>
            <x v="18"/>
            <x v="19"/>
            <x v="20"/>
            <x v="21"/>
            <x v="23"/>
            <x v="24"/>
            <x v="25"/>
            <x v="26"/>
            <x v="29"/>
            <x v="31"/>
            <x v="32"/>
            <x v="33"/>
            <x v="35"/>
            <x v="36"/>
            <x v="37"/>
            <x v="38"/>
            <x v="39"/>
            <x v="40"/>
            <x v="42"/>
            <x v="45"/>
            <x v="47"/>
            <x v="48"/>
            <x v="51"/>
            <x v="54"/>
            <x v="55"/>
            <x v="57"/>
            <x v="59"/>
            <x v="60"/>
          </reference>
        </references>
      </pivotArea>
    </format>
    <format dxfId="1011">
      <pivotArea dataOnly="0" labelOnly="1" fieldPosition="0">
        <references count="1">
          <reference field="20" count="6">
            <x v="2"/>
            <x v="6"/>
            <x v="7"/>
            <x v="22"/>
            <x v="49"/>
            <x v="50"/>
          </reference>
        </references>
      </pivotArea>
    </format>
    <format dxfId="1010">
      <pivotArea dataOnly="0" labelOnly="1" grandRow="1" outline="0" fieldPosition="0"/>
    </format>
    <format dxfId="1009">
      <pivotArea dataOnly="0" labelOnly="1" fieldPosition="0">
        <references count="1">
          <reference field="36" count="0"/>
        </references>
      </pivotArea>
    </format>
    <format dxfId="1008">
      <pivotArea dataOnly="0" labelOnly="1" grandCol="1" outline="0" fieldPosition="0"/>
    </format>
    <format dxfId="1007">
      <pivotArea type="all" dataOnly="0" outline="0" fieldPosition="0"/>
    </format>
    <format dxfId="1006">
      <pivotArea outline="0" collapsedLevelsAreSubtotals="1" fieldPosition="0"/>
    </format>
    <format dxfId="1005">
      <pivotArea field="36" type="button" dataOnly="0" labelOnly="1" outline="0" axis="axisCol" fieldPosition="0"/>
    </format>
    <format dxfId="1004">
      <pivotArea type="topRight" dataOnly="0" labelOnly="1" outline="0" fieldPosition="0"/>
    </format>
    <format dxfId="1003">
      <pivotArea dataOnly="0" labelOnly="1" fieldPosition="0">
        <references count="1">
          <reference field="36" count="0"/>
        </references>
      </pivotArea>
    </format>
    <format dxfId="1002">
      <pivotArea dataOnly="0" labelOnly="1" grandCol="1" outline="0" fieldPosition="0"/>
    </format>
    <format dxfId="1001">
      <pivotArea dataOnly="0" labelOnly="1" fieldPosition="0">
        <references count="1">
          <reference field="20" count="0"/>
        </references>
      </pivotArea>
    </format>
    <format dxfId="1000">
      <pivotArea dataOnly="0" labelOnly="1" fieldPosition="0">
        <references count="1">
          <reference field="20" count="47">
            <x v="3"/>
            <x v="4"/>
            <x v="5"/>
            <x v="8"/>
            <x v="11"/>
            <x v="12"/>
            <x v="15"/>
            <x v="17"/>
            <x v="19"/>
            <x v="20"/>
            <x v="24"/>
            <x v="25"/>
            <x v="26"/>
            <x v="29"/>
            <x v="30"/>
            <x v="31"/>
            <x v="32"/>
            <x v="34"/>
            <x v="35"/>
            <x v="36"/>
            <x v="37"/>
            <x v="38"/>
            <x v="39"/>
            <x v="40"/>
            <x v="42"/>
            <x v="43"/>
            <x v="45"/>
            <x v="47"/>
            <x v="49"/>
            <x v="55"/>
            <x v="57"/>
            <x v="58"/>
            <x v="60"/>
            <x v="61"/>
            <x v="62"/>
            <x v="64"/>
            <x v="65"/>
            <x v="66"/>
            <x v="67"/>
            <x v="70"/>
            <x v="71"/>
            <x v="72"/>
            <x v="74"/>
            <x v="75"/>
            <x v="82"/>
            <x v="83"/>
            <x v="86"/>
          </reference>
        </references>
      </pivotArea>
    </format>
    <format dxfId="999">
      <pivotArea dataOnly="0" labelOnly="1" fieldPosition="0">
        <references count="1">
          <reference field="20" count="17">
            <x v="1"/>
            <x v="9"/>
            <x v="14"/>
            <x v="21"/>
            <x v="23"/>
            <x v="27"/>
            <x v="46"/>
            <x v="48"/>
            <x v="50"/>
            <x v="51"/>
            <x v="54"/>
            <x v="59"/>
            <x v="63"/>
            <x v="78"/>
            <x v="80"/>
            <x v="84"/>
            <x v="89"/>
          </reference>
        </references>
      </pivotArea>
    </format>
    <format dxfId="998">
      <pivotArea dataOnly="0" labelOnly="1" fieldPosition="0">
        <references count="1">
          <reference field="20" count="49">
            <x v="3"/>
            <x v="4"/>
            <x v="5"/>
            <x v="7"/>
            <x v="11"/>
            <x v="12"/>
            <x v="14"/>
            <x v="15"/>
            <x v="17"/>
            <x v="19"/>
            <x v="20"/>
            <x v="21"/>
            <x v="23"/>
            <x v="24"/>
            <x v="25"/>
            <x v="26"/>
            <x v="28"/>
            <x v="29"/>
            <x v="30"/>
            <x v="31"/>
            <x v="32"/>
            <x v="35"/>
            <x v="36"/>
            <x v="38"/>
            <x v="39"/>
            <x v="40"/>
            <x v="42"/>
            <x v="43"/>
            <x v="45"/>
            <x v="47"/>
            <x v="49"/>
            <x v="51"/>
            <x v="54"/>
            <x v="55"/>
            <x v="57"/>
            <x v="58"/>
            <x v="60"/>
            <x v="61"/>
            <x v="62"/>
            <x v="64"/>
            <x v="65"/>
            <x v="67"/>
            <x v="71"/>
            <x v="72"/>
            <x v="81"/>
            <x v="82"/>
            <x v="83"/>
            <x v="86"/>
            <x v="90"/>
          </reference>
        </references>
      </pivotArea>
    </format>
    <format dxfId="997">
      <pivotArea dataOnly="0" labelOnly="1" fieldPosition="0">
        <references count="1">
          <reference field="20" count="21">
            <x v="8"/>
            <x v="9"/>
            <x v="13"/>
            <x v="22"/>
            <x v="27"/>
            <x v="33"/>
            <x v="41"/>
            <x v="46"/>
            <x v="48"/>
            <x v="52"/>
            <x v="53"/>
            <x v="56"/>
            <x v="59"/>
            <x v="63"/>
            <x v="66"/>
            <x v="70"/>
            <x v="75"/>
            <x v="78"/>
            <x v="80"/>
            <x v="91"/>
            <x v="92"/>
          </reference>
        </references>
      </pivotArea>
    </format>
    <format dxfId="996">
      <pivotArea dataOnly="0" labelOnly="1" fieldPosition="0">
        <references count="1">
          <reference field="20" count="50">
            <x v="3"/>
            <x v="4"/>
            <x v="5"/>
            <x v="8"/>
            <x v="11"/>
            <x v="12"/>
            <x v="13"/>
            <x v="15"/>
            <x v="17"/>
            <x v="18"/>
            <x v="19"/>
            <x v="20"/>
            <x v="21"/>
            <x v="23"/>
            <x v="24"/>
            <x v="25"/>
            <x v="26"/>
            <x v="27"/>
            <x v="29"/>
            <x v="30"/>
            <x v="31"/>
            <x v="32"/>
            <x v="33"/>
            <x v="34"/>
            <x v="37"/>
            <x v="38"/>
            <x v="39"/>
            <x v="40"/>
            <x v="42"/>
            <x v="47"/>
            <x v="48"/>
            <x v="49"/>
            <x v="50"/>
            <x v="55"/>
            <x v="57"/>
            <x v="59"/>
            <x v="62"/>
            <x v="67"/>
            <x v="68"/>
            <x v="70"/>
            <x v="71"/>
            <x v="75"/>
            <x v="77"/>
            <x v="80"/>
            <x v="82"/>
            <x v="83"/>
            <x v="86"/>
            <x v="88"/>
            <x v="89"/>
            <x v="90"/>
          </reference>
        </references>
      </pivotArea>
    </format>
    <format dxfId="995">
      <pivotArea dataOnly="0" labelOnly="1" fieldPosition="0">
        <references count="1">
          <reference field="20" count="29">
            <x v="2"/>
            <x v="6"/>
            <x v="7"/>
            <x v="14"/>
            <x v="16"/>
            <x v="22"/>
            <x v="28"/>
            <x v="35"/>
            <x v="36"/>
            <x v="41"/>
            <x v="43"/>
            <x v="44"/>
            <x v="45"/>
            <x v="46"/>
            <x v="51"/>
            <x v="52"/>
            <x v="56"/>
            <x v="60"/>
            <x v="63"/>
            <x v="65"/>
            <x v="66"/>
            <x v="74"/>
            <x v="76"/>
            <x v="79"/>
            <x v="84"/>
            <x v="91"/>
            <x v="92"/>
            <x v="93"/>
            <x v="94"/>
          </reference>
        </references>
      </pivotArea>
    </format>
    <format dxfId="994">
      <pivotArea type="origin" dataOnly="0" labelOnly="1" outline="0" fieldPosition="0"/>
    </format>
    <format dxfId="993">
      <pivotArea field="20" type="button" dataOnly="0" labelOnly="1" outline="0" axis="axisRow" fieldPosition="0"/>
    </format>
    <format dxfId="992">
      <pivotArea dataOnly="0" labelOnly="1" fieldPosition="0">
        <references count="1">
          <reference field="20" count="50">
            <x v="3"/>
            <x v="4"/>
            <x v="5"/>
            <x v="8"/>
            <x v="11"/>
            <x v="12"/>
            <x v="13"/>
            <x v="15"/>
            <x v="17"/>
            <x v="19"/>
            <x v="20"/>
            <x v="21"/>
            <x v="23"/>
            <x v="24"/>
            <x v="25"/>
            <x v="26"/>
            <x v="27"/>
            <x v="29"/>
            <x v="30"/>
            <x v="31"/>
            <x v="34"/>
            <x v="35"/>
            <x v="38"/>
            <x v="39"/>
            <x v="40"/>
            <x v="42"/>
            <x v="43"/>
            <x v="47"/>
            <x v="49"/>
            <x v="55"/>
            <x v="57"/>
            <x v="62"/>
            <x v="65"/>
            <x v="67"/>
            <x v="68"/>
            <x v="69"/>
            <x v="71"/>
            <x v="72"/>
            <x v="73"/>
            <x v="77"/>
            <x v="80"/>
            <x v="81"/>
            <x v="82"/>
            <x v="83"/>
            <x v="84"/>
            <x v="86"/>
            <x v="89"/>
            <x v="90"/>
            <x v="94"/>
            <x v="109"/>
          </reference>
        </references>
      </pivotArea>
    </format>
    <format dxfId="991">
      <pivotArea dataOnly="0" labelOnly="1" fieldPosition="0">
        <references count="1">
          <reference field="20" count="50">
            <x v="1"/>
            <x v="2"/>
            <x v="6"/>
            <x v="7"/>
            <x v="9"/>
            <x v="10"/>
            <x v="14"/>
            <x v="16"/>
            <x v="18"/>
            <x v="22"/>
            <x v="28"/>
            <x v="32"/>
            <x v="33"/>
            <x v="36"/>
            <x v="37"/>
            <x v="41"/>
            <x v="44"/>
            <x v="45"/>
            <x v="46"/>
            <x v="48"/>
            <x v="50"/>
            <x v="51"/>
            <x v="54"/>
            <x v="56"/>
            <x v="58"/>
            <x v="60"/>
            <x v="61"/>
            <x v="63"/>
            <x v="64"/>
            <x v="66"/>
            <x v="70"/>
            <x v="75"/>
            <x v="76"/>
            <x v="78"/>
            <x v="79"/>
            <x v="85"/>
            <x v="91"/>
            <x v="92"/>
            <x v="93"/>
            <x v="95"/>
            <x v="96"/>
            <x v="97"/>
            <x v="98"/>
            <x v="99"/>
            <x v="101"/>
            <x v="102"/>
            <x v="104"/>
            <x v="105"/>
            <x v="107"/>
            <x v="108"/>
          </reference>
        </references>
      </pivotArea>
    </format>
    <format dxfId="990">
      <pivotArea dataOnly="0" labelOnly="1" fieldPosition="0">
        <references count="1">
          <reference field="20" count="3">
            <x v="52"/>
            <x v="100"/>
            <x v="110"/>
          </reference>
        </references>
      </pivotArea>
    </format>
    <format dxfId="989">
      <pivotArea dataOnly="0" labelOnly="1" grandRow="1" outline="0" fieldPosition="0"/>
    </format>
    <format dxfId="988">
      <pivotArea type="all" dataOnly="0" outline="0" fieldPosition="0"/>
    </format>
    <format dxfId="987">
      <pivotArea outline="0" collapsedLevelsAreSubtotals="1" fieldPosition="0"/>
    </format>
    <format dxfId="986">
      <pivotArea type="origin" dataOnly="0" labelOnly="1" outline="0" fieldPosition="0"/>
    </format>
    <format dxfId="985">
      <pivotArea field="36" type="button" dataOnly="0" labelOnly="1" outline="0" axis="axisCol" fieldPosition="0"/>
    </format>
    <format dxfId="984">
      <pivotArea type="topRight" dataOnly="0" labelOnly="1" outline="0" fieldPosition="0"/>
    </format>
    <format dxfId="983">
      <pivotArea field="20" type="button" dataOnly="0" labelOnly="1" outline="0" axis="axisRow" fieldPosition="0"/>
    </format>
    <format dxfId="982">
      <pivotArea dataOnly="0" labelOnly="1" fieldPosition="0">
        <references count="1">
          <reference field="20" count="50">
            <x v="1"/>
            <x v="3"/>
            <x v="4"/>
            <x v="5"/>
            <x v="7"/>
            <x v="8"/>
            <x v="11"/>
            <x v="13"/>
            <x v="14"/>
            <x v="15"/>
            <x v="17"/>
            <x v="19"/>
            <x v="20"/>
            <x v="21"/>
            <x v="22"/>
            <x v="24"/>
            <x v="25"/>
            <x v="26"/>
            <x v="27"/>
            <x v="29"/>
            <x v="32"/>
            <x v="35"/>
            <x v="38"/>
            <x v="39"/>
            <x v="40"/>
            <x v="42"/>
            <x v="47"/>
            <x v="50"/>
            <x v="55"/>
            <x v="57"/>
            <x v="59"/>
            <x v="61"/>
            <x v="62"/>
            <x v="64"/>
            <x v="65"/>
            <x v="67"/>
            <x v="68"/>
            <x v="71"/>
            <x v="72"/>
            <x v="80"/>
            <x v="82"/>
            <x v="83"/>
            <x v="86"/>
            <x v="88"/>
            <x v="89"/>
            <x v="90"/>
            <x v="95"/>
            <x v="116"/>
            <x v="120"/>
            <x v="124"/>
          </reference>
        </references>
      </pivotArea>
    </format>
    <format dxfId="981">
      <pivotArea dataOnly="0" labelOnly="1" fieldPosition="0">
        <references count="1">
          <reference field="20" count="40">
            <x v="6"/>
            <x v="9"/>
            <x v="10"/>
            <x v="12"/>
            <x v="16"/>
            <x v="23"/>
            <x v="28"/>
            <x v="30"/>
            <x v="31"/>
            <x v="33"/>
            <x v="37"/>
            <x v="41"/>
            <x v="46"/>
            <x v="48"/>
            <x v="49"/>
            <x v="51"/>
            <x v="54"/>
            <x v="58"/>
            <x v="69"/>
            <x v="70"/>
            <x v="73"/>
            <x v="75"/>
            <x v="78"/>
            <x v="85"/>
            <x v="94"/>
            <x v="99"/>
            <x v="100"/>
            <x v="101"/>
            <x v="103"/>
            <x v="104"/>
            <x v="108"/>
            <x v="109"/>
            <x v="111"/>
            <x v="114"/>
            <x v="118"/>
            <x v="125"/>
            <x v="130"/>
            <x v="132"/>
            <x v="133"/>
            <x v="134"/>
          </reference>
        </references>
      </pivotArea>
    </format>
    <format dxfId="980">
      <pivotArea dataOnly="0" labelOnly="1" grandRow="1" outline="0" fieldPosition="0"/>
    </format>
    <format dxfId="979">
      <pivotArea dataOnly="0" labelOnly="1" fieldPosition="0">
        <references count="1">
          <reference field="36" count="0"/>
        </references>
      </pivotArea>
    </format>
    <format dxfId="978">
      <pivotArea dataOnly="0" labelOnly="1" grandCol="1" outline="0" fieldPosition="0"/>
    </format>
    <format>
      <pivotArea type="all" dataOnly="0" outline="0" fieldPosition="0"/>
    </format>
    <format>
      <pivotArea outline="0" collapsedLevelsAreSubtotals="1" fieldPosition="0"/>
    </format>
    <format>
      <pivotArea type="origin" dataOnly="0" labelOnly="1" outline="0" fieldPosition="0"/>
    </format>
    <format>
      <pivotArea field="36" type="button" dataOnly="0" labelOnly="1" outline="0" axis="axisCol" fieldPosition="0"/>
    </format>
    <format>
      <pivotArea type="topRight" dataOnly="0" labelOnly="1" outline="0" fieldPosition="0"/>
    </format>
    <format>
      <pivotArea field="20" type="button" dataOnly="0" labelOnly="1" outline="0" axis="axisRow" fieldPosition="0"/>
    </format>
    <format>
      <pivotArea dataOnly="0" labelOnly="1" fieldPosition="0">
        <references count="1">
          <reference field="20" count="50">
            <x v="1"/>
            <x v="3"/>
            <x v="4"/>
            <x v="5"/>
            <x v="7"/>
            <x v="8"/>
            <x v="11"/>
            <x v="13"/>
            <x v="14"/>
            <x v="15"/>
            <x v="17"/>
            <x v="19"/>
            <x v="20"/>
            <x v="21"/>
            <x v="22"/>
            <x v="24"/>
            <x v="25"/>
            <x v="26"/>
            <x v="27"/>
            <x v="29"/>
            <x v="32"/>
            <x v="35"/>
            <x v="38"/>
            <x v="39"/>
            <x v="40"/>
            <x v="42"/>
            <x v="47"/>
            <x v="50"/>
            <x v="55"/>
            <x v="57"/>
            <x v="59"/>
            <x v="61"/>
            <x v="62"/>
            <x v="64"/>
            <x v="65"/>
            <x v="67"/>
            <x v="68"/>
            <x v="71"/>
            <x v="72"/>
            <x v="80"/>
            <x v="82"/>
            <x v="83"/>
            <x v="86"/>
            <x v="88"/>
            <x v="89"/>
            <x v="90"/>
            <x v="95"/>
            <x v="116"/>
            <x v="120"/>
            <x v="124"/>
          </reference>
        </references>
      </pivotArea>
    </format>
    <format>
      <pivotArea dataOnly="0" labelOnly="1" fieldPosition="0">
        <references count="1">
          <reference field="20" count="40">
            <x v="6"/>
            <x v="9"/>
            <x v="10"/>
            <x v="12"/>
            <x v="16"/>
            <x v="23"/>
            <x v="28"/>
            <x v="30"/>
            <x v="31"/>
            <x v="33"/>
            <x v="37"/>
            <x v="41"/>
            <x v="46"/>
            <x v="48"/>
            <x v="49"/>
            <x v="51"/>
            <x v="54"/>
            <x v="58"/>
            <x v="69"/>
            <x v="70"/>
            <x v="73"/>
            <x v="75"/>
            <x v="78"/>
            <x v="85"/>
            <x v="94"/>
            <x v="99"/>
            <x v="100"/>
            <x v="101"/>
            <x v="103"/>
            <x v="104"/>
            <x v="108"/>
            <x v="109"/>
            <x v="111"/>
            <x v="114"/>
            <x v="118"/>
            <x v="125"/>
            <x v="130"/>
            <x v="132"/>
            <x v="133"/>
            <x v="134"/>
          </reference>
        </references>
      </pivotArea>
    </format>
    <format>
      <pivotArea dataOnly="0" labelOnly="1" grandRow="1" outline="0" fieldPosition="0"/>
    </format>
    <format>
      <pivotArea dataOnly="0" labelOnly="1" fieldPosition="0">
        <references count="1">
          <reference field="36" count="0"/>
        </references>
      </pivotArea>
    </format>
    <format>
      <pivotArea dataOnly="0" labelOnly="1" grandCol="1" outline="0" fieldPosition="0"/>
    </format>
    <format>
      <pivotArea type="all" dataOnly="0" outline="0" fieldPosition="0"/>
    </format>
    <format>
      <pivotArea outline="0" collapsedLevelsAreSubtotals="1" fieldPosition="0"/>
    </format>
    <format>
      <pivotArea type="origin" dataOnly="0" labelOnly="1" outline="0" fieldPosition="0"/>
    </format>
    <format>
      <pivotArea field="36" type="button" dataOnly="0" labelOnly="1" outline="0" axis="axisCol" fieldPosition="0"/>
    </format>
    <format>
      <pivotArea type="topRight" dataOnly="0" labelOnly="1" outline="0" fieldPosition="0"/>
    </format>
    <format>
      <pivotArea field="20" type="button" dataOnly="0" labelOnly="1" outline="0" axis="axisRow" fieldPosition="0"/>
    </format>
    <format>
      <pivotArea dataOnly="0" labelOnly="1" fieldPosition="0">
        <references count="1">
          <reference field="20" count="50">
            <x v="1"/>
            <x v="3"/>
            <x v="4"/>
            <x v="5"/>
            <x v="7"/>
            <x v="8"/>
            <x v="11"/>
            <x v="13"/>
            <x v="14"/>
            <x v="15"/>
            <x v="17"/>
            <x v="19"/>
            <x v="20"/>
            <x v="21"/>
            <x v="22"/>
            <x v="24"/>
            <x v="25"/>
            <x v="26"/>
            <x v="27"/>
            <x v="29"/>
            <x v="32"/>
            <x v="35"/>
            <x v="38"/>
            <x v="39"/>
            <x v="40"/>
            <x v="42"/>
            <x v="47"/>
            <x v="50"/>
            <x v="55"/>
            <x v="57"/>
            <x v="59"/>
            <x v="61"/>
            <x v="62"/>
            <x v="64"/>
            <x v="65"/>
            <x v="67"/>
            <x v="68"/>
            <x v="71"/>
            <x v="72"/>
            <x v="80"/>
            <x v="82"/>
            <x v="83"/>
            <x v="86"/>
            <x v="88"/>
            <x v="89"/>
            <x v="90"/>
            <x v="95"/>
            <x v="116"/>
            <x v="120"/>
            <x v="124"/>
          </reference>
        </references>
      </pivotArea>
    </format>
    <format>
      <pivotArea dataOnly="0" labelOnly="1" fieldPosition="0">
        <references count="1">
          <reference field="20" count="40">
            <x v="6"/>
            <x v="9"/>
            <x v="10"/>
            <x v="12"/>
            <x v="16"/>
            <x v="23"/>
            <x v="28"/>
            <x v="30"/>
            <x v="31"/>
            <x v="33"/>
            <x v="37"/>
            <x v="41"/>
            <x v="46"/>
            <x v="48"/>
            <x v="49"/>
            <x v="51"/>
            <x v="54"/>
            <x v="58"/>
            <x v="69"/>
            <x v="70"/>
            <x v="73"/>
            <x v="75"/>
            <x v="78"/>
            <x v="85"/>
            <x v="94"/>
            <x v="99"/>
            <x v="100"/>
            <x v="101"/>
            <x v="103"/>
            <x v="104"/>
            <x v="108"/>
            <x v="109"/>
            <x v="111"/>
            <x v="114"/>
            <x v="118"/>
            <x v="125"/>
            <x v="130"/>
            <x v="132"/>
            <x v="133"/>
            <x v="134"/>
          </reference>
        </references>
      </pivotArea>
    </format>
    <format>
      <pivotArea dataOnly="0" labelOnly="1" grandRow="1" outline="0" fieldPosition="0"/>
    </format>
    <format>
      <pivotArea dataOnly="0" labelOnly="1" fieldPosition="0">
        <references count="1">
          <reference field="36" count="0"/>
        </references>
      </pivotArea>
    </format>
    <format>
      <pivotArea dataOnly="0" labelOnly="1" grandCol="1" outline="0" fieldPosition="0"/>
    </format>
  </formats>
  <pivotTableStyleInfo name="Estilo de Tabela Dinâmica 1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A000000}" name="Tabela dinâmica5" cacheId="20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A66:I75" firstHeaderRow="1" firstDataRow="2" firstDataCol="1"/>
  <pivotFields count="45">
    <pivotField showAll="0"/>
    <pivotField showAll="0"/>
    <pivotField showAll="0"/>
    <pivotField showAll="0">
      <items count="8001">
        <item x="776"/>
        <item m="1" x="7753"/>
        <item m="1" x="7736"/>
        <item m="1" x="7940"/>
        <item m="1" x="7939"/>
        <item m="1" x="7754"/>
        <item m="1" x="7755"/>
        <item m="1" x="7756"/>
        <item m="1" x="6766"/>
        <item m="1" x="7757"/>
        <item m="1" x="6769"/>
        <item m="1" x="7168"/>
        <item m="1" x="7505"/>
        <item m="1" x="7506"/>
        <item m="1" x="6770"/>
        <item m="1" x="7507"/>
        <item m="1" x="6771"/>
        <item m="1" x="7918"/>
        <item m="1" x="6772"/>
        <item m="1" x="6980"/>
        <item m="1" x="7919"/>
        <item m="1" x="7973"/>
        <item m="1" x="7972"/>
        <item m="1" x="7974"/>
        <item m="1" x="6773"/>
        <item m="1" x="6774"/>
        <item m="1" x="7169"/>
        <item m="1" x="6776"/>
        <item m="1" x="6777"/>
        <item m="1" x="6778"/>
        <item m="1" x="7609"/>
        <item m="1" x="7171"/>
        <item m="1" x="6779"/>
        <item m="1" x="6780"/>
        <item m="1" x="6781"/>
        <item m="1" x="6782"/>
        <item m="1" x="3093"/>
        <item m="1" x="6783"/>
        <item m="1" x="2955"/>
        <item m="1" x="2954"/>
        <item m="1" x="7508"/>
        <item m="1" x="7844"/>
        <item m="1" x="7845"/>
        <item m="1" x="7851"/>
        <item m="1" x="7852"/>
        <item m="1" x="7853"/>
        <item m="1" x="7854"/>
        <item m="1" x="7855"/>
        <item m="1" x="7856"/>
        <item m="1" x="7857"/>
        <item m="1" x="7953"/>
        <item m="1" x="6784"/>
        <item m="1" x="6785"/>
        <item m="1" x="6786"/>
        <item m="1" x="7509"/>
        <item m="1" x="6787"/>
        <item m="1" x="7920"/>
        <item m="1" x="7776"/>
        <item m="1" x="7924"/>
        <item m="1" x="7770"/>
        <item m="1" x="7965"/>
        <item m="1" x="7966"/>
        <item m="1" x="6789"/>
        <item m="1" x="7875"/>
        <item m="1" x="7876"/>
        <item m="1" x="7834"/>
        <item m="1" x="7835"/>
        <item m="1" x="7650"/>
        <item m="1" x="7836"/>
        <item m="1" x="7837"/>
        <item m="1" x="7838"/>
        <item m="1" x="7839"/>
        <item m="1" x="7840"/>
        <item m="1" x="7841"/>
        <item m="1" x="7842"/>
        <item m="1" x="7843"/>
        <item m="1" x="7913"/>
        <item m="1" x="7172"/>
        <item m="1" x="7877"/>
        <item m="1" x="7878"/>
        <item m="1" x="7879"/>
        <item m="1" x="7880"/>
        <item m="1" x="7846"/>
        <item m="1" x="7847"/>
        <item m="1" x="7848"/>
        <item m="1" x="7849"/>
        <item m="1" x="7850"/>
        <item m="1" x="7881"/>
        <item m="1" x="7882"/>
        <item m="1" x="6790"/>
        <item m="1" x="7891"/>
        <item m="1" x="7892"/>
        <item m="1" x="6791"/>
        <item m="1" x="7510"/>
        <item m="1" x="6792"/>
        <item m="1" x="6981"/>
        <item m="1" x="7883"/>
        <item m="1" x="7884"/>
        <item m="1" x="7885"/>
        <item m="1" x="7858"/>
        <item m="1" x="7173"/>
        <item m="1" x="6793"/>
        <item m="1" x="7859"/>
        <item m="1" x="7860"/>
        <item m="1" x="7861"/>
        <item m="1" x="7862"/>
        <item m="1" x="7863"/>
        <item m="1" x="7864"/>
        <item m="1" x="7865"/>
        <item m="1" x="7866"/>
        <item m="1" x="7867"/>
        <item m="1" x="7868"/>
        <item m="1" x="7869"/>
        <item m="1" x="7870"/>
        <item m="1" x="7871"/>
        <item m="1" x="7872"/>
        <item m="1" x="7873"/>
        <item m="1" x="7874"/>
        <item m="1" x="7886"/>
        <item m="1" x="7887"/>
        <item m="1" x="7888"/>
        <item m="1" x="7922"/>
        <item m="1" x="7956"/>
        <item m="1" x="7961"/>
        <item m="1" x="7962"/>
        <item m="1" x="7963"/>
        <item m="1" x="6794"/>
        <item m="1" x="6795"/>
        <item m="1" x="7511"/>
        <item m="1" x="6796"/>
        <item m="1" x="6797"/>
        <item m="1" x="6798"/>
        <item m="1" x="6799"/>
        <item m="1" x="6800"/>
        <item m="1" x="7784"/>
        <item m="1" x="7783"/>
        <item m="1" x="7641"/>
        <item m="1" x="7642"/>
        <item m="1" x="7914"/>
        <item m="1" x="7915"/>
        <item m="1" x="7721"/>
        <item m="1" x="7889"/>
        <item m="1" x="7890"/>
        <item m="1" x="7795"/>
        <item m="1" x="7643"/>
        <item m="1" x="7942"/>
        <item m="1" x="7946"/>
        <item m="1" x="7734"/>
        <item m="1" x="7735"/>
        <item m="1" x="6801"/>
        <item m="1" x="7611"/>
        <item m="1" x="7612"/>
        <item m="1" x="7737"/>
        <item m="1" x="7738"/>
        <item m="1" x="7739"/>
        <item m="1" x="7740"/>
        <item m="1" x="7615"/>
        <item m="1" x="7616"/>
        <item m="1" x="6982"/>
        <item m="1" x="7512"/>
        <item m="1" x="7976"/>
        <item m="1" x="7758"/>
        <item m="1" x="7759"/>
        <item m="1" x="7769"/>
        <item m="1" x="7768"/>
        <item m="1" x="7771"/>
        <item m="1" x="7981"/>
        <item m="1" x="7982"/>
        <item m="1" x="7983"/>
        <item m="1" x="7984"/>
        <item m="1" x="7985"/>
        <item m="1" x="7986"/>
        <item m="1" x="7774"/>
        <item m="1" x="7775"/>
        <item m="1" x="7812"/>
        <item m="1" x="7815"/>
        <item m="1" x="7816"/>
        <item m="1" x="7788"/>
        <item m="1" x="7789"/>
        <item m="1" x="7790"/>
        <item m="1" x="7791"/>
        <item m="1" x="7792"/>
        <item m="1" x="7793"/>
        <item m="1" x="7794"/>
        <item m="1" x="7638"/>
        <item m="1" x="7782"/>
        <item m="1" x="7813"/>
        <item m="1" x="7832"/>
        <item m="1" x="7833"/>
        <item m="1" x="7828"/>
        <item m="1" x="7829"/>
        <item m="1" x="7830"/>
        <item m="1" x="7831"/>
        <item m="1" x="7826"/>
        <item m="1" x="7827"/>
        <item m="1" x="7823"/>
        <item m="1" x="7824"/>
        <item m="1" x="7916"/>
        <item m="1" x="7917"/>
        <item m="1" x="7893"/>
        <item m="1" x="7894"/>
        <item m="1" x="7895"/>
        <item m="1" x="7896"/>
        <item m="1" x="7897"/>
        <item m="1" x="7651"/>
        <item m="1" x="7898"/>
        <item m="1" x="7899"/>
        <item m="1" x="7900"/>
        <item m="1" x="7901"/>
        <item m="1" x="7902"/>
        <item m="1" x="7903"/>
        <item m="1" x="7904"/>
        <item m="1" x="7905"/>
        <item m="1" x="7906"/>
        <item m="1" x="7825"/>
        <item m="1" x="7907"/>
        <item m="1" x="7908"/>
        <item m="1" x="7909"/>
        <item m="1" x="7910"/>
        <item m="1" x="7911"/>
        <item m="1" x="7912"/>
        <item m="1" x="7515"/>
        <item m="1" x="7513"/>
        <item m="1" x="7931"/>
        <item m="1" x="7934"/>
        <item m="1" x="7679"/>
        <item m="1" x="7935"/>
        <item m="1" x="7938"/>
        <item m="1" x="7937"/>
        <item m="1" x="7680"/>
        <item m="1" x="7936"/>
        <item m="1" x="7514"/>
        <item m="1" x="7670"/>
        <item m="1" x="7941"/>
        <item m="1" x="7944"/>
        <item m="1" x="7945"/>
        <item m="1" x="7943"/>
        <item m="1" x="7705"/>
        <item m="1" x="7949"/>
        <item m="1" x="7954"/>
        <item m="1" x="7959"/>
        <item m="1" x="7958"/>
        <item m="1" x="7516"/>
        <item m="1" x="7517"/>
        <item m="1" x="7518"/>
        <item m="1" x="7519"/>
        <item m="1" x="7968"/>
        <item m="1" x="7741"/>
        <item m="1" x="7742"/>
        <item m="1" x="7743"/>
        <item m="1" x="7751"/>
        <item m="1" x="7975"/>
        <item m="1" x="7977"/>
        <item m="1" x="7978"/>
        <item m="1" x="6809"/>
        <item m="1" x="7979"/>
        <item m="1" x="7980"/>
        <item m="1" x="7760"/>
        <item m="1" x="7761"/>
        <item m="1" x="7764"/>
        <item m="1" x="7765"/>
        <item m="1" x="7772"/>
        <item m="1" x="7773"/>
        <item m="1" x="7787"/>
        <item m="1" x="7785"/>
        <item m="1" x="7796"/>
        <item m="1" x="7797"/>
        <item m="1" x="7799"/>
        <item m="1" x="7800"/>
        <item m="1" x="7798"/>
        <item m="1" x="7805"/>
        <item m="1" x="7804"/>
        <item m="1" x="7803"/>
        <item m="1" x="7802"/>
        <item m="1" x="7801"/>
        <item m="1" x="7810"/>
        <item m="1" x="7809"/>
        <item m="1" x="7808"/>
        <item m="1" x="7807"/>
        <item m="1" x="7806"/>
        <item m="1" x="7814"/>
        <item m="1" x="7817"/>
        <item m="1" x="7987"/>
        <item m="1" x="7818"/>
        <item m="1" x="7819"/>
        <item m="1" x="7820"/>
        <item m="1" x="7821"/>
        <item m="1" x="7988"/>
        <item m="1" x="7989"/>
        <item m="1" x="7990"/>
        <item m="1" x="7991"/>
        <item m="1" x="7992"/>
        <item m="1" x="7993"/>
        <item m="1" x="7994"/>
        <item m="1" x="7995"/>
        <item m="1" x="7656"/>
        <item m="1" x="7657"/>
        <item m="1" x="7658"/>
        <item m="1" x="7996"/>
        <item m="1" x="7997"/>
        <item m="1" x="7998"/>
        <item m="1" x="7923"/>
        <item m="1" x="7921"/>
        <item m="1" x="7928"/>
        <item m="1" x="7929"/>
        <item m="1" x="7930"/>
        <item m="1" x="7681"/>
        <item m="1" x="7687"/>
        <item m="1" x="7683"/>
        <item m="1" x="7684"/>
        <item m="1" x="7685"/>
        <item m="1" x="7686"/>
        <item m="1" x="7933"/>
        <item m="1" x="7682"/>
        <item m="1" x="7932"/>
        <item m="1" x="7947"/>
        <item m="1" x="7948"/>
        <item m="1" x="7999"/>
        <item m="1" x="7951"/>
        <item m="1" x="7950"/>
        <item m="1" x="7952"/>
        <item m="1" x="7520"/>
        <item m="1" x="7522"/>
        <item m="1" x="7523"/>
        <item m="1" x="7524"/>
        <item m="1" x="7724"/>
        <item m="1" x="7957"/>
        <item m="1" x="7723"/>
        <item m="1" x="7960"/>
        <item m="1" x="7964"/>
        <item m="1" x="7521"/>
        <item m="1" x="7967"/>
        <item m="1" x="7969"/>
        <item m="1" x="7970"/>
        <item m="1" x="7744"/>
        <item m="1" x="7745"/>
        <item m="1" x="7746"/>
        <item m="1" x="7174"/>
        <item m="1" x="7747"/>
        <item m="1" x="7748"/>
        <item m="1" x="7749"/>
        <item m="1" x="7750"/>
        <item m="1" x="7175"/>
        <item m="1" x="7617"/>
        <item m="1" x="6810"/>
        <item m="1" x="7752"/>
        <item m="1" x="7431"/>
        <item m="1" x="7762"/>
        <item m="1" x="7763"/>
        <item m="1" x="7633"/>
        <item m="1" x="7529"/>
        <item m="1" x="7766"/>
        <item m="1" x="7767"/>
        <item m="1" x="7430"/>
        <item m="1" x="7777"/>
        <item m="1" x="7778"/>
        <item m="1" x="7779"/>
        <item m="1" x="7780"/>
        <item m="1" x="7781"/>
        <item m="1" x="7786"/>
        <item m="1" x="7811"/>
        <item m="1" x="7822"/>
        <item m="1" x="6811"/>
        <item m="1" x="6812"/>
        <item m="1" x="6813"/>
        <item m="1" x="7660"/>
        <item m="1" x="7664"/>
        <item m="1" x="7665"/>
        <item m="1" x="7525"/>
        <item m="1" x="7925"/>
        <item m="1" x="7926"/>
        <item m="1" x="7526"/>
        <item m="1" x="7674"/>
        <item m="1" x="7675"/>
        <item m="1" x="7673"/>
        <item m="1" x="7927"/>
        <item m="1" x="7676"/>
        <item m="1" x="7677"/>
        <item m="1" x="7678"/>
        <item m="1" x="7527"/>
        <item m="1" x="7528"/>
        <item m="1" x="7714"/>
        <item m="1" x="7955"/>
        <item m="1" x="7530"/>
        <item m="1" x="6814"/>
        <item m="1" x="7971"/>
        <item m="1" x="7185"/>
        <item m="1" x="7610"/>
        <item m="1" x="6808"/>
        <item m="1" x="6806"/>
        <item m="1" x="6807"/>
        <item m="1" x="6803"/>
        <item m="1" x="6802"/>
        <item m="1" x="7533"/>
        <item m="1" x="6805"/>
        <item m="1" x="6804"/>
        <item m="1" x="7531"/>
        <item m="1" x="7532"/>
        <item m="1" x="7546"/>
        <item m="1" x="7535"/>
        <item m="1" x="7536"/>
        <item m="1" x="7549"/>
        <item m="1" x="7550"/>
        <item m="1" x="6996"/>
        <item m="1" x="6995"/>
        <item m="1" x="6993"/>
        <item m="1" x="6989"/>
        <item m="1" x="7537"/>
        <item m="1" x="7538"/>
        <item m="1" x="7539"/>
        <item m="1" x="7547"/>
        <item m="1" x="7548"/>
        <item m="1" x="6990"/>
        <item m="1" x="6991"/>
        <item m="1" x="6992"/>
        <item m="1" x="6997"/>
        <item m="1" x="6994"/>
        <item m="1" x="7613"/>
        <item m="1" x="7614"/>
        <item m="1" x="6983"/>
        <item m="1" x="6269"/>
        <item m="1" x="6818"/>
        <item m="1" x="6270"/>
        <item m="1" x="6271"/>
        <item m="1" x="6272"/>
        <item m="1" x="6998"/>
        <item m="1" x="7618"/>
        <item m="1" x="7619"/>
        <item m="1" x="7620"/>
        <item m="1" x="7621"/>
        <item m="1" x="7622"/>
        <item m="1" x="6988"/>
        <item m="1" x="7623"/>
        <item m="1" x="7624"/>
        <item m="1" x="7625"/>
        <item m="1" x="7626"/>
        <item m="1" x="7627"/>
        <item m="1" x="7628"/>
        <item m="1" x="7629"/>
        <item m="1" x="7184"/>
        <item m="1" x="7630"/>
        <item m="1" x="7631"/>
        <item m="1" x="7632"/>
        <item m="1" x="7002"/>
        <item m="1" x="7000"/>
        <item m="1" x="7432"/>
        <item m="1" x="7634"/>
        <item m="1" x="7635"/>
        <item m="1" x="7636"/>
        <item m="1" x="7544"/>
        <item m="1" x="7637"/>
        <item m="1" x="7182"/>
        <item m="1" x="7639"/>
        <item m="1" x="7640"/>
        <item m="1" x="7644"/>
        <item m="1" x="7645"/>
        <item m="1" x="7646"/>
        <item m="1" x="7647"/>
        <item m="1" x="7551"/>
        <item m="1" x="7648"/>
        <item m="1" x="7541"/>
        <item m="1" x="7649"/>
        <item m="1" x="7552"/>
        <item m="1" x="7553"/>
        <item m="1" x="7554"/>
        <item m="1" x="7555"/>
        <item m="1" x="7542"/>
        <item m="1" x="7540"/>
        <item m="1" x="6820"/>
        <item m="1" x="6815"/>
        <item m="1" x="7186"/>
        <item m="1" x="7652"/>
        <item m="1" x="7653"/>
        <item m="1" x="7178"/>
        <item m="1" x="7179"/>
        <item m="1" x="7180"/>
        <item m="1" x="7183"/>
        <item m="1" x="6821"/>
        <item m="1" x="7654"/>
        <item m="1" x="7655"/>
        <item m="1" x="7534"/>
        <item m="1" x="2284"/>
        <item m="1" x="7170"/>
        <item m="1" x="6673"/>
        <item m="1" x="7659"/>
        <item m="1" x="6817"/>
        <item m="1" x="6999"/>
        <item m="1" x="7661"/>
        <item m="1" x="7662"/>
        <item m="1" x="7663"/>
        <item m="1" x="7666"/>
        <item m="1" x="7667"/>
        <item m="1" x="7668"/>
        <item m="1" x="6674"/>
        <item m="1" x="7669"/>
        <item m="1" x="7671"/>
        <item m="1" x="7672"/>
        <item m="1" x="7688"/>
        <item m="1" x="7689"/>
        <item m="1" x="7690"/>
        <item m="1" x="7691"/>
        <item m="1" x="7692"/>
        <item m="1" x="7693"/>
        <item m="1" x="7694"/>
        <item m="1" x="7695"/>
        <item m="1" x="7696"/>
        <item m="1" x="7697"/>
        <item m="1" x="7698"/>
        <item m="1" x="7699"/>
        <item m="1" x="7700"/>
        <item m="1" x="7543"/>
        <item m="1" x="7701"/>
        <item m="1" x="4353"/>
        <item m="1" x="7702"/>
        <item m="1" x="7703"/>
        <item m="1" x="7704"/>
        <item m="1" x="7706"/>
        <item m="1" x="7707"/>
        <item m="1" x="7708"/>
        <item m="1" x="7545"/>
        <item m="1" x="7709"/>
        <item m="1" x="7710"/>
        <item m="1" x="7711"/>
        <item m="1" x="7712"/>
        <item m="1" x="7713"/>
        <item m="1" x="7181"/>
        <item m="1" x="6984"/>
        <item m="1" x="6985"/>
        <item m="1" x="5632"/>
        <item m="1" x="7715"/>
        <item m="1" x="7716"/>
        <item m="1" x="7717"/>
        <item m="1" x="7718"/>
        <item m="1" x="7719"/>
        <item m="1" x="7720"/>
        <item m="1" x="6986"/>
        <item m="1" x="7177"/>
        <item m="1" x="2285"/>
        <item m="1" x="7722"/>
        <item m="1" x="7725"/>
        <item m="1" x="7001"/>
        <item m="1" x="7726"/>
        <item m="1" x="7727"/>
        <item m="1" x="7728"/>
        <item m="1" x="7729"/>
        <item m="1" x="7730"/>
        <item m="1" x="7731"/>
        <item m="1" x="6816"/>
        <item m="1" x="7732"/>
        <item m="1" x="6819"/>
        <item m="1" x="7733"/>
        <item m="1" x="7429"/>
        <item m="1" x="6822"/>
        <item m="1" x="6823"/>
        <item m="1" x="7556"/>
        <item m="1" x="7557"/>
        <item m="1" x="6824"/>
        <item m="1" x="7189"/>
        <item m="1" x="7558"/>
        <item m="1" x="7559"/>
        <item m="1" x="7003"/>
        <item m="1" x="7004"/>
        <item m="1" x="7433"/>
        <item m="1" x="7434"/>
        <item m="1" x="6825"/>
        <item m="1" x="7190"/>
        <item m="1" x="7005"/>
        <item m="1" x="7006"/>
        <item m="1" x="7560"/>
        <item m="1" x="7561"/>
        <item m="1" x="7562"/>
        <item m="1" x="7563"/>
        <item m="1" x="7564"/>
        <item m="1" x="7565"/>
        <item m="1" x="7007"/>
        <item m="1" x="7008"/>
        <item m="1" x="7566"/>
        <item m="1" x="7567"/>
        <item m="1" x="7191"/>
        <item m="1" x="7010"/>
        <item m="1" x="2286"/>
        <item m="1" x="7192"/>
        <item m="1" x="7568"/>
        <item m="1" x="7011"/>
        <item m="1" x="7435"/>
        <item m="1" x="7012"/>
        <item m="1" x="7569"/>
        <item m="1" x="7570"/>
        <item m="1" x="7571"/>
        <item m="1" x="7572"/>
        <item m="1" x="7573"/>
        <item m="1" x="7574"/>
        <item m="1" x="7013"/>
        <item m="1" x="7014"/>
        <item m="1" x="4803"/>
        <item m="1" x="7015"/>
        <item m="1" x="7016"/>
        <item m="1" x="7017"/>
        <item m="1" x="7018"/>
        <item m="1" x="7019"/>
        <item m="1" x="7575"/>
        <item m="1" x="2287"/>
        <item m="1" x="2288"/>
        <item m="1" x="4694"/>
        <item m="1" x="6826"/>
        <item m="1" x="7576"/>
        <item m="1" x="7577"/>
        <item m="1" x="7578"/>
        <item m="1" x="7020"/>
        <item m="1" x="7579"/>
        <item m="1" x="7580"/>
        <item m="1" x="7581"/>
        <item m="1" x="7021"/>
        <item m="1" x="7022"/>
        <item m="1" x="7193"/>
        <item m="1" x="6827"/>
        <item m="1" x="7582"/>
        <item m="1" x="7194"/>
        <item m="1" x="7023"/>
        <item m="1" x="7024"/>
        <item m="1" x="7195"/>
        <item m="1" x="7025"/>
        <item m="1" x="7436"/>
        <item m="1" x="7437"/>
        <item m="1" x="6273"/>
        <item m="1" x="7196"/>
        <item m="1" x="7026"/>
        <item m="1" x="5636"/>
        <item m="1" x="7027"/>
        <item m="1" x="6274"/>
        <item m="1" x="7197"/>
        <item m="1" x="7198"/>
        <item m="1" x="7199"/>
        <item m="1" x="5637"/>
        <item m="1" x="6275"/>
        <item m="1" x="7200"/>
        <item m="1" x="7583"/>
        <item m="1" x="7584"/>
        <item m="1" x="7029"/>
        <item m="1" x="7203"/>
        <item m="1" x="7585"/>
        <item m="1" x="7030"/>
        <item m="1" x="7586"/>
        <item m="1" x="7204"/>
        <item m="1" x="7205"/>
        <item m="1" x="7206"/>
        <item m="1" x="7587"/>
        <item m="1" x="7588"/>
        <item m="1" x="7589"/>
        <item m="1" x="6276"/>
        <item m="1" x="7590"/>
        <item m="1" x="7207"/>
        <item m="1" x="7591"/>
        <item m="1" x="7031"/>
        <item m="1" x="7208"/>
        <item m="1" x="7032"/>
        <item m="1" x="7592"/>
        <item m="1" x="7209"/>
        <item m="1" x="7210"/>
        <item m="1" x="7211"/>
        <item m="1" x="7593"/>
        <item m="1" x="7212"/>
        <item m="1" x="7594"/>
        <item m="1" x="7595"/>
        <item m="1" x="7033"/>
        <item m="1" x="7034"/>
        <item m="1" x="7035"/>
        <item m="1" x="7215"/>
        <item m="1" x="7216"/>
        <item m="1" x="7217"/>
        <item m="1" x="7218"/>
        <item m="1" x="7036"/>
        <item m="1" x="7037"/>
        <item m="1" x="7038"/>
        <item m="1" x="7039"/>
        <item m="1" x="7040"/>
        <item m="1" x="7041"/>
        <item m="1" x="7438"/>
        <item m="1" x="7042"/>
        <item m="1" x="7219"/>
        <item m="1" x="7220"/>
        <item m="1" x="7221"/>
        <item m="1" x="7222"/>
        <item m="1" x="7223"/>
        <item m="1" x="7224"/>
        <item m="1" x="7225"/>
        <item m="1" x="7226"/>
        <item m="1" x="7227"/>
        <item m="1" x="7596"/>
        <item m="1" x="7597"/>
        <item m="1" x="6675"/>
        <item m="1" x="6277"/>
        <item m="1" x="5639"/>
        <item m="1" x="6105"/>
        <item m="1" x="6106"/>
        <item m="1" x="5845"/>
        <item m="1" x="5846"/>
        <item m="1" x="7439"/>
        <item m="1" x="7440"/>
        <item m="1" x="6107"/>
        <item m="1" x="7598"/>
        <item m="1" x="5847"/>
        <item m="1" x="6108"/>
        <item m="1" x="7441"/>
        <item m="1" x="7599"/>
        <item m="1" x="7442"/>
        <item m="1" x="7600"/>
        <item m="1" x="7443"/>
        <item m="1" x="7601"/>
        <item m="1" x="7602"/>
        <item m="1" x="7603"/>
        <item m="1" x="7604"/>
        <item m="1" x="7605"/>
        <item m="1" x="7606"/>
        <item m="1" x="7607"/>
        <item m="1" x="7608"/>
        <item m="1" x="7427"/>
        <item m="1" x="6767"/>
        <item m="1" x="6768"/>
        <item m="1" x="7428"/>
        <item m="1" x="6788"/>
        <item m="1" x="6278"/>
        <item m="1" x="7228"/>
        <item m="1" x="962"/>
        <item m="1" x="7444"/>
        <item m="1" x="5641"/>
        <item m="1" x="6828"/>
        <item m="1" x="7445"/>
        <item m="1" x="7446"/>
        <item m="1" x="6279"/>
        <item m="1" x="6109"/>
        <item m="1" x="6110"/>
        <item m="1" x="6280"/>
        <item m="1" x="6829"/>
        <item m="1" x="7043"/>
        <item m="1" x="7447"/>
        <item m="1" x="7229"/>
        <item m="1" x="7230"/>
        <item m="1" x="7231"/>
        <item m="1" x="7044"/>
        <item m="1" x="4525"/>
        <item m="1" x="7448"/>
        <item m="1" x="6830"/>
        <item m="1" x="7449"/>
        <item m="1" x="7232"/>
        <item m="1" x="6281"/>
        <item m="1" x="7450"/>
        <item m="1" x="7451"/>
        <item m="1" x="7452"/>
        <item m="1" x="7453"/>
        <item m="1" x="7454"/>
        <item m="1" x="7455"/>
        <item m="1" x="7456"/>
        <item m="1" x="7457"/>
        <item m="1" x="7233"/>
        <item m="1" x="7458"/>
        <item m="1" x="7234"/>
        <item m="1" x="6831"/>
        <item m="1" x="6832"/>
        <item m="1" x="7235"/>
        <item m="1" x="6676"/>
        <item m="1" x="7236"/>
        <item m="1" x="5642"/>
        <item m="1" x="7237"/>
        <item m="1" x="6282"/>
        <item m="1" x="7045"/>
        <item m="1" x="7046"/>
        <item m="1" x="6677"/>
        <item m="1" x="5643"/>
        <item m="1" x="6283"/>
        <item m="1" x="6284"/>
        <item m="1" x="6285"/>
        <item m="1" x="7238"/>
        <item m="1" x="6833"/>
        <item m="1" x="6834"/>
        <item m="1" x="7239"/>
        <item m="1" x="7240"/>
        <item m="1" x="6678"/>
        <item m="1" x="6286"/>
        <item m="1" x="6287"/>
        <item m="1" x="7242"/>
        <item m="1" x="6835"/>
        <item m="1" x="7459"/>
        <item m="1" x="7243"/>
        <item m="1" x="7244"/>
        <item m="1" x="7245"/>
        <item m="1" x="7246"/>
        <item m="1" x="7247"/>
        <item m="1" x="7460"/>
        <item m="1" x="6288"/>
        <item m="1" x="7248"/>
        <item m="1" x="7249"/>
        <item m="1" x="7250"/>
        <item m="1" x="7251"/>
        <item m="1" x="7461"/>
        <item m="1" x="7462"/>
        <item m="1" x="6289"/>
        <item m="1" x="7463"/>
        <item m="1" x="6290"/>
        <item m="1" x="6291"/>
        <item m="1" x="6292"/>
        <item m="1" x="7252"/>
        <item m="1" x="7464"/>
        <item m="1" x="7465"/>
        <item m="1" x="7466"/>
        <item m="1" x="7467"/>
        <item m="1" x="7468"/>
        <item m="1" x="7469"/>
        <item m="1" x="6293"/>
        <item m="1" x="7253"/>
        <item m="1" x="6836"/>
        <item m="1" x="7470"/>
        <item m="1" x="7047"/>
        <item m="1" x="6837"/>
        <item m="1" x="6294"/>
        <item m="1" x="7254"/>
        <item m="1" x="6295"/>
        <item m="1" x="6679"/>
        <item m="1" x="7255"/>
        <item m="1" x="7256"/>
        <item m="1" x="7257"/>
        <item m="1" x="7258"/>
        <item m="1" x="7471"/>
        <item m="1" x="7048"/>
        <item m="1" x="7259"/>
        <item m="1" x="7472"/>
        <item m="1" x="7473"/>
        <item m="1" x="6838"/>
        <item m="1" x="7260"/>
        <item m="1" x="7261"/>
        <item m="1" x="7049"/>
        <item m="1" x="7050"/>
        <item m="1" x="7051"/>
        <item m="1" x="7052"/>
        <item m="1" x="7262"/>
        <item m="1" x="7474"/>
        <item m="1" x="7475"/>
        <item m="1" x="7263"/>
        <item m="1" x="6839"/>
        <item m="1" x="6296"/>
        <item m="1" x="6840"/>
        <item m="1" x="7265"/>
        <item m="1" x="7476"/>
        <item m="1" x="7266"/>
        <item m="1" x="7053"/>
        <item m="1" x="7477"/>
        <item m="1" x="7267"/>
        <item m="1" x="6841"/>
        <item m="1" x="7478"/>
        <item m="1" x="6680"/>
        <item m="1" x="7054"/>
        <item m="1" x="6111"/>
        <item m="1" x="7269"/>
        <item m="1" x="6297"/>
        <item m="1" x="6298"/>
        <item m="1" x="6299"/>
        <item m="1" x="7270"/>
        <item m="1" x="7055"/>
        <item m="1" x="7479"/>
        <item m="1" x="5418"/>
        <item m="1" x="6300"/>
        <item m="1" x="6301"/>
        <item m="1" x="6302"/>
        <item m="1" x="6303"/>
        <item m="1" x="7480"/>
        <item m="1" x="6304"/>
        <item m="1" x="6305"/>
        <item m="1" x="6306"/>
        <item m="1" x="6307"/>
        <item m="1" x="7272"/>
        <item m="1" x="6308"/>
        <item m="1" x="7481"/>
        <item m="1" x="7273"/>
        <item m="1" x="7056"/>
        <item m="1" x="6842"/>
        <item m="1" x="7274"/>
        <item m="1" x="7275"/>
        <item m="1" x="7482"/>
        <item m="1" x="6843"/>
        <item m="1" x="6844"/>
        <item m="1" x="7483"/>
        <item m="1" x="2289"/>
        <item m="1" x="7276"/>
        <item m="1" x="6681"/>
        <item m="1" x="7484"/>
        <item m="1" x="6845"/>
        <item m="1" x="6846"/>
        <item m="1" x="7485"/>
        <item m="1" x="7277"/>
        <item m="1" x="7278"/>
        <item m="1" x="7486"/>
        <item m="1" x="7487"/>
        <item m="1" x="7279"/>
        <item m="1" x="7280"/>
        <item m="1" x="7488"/>
        <item m="1" x="6309"/>
        <item m="1" x="6310"/>
        <item m="1" x="7281"/>
        <item m="1" x="7282"/>
        <item m="1" x="7283"/>
        <item m="1" x="7284"/>
        <item m="1" x="7285"/>
        <item m="1" x="7286"/>
        <item m="1" x="6682"/>
        <item m="1" x="7287"/>
        <item m="1" x="7057"/>
        <item m="1" x="6683"/>
        <item m="1" x="6311"/>
        <item m="1" x="7288"/>
        <item m="1" x="6312"/>
        <item m="1" x="6313"/>
        <item m="1" x="7290"/>
        <item m="1" x="7291"/>
        <item m="1" x="7489"/>
        <item m="1" x="7490"/>
        <item m="1" x="7292"/>
        <item m="1" x="7491"/>
        <item m="1" x="7293"/>
        <item m="1" x="7294"/>
        <item m="1" x="7492"/>
        <item m="1" x="7493"/>
        <item m="1" x="7494"/>
        <item m="1" x="7495"/>
        <item m="1" x="7295"/>
        <item m="1" x="7496"/>
        <item m="1" x="7497"/>
        <item m="1" x="7498"/>
        <item m="1" x="7499"/>
        <item m="1" x="7500"/>
        <item m="1" x="7296"/>
        <item m="1" x="7297"/>
        <item m="1" x="7298"/>
        <item m="1" x="7501"/>
        <item m="1" x="7299"/>
        <item m="1" x="7502"/>
        <item m="1" x="7503"/>
        <item m="1" x="7058"/>
        <item m="1" x="7059"/>
        <item m="1" x="7504"/>
        <item m="1" x="7300"/>
        <item m="1" x="7301"/>
        <item m="1" x="7302"/>
        <item m="1" x="7303"/>
        <item m="1" x="6314"/>
        <item m="1" x="7304"/>
        <item m="1" x="7305"/>
        <item m="1" x="7306"/>
        <item m="1" x="6775"/>
        <item m="1" x="7176"/>
        <item m="1" x="6987"/>
        <item m="1" x="7187"/>
        <item m="1" x="7188"/>
        <item m="1" x="7009"/>
        <item m="1" x="7201"/>
        <item m="1" x="7202"/>
        <item m="1" x="7028"/>
        <item m="1" x="7213"/>
        <item m="1" x="7214"/>
        <item m="1" x="7241"/>
        <item m="1" x="7264"/>
        <item m="1" x="7268"/>
        <item m="1" x="7271"/>
        <item m="1" x="7289"/>
        <item m="1" x="6315"/>
        <item m="1" x="6316"/>
        <item m="1" x="7307"/>
        <item m="1" x="6847"/>
        <item m="1" x="6848"/>
        <item m="1" x="7308"/>
        <item m="1" x="6849"/>
        <item m="1" x="7309"/>
        <item m="1" x="7060"/>
        <item m="1" x="7061"/>
        <item m="1" x="7310"/>
        <item m="1" x="7311"/>
        <item m="1" x="7312"/>
        <item m="1" x="7062"/>
        <item m="1" x="7313"/>
        <item m="1" x="6317"/>
        <item m="1" x="6318"/>
        <item m="1" x="6319"/>
        <item m="1" x="6320"/>
        <item m="1" x="7314"/>
        <item m="1" x="7315"/>
        <item m="1" x="7063"/>
        <item m="1" x="7316"/>
        <item m="1" x="6850"/>
        <item m="1" x="7317"/>
        <item m="1" x="6851"/>
        <item m="1" x="7318"/>
        <item m="1" x="6321"/>
        <item m="1" x="7319"/>
        <item m="1" x="7320"/>
        <item m="1" x="6322"/>
        <item m="1" x="6684"/>
        <item m="1" x="7064"/>
        <item m="1" x="6852"/>
        <item m="1" x="7321"/>
        <item m="1" x="6323"/>
        <item m="1" x="6324"/>
        <item m="1" x="7322"/>
        <item m="1" x="7323"/>
        <item m="1" x="6325"/>
        <item m="1" x="6326"/>
        <item m="1" x="7324"/>
        <item m="1" x="7325"/>
        <item m="1" x="6327"/>
        <item m="1" x="7326"/>
        <item m="1" x="6853"/>
        <item m="1" x="7327"/>
        <item m="1" x="7328"/>
        <item m="1" x="7329"/>
        <item m="1" x="7330"/>
        <item m="1" x="6685"/>
        <item m="1" x="7331"/>
        <item m="1" x="7332"/>
        <item m="1" x="7333"/>
        <item m="1" x="7334"/>
        <item m="1" x="5644"/>
        <item m="1" x="6686"/>
        <item m="1" x="7335"/>
        <item m="1" x="6854"/>
        <item m="1" x="6687"/>
        <item m="1" x="7336"/>
        <item m="1" x="7337"/>
        <item m="1" x="7065"/>
        <item m="1" x="6855"/>
        <item m="1" x="5645"/>
        <item m="1" x="6328"/>
        <item m="1" x="7338"/>
        <item m="1" x="6856"/>
        <item m="1" x="6329"/>
        <item m="1" x="6330"/>
        <item m="1" x="6331"/>
        <item m="1" x="7066"/>
        <item m="1" x="7339"/>
        <item m="1" x="7340"/>
        <item m="1" x="6857"/>
        <item m="1" x="6332"/>
        <item m="1" x="7341"/>
        <item m="1" x="7342"/>
        <item m="1" x="7343"/>
        <item m="1" x="7344"/>
        <item m="1" x="7067"/>
        <item m="1" x="6858"/>
        <item m="1" x="6859"/>
        <item m="1" x="6860"/>
        <item m="1" x="6333"/>
        <item m="1" x="7345"/>
        <item m="1" x="6334"/>
        <item m="1" x="6861"/>
        <item m="1" x="6862"/>
        <item m="1" x="7346"/>
        <item m="1" x="6863"/>
        <item m="1" x="2290"/>
        <item m="1" x="7347"/>
        <item m="1" x="7348"/>
        <item m="1" x="6864"/>
        <item m="1" x="7349"/>
        <item m="1" x="7350"/>
        <item m="1" x="7351"/>
        <item m="1" x="7352"/>
        <item m="1" x="7353"/>
        <item m="1" x="7354"/>
        <item m="1" x="6335"/>
        <item m="1" x="6688"/>
        <item m="1" x="6865"/>
        <item m="1" x="7355"/>
        <item m="1" x="7356"/>
        <item m="1" x="6336"/>
        <item m="1" x="7357"/>
        <item m="1" x="7358"/>
        <item m="1" x="6337"/>
        <item m="1" x="6689"/>
        <item m="1" x="7359"/>
        <item m="1" x="7360"/>
        <item m="1" x="7361"/>
        <item m="1" x="7362"/>
        <item m="1" x="7363"/>
        <item m="1" x="7364"/>
        <item m="1" x="7365"/>
        <item m="1" x="6338"/>
        <item m="1" x="6866"/>
        <item m="1" x="6339"/>
        <item m="1" x="7366"/>
        <item m="1" x="6690"/>
        <item m="1" x="7367"/>
        <item m="1" x="7368"/>
        <item m="1" x="7369"/>
        <item m="1" x="7370"/>
        <item m="1" x="7371"/>
        <item m="1" x="7372"/>
        <item m="1" x="7373"/>
        <item m="1" x="7374"/>
        <item m="1" x="7375"/>
        <item m="1" x="7376"/>
        <item m="1" x="6691"/>
        <item m="1" x="7377"/>
        <item m="1" x="7378"/>
        <item m="1" x="7379"/>
        <item m="1" x="7380"/>
        <item m="1" x="7381"/>
        <item m="1" x="7382"/>
        <item m="1" x="7383"/>
        <item m="1" x="7384"/>
        <item m="1" x="7385"/>
        <item m="1" x="7386"/>
        <item m="1" x="7387"/>
        <item m="1" x="7388"/>
        <item m="1" x="7389"/>
        <item m="1" x="7390"/>
        <item m="1" x="7391"/>
        <item m="1" x="7392"/>
        <item m="1" x="7393"/>
        <item m="1" x="7394"/>
        <item m="1" x="6340"/>
        <item m="1" x="7395"/>
        <item m="1" x="7396"/>
        <item m="1" x="7397"/>
        <item m="1" x="7398"/>
        <item m="1" x="7399"/>
        <item m="1" x="7400"/>
        <item m="1" x="7401"/>
        <item m="1" x="7402"/>
        <item m="1" x="7403"/>
        <item m="1" x="7404"/>
        <item m="1" x="4189"/>
        <item m="1" x="6692"/>
        <item m="1" x="7405"/>
        <item m="1" x="6693"/>
        <item m="1" x="7406"/>
        <item m="1" x="7407"/>
        <item m="1" x="7408"/>
        <item m="1" x="7409"/>
        <item m="1" x="7410"/>
        <item m="1" x="7411"/>
        <item m="1" x="7412"/>
        <item m="1" x="7413"/>
        <item m="1" x="7414"/>
        <item m="1" x="7415"/>
        <item m="1" x="7416"/>
        <item m="1" x="7417"/>
        <item m="1" x="7418"/>
        <item m="1" x="7419"/>
        <item m="1" x="7420"/>
        <item m="1" x="7421"/>
        <item m="1" x="7422"/>
        <item m="1" x="7423"/>
        <item m="1" x="7424"/>
        <item m="1" x="7425"/>
        <item m="1" x="7426"/>
        <item m="1" x="7068"/>
        <item m="1" x="6867"/>
        <item m="1" x="6868"/>
        <item m="1" x="6341"/>
        <item m="1" x="6342"/>
        <item m="1" x="6870"/>
        <item m="1" x="5646"/>
        <item m="1" x="5647"/>
        <item m="1" x="5648"/>
        <item m="1" x="6871"/>
        <item m="1" x="7069"/>
        <item m="1" x="924"/>
        <item m="1" x="7070"/>
        <item m="1" x="2291"/>
        <item m="1" x="2292"/>
        <item m="1" x="6343"/>
        <item m="1" x="5848"/>
        <item m="1" x="7071"/>
        <item m="1" x="6872"/>
        <item m="1" x="2293"/>
        <item m="1" x="6694"/>
        <item m="1" x="6874"/>
        <item m="1" x="6875"/>
        <item m="1" x="6695"/>
        <item m="1" x="7072"/>
        <item m="1" x="6344"/>
        <item m="1" x="6345"/>
        <item m="1" x="7073"/>
        <item m="1" x="6876"/>
        <item m="1" x="6346"/>
        <item m="1" x="7074"/>
        <item m="1" x="6877"/>
        <item m="1" x="7075"/>
        <item m="1" x="6347"/>
        <item m="1" x="6878"/>
        <item m="1" x="6879"/>
        <item m="1" x="6349"/>
        <item m="1" x="6880"/>
        <item m="1" x="6696"/>
        <item m="1" x="7076"/>
        <item m="1" x="7077"/>
        <item m="1" x="7078"/>
        <item m="1" x="6350"/>
        <item m="1" x="6351"/>
        <item m="1" x="7079"/>
        <item m="1" x="7080"/>
        <item m="1" x="6881"/>
        <item m="1" x="7081"/>
        <item m="1" x="7082"/>
        <item m="1" x="7083"/>
        <item m="1" x="7084"/>
        <item m="1" x="7085"/>
        <item m="1" x="7086"/>
        <item m="1" x="7087"/>
        <item m="1" x="7088"/>
        <item m="1" x="7089"/>
        <item m="1" x="7090"/>
        <item m="1" x="7091"/>
        <item m="1" x="7092"/>
        <item m="1" x="7093"/>
        <item m="1" x="7094"/>
        <item m="1" x="5649"/>
        <item m="1" x="6352"/>
        <item m="1" x="7095"/>
        <item m="1" x="6353"/>
        <item m="1" x="6697"/>
        <item m="1" x="6698"/>
        <item m="1" x="7096"/>
        <item m="1" x="7097"/>
        <item m="1" x="6114"/>
        <item m="1" x="6354"/>
        <item m="1" x="6883"/>
        <item m="1" x="7098"/>
        <item m="1" x="6884"/>
        <item m="1" x="7099"/>
        <item m="1" x="7100"/>
        <item m="1" x="6885"/>
        <item m="1" x="7101"/>
        <item m="1" x="1566"/>
        <item m="1" x="6699"/>
        <item m="1" x="6355"/>
        <item m="1" x="7102"/>
        <item m="1" x="6356"/>
        <item m="1" x="6357"/>
        <item m="1" x="6700"/>
        <item m="1" x="6358"/>
        <item m="1" x="7103"/>
        <item m="1" x="7104"/>
        <item m="1" x="7105"/>
        <item m="1" x="6886"/>
        <item m="1" x="6359"/>
        <item m="1" x="2294"/>
        <item m="1" x="2295"/>
        <item m="1" x="6701"/>
        <item m="1" x="6887"/>
        <item m="1" x="6360"/>
        <item m="1" x="6888"/>
        <item m="1" x="6889"/>
        <item m="1" x="7106"/>
        <item m="1" x="6361"/>
        <item m="1" x="6890"/>
        <item m="1" x="6891"/>
        <item m="1" x="7107"/>
        <item m="1" x="7108"/>
        <item m="1" x="7109"/>
        <item m="1" x="6362"/>
        <item m="1" x="6363"/>
        <item m="1" x="6892"/>
        <item m="1" x="7110"/>
        <item m="1" x="6364"/>
        <item m="1" x="6893"/>
        <item m="1" x="6365"/>
        <item m="1" x="6366"/>
        <item m="1" x="7111"/>
        <item m="1" x="7112"/>
        <item m="1" x="6367"/>
        <item m="1" x="6368"/>
        <item m="1" x="6894"/>
        <item m="1" x="7113"/>
        <item m="1" x="7114"/>
        <item m="1" x="7115"/>
        <item m="1" x="7116"/>
        <item m="1" x="6374"/>
        <item m="1" x="7117"/>
        <item m="1" x="7118"/>
        <item m="1" x="7119"/>
        <item m="1" x="7120"/>
        <item m="1" x="4630"/>
        <item m="1" x="7121"/>
        <item m="1" x="7122"/>
        <item m="1" x="7123"/>
        <item m="1" x="7124"/>
        <item m="1" x="7125"/>
        <item m="1" x="7126"/>
        <item m="1" x="7127"/>
        <item m="1" x="5506"/>
        <item m="1" x="6375"/>
        <item m="1" x="6702"/>
        <item m="1" x="7128"/>
        <item m="1" x="7129"/>
        <item m="1" x="7130"/>
        <item m="1" x="6376"/>
        <item m="1" x="6703"/>
        <item m="1" x="6704"/>
        <item m="1" x="7131"/>
        <item m="1" x="7132"/>
        <item m="1" x="7133"/>
        <item m="1" x="7134"/>
        <item m="1" x="7135"/>
        <item m="1" x="7136"/>
        <item m="1" x="7137"/>
        <item m="1" x="7138"/>
        <item m="1" x="7139"/>
        <item m="1" x="7140"/>
        <item m="1" x="7141"/>
        <item m="1" x="6377"/>
        <item m="1" x="6378"/>
        <item m="1" x="7142"/>
        <item m="1" x="7143"/>
        <item m="1" x="7144"/>
        <item m="1" x="7145"/>
        <item m="1" x="7146"/>
        <item m="1" x="7147"/>
        <item m="1" x="7148"/>
        <item m="1" x="7149"/>
        <item m="1" x="7150"/>
        <item m="1" x="7151"/>
        <item m="1" x="7152"/>
        <item m="1" x="7153"/>
        <item m="1" x="7154"/>
        <item m="1" x="7155"/>
        <item m="1" x="7156"/>
        <item m="1" x="7157"/>
        <item m="1" x="6705"/>
        <item m="1" x="7158"/>
        <item m="1" x="7159"/>
        <item m="1" x="5849"/>
        <item m="1" x="7160"/>
        <item m="1" x="7161"/>
        <item m="1" x="7162"/>
        <item m="1" x="7163"/>
        <item m="1" x="7164"/>
        <item m="1" x="7165"/>
        <item m="1" x="7166"/>
        <item m="1" x="7167"/>
        <item m="1" x="4408"/>
        <item m="1" x="5633"/>
        <item m="1" x="5634"/>
        <item m="1" x="5199"/>
        <item m="1" x="5635"/>
        <item m="1" x="5638"/>
        <item m="1" x="5640"/>
        <item m="1" x="1565"/>
        <item m="1" x="6869"/>
        <item m="1" x="6112"/>
        <item m="1" x="6113"/>
        <item m="1" x="6873"/>
        <item m="1" x="6348"/>
        <item m="1" x="6882"/>
        <item m="1" x="6369"/>
        <item m="1" x="6370"/>
        <item m="1" x="6371"/>
        <item m="1" x="6372"/>
        <item m="1" x="6373"/>
        <item m="1" x="1367"/>
        <item m="1" x="1366"/>
        <item m="1" x="2296"/>
        <item m="1" x="5850"/>
        <item m="1" x="6706"/>
        <item m="1" x="6115"/>
        <item m="1" x="6895"/>
        <item m="1" x="6896"/>
        <item m="1" x="6897"/>
        <item m="1" x="6898"/>
        <item m="1" x="6899"/>
        <item m="1" x="6900"/>
        <item m="1" x="6901"/>
        <item m="1" x="6902"/>
        <item m="1" x="6903"/>
        <item m="1" x="6904"/>
        <item m="1" x="6905"/>
        <item m="1" x="6906"/>
        <item m="1" x="6907"/>
        <item m="1" x="5851"/>
        <item m="1" x="6908"/>
        <item m="1" x="6909"/>
        <item m="1" x="6910"/>
        <item m="1" x="6117"/>
        <item m="1" x="6379"/>
        <item m="1" x="6380"/>
        <item m="1" x="6166"/>
        <item m="1" x="6381"/>
        <item m="1" x="6911"/>
        <item m="1" x="6912"/>
        <item m="1" x="6913"/>
        <item m="1" x="6382"/>
        <item m="1" x="6383"/>
        <item m="1" x="6384"/>
        <item m="1" x="6118"/>
        <item m="1" x="6119"/>
        <item m="1" x="6385"/>
        <item m="1" x="6707"/>
        <item m="1" x="6120"/>
        <item m="1" x="6121"/>
        <item m="1" x="6122"/>
        <item m="1" x="6914"/>
        <item m="1" x="6915"/>
        <item m="1" x="5852"/>
        <item m="1" x="6708"/>
        <item m="1" x="6709"/>
        <item m="1" x="5853"/>
        <item m="1" x="5854"/>
        <item m="1" x="5529"/>
        <item m="1" x="5855"/>
        <item m="1" x="5856"/>
        <item m="1" x="5857"/>
        <item m="1" x="5858"/>
        <item m="1" x="5859"/>
        <item m="1" x="5860"/>
        <item m="1" x="6710"/>
        <item m="1" x="6711"/>
        <item m="1" x="6386"/>
        <item m="1" x="6916"/>
        <item m="1" x="6917"/>
        <item m="1" x="6712"/>
        <item m="1" x="6918"/>
        <item m="1" x="6919"/>
        <item m="1" x="6387"/>
        <item m="1" x="6920"/>
        <item m="1" x="6921"/>
        <item m="1" x="6922"/>
        <item m="1" x="6923"/>
        <item m="1" x="6924"/>
        <item m="1" x="6713"/>
        <item m="1" x="6925"/>
        <item m="1" x="6926"/>
        <item m="1" x="6927"/>
        <item m="1" x="6928"/>
        <item m="1" x="6929"/>
        <item m="1" x="6388"/>
        <item m="1" x="6389"/>
        <item m="1" x="6930"/>
        <item m="1" x="6123"/>
        <item m="1" x="6931"/>
        <item m="1" x="5861"/>
        <item m="1" x="6390"/>
        <item m="1" x="6124"/>
        <item m="1" x="5862"/>
        <item m="1" x="6125"/>
        <item m="1" x="5863"/>
        <item m="1" x="6391"/>
        <item m="1" x="5864"/>
        <item m="1" x="5865"/>
        <item m="1" x="5866"/>
        <item m="1" x="5867"/>
        <item m="1" x="6126"/>
        <item m="1" x="6127"/>
        <item m="1" x="6932"/>
        <item m="1" x="6933"/>
        <item m="1" x="6934"/>
        <item m="1" x="6935"/>
        <item m="1" x="6936"/>
        <item m="1" x="6937"/>
        <item m="1" x="5868"/>
        <item m="1" x="6128"/>
        <item m="1" x="6938"/>
        <item m="1" x="6939"/>
        <item m="1" x="6392"/>
        <item m="1" x="6129"/>
        <item m="1" x="6940"/>
        <item m="1" x="6393"/>
        <item m="1" x="6941"/>
        <item m="1" x="6130"/>
        <item x="140"/>
        <item m="1" x="6394"/>
        <item m="1" x="6395"/>
        <item m="1" x="5869"/>
        <item m="1" x="6396"/>
        <item m="1" x="6397"/>
        <item m="1" x="6398"/>
        <item m="1" x="6399"/>
        <item m="1" x="863"/>
        <item m="1" x="6131"/>
        <item m="1" x="5870"/>
        <item m="1" x="6132"/>
        <item m="1" x="6400"/>
        <item m="1" x="6942"/>
        <item m="1" x="6943"/>
        <item m="1" x="6714"/>
        <item m="1" x="6715"/>
        <item m="1" x="6944"/>
        <item m="1" x="6133"/>
        <item m="1" x="6945"/>
        <item m="1" x="6401"/>
        <item m="1" x="6946"/>
        <item m="1" x="5650"/>
        <item m="1" x="6947"/>
        <item m="1" x="6948"/>
        <item m="1" x="6949"/>
        <item m="1" x="6950"/>
        <item m="1" x="6951"/>
        <item m="1" x="6952"/>
        <item m="1" x="6953"/>
        <item m="1" x="6954"/>
        <item m="1" x="6955"/>
        <item m="1" x="6956"/>
        <item m="1" x="6957"/>
        <item m="1" x="6958"/>
        <item m="1" x="6959"/>
        <item m="1" x="6960"/>
        <item m="1" x="6961"/>
        <item m="1" x="5871"/>
        <item m="1" x="6962"/>
        <item m="1" x="6963"/>
        <item m="1" x="5872"/>
        <item m="1" x="6964"/>
        <item m="1" x="5873"/>
        <item m="1" x="5874"/>
        <item m="1" x="5875"/>
        <item m="1" x="5508"/>
        <item m="1" x="5509"/>
        <item m="1" x="6965"/>
        <item m="1" x="6966"/>
        <item m="1" x="6716"/>
        <item m="1" x="6967"/>
        <item m="1" x="6968"/>
        <item m="1" x="6969"/>
        <item m="1" x="6717"/>
        <item m="1" x="6970"/>
        <item m="1" x="6971"/>
        <item m="1" x="6972"/>
        <item m="1" x="6973"/>
        <item m="1" x="5876"/>
        <item m="1" x="4596"/>
        <item m="1" x="6974"/>
        <item m="1" x="6402"/>
        <item m="1" x="6975"/>
        <item m="1" x="6976"/>
        <item m="1" x="6977"/>
        <item m="1" x="6403"/>
        <item m="1" x="6404"/>
        <item m="1" x="6978"/>
        <item m="1" x="6405"/>
        <item m="1" x="6406"/>
        <item m="1" x="6979"/>
        <item m="1" x="6672"/>
        <item m="1" x="4195"/>
        <item m="1" x="5877"/>
        <item m="1" x="6407"/>
        <item m="1" x="6134"/>
        <item m="1" x="6135"/>
        <item m="1" x="6136"/>
        <item m="1" x="6137"/>
        <item m="1" x="5651"/>
        <item m="1" x="5652"/>
        <item m="1" x="6408"/>
        <item m="1" x="6409"/>
        <item m="1" x="6410"/>
        <item m="1" x="5878"/>
        <item m="1" x="6411"/>
        <item m="1" x="6412"/>
        <item m="1" x="6413"/>
        <item m="1" x="6414"/>
        <item m="1" x="6415"/>
        <item m="1" x="5653"/>
        <item m="1" x="5654"/>
        <item m="1" x="6718"/>
        <item m="1" x="6416"/>
        <item m="1" x="6719"/>
        <item m="1" x="6720"/>
        <item m="1" x="6721"/>
        <item m="1" x="6722"/>
        <item m="1" x="6417"/>
        <item m="1" x="2297"/>
        <item m="1" x="6138"/>
        <item m="1" x="5879"/>
        <item m="1" x="6419"/>
        <item m="1" x="6420"/>
        <item m="1" x="6421"/>
        <item m="1" x="5880"/>
        <item m="1" x="5881"/>
        <item m="1" x="6422"/>
        <item m="1" x="6139"/>
        <item m="1" x="6423"/>
        <item m="1" x="6424"/>
        <item m="1" x="6425"/>
        <item m="1" x="6426"/>
        <item m="1" x="6427"/>
        <item m="1" x="6428"/>
        <item m="1" x="6429"/>
        <item m="1" x="6430"/>
        <item m="1" x="6431"/>
        <item m="1" x="6432"/>
        <item m="1" x="6433"/>
        <item m="1" x="6723"/>
        <item m="1" x="6434"/>
        <item m="1" x="5882"/>
        <item m="1" x="6435"/>
        <item m="1" x="6436"/>
        <item m="1" x="6437"/>
        <item m="1" x="6438"/>
        <item m="1" x="6439"/>
        <item m="1" x="6440"/>
        <item m="1" x="6441"/>
        <item m="1" x="6442"/>
        <item m="1" x="6443"/>
        <item m="1" x="6444"/>
        <item m="1" x="6445"/>
        <item m="1" x="6446"/>
        <item m="1" x="6447"/>
        <item m="1" x="6448"/>
        <item m="1" x="5883"/>
        <item m="1" x="5884"/>
        <item m="1" x="5885"/>
        <item m="1" x="5886"/>
        <item m="1" x="5887"/>
        <item m="1" x="6449"/>
        <item m="1" x="6450"/>
        <item m="1" x="6451"/>
        <item m="1" x="6724"/>
        <item m="1" x="6725"/>
        <item m="1" x="6452"/>
        <item m="1" x="6726"/>
        <item m="1" x="6453"/>
        <item m="1" x="6454"/>
        <item m="1" x="6455"/>
        <item m="1" x="6456"/>
        <item m="1" x="6457"/>
        <item m="1" x="6458"/>
        <item m="1" x="6140"/>
        <item m="1" x="6141"/>
        <item m="1" x="5888"/>
        <item m="1" x="6727"/>
        <item m="1" x="5889"/>
        <item m="1" x="6459"/>
        <item m="1" x="6460"/>
        <item m="1" x="5890"/>
        <item m="1" x="5891"/>
        <item m="1" x="6142"/>
        <item m="1" x="6143"/>
        <item m="1" x="6144"/>
        <item m="1" x="6461"/>
        <item m="1" x="5892"/>
        <item m="1" x="5655"/>
        <item m="1" x="6728"/>
        <item m="1" x="6462"/>
        <item m="1" x="6463"/>
        <item m="1" x="6464"/>
        <item m="1" x="6465"/>
        <item m="1" x="6466"/>
        <item m="1" x="5893"/>
        <item m="1" x="5894"/>
        <item m="1" x="6467"/>
        <item m="1" x="6468"/>
        <item m="1" x="6469"/>
        <item m="1" x="6470"/>
        <item m="1" x="5895"/>
        <item m="1" x="6471"/>
        <item m="1" x="5896"/>
        <item m="1" x="6472"/>
        <item m="1" x="6473"/>
        <item m="1" x="5441"/>
        <item m="1" x="5897"/>
        <item m="1" x="5898"/>
        <item m="1" x="6474"/>
        <item m="1" x="6475"/>
        <item m="1" x="6476"/>
        <item m="1" x="6477"/>
        <item m="1" x="6478"/>
        <item m="1" x="6479"/>
        <item m="1" x="2298"/>
        <item m="1" x="6480"/>
        <item m="1" x="6481"/>
        <item m="1" x="5899"/>
        <item m="1" x="6729"/>
        <item m="1" x="5610"/>
        <item m="1" x="6482"/>
        <item m="1" x="6483"/>
        <item m="1" x="5611"/>
        <item m="1" x="6145"/>
        <item m="1" x="2299"/>
        <item m="1" x="6730"/>
        <item m="1" x="2300"/>
        <item m="1" x="6146"/>
        <item m="1" x="6484"/>
        <item m="1" x="6485"/>
        <item m="1" x="6731"/>
        <item m="1" x="4330"/>
        <item m="1" x="5900"/>
        <item m="1" x="6486"/>
        <item m="1" x="6487"/>
        <item m="1" x="6488"/>
        <item m="1" x="6489"/>
        <item m="1" x="6147"/>
        <item m="1" x="6148"/>
        <item m="1" x="6149"/>
        <item m="1" x="6150"/>
        <item m="1" x="6151"/>
        <item m="1" x="5901"/>
        <item m="1" x="6490"/>
        <item m="1" x="6491"/>
        <item m="1" x="6492"/>
        <item m="1" x="4331"/>
        <item m="1" x="6732"/>
        <item m="1" x="5902"/>
        <item m="1" x="6733"/>
        <item m="1" x="6734"/>
        <item m="1" x="6493"/>
        <item m="1" x="4162"/>
        <item m="1" x="6494"/>
        <item m="1" x="6152"/>
        <item m="1" x="6735"/>
        <item m="1" x="4371"/>
        <item m="1" x="4286"/>
        <item m="1" x="6153"/>
        <item m="1" x="6495"/>
        <item m="1" x="6167"/>
        <item m="1" x="6736"/>
        <item m="1" x="6737"/>
        <item m="1" x="6738"/>
        <item m="1" x="5903"/>
        <item m="1" x="5904"/>
        <item m="1" x="5905"/>
        <item m="1" x="5906"/>
        <item m="1" x="6154"/>
        <item m="1" x="6155"/>
        <item m="1" x="6496"/>
        <item m="1" x="6497"/>
        <item m="1" x="6739"/>
        <item m="1" x="5656"/>
        <item m="1" x="6156"/>
        <item m="1" x="6157"/>
        <item m="1" x="6158"/>
        <item m="1" x="6740"/>
        <item m="1" x="5657"/>
        <item m="1" x="6499"/>
        <item m="1" x="2301"/>
        <item m="1" x="4116"/>
        <item m="1" x="6500"/>
        <item m="1" x="6501"/>
        <item m="1" x="6159"/>
        <item m="1" x="6160"/>
        <item m="1" x="6502"/>
        <item m="1" x="6741"/>
        <item m="1" x="6503"/>
        <item m="1" x="6161"/>
        <item m="1" x="6162"/>
        <item m="1" x="6504"/>
        <item m="1" x="6163"/>
        <item m="1" x="6164"/>
        <item m="1" x="5545"/>
        <item m="1" x="6742"/>
        <item m="1" x="6743"/>
        <item m="1" x="6744"/>
        <item m="1" x="6745"/>
        <item m="1" x="6746"/>
        <item m="1" x="6747"/>
        <item m="1" x="6748"/>
        <item m="1" x="6749"/>
        <item m="1" x="6750"/>
        <item m="1" x="822"/>
        <item m="1" x="4285"/>
        <item m="1" x="6751"/>
        <item m="1" x="6506"/>
        <item m="1" x="6507"/>
        <item m="1" x="6508"/>
        <item m="1" x="6509"/>
        <item m="1" x="6752"/>
        <item m="1" x="6510"/>
        <item m="1" x="6511"/>
        <item m="1" x="6512"/>
        <item m="1" x="6513"/>
        <item m="1" x="6514"/>
        <item m="1" x="6515"/>
        <item m="1" x="6516"/>
        <item m="1" x="5908"/>
        <item m="1" x="6517"/>
        <item m="1" x="5909"/>
        <item m="1" x="6518"/>
        <item m="1" x="6519"/>
        <item m="1" x="6520"/>
        <item m="1" x="6521"/>
        <item m="1" x="6522"/>
        <item m="1" x="6523"/>
        <item m="1" x="6524"/>
        <item m="1" x="6525"/>
        <item m="1" x="6526"/>
        <item m="1" x="6527"/>
        <item m="1" x="6528"/>
        <item m="1" x="823"/>
        <item m="1" x="6753"/>
        <item m="1" x="6754"/>
        <item m="1" x="6755"/>
        <item m="1" x="6756"/>
        <item m="1" x="5910"/>
        <item m="1" x="6757"/>
        <item m="1" x="6758"/>
        <item m="1" x="6759"/>
        <item m="1" x="4409"/>
        <item m="1" x="6529"/>
        <item m="1" x="6760"/>
        <item m="1" x="6761"/>
        <item m="1" x="6762"/>
        <item m="1" x="5911"/>
        <item m="1" x="5912"/>
        <item m="1" x="6530"/>
        <item m="1" x="6531"/>
        <item m="1" x="6532"/>
        <item m="1" x="6533"/>
        <item m="1" x="6534"/>
        <item m="1" x="6763"/>
        <item m="1" x="6165"/>
        <item m="1" x="6535"/>
        <item m="1" x="6536"/>
        <item m="1" x="5913"/>
        <item m="1" x="6537"/>
        <item m="1" x="6538"/>
        <item m="1" x="6539"/>
        <item m="1" x="6540"/>
        <item m="1" x="6541"/>
        <item m="1" x="6542"/>
        <item m="1" x="6543"/>
        <item m="1" x="6544"/>
        <item m="1" x="6545"/>
        <item m="1" x="6546"/>
        <item m="1" x="6547"/>
        <item m="1" x="6548"/>
        <item m="1" x="4000"/>
        <item m="1" x="6549"/>
        <item m="1" x="6550"/>
        <item m="1" x="5914"/>
        <item m="1" x="6551"/>
        <item m="1" x="6552"/>
        <item m="1" x="6553"/>
        <item m="1" x="5915"/>
        <item m="1" x="6554"/>
        <item m="1" x="5916"/>
        <item m="1" x="6764"/>
        <item m="1" x="6765"/>
        <item m="1" x="6555"/>
        <item m="1" x="6556"/>
        <item m="1" x="6261"/>
        <item m="1" x="6262"/>
        <item m="1" x="6263"/>
        <item m="1" x="6264"/>
        <item m="1" x="6265"/>
        <item m="1" x="6266"/>
        <item m="1" x="6267"/>
        <item m="1" x="6268"/>
        <item m="1" x="5438"/>
        <item m="1" x="6116"/>
        <item m="1" x="3094"/>
        <item m="1" x="6418"/>
        <item m="1" x="6498"/>
        <item m="1" x="5907"/>
        <item m="1" x="6505"/>
        <item m="1" x="6168"/>
        <item m="1" x="6557"/>
        <item m="1" x="6558"/>
        <item m="1" x="1567"/>
        <item m="1" x="5457"/>
        <item m="1" x="5917"/>
        <item m="1" x="5484"/>
        <item m="1" x="5546"/>
        <item m="1" x="5547"/>
        <item m="1" x="5419"/>
        <item m="1" x="6169"/>
        <item m="1" x="6559"/>
        <item m="1" x="6560"/>
        <item m="1" x="6561"/>
        <item m="1" x="5918"/>
        <item m="1" x="6562"/>
        <item m="1" x="6563"/>
        <item m="1" x="6564"/>
        <item m="1" x="6565"/>
        <item m="1" x="6566"/>
        <item m="1" x="6567"/>
        <item m="1" x="6568"/>
        <item m="1" x="6569"/>
        <item m="1" x="6570"/>
        <item m="1" x="6170"/>
        <item m="1" x="3095"/>
        <item m="1" x="5614"/>
        <item m="1" x="5580"/>
        <item m="1" x="5658"/>
        <item m="1" x="6571"/>
        <item m="1" x="6171"/>
        <item m="1" x="5919"/>
        <item m="1" x="6572"/>
        <item m="1" x="6573"/>
        <item m="1" x="5548"/>
        <item m="1" x="6574"/>
        <item m="1" x="2302"/>
        <item m="1" x="6575"/>
        <item m="1" x="5659"/>
        <item m="1" x="5586"/>
        <item m="1" x="6172"/>
        <item m="1" x="5660"/>
        <item m="1" x="5920"/>
        <item m="1" x="6576"/>
        <item m="1" x="6577"/>
        <item m="1" x="6578"/>
        <item m="1" x="5921"/>
        <item m="1" x="2303"/>
        <item m="1" x="6579"/>
        <item m="1" x="5598"/>
        <item m="1" x="4163"/>
        <item m="1" x="6580"/>
        <item m="1" x="6581"/>
        <item m="1" x="5599"/>
        <item m="1" x="6582"/>
        <item m="1" x="5420"/>
        <item m="1" x="6583"/>
        <item m="1" x="6173"/>
        <item m="1" x="6584"/>
        <item m="1" x="1568"/>
        <item m="1" x="5661"/>
        <item m="1" x="5387"/>
        <item m="1" x="1298"/>
        <item m="1" x="6585"/>
        <item m="1" x="6586"/>
        <item m="1" x="5458"/>
        <item m="1" x="6587"/>
        <item m="1" x="6588"/>
        <item m="1" x="6589"/>
        <item m="1" x="5510"/>
        <item m="1" x="5511"/>
        <item m="1" x="5459"/>
        <item m="1" x="5460"/>
        <item m="1" x="5514"/>
        <item m="1" x="5515"/>
        <item m="1" x="5516"/>
        <item m="1" x="6590"/>
        <item m="1" x="5495"/>
        <item m="1" x="5517"/>
        <item m="1" x="6174"/>
        <item m="1" x="6175"/>
        <item m="1" x="6591"/>
        <item m="1" x="6592"/>
        <item m="1" x="6176"/>
        <item m="1" x="6177"/>
        <item m="1" x="6178"/>
        <item m="1" x="6179"/>
        <item m="1" x="6593"/>
        <item m="1" x="6594"/>
        <item m="1" x="6595"/>
        <item m="1" x="5662"/>
        <item m="1" x="5429"/>
        <item m="1" x="5663"/>
        <item m="1" x="6596"/>
        <item m="1" x="6597"/>
        <item m="1" x="6598"/>
        <item m="1" x="6599"/>
        <item m="1" x="5664"/>
        <item m="1" x="6600"/>
        <item m="1" x="5421"/>
        <item m="1" x="6601"/>
        <item m="1" x="5922"/>
        <item m="1" x="1569"/>
        <item m="1" x="6180"/>
        <item m="1" x="6181"/>
        <item m="1" x="6602"/>
        <item m="1" x="2304"/>
        <item m="1" x="5488"/>
        <item m="1" x="6603"/>
        <item m="1" x="6604"/>
        <item m="1" x="6605"/>
        <item m="1" x="6606"/>
        <item m="1" x="6607"/>
        <item m="1" x="6608"/>
        <item m="1" x="6182"/>
        <item m="1" x="6183"/>
        <item m="1" x="6184"/>
        <item m="1" x="6609"/>
        <item m="1" x="6610"/>
        <item m="1" x="5551"/>
        <item m="1" x="6611"/>
        <item m="1" x="5665"/>
        <item m="1" x="5612"/>
        <item m="1" x="5613"/>
        <item m="1" x="6612"/>
        <item m="1" x="5923"/>
        <item m="1" x="6613"/>
        <item m="1" x="6614"/>
        <item m="1" x="6185"/>
        <item m="1" x="6186"/>
        <item m="1" x="6187"/>
        <item m="1" x="6615"/>
        <item m="1" x="6188"/>
        <item m="1" x="6189"/>
        <item m="1" x="5455"/>
        <item m="1" x="5456"/>
        <item m="1" x="6616"/>
        <item m="1" x="6617"/>
        <item m="1" x="6618"/>
        <item m="1" x="5924"/>
        <item m="1" x="5925"/>
        <item m="1" x="6619"/>
        <item m="1" x="6620"/>
        <item m="1" x="6190"/>
        <item m="1" x="6621"/>
        <item m="1" x="6622"/>
        <item m="1" x="6623"/>
        <item m="1" x="6624"/>
        <item m="1" x="1570"/>
        <item m="1" x="6191"/>
        <item m="1" x="6625"/>
        <item m="1" x="6626"/>
        <item m="1" x="6627"/>
        <item m="1" x="6628"/>
        <item m="1" x="6629"/>
        <item m="1" x="5666"/>
        <item m="1" x="6630"/>
        <item m="1" x="6192"/>
        <item m="1" x="6631"/>
        <item m="1" x="6632"/>
        <item m="1" x="6633"/>
        <item m="1" x="4269"/>
        <item m="1" x="5585"/>
        <item m="1" x="3096"/>
        <item m="1" x="5553"/>
        <item m="1" x="6634"/>
        <item m="1" x="6635"/>
        <item m="1" x="5579"/>
        <item m="1" x="6636"/>
        <item m="1" x="5667"/>
        <item m="1" x="5668"/>
        <item m="1" x="5669"/>
        <item m="1" x="5026"/>
        <item m="1" x="4268"/>
        <item m="1" x="6637"/>
        <item m="1" x="5577"/>
        <item m="1" x="6193"/>
        <item m="1" x="6194"/>
        <item m="1" x="5670"/>
        <item m="1" x="6638"/>
        <item m="1" x="6639"/>
        <item m="1" x="6640"/>
        <item m="1" x="6641"/>
        <item m="1" x="6642"/>
        <item m="1" x="6643"/>
        <item m="1" x="6644"/>
        <item m="1" x="6645"/>
        <item m="1" x="6646"/>
        <item m="1" x="6647"/>
        <item m="1" x="5671"/>
        <item m="1" x="6648"/>
        <item m="1" x="6649"/>
        <item m="1" x="5507"/>
        <item m="1" x="6650"/>
        <item m="1" x="5496"/>
        <item m="1" x="5583"/>
        <item m="1" x="6651"/>
        <item m="1" x="5926"/>
        <item m="1" x="6652"/>
        <item m="1" x="6653"/>
        <item m="1" x="5672"/>
        <item m="1" x="6654"/>
        <item m="1" x="6655"/>
        <item m="1" x="5446"/>
        <item m="1" x="6656"/>
        <item m="1" x="6657"/>
        <item m="1" x="5231"/>
        <item m="1" x="6658"/>
        <item m="1" x="5454"/>
        <item m="1" x="6659"/>
        <item m="1" x="6660"/>
        <item m="1" x="6661"/>
        <item m="1" x="6662"/>
        <item m="1" x="6663"/>
        <item m="1" x="6664"/>
        <item m="1" x="6665"/>
        <item m="1" x="6666"/>
        <item m="1" x="6667"/>
        <item m="1" x="6668"/>
        <item m="1" x="6669"/>
        <item m="1" x="6670"/>
        <item m="1" x="6671"/>
        <item m="1" x="5927"/>
        <item m="1" x="6195"/>
        <item m="1" x="4279"/>
        <item m="1" x="5597"/>
        <item m="1" x="6196"/>
        <item m="1" x="6197"/>
        <item m="1" x="5549"/>
        <item m="1" x="4509"/>
        <item m="1" x="6198"/>
        <item m="1" x="5494"/>
        <item m="1" x="1571"/>
        <item m="1" x="6199"/>
        <item m="1" x="6200"/>
        <item m="1" x="6201"/>
        <item m="1" x="6202"/>
        <item m="1" x="4283"/>
        <item m="1" x="4370"/>
        <item m="1" x="6203"/>
        <item m="1" x="4115"/>
        <item m="1" x="2305"/>
        <item m="1" x="6204"/>
        <item m="1" x="6205"/>
        <item m="1" x="5673"/>
        <item m="1" x="4109"/>
        <item m="1" x="6206"/>
        <item m="1" x="6207"/>
        <item m="1" x="5576"/>
        <item m="1" x="6208"/>
        <item m="1" x="5492"/>
        <item m="1" x="4273"/>
        <item m="1" x="6209"/>
        <item m="1" x="5928"/>
        <item m="1" x="5929"/>
        <item m="1" x="5930"/>
        <item m="1" x="5478"/>
        <item m="1" x="5931"/>
        <item m="1" x="6210"/>
        <item m="1" x="6211"/>
        <item m="1" x="6212"/>
        <item m="1" x="4118"/>
        <item m="1" x="5607"/>
        <item m="1" x="6213"/>
        <item m="1" x="4119"/>
        <item m="1" x="6214"/>
        <item m="1" x="5932"/>
        <item m="1" x="4108"/>
        <item m="1" x="1572"/>
        <item m="1" x="2306"/>
        <item m="1" x="5933"/>
        <item m="1" x="5934"/>
        <item m="1" x="1573"/>
        <item m="1" x="5935"/>
        <item m="1" x="6215"/>
        <item m="1" x="5936"/>
        <item m="1" x="3898"/>
        <item m="1" x="3899"/>
        <item m="1" x="3900"/>
        <item m="1" x="3901"/>
        <item m="1" x="5550"/>
        <item m="1" x="1574"/>
        <item m="1" x="6216"/>
        <item m="1" x="5674"/>
        <item m="1" x="5675"/>
        <item m="1" x="5937"/>
        <item m="1" x="5938"/>
        <item m="1" x="5939"/>
        <item m="1" x="5940"/>
        <item m="1" x="5941"/>
        <item m="1" x="5942"/>
        <item m="1" x="5943"/>
        <item m="1" x="5944"/>
        <item m="1" x="5945"/>
        <item m="1" x="5946"/>
        <item m="1" x="5947"/>
        <item m="1" x="5948"/>
        <item m="1" x="5949"/>
        <item m="1" x="5950"/>
        <item m="1" x="5951"/>
        <item m="1" x="5952"/>
        <item m="1" x="5448"/>
        <item m="1" x="5449"/>
        <item m="1" x="6217"/>
        <item m="1" x="4507"/>
        <item m="1" x="6218"/>
        <item m="1" x="5676"/>
        <item m="1" x="6219"/>
        <item m="1" x="6220"/>
        <item m="1" x="5483"/>
        <item m="1" x="5677"/>
        <item m="1" x="6221"/>
        <item m="1" x="5953"/>
        <item m="1" x="5954"/>
        <item m="1" x="5955"/>
        <item m="1" x="5678"/>
        <item m="1" x="5452"/>
        <item m="1" x="5956"/>
        <item m="1" x="5679"/>
        <item m="1" x="6222"/>
        <item m="1" x="2307"/>
        <item m="1" x="2308"/>
        <item m="1" x="6223"/>
        <item m="1" x="6224"/>
        <item m="1" x="6225"/>
        <item m="1" x="6226"/>
        <item m="1" x="6227"/>
        <item m="1" x="6228"/>
        <item m="1" x="5232"/>
        <item m="1" x="5957"/>
        <item m="1" x="6229"/>
        <item m="1" x="4666"/>
        <item m="1" x="6230"/>
        <item m="1" x="5958"/>
        <item m="1" x="5959"/>
        <item m="1" x="1575"/>
        <item m="1" x="6231"/>
        <item m="1" x="6232"/>
        <item m="1" x="5960"/>
        <item m="1" x="5453"/>
        <item m="1" x="6233"/>
        <item m="1" x="5961"/>
        <item m="1" x="5680"/>
        <item m="1" x="5681"/>
        <item m="1" x="5962"/>
        <item m="1" x="5963"/>
        <item m="1" x="5682"/>
        <item m="1" x="5964"/>
        <item m="1" x="5965"/>
        <item m="1" x="5966"/>
        <item m="1" x="5683"/>
        <item m="1" x="5967"/>
        <item m="1" x="5684"/>
        <item m="1" x="5554"/>
        <item m="1" x="6234"/>
        <item m="1" x="6235"/>
        <item m="1" x="6236"/>
        <item m="1" x="4284"/>
        <item m="1" x="6237"/>
        <item m="1" x="6238"/>
        <item m="1" x="6239"/>
        <item m="1" x="6240"/>
        <item m="1" x="6241"/>
        <item m="1" x="5552"/>
        <item m="1" x="5969"/>
        <item m="1" x="5625"/>
        <item m="1" x="5626"/>
        <item m="1" x="5624"/>
        <item m="1" x="6242"/>
        <item m="1" x="1576"/>
        <item m="1" x="1577"/>
        <item m="1" x="6243"/>
        <item m="1" x="2309"/>
        <item m="1" x="5573"/>
        <item m="1" x="6244"/>
        <item m="1" x="5584"/>
        <item m="1" x="5685"/>
        <item m="1" x="6245"/>
        <item m="1" x="6246"/>
        <item m="1" x="1578"/>
        <item m="1" x="4271"/>
        <item m="1" x="2310"/>
        <item m="1" x="2311"/>
        <item m="1" x="5970"/>
        <item m="1" x="3362"/>
        <item m="1" x="4272"/>
        <item m="1" x="2312"/>
        <item m="1" x="5574"/>
        <item m="1" x="6247"/>
        <item m="1" x="6248"/>
        <item m="1" x="5606"/>
        <item m="1" x="5971"/>
        <item m="1" x="5972"/>
        <item m="1" x="6249"/>
        <item m="1" x="6250"/>
        <item m="1" x="6251"/>
        <item m="1" x="6252"/>
        <item m="1" x="6253"/>
        <item m="1" x="6254"/>
        <item m="1" x="5973"/>
        <item m="1" x="5974"/>
        <item m="1" x="5451"/>
        <item m="1" x="5975"/>
        <item m="1" x="5976"/>
        <item m="1" x="5977"/>
        <item m="1" x="5978"/>
        <item m="1" x="5512"/>
        <item m="1" x="5422"/>
        <item m="1" x="5423"/>
        <item m="1" x="5424"/>
        <item m="1" x="5425"/>
        <item m="1" x="5979"/>
        <item m="1" x="5980"/>
        <item m="1" x="5981"/>
        <item m="1" x="5982"/>
        <item m="1" x="5450"/>
        <item m="1" x="5162"/>
        <item m="1" x="5294"/>
        <item m="1" x="5426"/>
        <item m="1" x="5983"/>
        <item m="1" x="5984"/>
        <item m="1" x="5985"/>
        <item m="1" x="5410"/>
        <item m="1" x="5542"/>
        <item m="1" x="5986"/>
        <item m="1" x="5987"/>
        <item m="1" x="6255"/>
        <item m="1" x="6256"/>
        <item m="1" x="6257"/>
        <item m="1" x="6258"/>
        <item m="1" x="6259"/>
        <item m="1" x="6260"/>
        <item m="1" x="5988"/>
        <item m="1" x="5989"/>
        <item m="1" x="5631"/>
        <item m="1" x="1452"/>
        <item m="1" x="5968"/>
        <item m="1" x="5686"/>
        <item m="1" x="1579"/>
        <item m="1" x="5526"/>
        <item m="1" x="4558"/>
        <item m="1" x="5687"/>
        <item m="1" x="5688"/>
        <item m="1" x="4969"/>
        <item m="1" x="5990"/>
        <item m="1" x="5991"/>
        <item m="1" x="1580"/>
        <item m="1" x="5992"/>
        <item m="1" x="5230"/>
        <item m="1" x="5414"/>
        <item m="1" x="974"/>
        <item m="1" x="5689"/>
        <item m="1" x="885"/>
        <item m="1" x="4526"/>
        <item m="1" x="5578"/>
        <item m="1" x="4521"/>
        <item m="1" x="4522"/>
        <item m="1" x="3893"/>
        <item m="1" x="3894"/>
        <item m="1" x="3895"/>
        <item m="1" x="5013"/>
        <item m="1" x="5352"/>
        <item m="1" x="1581"/>
        <item m="1" x="5415"/>
        <item m="1" x="5993"/>
        <item m="1" x="5994"/>
        <item m="1" x="5995"/>
        <item m="1" x="5996"/>
        <item m="1" x="1582"/>
        <item m="1" x="4270"/>
        <item m="1" x="5997"/>
        <item m="1" x="5690"/>
        <item m="1" x="4800"/>
        <item m="1" x="5416"/>
        <item m="1" x="3848"/>
        <item m="1" x="5114"/>
        <item m="1" x="5691"/>
        <item m="1" x="5042"/>
        <item m="1" x="5041"/>
        <item m="1" x="5998"/>
        <item m="1" x="4560"/>
        <item m="1" x="4561"/>
        <item m="1" x="5999"/>
        <item m="1" x="4752"/>
        <item m="1" x="912"/>
        <item m="1" x="911"/>
        <item m="1" x="5417"/>
        <item m="1" x="910"/>
        <item m="1" x="907"/>
        <item m="1" x="976"/>
        <item m="1" x="6000"/>
        <item m="1" x="6001"/>
        <item m="1" x="5692"/>
        <item m="1" x="5693"/>
        <item m="1" x="5694"/>
        <item m="1" x="5695"/>
        <item m="1" x="6002"/>
        <item m="1" x="4562"/>
        <item m="1" x="5696"/>
        <item m="1" x="6003"/>
        <item m="1" x="2313"/>
        <item m="1" x="2314"/>
        <item m="1" x="6004"/>
        <item m="1" x="6005"/>
        <item m="1" x="6006"/>
        <item m="1" x="6007"/>
        <item m="1" x="6008"/>
        <item m="1" x="6009"/>
        <item m="1" x="4996"/>
        <item m="1" x="4312"/>
        <item m="1" x="5295"/>
        <item m="1" x="6010"/>
        <item m="1" x="4205"/>
        <item m="1" x="5440"/>
        <item m="1" x="6011"/>
        <item m="1" x="5203"/>
        <item m="1" x="5067"/>
        <item m="1" x="4968"/>
        <item m="1" x="4970"/>
        <item m="1" x="6012"/>
        <item m="1" x="4206"/>
        <item m="1" x="6013"/>
        <item m="1" x="4393"/>
        <item m="1" x="4247"/>
        <item m="1" x="4392"/>
        <item m="1" x="5697"/>
        <item m="1" x="4556"/>
        <item m="1" x="6014"/>
        <item m="1" x="4557"/>
        <item m="1" x="6015"/>
        <item m="1" x="6016"/>
        <item m="1" x="5698"/>
        <item m="1" x="6017"/>
        <item m="1" x="6018"/>
        <item m="1" x="5699"/>
        <item m="1" x="2315"/>
        <item m="1" x="6019"/>
        <item m="1" x="6020"/>
        <item m="1" x="6021"/>
        <item m="1" x="6022"/>
        <item m="1" x="6023"/>
        <item m="1" x="6024"/>
        <item m="1" x="6025"/>
        <item m="1" x="2316"/>
        <item m="1" x="6026"/>
        <item m="1" x="6027"/>
        <item m="1" x="6028"/>
        <item m="1" x="6029"/>
        <item m="1" x="5700"/>
        <item m="1" x="6030"/>
        <item m="1" x="6031"/>
        <item m="1" x="5701"/>
        <item m="1" x="5702"/>
        <item m="1" x="5703"/>
        <item m="1" x="5704"/>
        <item m="1" x="5705"/>
        <item m="1" x="5706"/>
        <item m="1" x="5707"/>
        <item m="1" x="5708"/>
        <item m="1" x="5709"/>
        <item m="1" x="6032"/>
        <item m="1" x="6033"/>
        <item m="1" x="5575"/>
        <item m="1" x="1583"/>
        <item m="1" x="6034"/>
        <item m="1" x="6035"/>
        <item m="1" x="6036"/>
        <item m="1" x="6037"/>
        <item m="1" x="6038"/>
        <item m="1" x="4576"/>
        <item m="1" x="6039"/>
        <item m="1" x="5592"/>
        <item m="1" x="6040"/>
        <item m="1" x="3879"/>
        <item m="1" x="3880"/>
        <item m="1" x="1584"/>
        <item m="1" x="3881"/>
        <item m="1" x="6041"/>
        <item m="1" x="6042"/>
        <item m="1" x="6043"/>
        <item m="1" x="5710"/>
        <item m="1" x="5096"/>
        <item m="1" x="6044"/>
        <item m="1" x="6045"/>
        <item m="1" x="6046"/>
        <item m="1" x="6047"/>
        <item m="1" x="6048"/>
        <item m="1" x="6049"/>
        <item m="1" x="6050"/>
        <item m="1" x="6051"/>
        <item m="1" x="6052"/>
        <item m="1" x="6053"/>
        <item m="1" x="6054"/>
        <item m="1" x="4380"/>
        <item m="1" x="6055"/>
        <item m="1" x="3882"/>
        <item m="1" x="1585"/>
        <item m="1" x="3883"/>
        <item m="1" x="3884"/>
        <item m="1" x="4749"/>
        <item m="1" x="4750"/>
        <item m="1" x="3885"/>
        <item m="1" x="975"/>
        <item m="1" x="6056"/>
        <item m="1" x="6057"/>
        <item m="1" x="6058"/>
        <item m="1" x="6059"/>
        <item m="1" x="4508"/>
        <item m="1" x="6060"/>
        <item m="1" x="6061"/>
        <item m="1" x="5711"/>
        <item m="1" x="6062"/>
        <item m="1" x="6063"/>
        <item m="1" x="6064"/>
        <item m="1" x="4267"/>
        <item m="1" x="3990"/>
        <item m="1" x="6065"/>
        <item x="367"/>
        <item m="1" x="6066"/>
        <item m="1" x="6067"/>
        <item m="1" x="4552"/>
        <item m="1" x="4623"/>
        <item m="1" x="6068"/>
        <item m="1" x="4553"/>
        <item m="1" x="4554"/>
        <item m="1" x="6069"/>
        <item m="1" x="6070"/>
        <item m="1" x="5712"/>
        <item m="1" x="6071"/>
        <item m="1" x="6072"/>
        <item m="1" x="6073"/>
        <item m="1" x="6074"/>
        <item m="1" x="5443"/>
        <item m="1" x="6075"/>
        <item m="1" x="5473"/>
        <item m="1" x="6076"/>
        <item m="1" x="6077"/>
        <item m="1" x="6078"/>
        <item m="1" x="6079"/>
        <item m="1" x="6080"/>
        <item m="1" x="4997"/>
        <item m="1" x="6081"/>
        <item m="1" x="6082"/>
        <item m="1" x="6083"/>
        <item m="1" x="6084"/>
        <item m="1" x="4201"/>
        <item m="1" x="6085"/>
        <item m="1" x="6086"/>
        <item m="1" x="6087"/>
        <item m="1" x="6088"/>
        <item m="1" x="5163"/>
        <item m="1" x="6089"/>
        <item m="1" x="6090"/>
        <item m="1" x="6091"/>
        <item m="1" x="6092"/>
        <item m="1" x="6093"/>
        <item m="1" x="6094"/>
        <item m="1" x="4211"/>
        <item m="1" x="4212"/>
        <item m="1" x="4213"/>
        <item m="1" x="4214"/>
        <item m="1" x="5201"/>
        <item m="1" x="5202"/>
        <item m="1" x="6095"/>
        <item m="1" x="6096"/>
        <item m="1" x="6097"/>
        <item m="1" x="5228"/>
        <item m="1" x="6098"/>
        <item m="1" x="4352"/>
        <item m="1" x="5005"/>
        <item m="1" x="6099"/>
        <item m="1" x="6100"/>
        <item m="1" x="6101"/>
        <item m="1" x="6102"/>
        <item m="1" x="6103"/>
        <item m="1" x="4664"/>
        <item m="1" x="6104"/>
        <item m="1" x="788"/>
        <item m="1" x="1212"/>
        <item m="1" x="5594"/>
        <item m="1" x="5301"/>
        <item m="1" x="1363"/>
        <item m="1" x="5383"/>
        <item m="1" x="5097"/>
        <item m="1" x="5596"/>
        <item x="512"/>
        <item m="1" x="4559"/>
        <item m="1" x="5349"/>
        <item m="1" x="3782"/>
        <item m="1" x="4568"/>
        <item m="1" x="908"/>
        <item m="1" x="4569"/>
        <item m="1" x="5713"/>
        <item m="1" x="4570"/>
        <item m="1" x="4210"/>
        <item m="1" x="5200"/>
        <item m="1" x="973"/>
        <item m="1" x="5290"/>
        <item m="1" x="5115"/>
        <item m="1" x="4120"/>
        <item m="1" x="4121"/>
        <item m="1" x="1587"/>
        <item m="1" x="5714"/>
        <item m="1" x="4249"/>
        <item m="1" x="3097"/>
        <item m="1" x="5715"/>
        <item m="1" x="5616"/>
        <item m="1" x="4117"/>
        <item m="1" x="5716"/>
        <item m="1" x="4577"/>
        <item m="1" x="5717"/>
        <item m="1" x="4107"/>
        <item m="1" x="4565"/>
        <item m="1" x="4566"/>
        <item m="1" x="1588"/>
        <item m="1" x="5718"/>
        <item m="1" x="4563"/>
        <item m="1" x="5563"/>
        <item m="1" x="5719"/>
        <item m="1" x="5720"/>
        <item m="1" x="4564"/>
        <item m="1" x="4248"/>
        <item m="1" x="4555"/>
        <item m="1" x="5350"/>
        <item m="1" x="5721"/>
        <item m="1" x="5722"/>
        <item m="1" x="5723"/>
        <item m="1" x="5724"/>
        <item m="1" x="4751"/>
        <item m="1" x="5117"/>
        <item m="1" x="3877"/>
        <item m="1" x="5566"/>
        <item m="1" x="5567"/>
        <item m="1" x="4106"/>
        <item m="1" x="1138"/>
        <item m="1" x="3878"/>
        <item m="1" x="3098"/>
        <item m="1" x="5725"/>
        <item m="1" x="5726"/>
        <item m="1" x="5413"/>
        <item m="1" x="4523"/>
        <item m="1" x="5568"/>
        <item m="1" x="4575"/>
        <item m="1" x="5527"/>
        <item m="1" x="4524"/>
        <item m="1" x="2317"/>
        <item m="1" x="4278"/>
        <item m="1" x="4260"/>
        <item m="1" x="4266"/>
        <item m="1" x="5412"/>
        <item m="1" x="5727"/>
        <item m="1" x="5728"/>
        <item m="1" x="5729"/>
        <item m="1" x="5730"/>
        <item m="1" x="5731"/>
        <item m="1" x="5732"/>
        <item m="1" x="5733"/>
        <item m="1" x="5734"/>
        <item m="1" x="4215"/>
        <item m="1" x="4216"/>
        <item m="1" x="5464"/>
        <item x="271"/>
        <item m="1" x="4207"/>
        <item m="1" x="5497"/>
        <item m="1" x="4208"/>
        <item m="1" x="4209"/>
        <item m="1" x="4872"/>
        <item m="1" x="4873"/>
        <item m="1" x="4874"/>
        <item m="1" x="4875"/>
        <item m="1" x="4876"/>
        <item m="1" x="4877"/>
        <item m="1" x="4878"/>
        <item m="1" x="4879"/>
        <item m="1" x="4880"/>
        <item m="1" x="5735"/>
        <item m="1" x="5736"/>
        <item m="1" x="5737"/>
        <item m="1" x="5738"/>
        <item m="1" x="5564"/>
        <item m="1" x="5565"/>
        <item m="1" x="5739"/>
        <item m="1" x="4768"/>
        <item m="1" x="5740"/>
        <item m="1" x="5741"/>
        <item m="1" x="4567"/>
        <item m="1" x="5742"/>
        <item m="1" x="5743"/>
        <item m="1" x="5744"/>
        <item m="1" x="5745"/>
        <item m="1" x="5746"/>
        <item m="1" x="5747"/>
        <item m="1" x="5272"/>
        <item m="1" x="5748"/>
        <item m="1" x="5749"/>
        <item m="1" x="5750"/>
        <item m="1" x="5751"/>
        <item m="1" x="5752"/>
        <item m="1" x="5753"/>
        <item m="1" x="5754"/>
        <item m="1" x="5755"/>
        <item m="1" x="5756"/>
        <item m="1" x="4190"/>
        <item m="1" x="4191"/>
        <item m="1" x="4192"/>
        <item m="1" x="4193"/>
        <item m="1" x="5757"/>
        <item m="1" x="1589"/>
        <item m="1" x="4361"/>
        <item m="1" x="5758"/>
        <item m="1" x="5759"/>
        <item m="1" x="5760"/>
        <item m="1" x="5761"/>
        <item m="1" x="5762"/>
        <item m="1" x="5763"/>
        <item m="1" x="5337"/>
        <item m="1" x="5562"/>
        <item m="1" x="5764"/>
        <item m="1" x="4290"/>
        <item m="1" x="5765"/>
        <item m="1" x="5560"/>
        <item m="1" x="5561"/>
        <item m="1" x="5766"/>
        <item m="1" x="5767"/>
        <item m="1" x="5768"/>
        <item m="1" x="3896"/>
        <item m="1" x="3897"/>
        <item m="1" x="5769"/>
        <item m="1" x="5770"/>
        <item m="1" x="5302"/>
        <item m="1" x="1166"/>
        <item m="1" x="5771"/>
        <item m="1" x="5772"/>
        <item m="1" x="5773"/>
        <item m="1" x="5774"/>
        <item m="1" x="5775"/>
        <item m="1" x="3876"/>
        <item m="1" x="5351"/>
        <item m="1" x="5776"/>
        <item m="1" x="4961"/>
        <item m="1" x="4962"/>
        <item m="1" x="4963"/>
        <item m="1" x="4964"/>
        <item m="1" x="4965"/>
        <item m="1" x="4966"/>
        <item m="1" x="4881"/>
        <item m="1" x="4729"/>
        <item m="1" x="4772"/>
        <item m="1" x="4773"/>
        <item m="1" x="4774"/>
        <item m="1" x="4960"/>
        <item m="1" x="4204"/>
        <item m="1" x="4882"/>
        <item m="1" x="4883"/>
        <item m="1" x="4959"/>
        <item m="1" x="5003"/>
        <item m="1" x="4871"/>
        <item m="1" x="5169"/>
        <item m="1" x="5170"/>
        <item m="1" x="4310"/>
        <item m="1" x="4311"/>
        <item m="1" x="4295"/>
        <item m="1" x="4308"/>
        <item m="1" x="4309"/>
        <item m="1" x="5777"/>
        <item m="1" x="5778"/>
        <item m="1" x="5779"/>
        <item m="1" x="5780"/>
        <item m="1" x="5781"/>
        <item m="1" x="5782"/>
        <item m="1" x="5783"/>
        <item m="1" x="5784"/>
        <item m="1" x="5785"/>
        <item m="1" x="4369"/>
        <item m="1" x="5786"/>
        <item m="1" x="4362"/>
        <item m="1" x="5787"/>
        <item m="1" x="4359"/>
        <item m="1" x="5788"/>
        <item m="1" x="5789"/>
        <item m="1" x="5790"/>
        <item m="1" x="4367"/>
        <item m="1" x="5791"/>
        <item m="1" x="5792"/>
        <item m="1" x="5608"/>
        <item m="1" x="5793"/>
        <item m="1" x="5794"/>
        <item m="1" x="5795"/>
        <item m="1" x="5796"/>
        <item m="1" x="5797"/>
        <item m="1" x="5798"/>
        <item m="1" x="5799"/>
        <item m="1" x="5800"/>
        <item m="1" x="1167"/>
        <item m="1" x="5801"/>
        <item m="1" x="5802"/>
        <item m="1" x="5513"/>
        <item m="1" x="5572"/>
        <item m="1" x="5803"/>
        <item m="1" x="2318"/>
        <item m="1" x="5804"/>
        <item m="1" x="4424"/>
        <item m="1" x="5805"/>
        <item m="1" x="5806"/>
        <item m="1" x="5807"/>
        <item m="1" x="5808"/>
        <item m="1" x="5809"/>
        <item m="1" x="5810"/>
        <item m="1" x="5811"/>
        <item m="1" x="5812"/>
        <item m="1" x="5813"/>
        <item m="1" x="5814"/>
        <item m="1" x="5285"/>
        <item m="1" x="5815"/>
        <item m="1" x="5816"/>
        <item m="1" x="5817"/>
        <item m="1" x="5818"/>
        <item m="1" x="4662"/>
        <item m="1" x="4663"/>
        <item m="1" x="5171"/>
        <item m="1" x="5819"/>
        <item m="1" x="5820"/>
        <item m="1" x="5821"/>
        <item m="1" x="5822"/>
        <item m="1" x="5823"/>
        <item m="1" x="1026"/>
        <item m="1" x="5824"/>
        <item m="1" x="5825"/>
        <item m="1" x="5826"/>
        <item m="1" x="4202"/>
        <item m="1" x="5827"/>
        <item m="1" x="5077"/>
        <item m="1" x="5828"/>
        <item m="1" x="5829"/>
        <item m="1" x="5533"/>
        <item m="1" x="4105"/>
        <item m="1" x="5830"/>
        <item m="1" x="2319"/>
        <item m="1" x="5831"/>
        <item m="1" x="5832"/>
        <item m="1" x="5833"/>
        <item m="1" x="5217"/>
        <item m="1" x="5544"/>
        <item m="1" x="5590"/>
        <item m="1" x="5591"/>
        <item m="1" x="5834"/>
        <item m="1" x="5835"/>
        <item m="1" x="5836"/>
        <item m="1" x="5540"/>
        <item m="1" x="5837"/>
        <item m="1" x="4172"/>
        <item m="1" x="5838"/>
        <item m="1" x="5839"/>
        <item m="1" x="5840"/>
        <item m="1" x="5841"/>
        <item m="1" x="4181"/>
        <item m="1" x="4182"/>
        <item m="1" x="5842"/>
        <item m="1" x="4967"/>
        <item m="1" x="5843"/>
        <item m="1" x="5844"/>
        <item m="1" x="2320"/>
        <item m="1" x="5054"/>
        <item m="1" x="2321"/>
        <item m="1" x="5055"/>
        <item m="1" x="5196"/>
        <item m="1" x="5197"/>
        <item m="1" x="5166"/>
        <item m="1" x="5178"/>
        <item m="1" x="5164"/>
        <item m="1" x="5174"/>
        <item m="1" x="5165"/>
        <item m="1" x="5167"/>
        <item m="1" x="5168"/>
        <item m="1" x="5175"/>
        <item m="1" x="5172"/>
        <item m="1" x="5173"/>
        <item m="1" x="5176"/>
        <item m="1" x="5177"/>
        <item m="1" x="5179"/>
        <item m="1" x="5180"/>
        <item m="1" x="5181"/>
        <item m="1" x="5182"/>
        <item m="1" x="5183"/>
        <item m="1" x="5184"/>
        <item m="1" x="5191"/>
        <item m="1" x="5192"/>
        <item m="1" x="5185"/>
        <item m="1" x="5186"/>
        <item m="1" x="5187"/>
        <item m="1" x="5188"/>
        <item m="1" x="5189"/>
        <item m="1" x="5190"/>
        <item m="1" x="5195"/>
        <item m="1" x="5193"/>
        <item m="1" x="5194"/>
        <item m="1" x="5427"/>
        <item m="1" x="5428"/>
        <item m="1" x="5430"/>
        <item m="1" x="5431"/>
        <item m="1" x="5198"/>
        <item m="1" x="5432"/>
        <item m="1" x="5433"/>
        <item m="1" x="5434"/>
        <item m="1" x="5435"/>
        <item m="1" x="5436"/>
        <item m="1" x="5437"/>
        <item m="1" x="5439"/>
        <item m="1" x="4896"/>
        <item m="1" x="4897"/>
        <item m="1" x="4902"/>
        <item m="1" x="4901"/>
        <item m="1" x="4900"/>
        <item m="1" x="5204"/>
        <item m="1" x="4899"/>
        <item m="1" x="4898"/>
        <item m="1" x="5442"/>
        <item m="1" x="4296"/>
        <item m="1" x="1596"/>
        <item m="1" x="4297"/>
        <item m="1" x="4906"/>
        <item m="1" x="5444"/>
        <item m="1" x="5445"/>
        <item m="1" x="5210"/>
        <item m="1" x="5208"/>
        <item m="1" x="5209"/>
        <item m="1" x="5447"/>
        <item m="1" x="5461"/>
        <item m="1" x="5227"/>
        <item m="1" x="5226"/>
        <item m="1" x="5225"/>
        <item m="1" x="4305"/>
        <item m="1" x="5069"/>
        <item m="1" x="4313"/>
        <item m="1" x="4304"/>
        <item m="1" x="4298"/>
        <item m="1" x="4299"/>
        <item m="1" x="5068"/>
        <item m="1" x="4300"/>
        <item m="1" x="4301"/>
        <item m="1" x="4302"/>
        <item m="1" x="4675"/>
        <item m="1" x="5211"/>
        <item m="1" x="5213"/>
        <item m="1" x="5462"/>
        <item m="1" x="5224"/>
        <item m="1" x="5223"/>
        <item m="1" x="5216"/>
        <item m="1" x="4306"/>
        <item m="1" x="4307"/>
        <item m="1" x="5212"/>
        <item m="1" x="5215"/>
        <item m="1" x="4303"/>
        <item m="1" x="5463"/>
        <item m="1" x="4665"/>
        <item m="1" x="4976"/>
        <item m="1" x="4977"/>
        <item m="1" x="4978"/>
        <item m="1" x="5465"/>
        <item m="1" x="5218"/>
        <item m="1" x="5466"/>
        <item m="1" x="5222"/>
        <item m="1" x="5219"/>
        <item m="1" x="5220"/>
        <item m="1" x="5467"/>
        <item m="1" x="5468"/>
        <item m="1" x="5221"/>
        <item m="1" x="5214"/>
        <item m="1" x="3631"/>
        <item m="1" x="4979"/>
        <item m="1" x="4980"/>
        <item m="1" x="4981"/>
        <item m="1" x="4982"/>
        <item m="1" x="4667"/>
        <item m="1" x="4668"/>
        <item m="1" x="4669"/>
        <item m="1" x="4670"/>
        <item m="1" x="4671"/>
        <item m="1" x="4672"/>
        <item m="1" x="4673"/>
        <item m="1" x="4674"/>
        <item m="1" x="5469"/>
        <item m="1" x="5470"/>
        <item m="1" x="5471"/>
        <item m="1" x="5472"/>
        <item m="1" x="5474"/>
        <item m="1" x="5475"/>
        <item m="1" x="5476"/>
        <item m="1" x="5477"/>
        <item m="1" x="5479"/>
        <item m="1" x="5480"/>
        <item m="1" x="5481"/>
        <item m="1" x="5482"/>
        <item m="1" x="4292"/>
        <item x="101"/>
        <item m="1" x="4294"/>
        <item m="1" x="4293"/>
        <item m="1" x="1586"/>
        <item m="1" x="4360"/>
        <item m="1" x="5485"/>
        <item m="1" x="5486"/>
        <item m="1" x="5487"/>
        <item m="1" x="5263"/>
        <item m="1" x="4372"/>
        <item m="1" x="5266"/>
        <item m="1" x="5271"/>
        <item m="1" x="4357"/>
        <item m="1" x="4358"/>
        <item m="1" x="5489"/>
        <item m="1" x="5490"/>
        <item m="1" x="5491"/>
        <item m="1" x="5276"/>
        <item m="1" x="5277"/>
        <item m="1" x="5278"/>
        <item m="1" x="5088"/>
        <item m="1" x="5279"/>
        <item m="1" x="5280"/>
        <item m="1" x="5493"/>
        <item m="1" x="4723"/>
        <item m="1" x="4217"/>
        <item m="1" x="4724"/>
        <item m="1" x="4541"/>
        <item m="1" x="4725"/>
        <item m="1" x="5286"/>
        <item m="1" x="5498"/>
        <item m="1" x="5291"/>
        <item m="1" x="5292"/>
        <item m="1" x="5499"/>
        <item m="1" x="5500"/>
        <item m="1" x="5501"/>
        <item m="1" x="5502"/>
        <item m="1" x="4110"/>
        <item m="1" x="4111"/>
        <item m="1" x="4112"/>
        <item m="1" x="4113"/>
        <item m="1" x="5503"/>
        <item m="1" x="5504"/>
        <item m="1" x="5505"/>
        <item m="1" x="5400"/>
        <item m="1" x="4203"/>
        <item m="1" x="5296"/>
        <item m="1" x="4732"/>
        <item m="1" x="4731"/>
        <item m="1" x="4730"/>
        <item m="1" x="4740"/>
        <item m="1" x="4739"/>
        <item m="1" x="4251"/>
        <item m="1" x="5303"/>
        <item m="1" x="5305"/>
        <item m="1" x="5518"/>
        <item m="1" x="5519"/>
        <item m="1" x="5520"/>
        <item m="1" x="5521"/>
        <item m="1" x="5522"/>
        <item m="1" x="5523"/>
        <item m="1" x="1590"/>
        <item m="1" x="5524"/>
        <item m="1" x="5525"/>
        <item m="1" x="5528"/>
        <item m="1" x="4519"/>
        <item m="1" x="1592"/>
        <item m="1" x="4517"/>
        <item m="1" x="1593"/>
        <item m="1" x="4518"/>
        <item m="1" x="5530"/>
        <item m="1" x="5531"/>
        <item m="1" x="5532"/>
        <item m="1" x="5307"/>
        <item m="1" x="5308"/>
        <item m="1" x="5309"/>
        <item m="1" x="5534"/>
        <item m="1" x="5535"/>
        <item m="1" x="5536"/>
        <item m="1" x="5537"/>
        <item m="1" x="5538"/>
        <item m="1" x="5539"/>
        <item m="1" x="4183"/>
        <item m="1" x="5541"/>
        <item m="1" x="5543"/>
        <item m="1" x="1591"/>
        <item m="1" x="971"/>
        <item m="1" x="5099"/>
        <item m="1" x="1594"/>
        <item m="1" x="1595"/>
        <item m="1" x="1155"/>
        <item m="1" x="5014"/>
        <item m="1" x="5555"/>
        <item m="1" x="5556"/>
        <item m="1" x="5557"/>
        <item m="1" x="5558"/>
        <item m="1" x="5559"/>
        <item m="1" x="5328"/>
        <item m="1" x="5329"/>
        <item m="1" x="5330"/>
        <item m="1" x="5331"/>
        <item m="1" x="5332"/>
        <item m="1" x="4579"/>
        <item m="1" x="4578"/>
        <item m="1" x="5333"/>
        <item m="1" x="5334"/>
        <item m="1" x="4538"/>
        <item m="1" x="4539"/>
        <item m="1" x="5336"/>
        <item m="1" x="4571"/>
        <item m="1" x="5343"/>
        <item m="1" x="5344"/>
        <item m="1" x="5341"/>
        <item m="1" x="5342"/>
        <item m="1" x="4540"/>
        <item m="1" x="5340"/>
        <item m="1" x="5569"/>
        <item m="1" x="5570"/>
        <item m="1" x="4545"/>
        <item m="1" x="4543"/>
        <item m="1" x="5571"/>
        <item m="1" x="4548"/>
        <item m="1" x="4546"/>
        <item m="1" x="5335"/>
        <item m="1" x="4574"/>
        <item m="1" x="4572"/>
        <item m="1" x="4544"/>
        <item m="1" x="4573"/>
        <item m="1" x="4542"/>
        <item m="1" x="5581"/>
        <item m="1" x="5348"/>
        <item m="1" x="5339"/>
        <item m="1" x="5347"/>
        <item m="1" x="5346"/>
        <item m="1" x="5345"/>
        <item m="1" x="5582"/>
        <item m="1" x="4196"/>
        <item m="1" x="5361"/>
        <item m="1" x="5360"/>
        <item m="1" x="5365"/>
        <item m="1" x="5366"/>
        <item m="1" x="5362"/>
        <item m="1" x="5363"/>
        <item m="1" x="5364"/>
        <item m="1" x="5368"/>
        <item m="1" x="4366"/>
        <item m="1" x="5367"/>
        <item m="1" x="5370"/>
        <item m="1" x="4364"/>
        <item m="1" x="4363"/>
        <item m="1" x="5369"/>
        <item m="1" x="4365"/>
        <item m="1" x="4180"/>
        <item m="1" x="5587"/>
        <item m="1" x="5588"/>
        <item m="1" x="5589"/>
        <item m="1" x="5375"/>
        <item m="1" x="5376"/>
        <item m="1" x="5593"/>
        <item m="1" x="5385"/>
        <item m="1" x="2324"/>
        <item m="1" x="2325"/>
        <item m="1" x="5595"/>
        <item m="1" x="2326"/>
        <item m="1" x="2327"/>
        <item m="1" x="2328"/>
        <item m="1" x="3847"/>
        <item m="1" x="3778"/>
        <item m="1" x="5116"/>
        <item m="1" x="5600"/>
        <item m="1" x="2322"/>
        <item m="1" x="2323"/>
        <item m="1" x="1518"/>
        <item m="1" x="5601"/>
        <item m="1" x="5602"/>
        <item m="1" x="4797"/>
        <item m="1" x="4798"/>
        <item m="1" x="5603"/>
        <item m="1" x="5604"/>
        <item m="1" x="5605"/>
        <item m="1" x="5399"/>
        <item m="1" x="5609"/>
        <item m="1" x="4804"/>
        <item m="1" x="4805"/>
        <item m="1" x="5615"/>
        <item m="1" x="5617"/>
        <item m="1" x="5618"/>
        <item m="1" x="5619"/>
        <item m="1" x="5620"/>
        <item m="1" x="5621"/>
        <item m="1" x="5622"/>
        <item m="1" x="5623"/>
        <item m="1" x="5627"/>
        <item m="1" x="5628"/>
        <item m="1" x="5629"/>
        <item x="525"/>
        <item m="1" x="5630"/>
        <item m="1" x="5061"/>
        <item m="1" x="4093"/>
        <item m="1" x="4092"/>
        <item m="1" x="5145"/>
        <item m="1" x="4402"/>
        <item m="1" x="4403"/>
        <item m="1" x="4404"/>
        <item m="1" x="2345"/>
        <item m="1" x="2347"/>
        <item m="1" x="4400"/>
        <item m="1" x="5146"/>
        <item m="1" x="5147"/>
        <item m="1" x="2352"/>
        <item m="1" x="5148"/>
        <item m="1" x="5149"/>
        <item m="1" x="5150"/>
        <item m="1" x="5151"/>
        <item m="1" x="5152"/>
        <item m="1" x="5153"/>
        <item m="1" x="5154"/>
        <item m="1" x="5155"/>
        <item m="1" x="5156"/>
        <item m="1" x="5157"/>
        <item m="1" x="5158"/>
        <item m="1" x="5159"/>
        <item m="1" x="5160"/>
        <item m="1" x="5161"/>
        <item m="1" x="4282"/>
        <item m="1" x="4884"/>
        <item m="1" x="4885"/>
        <item m="1" x="4886"/>
        <item m="1" x="4887"/>
        <item m="1" x="4888"/>
        <item m="1" x="4889"/>
        <item m="1" x="4890"/>
        <item m="1" x="4891"/>
        <item m="1" x="4892"/>
        <item m="1" x="4893"/>
        <item m="1" x="4894"/>
        <item m="1" x="4895"/>
        <item m="1" x="943"/>
        <item m="1" x="3102"/>
        <item m="1" x="3103"/>
        <item m="1" x="5205"/>
        <item m="1" x="5206"/>
        <item m="1" x="5207"/>
        <item m="1" x="5229"/>
        <item m="1" x="5233"/>
        <item m="1" x="5234"/>
        <item m="1" x="5235"/>
        <item m="1" x="5236"/>
        <item m="1" x="5237"/>
        <item m="1" x="5238"/>
        <item m="1" x="5239"/>
        <item m="1" x="4971"/>
        <item m="1" x="4972"/>
        <item m="1" x="4973"/>
        <item m="1" x="4974"/>
        <item m="1" x="5240"/>
        <item m="1" x="5241"/>
        <item m="1" x="5242"/>
        <item m="1" x="2329"/>
        <item x="124"/>
        <item m="1" x="5243"/>
        <item m="1" x="4975"/>
        <item m="1" x="2330"/>
        <item m="1" x="841"/>
        <item m="1" x="5244"/>
        <item m="1" x="5245"/>
        <item m="1" x="4291"/>
        <item m="1" x="5246"/>
        <item m="1" x="5247"/>
        <item m="1" x="5248"/>
        <item m="1" x="5249"/>
        <item m="1" x="5250"/>
        <item m="1" x="5251"/>
        <item m="1" x="5252"/>
        <item m="1" x="5253"/>
        <item m="1" x="5254"/>
        <item m="1" x="5255"/>
        <item m="1" x="5256"/>
        <item m="1" x="3515"/>
        <item m="1" x="5257"/>
        <item m="1" x="5258"/>
        <item m="1" x="5259"/>
        <item m="1" x="862"/>
        <item m="1" x="1480"/>
        <item m="1" x="5260"/>
        <item m="1" x="5261"/>
        <item m="1" x="5262"/>
        <item m="1" x="931"/>
        <item m="1" x="4091"/>
        <item m="1" x="2341"/>
        <item m="1" x="2342"/>
        <item m="1" x="2343"/>
        <item m="1" x="5264"/>
        <item m="1" x="5265"/>
        <item m="1" x="5267"/>
        <item m="1" x="5268"/>
        <item m="1" x="5269"/>
        <item m="1" x="5270"/>
        <item m="1" x="5273"/>
        <item m="1" x="5274"/>
        <item m="1" x="5275"/>
        <item m="1" x="5281"/>
        <item m="1" x="5282"/>
        <item m="1" x="5283"/>
        <item m="1" x="5089"/>
        <item m="1" x="5284"/>
        <item m="1" x="3618"/>
        <item m="1" x="4718"/>
        <item m="1" x="4719"/>
        <item m="1" x="4720"/>
        <item m="1" x="4721"/>
        <item m="1" x="4722"/>
        <item m="1" x="5090"/>
        <item m="1" x="4714"/>
        <item m="1" x="4715"/>
        <item m="1" x="4716"/>
        <item m="1" x="4717"/>
        <item m="1" x="3617"/>
        <item m="1" x="5287"/>
        <item m="1" x="3615"/>
        <item m="1" x="3616"/>
        <item m="1" x="5091"/>
        <item m="1" x="5092"/>
        <item m="1" x="5288"/>
        <item m="1" x="5289"/>
        <item m="1" x="3561"/>
        <item m="1" x="5293"/>
        <item m="1" x="5000"/>
        <item m="1" x="4733"/>
        <item m="1" x="5297"/>
        <item m="1" x="5298"/>
        <item m="1" x="4333"/>
        <item m="1" x="4513"/>
        <item m="1" x="4332"/>
        <item m="1" x="4394"/>
        <item m="1" x="5299"/>
        <item m="1" x="5300"/>
        <item m="1" x="5304"/>
        <item m="1" x="4157"/>
        <item m="1" x="4096"/>
        <item m="1" x="4095"/>
        <item m="1" x="4520"/>
        <item m="1" x="4516"/>
        <item m="1" x="4515"/>
        <item m="1" x="5306"/>
        <item m="1" x="4597"/>
        <item m="1" x="5310"/>
        <item m="1" x="3804"/>
        <item m="1" x="5311"/>
        <item m="1" x="5312"/>
        <item m="1" x="2355"/>
        <item m="1" x="1597"/>
        <item m="1" x="1598"/>
        <item m="1" x="5098"/>
        <item m="1" x="1147"/>
        <item m="1" x="1611"/>
        <item m="1" x="1612"/>
        <item m="1" x="1613"/>
        <item m="1" x="1614"/>
        <item m="1" x="1615"/>
        <item m="1" x="3535"/>
        <item m="1" x="2333"/>
        <item m="1" x="2334"/>
        <item m="1" x="2335"/>
        <item m="1" x="1635"/>
        <item m="1" x="1637"/>
        <item m="1" x="905"/>
        <item m="1" x="909"/>
        <item m="1" x="1647"/>
        <item m="1" x="1209"/>
        <item m="1" x="5313"/>
        <item m="1" x="5314"/>
        <item m="1" x="5315"/>
        <item m="1" x="5316"/>
        <item m="1" x="5317"/>
        <item m="1" x="5318"/>
        <item m="1" x="3099"/>
        <item m="1" x="5319"/>
        <item m="1" x="5320"/>
        <item m="1" x="5321"/>
        <item m="1" x="5322"/>
        <item m="1" x="5323"/>
        <item m="1" x="5324"/>
        <item m="1" x="5325"/>
        <item m="1" x="5326"/>
        <item m="1" x="4094"/>
        <item m="1" x="1663"/>
        <item m="1" x="1664"/>
        <item m="1" x="1665"/>
        <item m="1" x="1666"/>
        <item m="1" x="3104"/>
        <item m="1" x="3105"/>
        <item m="1" x="1657"/>
        <item m="1" x="3106"/>
        <item m="1" x="1658"/>
        <item m="1" x="1659"/>
        <item m="1" x="1660"/>
        <item m="1" x="1661"/>
        <item m="1" x="1662"/>
        <item m="1" x="1648"/>
        <item m="1" x="3987"/>
        <item m="1" x="1649"/>
        <item m="1" x="1650"/>
        <item m="1" x="3988"/>
        <item m="1" x="1651"/>
        <item m="1" x="3720"/>
        <item m="1" x="3101"/>
        <item m="1" x="1652"/>
        <item m="1" x="3721"/>
        <item m="1" x="1653"/>
        <item m="1" x="2337"/>
        <item m="1" x="1654"/>
        <item m="1" x="1655"/>
        <item m="1" x="3364"/>
        <item m="1" x="1656"/>
        <item m="1" x="1636"/>
        <item m="1" x="5327"/>
        <item m="1" x="1639"/>
        <item m="1" x="1640"/>
        <item m="1" x="2332"/>
        <item m="1" x="1646"/>
        <item m="1" x="1638"/>
        <item m="1" x="1641"/>
        <item m="1" x="1642"/>
        <item m="1" x="1643"/>
        <item m="1" x="1644"/>
        <item m="1" x="2336"/>
        <item m="1" x="1645"/>
        <item m="1" x="1606"/>
        <item m="1" x="1607"/>
        <item m="1" x="1609"/>
        <item m="1" x="4537"/>
        <item m="1" x="1616"/>
        <item m="1" x="1610"/>
        <item m="1" x="1621"/>
        <item m="1" x="1622"/>
        <item m="1" x="1623"/>
        <item m="1" x="1624"/>
        <item m="1" x="1625"/>
        <item m="1" x="1626"/>
        <item m="1" x="1627"/>
        <item m="1" x="1628"/>
        <item m="1" x="1629"/>
        <item m="1" x="1630"/>
        <item m="1" x="1631"/>
        <item m="1" x="2331"/>
        <item m="1" x="1617"/>
        <item m="1" x="1618"/>
        <item m="1" x="1619"/>
        <item m="1" x="1620"/>
        <item m="1" x="1632"/>
        <item m="1" x="1633"/>
        <item m="1" x="1634"/>
        <item m="1" x="4547"/>
        <item m="1" x="4549"/>
        <item m="1" x="1605"/>
        <item m="1" x="5338"/>
        <item m="1" x="1599"/>
        <item m="1" x="1600"/>
        <item m="1" x="1601"/>
        <item m="1" x="1602"/>
        <item m="1" x="1603"/>
        <item m="1" x="3100"/>
        <item m="1" x="4775"/>
        <item m="1" x="5353"/>
        <item m="1" x="5354"/>
        <item m="1" x="5355"/>
        <item m="1" x="5356"/>
        <item m="1" x="5357"/>
        <item m="1" x="4100"/>
        <item m="1" x="5358"/>
        <item m="1" x="5359"/>
        <item m="1" x="2354"/>
        <item m="1" x="5371"/>
        <item m="1" x="1407"/>
        <item m="1" x="5372"/>
        <item m="1" x="3363"/>
        <item m="1" x="2338"/>
        <item m="1" x="2339"/>
        <item m="1" x="2340"/>
        <item m="1" x="5373"/>
        <item m="1" x="4090"/>
        <item m="1" x="5374"/>
        <item m="1" x="5377"/>
        <item m="1" x="5378"/>
        <item m="1" x="5379"/>
        <item m="1" x="4787"/>
        <item m="1" x="4786"/>
        <item m="1" x="5380"/>
        <item m="1" x="5113"/>
        <item m="1" x="5381"/>
        <item m="1" x="5382"/>
        <item m="1" x="5384"/>
        <item m="1" x="1604"/>
        <item m="1" x="5386"/>
        <item m="1" x="5120"/>
        <item m="1" x="5121"/>
        <item m="1" x="4795"/>
        <item m="1" x="4503"/>
        <item m="1" x="4103"/>
        <item m="1" x="5118"/>
        <item m="1" x="3991"/>
        <item m="1" x="5388"/>
        <item m="1" x="5389"/>
        <item m="1" x="5390"/>
        <item m="1" x="5391"/>
        <item m="1" x="5392"/>
        <item m="1" x="5393"/>
        <item m="1" x="5394"/>
        <item m="1" x="4387"/>
        <item m="1" x="4388"/>
        <item m="1" x="5395"/>
        <item m="1" x="5396"/>
        <item m="1" x="3108"/>
        <item m="1" x="5397"/>
        <item m="1" x="5398"/>
        <item m="1" x="5401"/>
        <item m="1" x="5130"/>
        <item m="1" x="5131"/>
        <item m="1" x="5132"/>
        <item m="1" x="5402"/>
        <item m="1" x="5403"/>
        <item m="1" x="5404"/>
        <item m="1" x="4314"/>
        <item m="1" x="4315"/>
        <item m="1" x="4316"/>
        <item m="1" x="5405"/>
        <item m="1" x="4104"/>
        <item m="1" x="5406"/>
        <item m="1" x="4101"/>
        <item m="1" x="4099"/>
        <item m="1" x="4098"/>
        <item m="1" x="5407"/>
        <item m="1" x="5408"/>
        <item m="1" x="4253"/>
        <item m="1" x="2344"/>
        <item m="1" x="2348"/>
        <item m="1" x="2349"/>
        <item m="1" x="2346"/>
        <item m="1" x="4254"/>
        <item m="1" x="4255"/>
        <item m="1" x="4256"/>
        <item m="1" x="4257"/>
        <item m="1" x="4258"/>
        <item m="1" x="4259"/>
        <item m="1" x="4275"/>
        <item m="1" x="4263"/>
        <item m="1" x="4264"/>
        <item m="1" x="4265"/>
        <item m="1" x="3783"/>
        <item m="1" x="3784"/>
        <item m="1" x="4097"/>
        <item m="1" x="4102"/>
        <item m="1" x="5409"/>
        <item m="1" x="2351"/>
        <item m="1" x="2350"/>
        <item m="1" x="5411"/>
        <item m="1" x="2353"/>
        <item m="1" x="2958"/>
        <item m="1" x="2359"/>
        <item m="1" x="4289"/>
        <item m="1" x="5056"/>
        <item m="1" x="2362"/>
        <item m="1" x="4511"/>
        <item m="1" x="4405"/>
        <item m="1" x="4324"/>
        <item m="1" x="5057"/>
        <item m="1" x="787"/>
        <item m="1" x="4397"/>
        <item m="1" x="5058"/>
        <item m="1" x="5059"/>
        <item m="1" x="5060"/>
        <item m="1" x="4317"/>
        <item m="1" x="4318"/>
        <item m="1" x="4512"/>
        <item m="1" x="4849"/>
        <item m="1" x="4850"/>
        <item m="1" x="4851"/>
        <item m="1" x="4852"/>
        <item m="1" x="4853"/>
        <item m="1" x="3109"/>
        <item m="1" x="4854"/>
        <item m="1" x="4855"/>
        <item m="1" x="4856"/>
        <item m="1" x="4857"/>
        <item m="1" x="4858"/>
        <item m="1" x="4847"/>
        <item m="1" x="4848"/>
        <item m="1" x="4843"/>
        <item m="1" x="4844"/>
        <item m="1" x="4845"/>
        <item m="1" x="4846"/>
        <item m="1" x="4621"/>
        <item m="1" x="4622"/>
        <item m="1" x="4835"/>
        <item m="1" x="4836"/>
        <item m="1" x="4837"/>
        <item m="1" x="4838"/>
        <item m="1" x="4839"/>
        <item m="1" x="4834"/>
        <item m="1" x="4840"/>
        <item m="1" x="4841"/>
        <item m="1" x="4842"/>
        <item m="1" x="4465"/>
        <item m="1" x="4464"/>
        <item m="1" x="4462"/>
        <item m="1" x="4463"/>
        <item m="1" x="5062"/>
        <item m="1" x="5063"/>
        <item m="1" x="4624"/>
        <item m="1" x="4625"/>
        <item m="1" x="4122"/>
        <item m="1" x="4861"/>
        <item m="1" x="4123"/>
        <item m="1" x="5064"/>
        <item m="1" x="5065"/>
        <item m="1" x="5066"/>
        <item m="1" x="4869"/>
        <item m="1" x="4870"/>
        <item m="1" x="1700"/>
        <item x="513"/>
        <item m="1" x="4631"/>
        <item m="1" x="4632"/>
        <item m="1" x="4907"/>
        <item m="1" x="4908"/>
        <item m="1" x="4912"/>
        <item m="1" x="4914"/>
        <item m="1" x="4913"/>
        <item m="1" x="5070"/>
        <item m="1" x="5071"/>
        <item m="1" x="4909"/>
        <item m="1" x="4911"/>
        <item m="1" x="4658"/>
        <item m="1" x="4659"/>
        <item m="1" x="4910"/>
        <item m="1" x="4915"/>
        <item m="1" x="4916"/>
        <item m="1" x="5072"/>
        <item m="1" x="4920"/>
        <item m="1" x="4921"/>
        <item m="1" x="4922"/>
        <item m="1" x="4917"/>
        <item m="1" x="4918"/>
        <item m="1" x="4923"/>
        <item m="1" x="5073"/>
        <item m="1" x="4660"/>
        <item m="1" x="4924"/>
        <item m="1" x="4925"/>
        <item m="1" x="4928"/>
        <item m="1" x="4929"/>
        <item m="1" x="4930"/>
        <item m="1" x="5074"/>
        <item m="1" x="5075"/>
        <item m="1" x="5076"/>
        <item m="1" x="4919"/>
        <item m="1" x="4085"/>
        <item m="1" x="4926"/>
        <item m="1" x="4927"/>
        <item m="1" x="4931"/>
        <item m="1" x="4932"/>
        <item m="1" x="4933"/>
        <item m="1" x="4661"/>
        <item m="1" x="4934"/>
        <item m="1" x="1075"/>
        <item m="1" x="1076"/>
        <item m="1" x="1467"/>
        <item m="1" x="5078"/>
        <item m="1" x="5079"/>
        <item m="1" x="5080"/>
        <item m="1" x="5081"/>
        <item m="1" x="5082"/>
        <item m="1" x="5083"/>
        <item m="1" x="5084"/>
        <item m="1" x="5085"/>
        <item m="1" x="5086"/>
        <item m="1" x="1395"/>
        <item m="1" x="925"/>
        <item m="1" x="926"/>
        <item m="1" x="4287"/>
        <item m="1" x="5087"/>
        <item m="1" x="4702"/>
        <item m="1" x="4703"/>
        <item m="1" x="3613"/>
        <item m="1" x="1247"/>
        <item m="1" x="3564"/>
        <item m="1" x="5093"/>
        <item m="1" x="5001"/>
        <item m="1" x="5002"/>
        <item m="1" x="4735"/>
        <item m="1" x="4736"/>
        <item m="1" x="4734"/>
        <item m="1" x="5094"/>
        <item m="1" x="4250"/>
        <item m="1" x="2357"/>
        <item m="1" x="5095"/>
        <item m="1" x="3121"/>
        <item m="1" x="2356"/>
        <item m="1" x="978"/>
        <item m="1" x="979"/>
        <item m="1" x="1681"/>
        <item m="1" x="1682"/>
        <item m="1" x="1683"/>
        <item m="1" x="1679"/>
        <item m="1" x="1688"/>
        <item m="1" x="1686"/>
        <item m="1" x="1687"/>
        <item m="1" x="977"/>
        <item m="1" x="1698"/>
        <item m="1" x="1697"/>
        <item m="1" x="1699"/>
        <item m="1" x="1692"/>
        <item m="1" x="1693"/>
        <item m="1" x="1694"/>
        <item m="1" x="1695"/>
        <item m="1" x="5100"/>
        <item m="1" x="5101"/>
        <item m="1" x="5102"/>
        <item m="1" x="5103"/>
        <item m="1" x="5104"/>
        <item m="1" x="5105"/>
        <item m="1" x="5025"/>
        <item m="1" x="3669"/>
        <item m="1" x="3117"/>
        <item m="1" x="3119"/>
        <item m="1" x="4083"/>
        <item m="1" x="5106"/>
        <item m="1" x="5107"/>
        <item m="1" x="5108"/>
        <item m="1" x="5109"/>
        <item m="1" x="5110"/>
        <item m="1" x="5111"/>
        <item m="1" x="5112"/>
        <item m="1" x="1718"/>
        <item m="1" x="1719"/>
        <item m="1" x="1720"/>
        <item m="1" x="1721"/>
        <item m="1" x="1722"/>
        <item m="1" x="1723"/>
        <item m="1" x="1724"/>
        <item m="1" x="1725"/>
        <item m="1" x="1726"/>
        <item m="1" x="1727"/>
        <item m="1" x="1728"/>
        <item m="1" x="1729"/>
        <item m="1" x="1730"/>
        <item m="1" x="1731"/>
        <item m="1" x="1732"/>
        <item m="1" x="1733"/>
        <item m="1" x="1734"/>
        <item m="1" x="1735"/>
        <item m="1" x="2363"/>
        <item m="1" x="1691"/>
        <item m="1" x="1696"/>
        <item m="1" x="5035"/>
        <item m="1" x="2358"/>
        <item m="1" x="4550"/>
        <item m="1" x="4551"/>
        <item m="1" x="1714"/>
        <item m="1" x="1715"/>
        <item m="1" x="5031"/>
        <item m="1" x="5032"/>
        <item m="1" x="5033"/>
        <item m="1" x="1716"/>
        <item m="1" x="1717"/>
        <item m="1" x="1713"/>
        <item m="1" x="3718"/>
        <item m="1" x="3719"/>
        <item m="1" x="3116"/>
        <item m="1" x="1710"/>
        <item m="1" x="3366"/>
        <item m="1" x="2364"/>
        <item m="1" x="3717"/>
        <item m="1" x="1711"/>
        <item m="1" x="3112"/>
        <item m="1" x="3113"/>
        <item m="1" x="3114"/>
        <item m="1" x="1712"/>
        <item m="1" x="3115"/>
        <item m="1" x="1701"/>
        <item m="1" x="3716"/>
        <item m="1" x="1702"/>
        <item m="1" x="1703"/>
        <item m="1" x="1704"/>
        <item m="1" x="1705"/>
        <item m="1" x="1706"/>
        <item m="1" x="1707"/>
        <item m="1" x="1708"/>
        <item m="1" x="1709"/>
        <item m="1" x="3110"/>
        <item m="1" x="3111"/>
        <item m="1" x="3365"/>
        <item m="1" x="1685"/>
        <item m="1" x="1689"/>
        <item m="1" x="1690"/>
        <item m="1" x="5034"/>
        <item m="1" x="1680"/>
        <item m="1" x="2957"/>
        <item m="1" x="1678"/>
        <item m="1" x="5036"/>
        <item m="1" x="1684"/>
        <item m="1" x="2360"/>
        <item m="1" x="1669"/>
        <item m="1" x="1670"/>
        <item m="1" x="1671"/>
        <item m="1" x="1672"/>
        <item m="1" x="1673"/>
        <item m="1" x="1674"/>
        <item m="1" x="1675"/>
        <item m="1" x="1676"/>
        <item m="1" x="1677"/>
        <item m="1" x="1405"/>
        <item m="1" x="1406"/>
        <item m="1" x="5037"/>
        <item m="1" x="2366"/>
        <item m="1" x="4504"/>
        <item m="1" x="1517"/>
        <item m="1" x="2365"/>
        <item m="1" x="4794"/>
        <item m="1" x="5119"/>
        <item m="1" x="5122"/>
        <item m="1" x="5123"/>
        <item m="1" x="4087"/>
        <item m="1" x="4086"/>
        <item m="1" x="4088"/>
        <item m="1" x="2956"/>
        <item m="1" x="4386"/>
        <item m="1" x="5124"/>
        <item m="1" x="5125"/>
        <item m="1" x="5126"/>
        <item m="1" x="5127"/>
        <item m="1" x="5045"/>
        <item m="1" x="2361"/>
        <item m="1" x="3816"/>
        <item m="1" x="5128"/>
        <item m="1" x="5129"/>
        <item m="1" x="4425"/>
        <item m="1" x="5133"/>
        <item m="1" x="5134"/>
        <item m="1" x="5135"/>
        <item m="1" x="5136"/>
        <item m="1" x="5137"/>
        <item m="1" x="5138"/>
        <item m="1" x="5139"/>
        <item m="1" x="5140"/>
        <item m="1" x="5141"/>
        <item m="1" x="1667"/>
        <item m="1" x="1668"/>
        <item m="1" x="2959"/>
        <item m="1" x="5142"/>
        <item m="1" x="5143"/>
        <item m="1" x="4274"/>
        <item m="1" x="3785"/>
        <item m="1" x="3786"/>
        <item m="1" x="4089"/>
        <item m="1" x="4588"/>
        <item m="1" x="4587"/>
        <item m="1" x="4084"/>
        <item m="1" x="5048"/>
        <item m="1" x="1550"/>
        <item m="1" x="5053"/>
        <item m="1" x="5144"/>
        <item m="1" x="4401"/>
        <item m="1" x="4325"/>
        <item m="1" x="4077"/>
        <item m="1" x="4810"/>
        <item m="1" x="4326"/>
        <item m="1" x="4811"/>
        <item m="1" x="4327"/>
        <item m="1" x="4812"/>
        <item m="1" x="4813"/>
        <item m="1" x="4814"/>
        <item m="1" x="4815"/>
        <item m="1" x="4816"/>
        <item m="1" x="4817"/>
        <item m="1" x="4818"/>
        <item m="1" x="4819"/>
        <item m="1" x="4820"/>
        <item m="1" x="4821"/>
        <item m="1" x="4822"/>
        <item m="1" x="4823"/>
        <item m="1" x="4824"/>
        <item m="1" x="4825"/>
        <item m="1" x="4826"/>
        <item m="1" x="4827"/>
        <item m="1" x="4828"/>
        <item m="1" x="4829"/>
        <item m="1" x="4830"/>
        <item m="1" x="4831"/>
        <item m="1" x="4832"/>
        <item m="1" x="4833"/>
        <item m="1" x="4743"/>
        <item m="1" x="4859"/>
        <item m="1" x="779"/>
        <item m="1" x="778"/>
        <item m="1" x="4860"/>
        <item m="1" x="4862"/>
        <item m="1" x="4863"/>
        <item m="1" x="4864"/>
        <item m="1" x="4865"/>
        <item m="1" x="4866"/>
        <item m="1" x="4867"/>
        <item m="1" x="4868"/>
        <item m="1" x="1750"/>
        <item m="1" x="4903"/>
        <item m="1" x="4904"/>
        <item m="1" x="1774"/>
        <item m="1" x="1752"/>
        <item m="1" x="4905"/>
        <item m="1" x="3808"/>
        <item m="1" x="3809"/>
        <item m="1" x="3810"/>
        <item m="1" x="3811"/>
        <item m="1" x="4935"/>
        <item m="1" x="4936"/>
        <item m="1" x="1497"/>
        <item m="1" x="4937"/>
        <item m="1" x="4938"/>
        <item m="1" x="4939"/>
        <item m="1" x="4940"/>
        <item m="1" x="4941"/>
        <item m="1" x="4942"/>
        <item m="1" x="4943"/>
        <item m="1" x="4944"/>
        <item m="1" x="3748"/>
        <item m="1" x="3749"/>
        <item m="1" x="4945"/>
        <item m="1" x="4946"/>
        <item m="1" x="4947"/>
        <item m="1" x="4948"/>
        <item m="1" x="4949"/>
        <item m="1" x="4950"/>
        <item m="1" x="4951"/>
        <item m="1" x="4952"/>
        <item m="1" x="4953"/>
        <item m="1" x="4954"/>
        <item m="1" x="4955"/>
        <item m="1" x="3578"/>
        <item m="1" x="3579"/>
        <item m="1" x="4956"/>
        <item m="1" x="4957"/>
        <item m="1" x="4958"/>
        <item m="1" x="4677"/>
        <item m="1" x="4983"/>
        <item m="1" x="4984"/>
        <item m="1" x="4985"/>
        <item m="1" x="4986"/>
        <item m="1" x="4987"/>
        <item m="1" x="4988"/>
        <item m="1" x="4989"/>
        <item m="1" x="4990"/>
        <item m="1" x="4991"/>
        <item m="1" x="4992"/>
        <item m="1" x="4993"/>
        <item m="1" x="4994"/>
        <item m="1" x="1078"/>
        <item m="1" x="4995"/>
        <item m="1" x="4998"/>
        <item m="1" x="2376"/>
        <item m="1" x="4701"/>
        <item m="1" x="3614"/>
        <item m="1" x="4707"/>
        <item m="1" x="4708"/>
        <item m="1" x="4999"/>
        <item m="1" x="4704"/>
        <item m="1" x="4705"/>
        <item m="1" x="4706"/>
        <item m="1" x="4709"/>
        <item m="1" x="4710"/>
        <item m="1" x="4711"/>
        <item m="1" x="4712"/>
        <item m="1" x="4713"/>
        <item m="1" x="4592"/>
        <item m="1" x="4593"/>
        <item m="1" x="4453"/>
        <item m="1" x="4455"/>
        <item m="1" x="3563"/>
        <item m="1" x="3562"/>
        <item m="1" x="4726"/>
        <item m="1" x="4737"/>
        <item m="1" x="4738"/>
        <item m="1" x="5004"/>
        <item m="1" x="4485"/>
        <item m="1" x="3124"/>
        <item m="1" x="3125"/>
        <item m="1" x="3605"/>
        <item m="1" x="5006"/>
        <item m="1" x="5007"/>
        <item m="1" x="3606"/>
        <item m="1" x="5008"/>
        <item m="1" x="5009"/>
        <item m="1" x="5010"/>
        <item m="1" x="5011"/>
        <item m="1" x="4745"/>
        <item m="1" x="4389"/>
        <item x="164"/>
        <item m="1" x="1740"/>
        <item m="1" x="1741"/>
        <item m="1" x="1742"/>
        <item m="1" x="1743"/>
        <item m="1" x="3133"/>
        <item m="1" x="3134"/>
        <item m="1" x="3135"/>
        <item m="1" x="4748"/>
        <item m="1" x="4747"/>
        <item m="1" x="2373"/>
        <item m="1" x="5012"/>
        <item m="1" x="3855"/>
        <item m="1" x="4754"/>
        <item m="1" x="3856"/>
        <item m="1" x="4755"/>
        <item m="1" x="1746"/>
        <item m="1" x="4756"/>
        <item m="1" x="1736"/>
        <item m="1" x="883"/>
        <item m="1" x="1105"/>
        <item m="1" x="1771"/>
        <item m="1" x="1772"/>
        <item m="1" x="1773"/>
        <item m="1" x="2375"/>
        <item m="1" x="5015"/>
        <item m="1" x="5016"/>
        <item x="495"/>
        <item m="1" x="5017"/>
        <item m="1" x="5018"/>
        <item m="1" x="4753"/>
        <item m="1" x="1759"/>
        <item m="1" x="1760"/>
        <item m="1" x="3889"/>
        <item m="1" x="3890"/>
        <item m="1" x="3891"/>
        <item m="1" x="3892"/>
        <item m="1" x="1120"/>
        <item m="1" x="970"/>
        <item m="1" x="2371"/>
        <item m="1" x="3886"/>
        <item m="1" x="1109"/>
        <item m="1" x="3887"/>
        <item m="1" x="3888"/>
        <item m="1" x="3857"/>
        <item m="1" x="1111"/>
        <item m="1" x="1112"/>
        <item m="1" x="3858"/>
        <item m="1" x="3859"/>
        <item m="1" x="1113"/>
        <item m="1" x="3860"/>
        <item m="1" x="3861"/>
        <item m="1" x="1114"/>
        <item m="1" x="1110"/>
        <item m="1" x="1115"/>
        <item m="1" x="4757"/>
        <item m="1" x="4758"/>
        <item m="1" x="3864"/>
        <item m="1" x="1116"/>
        <item m="1" x="4759"/>
        <item m="1" x="3862"/>
        <item m="1" x="3863"/>
        <item m="1" x="3865"/>
        <item m="1" x="4760"/>
        <item m="1" x="4761"/>
        <item m="1" x="3866"/>
        <item m="1" x="3867"/>
        <item m="1" x="3868"/>
        <item m="1" x="3869"/>
        <item m="1" x="3870"/>
        <item m="1" x="5019"/>
        <item m="1" x="1117"/>
        <item m="1" x="1118"/>
        <item m="1" x="3871"/>
        <item m="1" x="3872"/>
        <item m="1" x="2369"/>
        <item m="1" x="3873"/>
        <item m="1" x="3874"/>
        <item m="1" x="972"/>
        <item m="1" x="5020"/>
        <item m="1" x="4763"/>
        <item m="1" x="5021"/>
        <item m="1" x="4764"/>
        <item m="1" x="5022"/>
        <item m="1" x="5023"/>
        <item m="1" x="5024"/>
        <item m="1" x="3132"/>
        <item m="1" x="5027"/>
        <item m="1" x="2368"/>
        <item m="1" x="1751"/>
        <item m="1" x="2370"/>
        <item m="1" x="1753"/>
        <item m="1" x="5028"/>
        <item m="1" x="5029"/>
        <item m="1" x="1754"/>
        <item m="1" x="1755"/>
        <item m="1" x="4528"/>
        <item m="1" x="4529"/>
        <item m="1" x="1756"/>
        <item m="1" x="2374"/>
        <item m="1" x="1757"/>
        <item m="1" x="1758"/>
        <item m="1" x="1767"/>
        <item m="1" x="1768"/>
        <item m="1" x="1769"/>
        <item m="1" x="3130"/>
        <item m="1" x="1770"/>
        <item m="1" x="3367"/>
        <item m="1" x="3131"/>
        <item m="1" x="1763"/>
        <item m="1" x="1764"/>
        <item m="1" x="1765"/>
        <item m="1" x="1766"/>
        <item m="1" x="1761"/>
        <item m="1" x="1762"/>
        <item m="1" x="5030"/>
        <item m="1" x="1737"/>
        <item m="1" x="4527"/>
        <item m="1" x="1738"/>
        <item m="1" x="1739"/>
        <item m="1" x="2960"/>
        <item m="1" x="1747"/>
        <item m="1" x="1748"/>
        <item m="1" x="1745"/>
        <item m="1" x="1744"/>
        <item m="1" x="4777"/>
        <item m="1" x="3129"/>
        <item m="1" x="4776"/>
        <item m="1" x="3122"/>
        <item m="1" x="4082"/>
        <item m="1" x="4081"/>
        <item m="1" x="4159"/>
        <item m="1" x="4076"/>
        <item m="1" x="4078"/>
        <item m="1" x="4778"/>
        <item m="1" x="2372"/>
        <item m="1" x="3123"/>
        <item m="1" x="4788"/>
        <item m="1" x="4789"/>
        <item m="1" x="4790"/>
        <item m="1" x="5038"/>
        <item m="1" x="5039"/>
        <item m="1" x="4793"/>
        <item m="1" x="4460"/>
        <item m="1" x="5040"/>
        <item m="1" x="1749"/>
        <item m="1" x="1489"/>
        <item m="1" x="4501"/>
        <item m="1" x="3128"/>
        <item m="1" x="4080"/>
        <item m="1" x="4796"/>
        <item m="1" x="5043"/>
        <item m="1" x="4079"/>
        <item m="1" x="4075"/>
        <item m="1" x="5044"/>
        <item m="1" x="1486"/>
        <item m="1" x="5046"/>
        <item m="1" x="3126"/>
        <item m="1" x="3127"/>
        <item m="1" x="4153"/>
        <item m="1" x="4154"/>
        <item m="1" x="4261"/>
        <item m="1" x="5047"/>
        <item m="1" x="5049"/>
        <item m="1" x="5050"/>
        <item m="1" x="5051"/>
        <item m="1" x="5052"/>
        <item m="1" x="4601"/>
        <item m="1" x="4602"/>
        <item m="1" x="4328"/>
        <item m="1" x="4603"/>
        <item m="1" x="4604"/>
        <item x="45"/>
        <item m="1" x="4070"/>
        <item m="1" x="4605"/>
        <item m="1" x="4399"/>
        <item m="1" x="4606"/>
        <item m="1" x="4069"/>
        <item m="1" x="4068"/>
        <item m="1" x="4067"/>
        <item m="1" x="4607"/>
        <item m="1" x="4608"/>
        <item m="1" x="4609"/>
        <item m="1" x="4610"/>
        <item m="1" x="4611"/>
        <item m="1" x="4612"/>
        <item m="1" x="4613"/>
        <item m="1" x="4614"/>
        <item m="1" x="4615"/>
        <item m="1" x="4616"/>
        <item m="1" x="4617"/>
        <item m="1" x="4618"/>
        <item m="1" x="4619"/>
        <item m="1" x="4620"/>
        <item m="1" x="3947"/>
        <item m="1" x="3948"/>
        <item m="1" x="3945"/>
        <item m="1" x="3946"/>
        <item m="1" x="3163"/>
        <item m="1" x="4280"/>
        <item m="1" x="4626"/>
        <item m="1" x="4125"/>
        <item m="1" x="4627"/>
        <item m="1" x="4628"/>
        <item m="1" x="4629"/>
        <item m="1" x="3139"/>
        <item m="1" x="3140"/>
        <item m="1" x="3156"/>
        <item m="1" x="3157"/>
        <item m="1" x="3158"/>
        <item m="1" x="3159"/>
        <item m="1" x="3160"/>
        <item m="1" x="3161"/>
        <item m="1" x="4073"/>
        <item m="1" x="4633"/>
        <item m="1" x="3136"/>
        <item m="1" x="2391"/>
        <item m="1" x="4634"/>
        <item m="1" x="4635"/>
        <item m="1" x="4636"/>
        <item m="1" x="4637"/>
        <item m="1" x="4638"/>
        <item m="1" x="4639"/>
        <item m="1" x="4640"/>
        <item m="1" x="4641"/>
        <item m="1" x="4642"/>
        <item m="1" x="3924"/>
        <item m="1" x="4643"/>
        <item m="1" x="4644"/>
        <item m="1" x="4645"/>
        <item m="1" x="945"/>
        <item m="1" x="4064"/>
        <item m="1" x="4646"/>
        <item m="1" x="4647"/>
        <item m="1" x="4648"/>
        <item m="1" x="4649"/>
        <item m="1" x="4650"/>
        <item m="1" x="3971"/>
        <item m="1" x="3972"/>
        <item m="1" x="3973"/>
        <item m="1" x="3974"/>
        <item m="1" x="4651"/>
        <item m="1" x="4652"/>
        <item m="1" x="4653"/>
        <item m="1" x="4654"/>
        <item m="1" x="4655"/>
        <item m="1" x="4656"/>
        <item m="1" x="4657"/>
        <item m="1" x="1074"/>
        <item m="1" x="4676"/>
        <item m="1" x="4500"/>
        <item m="1" x="4678"/>
        <item m="1" x="4679"/>
        <item m="1" x="4680"/>
        <item m="1" x="4681"/>
        <item m="1" x="4682"/>
        <item m="1" x="4683"/>
        <item m="1" x="4684"/>
        <item m="1" x="4685"/>
        <item m="1" x="4686"/>
        <item m="1" x="4687"/>
        <item m="1" x="4688"/>
        <item m="1" x="4689"/>
        <item m="1" x="4690"/>
        <item m="1" x="4691"/>
        <item m="1" x="932"/>
        <item m="1" x="4065"/>
        <item m="1" x="4692"/>
        <item m="1" x="4693"/>
        <item m="1" x="4473"/>
        <item m="1" x="4474"/>
        <item m="1" x="4288"/>
        <item m="1" x="3141"/>
        <item m="1" x="4695"/>
        <item m="1" x="4696"/>
        <item m="1" x="3935"/>
        <item m="1" x="3936"/>
        <item m="1" x="4697"/>
        <item m="1" x="4698"/>
        <item m="1" x="4699"/>
        <item m="1" x="4700"/>
        <item m="1" x="3937"/>
        <item m="1" x="4454"/>
        <item m="1" x="4499"/>
        <item m="1" x="4590"/>
        <item m="1" x="4591"/>
        <item m="1" x="4444"/>
        <item m="1" x="4445"/>
        <item m="1" x="4446"/>
        <item m="1" x="4447"/>
        <item m="1" x="4448"/>
        <item m="1" x="4449"/>
        <item m="1" x="4450"/>
        <item m="1" x="4727"/>
        <item m="1" x="4728"/>
        <item m="1" x="4741"/>
        <item m="1" x="3633"/>
        <item m="1" x="3632"/>
        <item m="1" x="4599"/>
        <item m="1" x="2380"/>
        <item m="1" x="4600"/>
        <item m="1" x="4742"/>
        <item m="1" x="1468"/>
        <item m="1" x="3608"/>
        <item m="1" x="4072"/>
        <item m="1" x="4744"/>
        <item m="1" x="4746"/>
        <item m="1" x="3851"/>
        <item m="1" x="3154"/>
        <item m="1" x="3155"/>
        <item m="1" x="3138"/>
        <item m="1" x="4407"/>
        <item m="1" x="922"/>
        <item m="1" x="2381"/>
        <item m="1" x="2382"/>
        <item m="1" x="3902"/>
        <item m="1" x="878"/>
        <item m="1" x="882"/>
        <item m="1" x="1778"/>
        <item m="1" x="884"/>
        <item m="1" x="880"/>
        <item m="1" x="881"/>
        <item m="1" x="3904"/>
        <item m="1" x="2388"/>
        <item m="1" x="3162"/>
        <item m="1" x="4481"/>
        <item m="1" x="1789"/>
        <item m="1" x="4762"/>
        <item m="1" x="4765"/>
        <item m="1" x="4766"/>
        <item m="1" x="4767"/>
        <item m="1" x="1776"/>
        <item m="1" x="3145"/>
        <item m="1" x="3137"/>
        <item m="1" x="3142"/>
        <item m="1" x="2389"/>
        <item m="1" x="1792"/>
        <item m="1" x="3146"/>
        <item m="1" x="3710"/>
        <item m="1" x="3371"/>
        <item m="1" x="3147"/>
        <item m="1" x="1791"/>
        <item m="1" x="3143"/>
        <item m="1" x="3144"/>
        <item m="1" x="1790"/>
        <item m="1" x="2387"/>
        <item m="1" x="3148"/>
        <item m="1" x="4769"/>
        <item m="1" x="3149"/>
        <item m="1" x="3150"/>
        <item m="1" x="3151"/>
        <item m="1" x="3715"/>
        <item m="1" x="3152"/>
        <item m="1" x="3372"/>
        <item m="1" x="1793"/>
        <item m="1" x="2963"/>
        <item m="1" x="1784"/>
        <item m="1" x="1785"/>
        <item m="1" x="1786"/>
        <item m="1" x="2383"/>
        <item m="1" x="4532"/>
        <item m="1" x="1787"/>
        <item m="1" x="2384"/>
        <item m="1" x="2385"/>
        <item m="1" x="2386"/>
        <item m="1" x="1788"/>
        <item m="1" x="4533"/>
        <item m="1" x="3711"/>
        <item m="1" x="3712"/>
        <item m="1" x="3713"/>
        <item m="1" x="1794"/>
        <item m="1" x="1795"/>
        <item m="1" x="1796"/>
        <item m="1" x="4770"/>
        <item m="1" x="4771"/>
        <item m="1" x="1797"/>
        <item m="1" x="1798"/>
        <item m="1" x="2378"/>
        <item m="1" x="1779"/>
        <item m="1" x="3368"/>
        <item m="1" x="3709"/>
        <item m="1" x="1777"/>
        <item m="1" x="4530"/>
        <item m="1" x="2377"/>
        <item m="1" x="1780"/>
        <item m="1" x="1781"/>
        <item m="1" x="1782"/>
        <item m="1" x="1783"/>
        <item m="1" x="2962"/>
        <item m="1" x="3369"/>
        <item m="1" x="3370"/>
        <item m="1" x="4531"/>
        <item m="1" x="1775"/>
        <item m="1" x="2379"/>
        <item m="1" x="1493"/>
        <item m="1" x="4066"/>
        <item m="1" x="4779"/>
        <item m="1" x="4780"/>
        <item m="1" x="4781"/>
        <item m="1" x="4782"/>
        <item m="1" x="4783"/>
        <item m="1" x="4784"/>
        <item m="1" x="4785"/>
        <item m="1" x="3153"/>
        <item m="1" x="4791"/>
        <item m="1" x="4792"/>
        <item m="1" x="4071"/>
        <item m="1" x="3982"/>
        <item m="1" x="4379"/>
        <item m="1" x="4498"/>
        <item m="1" x="4799"/>
        <item m="1" x="4801"/>
        <item m="1" x="4074"/>
        <item m="1" x="4802"/>
        <item m="1" x="1539"/>
        <item m="1" x="4806"/>
        <item m="1" x="4807"/>
        <item m="1" x="2961"/>
        <item m="1" x="4155"/>
        <item m="1" x="4156"/>
        <item m="1" x="2390"/>
        <item m="1" x="4808"/>
        <item m="1" x="4809"/>
        <item m="1" x="777"/>
        <item m="1" x="4428"/>
        <item m="1" x="4429"/>
        <item x="762"/>
        <item m="1" x="4114"/>
        <item m="1" x="4430"/>
        <item m="1" x="4431"/>
        <item m="1" x="4432"/>
        <item m="1" x="4433"/>
        <item m="1" x="4434"/>
        <item m="1" x="4435"/>
        <item m="1" x="4436"/>
        <item m="1" x="4437"/>
        <item m="1" x="874"/>
        <item m="1" x="879"/>
        <item m="1" x="3170"/>
        <item m="1" x="913"/>
        <item m="1" x="914"/>
        <item m="1" x="915"/>
        <item m="1" x="916"/>
        <item m="1" x="4438"/>
        <item m="1" x="4439"/>
        <item m="1" x="4440"/>
        <item m="1" x="4441"/>
        <item m="1" x="4442"/>
        <item m="1" x="2965"/>
        <item m="1" x="4443"/>
        <item m="1" x="4451"/>
        <item m="1" x="4452"/>
        <item m="1" x="3846"/>
        <item m="1" x="4456"/>
        <item m="1" x="4457"/>
        <item m="1" x="4458"/>
        <item m="1" x="4459"/>
        <item m="1" x="4461"/>
        <item m="1" x="3854"/>
        <item m="1" x="1141"/>
        <item m="1" x="1142"/>
        <item m="1" x="3494"/>
        <item m="1" x="1137"/>
        <item m="1" x="3495"/>
        <item m="1" x="3496"/>
        <item m="1" x="3497"/>
        <item m="1" x="1136"/>
        <item m="1" x="3852"/>
        <item m="1" x="1808"/>
        <item m="1" x="1809"/>
        <item m="1" x="3853"/>
        <item m="1" x="1139"/>
        <item m="1" x="1140"/>
        <item m="1" x="2397"/>
        <item m="1" x="4466"/>
        <item m="1" x="1826"/>
        <item m="1" x="4467"/>
        <item m="1" x="4468"/>
        <item m="1" x="4140"/>
        <item m="1" x="4469"/>
        <item m="1" x="4470"/>
        <item m="1" x="4471"/>
        <item m="1" x="4472"/>
        <item m="1" x="3180"/>
        <item m="1" x="4475"/>
        <item m="1" x="4476"/>
        <item m="1" x="3176"/>
        <item m="1" x="4477"/>
        <item m="1" x="4478"/>
        <item m="1" x="1799"/>
        <item m="1" x="1829"/>
        <item m="1" x="4479"/>
        <item m="1" x="4480"/>
        <item m="1" x="4152"/>
        <item m="1" x="4482"/>
        <item m="1" x="921"/>
        <item m="1" x="4483"/>
        <item m="1" x="4484"/>
        <item m="1" x="3560"/>
        <item m="1" x="3916"/>
        <item m="1" x="4158"/>
        <item m="1" x="3917"/>
        <item m="1" x="4486"/>
        <item m="1" x="4487"/>
        <item m="1" x="4488"/>
        <item m="1" x="1200"/>
        <item m="1" x="4161"/>
        <item m="1" x="4489"/>
        <item m="1" x="4490"/>
        <item m="1" x="4491"/>
        <item m="1" x="4165"/>
        <item m="1" x="4492"/>
        <item m="1" x="4166"/>
        <item m="1" x="4167"/>
        <item m="1" x="3377"/>
        <item m="1" x="4168"/>
        <item m="1" x="4169"/>
        <item m="1" x="4493"/>
        <item m="1" x="4057"/>
        <item m="1" x="4494"/>
        <item m="1" x="4495"/>
        <item m="1" x="4164"/>
        <item m="1" x="1229"/>
        <item m="1" x="4178"/>
        <item m="1" x="4174"/>
        <item m="1" x="4173"/>
        <item m="1" x="2405"/>
        <item m="1" x="4179"/>
        <item m="1" x="3587"/>
        <item m="1" x="4187"/>
        <item m="1" x="3612"/>
        <item m="1" x="3938"/>
        <item m="1" x="4496"/>
        <item m="1" x="3622"/>
        <item x="241"/>
        <item m="1" x="3166"/>
        <item m="1" x="3167"/>
        <item m="1" x="3177"/>
        <item m="1" x="3178"/>
        <item m="1" x="3179"/>
        <item m="1" x="4227"/>
        <item m="1" x="3942"/>
        <item m="1" x="3943"/>
        <item m="1" x="3944"/>
        <item m="1" x="3168"/>
        <item m="1" x="4228"/>
        <item m="1" x="4225"/>
        <item m="1" x="4226"/>
        <item m="1" x="3939"/>
        <item m="1" x="3940"/>
        <item m="1" x="3941"/>
        <item m="1" x="3970"/>
        <item m="1" x="3960"/>
        <item m="1" x="4243"/>
        <item m="1" x="4244"/>
        <item m="1" x="4198"/>
        <item m="1" x="3165"/>
        <item m="1" x="3930"/>
        <item x="287"/>
        <item m="1" x="4497"/>
        <item m="1" x="4262"/>
        <item m="1" x="4502"/>
        <item m="1" x="4505"/>
        <item m="1" x="4506"/>
        <item m="1" x="3983"/>
        <item x="357"/>
        <item m="1" x="4281"/>
        <item m="1" x="2395"/>
        <item m="1" x="4058"/>
        <item m="1" x="944"/>
        <item m="1" x="2401"/>
        <item x="358"/>
        <item m="1" x="4510"/>
        <item m="1" x="4063"/>
        <item m="1" x="4320"/>
        <item m="1" x="4321"/>
        <item m="1" x="4319"/>
        <item m="1" x="4329"/>
        <item m="1" x="4334"/>
        <item m="1" x="1251"/>
        <item m="1" x="4337"/>
        <item m="1" x="4339"/>
        <item m="1" x="4338"/>
        <item m="1" x="4514"/>
        <item m="1" x="4062"/>
        <item m="1" x="4060"/>
        <item m="1" x="4341"/>
        <item m="1" x="1838"/>
        <item m="1" x="1845"/>
        <item m="1" x="4350"/>
        <item m="1" x="4349"/>
        <item m="1" x="1842"/>
        <item m="1" x="1841"/>
        <item m="1" x="1840"/>
        <item m="1" x="4348"/>
        <item m="1" x="1844"/>
        <item m="1" x="1822"/>
        <item m="1" x="1823"/>
        <item m="1" x="3694"/>
        <item m="1" x="1824"/>
        <item m="1" x="1825"/>
        <item m="1" x="2396"/>
        <item m="1" x="3373"/>
        <item m="1" x="3374"/>
        <item m="1" x="2398"/>
        <item m="1" x="1827"/>
        <item m="1" x="4059"/>
        <item m="1" x="3695"/>
        <item m="1" x="3696"/>
        <item m="1" x="1828"/>
        <item m="1" x="1813"/>
        <item m="1" x="1817"/>
        <item m="1" x="1820"/>
        <item m="1" x="1821"/>
        <item m="1" x="1811"/>
        <item m="1" x="1812"/>
        <item m="1" x="4061"/>
        <item m="1" x="2394"/>
        <item m="1" x="1810"/>
        <item m="1" x="1819"/>
        <item m="1" x="1818"/>
        <item m="1" x="1816"/>
        <item m="1" x="1815"/>
        <item m="1" x="1814"/>
        <item m="1" x="2964"/>
        <item m="1" x="1805"/>
        <item m="1" x="1804"/>
        <item m="1" x="1830"/>
        <item m="1" x="1831"/>
        <item m="1" x="2399"/>
        <item m="1" x="1832"/>
        <item m="1" x="4347"/>
        <item m="1" x="1833"/>
        <item m="1" x="1834"/>
        <item m="1" x="2400"/>
        <item m="1" x="1835"/>
        <item m="1" x="1843"/>
        <item m="1" x="3173"/>
        <item m="1" x="3174"/>
        <item m="1" x="3175"/>
        <item m="1" x="3375"/>
        <item m="1" x="3376"/>
        <item m="1" x="4534"/>
        <item m="1" x="4535"/>
        <item m="1" x="2392"/>
        <item m="1" x="1800"/>
        <item m="1" x="1801"/>
        <item m="1" x="1803"/>
        <item m="1" x="3164"/>
        <item m="1" x="1802"/>
        <item m="1" x="3714"/>
        <item m="1" x="4536"/>
        <item m="1" x="1836"/>
        <item m="1" x="1837"/>
        <item m="1" x="1839"/>
        <item m="1" x="4580"/>
        <item m="1" x="4581"/>
        <item m="1" x="4355"/>
        <item m="1" x="4356"/>
        <item m="1" x="4354"/>
        <item x="579"/>
        <item m="1" x="2402"/>
        <item m="1" x="2404"/>
        <item m="1" x="1409"/>
        <item m="1" x="1410"/>
        <item m="1" x="1404"/>
        <item m="1" x="1403"/>
        <item m="1" x="1392"/>
        <item m="1" x="1446"/>
        <item m="1" x="1447"/>
        <item m="1" x="1448"/>
        <item m="1" x="1442"/>
        <item m="1" x="1441"/>
        <item m="1" x="4368"/>
        <item m="1" x="1443"/>
        <item m="1" x="1396"/>
        <item m="1" x="1397"/>
        <item m="1" x="1401"/>
        <item m="1" x="2393"/>
        <item m="1" x="4582"/>
        <item m="1" x="1463"/>
        <item m="1" x="1464"/>
        <item m="1" x="2367"/>
        <item m="1" x="3120"/>
        <item m="1" x="3171"/>
        <item m="1" x="3107"/>
        <item m="1" x="4583"/>
        <item m="1" x="4377"/>
        <item m="1" x="3118"/>
        <item m="1" x="4378"/>
        <item m="1" x="4584"/>
        <item m="1" x="4585"/>
        <item m="1" x="3169"/>
        <item m="1" x="4586"/>
        <item m="1" x="3789"/>
        <item m="1" x="4382"/>
        <item m="1" x="4381"/>
        <item m="1" x="3788"/>
        <item m="1" x="3781"/>
        <item m="1" x="3787"/>
        <item m="1" x="4589"/>
        <item m="1" x="4594"/>
        <item m="1" x="4595"/>
        <item m="1" x="4384"/>
        <item m="1" x="4385"/>
        <item m="1" x="2403"/>
        <item x="691"/>
        <item m="1" x="4390"/>
        <item m="1" x="4398"/>
        <item m="1" x="4406"/>
        <item m="1" x="1494"/>
        <item m="1" x="4413"/>
        <item m="1" x="4415"/>
        <item m="1" x="4414"/>
        <item m="1" x="3833"/>
        <item m="1" x="3834"/>
        <item m="1" x="3835"/>
        <item m="1" x="3832"/>
        <item m="1" x="3831"/>
        <item m="1" x="3830"/>
        <item m="1" x="4417"/>
        <item m="1" x="4418"/>
        <item m="1" x="4419"/>
        <item m="1" x="4416"/>
        <item m="1" x="4421"/>
        <item m="1" x="4420"/>
        <item m="1" x="4426"/>
        <item m="1" x="4598"/>
        <item m="1" x="1107"/>
        <item m="1" x="1556"/>
        <item x="757"/>
        <item x="763"/>
        <item m="1" x="1558"/>
        <item m="1" x="1559"/>
        <item m="1" x="2406"/>
        <item m="1" x="4124"/>
        <item m="1" x="4126"/>
        <item m="1" x="4127"/>
        <item m="1" x="4128"/>
        <item m="1" x="3380"/>
        <item m="1" x="2966"/>
        <item x="179"/>
        <item m="1" x="1866"/>
        <item m="1" x="2411"/>
        <item m="1" x="4129"/>
        <item m="1" x="4130"/>
        <item m="1" x="4131"/>
        <item m="1" x="984"/>
        <item m="1" x="983"/>
        <item m="1" x="3486"/>
        <item m="1" x="3487"/>
        <item m="1" x="3488"/>
        <item m="1" x="3489"/>
        <item m="1" x="4132"/>
        <item m="1" x="4133"/>
        <item m="1" x="3845"/>
        <item m="1" x="4134"/>
        <item m="1" x="4135"/>
        <item m="1" x="4136"/>
        <item m="1" x="4137"/>
        <item m="1" x="4138"/>
        <item m="1" x="4139"/>
        <item m="1" x="1847"/>
        <item m="1" x="1868"/>
        <item m="1" x="4052"/>
        <item m="1" x="4053"/>
        <item m="1" x="4141"/>
        <item m="1" x="4142"/>
        <item m="1" x="4143"/>
        <item m="1" x="4144"/>
        <item m="1" x="4145"/>
        <item m="1" x="1856"/>
        <item m="1" x="1210"/>
        <item m="1" x="1855"/>
        <item m="1" x="4146"/>
        <item m="1" x="4147"/>
        <item m="1" x="4148"/>
        <item m="1" x="4149"/>
        <item m="1" x="4150"/>
        <item m="1" x="1846"/>
        <item m="1" x="1848"/>
        <item m="1" x="4056"/>
        <item m="1" x="1872"/>
        <item m="1" x="2101"/>
        <item m="1" x="1877"/>
        <item m="1" x="1878"/>
        <item m="1" x="1168"/>
        <item m="1" x="1879"/>
        <item m="1" x="1880"/>
        <item m="1" x="1889"/>
        <item m="1" x="4151"/>
        <item m="1" x="4055"/>
        <item m="1" x="4054"/>
        <item m="1" x="1858"/>
        <item m="1" x="3558"/>
        <item m="1" x="2967"/>
        <item m="1" x="4160"/>
        <item m="1" x="1199"/>
        <item m="1" x="4170"/>
        <item m="1" x="4171"/>
        <item m="1" x="4175"/>
        <item m="1" x="4176"/>
        <item m="1" x="4177"/>
        <item m="1" x="4047"/>
        <item m="1" x="4048"/>
        <item m="1" x="4040"/>
        <item m="1" x="4184"/>
        <item m="1" x="4185"/>
        <item m="1" x="4041"/>
        <item m="1" x="4186"/>
        <item m="1" x="3927"/>
        <item m="1" x="4039"/>
        <item m="1" x="4188"/>
        <item m="1" x="3600"/>
        <item m="1" x="3601"/>
        <item m="1" x="4194"/>
        <item m="1" x="939"/>
        <item m="1" x="3604"/>
        <item m="1" x="3928"/>
        <item m="1" x="3929"/>
        <item m="1" x="4197"/>
        <item m="1" x="4199"/>
        <item m="1" x="4200"/>
        <item m="1" x="3931"/>
        <item m="1" x="3932"/>
        <item m="1" x="3193"/>
        <item m="1" x="3194"/>
        <item m="1" x="3195"/>
        <item m="1" x="3634"/>
        <item m="1" x="3635"/>
        <item m="1" x="3619"/>
        <item m="1" x="3620"/>
        <item m="1" x="3621"/>
        <item m="1" x="4218"/>
        <item m="1" x="4219"/>
        <item m="1" x="4220"/>
        <item m="1" x="4221"/>
        <item m="1" x="4222"/>
        <item m="1" x="4223"/>
        <item m="1" x="1025"/>
        <item m="1" x="4224"/>
        <item m="1" x="4229"/>
        <item m="1" x="4230"/>
        <item m="1" x="4231"/>
        <item m="1" x="4232"/>
        <item m="1" x="4233"/>
        <item m="1" x="4234"/>
        <item m="1" x="4235"/>
        <item m="1" x="4236"/>
        <item m="1" x="4237"/>
        <item m="1" x="4238"/>
        <item m="1" x="4239"/>
        <item m="1" x="4240"/>
        <item m="1" x="3951"/>
        <item m="1" x="3952"/>
        <item m="1" x="3953"/>
        <item m="1" x="3954"/>
        <item m="1" x="3955"/>
        <item m="1" x="3956"/>
        <item m="1" x="3957"/>
        <item m="1" x="3958"/>
        <item m="1" x="3959"/>
        <item m="1" x="3196"/>
        <item m="1" x="3197"/>
        <item m="1" x="3192"/>
        <item m="1" x="4241"/>
        <item m="1" x="3967"/>
        <item m="1" x="3968"/>
        <item m="1" x="3969"/>
        <item m="1" x="4242"/>
        <item m="1" x="3185"/>
        <item m="1" x="3961"/>
        <item m="1" x="3962"/>
        <item m="1" x="3183"/>
        <item m="1" x="3184"/>
        <item m="1" x="3963"/>
        <item m="1" x="3964"/>
        <item m="1" x="3965"/>
        <item m="1" x="3966"/>
        <item m="1" x="4245"/>
        <item m="1" x="4246"/>
        <item m="1" x="4252"/>
        <item m="1" x="4276"/>
        <item m="1" x="4277"/>
        <item m="1" x="2407"/>
        <item m="1" x="2408"/>
        <item m="1" x="2409"/>
        <item m="1" x="2410"/>
        <item m="1" x="2416"/>
        <item m="1" x="2414"/>
        <item m="1" x="2413"/>
        <item m="1" x="3172"/>
        <item m="1" x="3378"/>
        <item m="1" x="4045"/>
        <item m="1" x="4322"/>
        <item m="1" x="4323"/>
        <item m="1" x="4043"/>
        <item x="417"/>
        <item m="1" x="4335"/>
        <item m="1" x="4336"/>
        <item m="1" x="4340"/>
        <item m="1" x="2412"/>
        <item m="1" x="1882"/>
        <item m="1" x="1871"/>
        <item m="1" x="3181"/>
        <item m="1" x="4342"/>
        <item m="1" x="1888"/>
        <item m="1" x="2424"/>
        <item m="1" x="2423"/>
        <item m="1" x="1887"/>
        <item m="1" x="3698"/>
        <item m="1" x="3699"/>
        <item m="1" x="2422"/>
        <item m="1" x="1883"/>
        <item m="1" x="1884"/>
        <item m="1" x="1885"/>
        <item m="1" x="1886"/>
        <item m="1" x="4343"/>
        <item m="1" x="1869"/>
        <item m="1" x="1870"/>
        <item m="1" x="2418"/>
        <item m="1" x="4044"/>
        <item m="1" x="2420"/>
        <item m="1" x="2421"/>
        <item m="1" x="1876"/>
        <item m="1" x="1875"/>
        <item m="1" x="1873"/>
        <item m="1" x="1874"/>
        <item m="1" x="2968"/>
        <item m="1" x="1849"/>
        <item m="1" x="1850"/>
        <item m="1" x="1859"/>
        <item m="1" x="1852"/>
        <item m="1" x="2415"/>
        <item m="1" x="1857"/>
        <item m="1" x="1862"/>
        <item m="1" x="4344"/>
        <item m="1" x="4345"/>
        <item m="1" x="4346"/>
        <item m="1" x="1881"/>
        <item m="1" x="1867"/>
        <item m="1" x="4351"/>
        <item m="1" x="2426"/>
        <item m="1" x="2427"/>
        <item m="1" x="1402"/>
        <item m="1" x="1440"/>
        <item m="1" x="1465"/>
        <item m="1" x="1466"/>
        <item m="1" x="4373"/>
        <item m="1" x="4374"/>
        <item m="1" x="4375"/>
        <item m="1" x="4376"/>
        <item m="1" x="1860"/>
        <item m="1" x="1861"/>
        <item m="1" x="1853"/>
        <item m="1" x="1854"/>
        <item m="1" x="3190"/>
        <item m="1" x="3182"/>
        <item m="1" x="1863"/>
        <item m="1" x="1864"/>
        <item m="1" x="3790"/>
        <item m="1" x="4050"/>
        <item m="1" x="4049"/>
        <item m="1" x="4383"/>
        <item m="1" x="3791"/>
        <item m="1" x="3187"/>
        <item m="1" x="3186"/>
        <item m="1" x="1294"/>
        <item m="1" x="3188"/>
        <item m="1" x="1377"/>
        <item m="1" x="4391"/>
        <item m="1" x="4042"/>
        <item m="1" x="4051"/>
        <item m="1" x="3382"/>
        <item m="1" x="3381"/>
        <item m="1" x="1491"/>
        <item m="1" x="4395"/>
        <item m="1" x="4396"/>
        <item m="1" x="4046"/>
        <item x="705"/>
        <item m="1" x="4410"/>
        <item m="1" x="4411"/>
        <item m="1" x="4412"/>
        <item m="1" x="2425"/>
        <item m="1" x="3839"/>
        <item m="1" x="1530"/>
        <item m="1" x="4422"/>
        <item m="1" x="4423"/>
        <item m="1" x="3191"/>
        <item m="1" x="1541"/>
        <item m="1" x="3379"/>
        <item m="1" x="2419"/>
        <item m="1" x="2417"/>
        <item m="1" x="4427"/>
        <item m="1" x="4008"/>
        <item m="1" x="3473"/>
        <item m="1" x="4024"/>
        <item m="1" x="1451"/>
        <item m="1" x="1557"/>
        <item x="769"/>
        <item x="761"/>
        <item x="771"/>
        <item m="1" x="2438"/>
        <item m="1" x="2450"/>
        <item m="1" x="4010"/>
        <item m="1" x="3844"/>
        <item m="1" x="4007"/>
        <item m="1" x="3843"/>
        <item m="1" x="887"/>
        <item m="1" x="886"/>
        <item m="1" x="906"/>
        <item m="1" x="917"/>
        <item m="1" x="2455"/>
        <item m="1" x="4026"/>
        <item m="1" x="3498"/>
        <item m="1" x="3499"/>
        <item m="1" x="3500"/>
        <item m="1" x="3501"/>
        <item m="1" x="1122"/>
        <item m="1" x="4022"/>
        <item m="1" x="3493"/>
        <item m="1" x="1135"/>
        <item m="1" x="3490"/>
        <item m="1" x="3491"/>
        <item m="1" x="3492"/>
        <item m="1" x="3502"/>
        <item m="1" x="3503"/>
        <item m="1" x="3504"/>
        <item m="1" x="3506"/>
        <item m="1" x="4032"/>
        <item m="1" x="4034"/>
        <item m="1" x="4033"/>
        <item m="1" x="4016"/>
        <item m="1" x="4015"/>
        <item m="1" x="4013"/>
        <item m="1" x="3511"/>
        <item m="1" x="4011"/>
        <item m="1" x="3513"/>
        <item m="1" x="3514"/>
        <item m="1" x="3516"/>
        <item m="1" x="3517"/>
        <item m="1" x="3530"/>
        <item m="1" x="3529"/>
        <item m="1" x="3531"/>
        <item m="1" x="4031"/>
        <item m="1" x="4030"/>
        <item m="1" x="3206"/>
        <item m="1" x="3545"/>
        <item m="1" x="3550"/>
        <item m="1" x="3549"/>
        <item m="1" x="4038"/>
        <item m="1" x="3546"/>
        <item m="1" x="3547"/>
        <item m="1" x="3548"/>
        <item m="1" x="4023"/>
        <item m="1" x="4025"/>
        <item m="1" x="4028"/>
        <item m="1" x="3554"/>
        <item m="1" x="4005"/>
        <item m="1" x="4012"/>
        <item m="1" x="1156"/>
        <item m="1" x="2973"/>
        <item m="1" x="2433"/>
        <item m="1" x="2430"/>
        <item m="1" x="2448"/>
        <item m="1" x="2449"/>
        <item m="1" x="4004"/>
        <item m="1" x="4009"/>
        <item m="1" x="3567"/>
        <item m="1" x="3576"/>
        <item m="1" x="3569"/>
        <item m="1" x="3570"/>
        <item m="1" x="3571"/>
        <item m="1" x="4035"/>
        <item m="1" x="3922"/>
        <item m="1" x="3919"/>
        <item m="1" x="3920"/>
        <item m="1" x="3921"/>
        <item m="1" x="3580"/>
        <item m="1" x="3588"/>
        <item m="1" x="3589"/>
        <item x="372"/>
        <item x="373"/>
        <item m="1" x="4027"/>
        <item m="1" x="4029"/>
        <item m="1" x="3609"/>
        <item m="1" x="3933"/>
        <item m="1" x="3202"/>
        <item m="1" x="3201"/>
        <item m="1" x="3934"/>
        <item m="1" x="3623"/>
        <item m="1" x="3203"/>
        <item m="1" x="3204"/>
        <item m="1" x="3205"/>
        <item m="1" x="3949"/>
        <item m="1" x="3950"/>
        <item m="1" x="3636"/>
        <item m="1" x="3637"/>
        <item m="1" x="3200"/>
        <item m="1" x="3638"/>
        <item m="1" x="3383"/>
        <item m="1" x="3386"/>
        <item m="1" x="3198"/>
        <item m="1" x="3199"/>
        <item m="1" x="3651"/>
        <item m="1" x="2434"/>
        <item m="1" x="2435"/>
        <item m="1" x="3975"/>
        <item m="1" x="3976"/>
        <item m="1" x="3977"/>
        <item m="1" x="3978"/>
        <item m="1" x="1512"/>
        <item m="1" x="2440"/>
        <item m="1" x="2441"/>
        <item m="1" x="2442"/>
        <item m="1" x="2443"/>
        <item m="1" x="2445"/>
        <item m="1" x="2974"/>
        <item m="1" x="2444"/>
        <item m="1" x="2446"/>
        <item m="1" x="3979"/>
        <item m="1" x="3980"/>
        <item m="1" x="2437"/>
        <item m="1" x="2447"/>
        <item m="1" x="2452"/>
        <item m="1" x="2454"/>
        <item m="1" x="3652"/>
        <item m="1" x="4014"/>
        <item m="1" x="4018"/>
        <item m="1" x="2451"/>
        <item m="1" x="4036"/>
        <item m="1" x="4001"/>
        <item m="1" x="3655"/>
        <item m="1" x="3656"/>
        <item x="374"/>
        <item m="1" x="3657"/>
        <item m="1" x="3666"/>
        <item m="1" x="3665"/>
        <item m="1" x="1903"/>
        <item m="1" x="1897"/>
        <item m="1" x="4037"/>
        <item m="1" x="1899"/>
        <item m="1" x="1913"/>
        <item m="1" x="1914"/>
        <item m="1" x="1915"/>
        <item m="1" x="3704"/>
        <item m="1" x="1916"/>
        <item m="1" x="1917"/>
        <item m="1" x="1918"/>
        <item m="1" x="1919"/>
        <item m="1" x="1920"/>
        <item m="1" x="2456"/>
        <item m="1" x="2457"/>
        <item m="1" x="1908"/>
        <item m="1" x="2976"/>
        <item m="1" x="2977"/>
        <item m="1" x="1909"/>
        <item m="1" x="3705"/>
        <item m="1" x="3706"/>
        <item m="1" x="3707"/>
        <item m="1" x="2453"/>
        <item m="1" x="1910"/>
        <item m="1" x="1911"/>
        <item m="1" x="1912"/>
        <item m="1" x="1921"/>
        <item m="1" x="2458"/>
        <item m="1" x="2459"/>
        <item m="1" x="3708"/>
        <item m="1" x="1898"/>
        <item m="1" x="1900"/>
        <item m="1" x="1901"/>
        <item m="1" x="2432"/>
        <item m="1" x="1902"/>
        <item m="1" x="1895"/>
        <item m="1" x="2971"/>
        <item m="1" x="1896"/>
        <item m="1" x="3697"/>
        <item m="1" x="1892"/>
        <item m="1" x="1893"/>
        <item m="1" x="1894"/>
        <item m="1" x="1890"/>
        <item m="1" x="1891"/>
        <item m="1" x="2969"/>
        <item m="1" x="2428"/>
        <item m="1" x="2972"/>
        <item m="1" x="1904"/>
        <item m="1" x="1905"/>
        <item m="1" x="2439"/>
        <item m="1" x="1907"/>
        <item m="1" x="2975"/>
        <item m="1" x="1906"/>
        <item m="1" x="3729"/>
        <item m="1" x="4003"/>
        <item m="1" x="3722"/>
        <item m="1" x="3724"/>
        <item m="1" x="3725"/>
        <item m="1" x="4006"/>
        <item m="1" x="3385"/>
        <item m="1" x="3743"/>
        <item m="1" x="3741"/>
        <item m="1" x="3742"/>
        <item m="1" x="3730"/>
        <item m="1" x="2461"/>
        <item m="1" x="2462"/>
        <item m="1" x="2463"/>
        <item m="1" x="2464"/>
        <item m="1" x="2465"/>
        <item m="1" x="2466"/>
        <item m="1" x="2467"/>
        <item m="1" x="2468"/>
        <item m="1" x="3734"/>
        <item m="1" x="1408"/>
        <item m="1" x="3762"/>
        <item m="1" x="3763"/>
        <item m="1" x="3764"/>
        <item m="1" x="3747"/>
        <item m="1" x="3746"/>
        <item m="1" x="3780"/>
        <item m="1" x="3773"/>
        <item m="1" x="3774"/>
        <item m="1" x="3775"/>
        <item m="1" x="3992"/>
        <item m="1" x="3779"/>
        <item m="1" x="3795"/>
        <item m="1" x="3792"/>
        <item m="1" x="3793"/>
        <item m="1" x="3794"/>
        <item m="1" x="4017"/>
        <item m="1" x="4020"/>
        <item m="1" x="4019"/>
        <item m="1" x="4021"/>
        <item m="1" x="1473"/>
        <item m="1" x="3807"/>
        <item m="1" x="2469"/>
        <item m="1" x="4002"/>
        <item m="1" x="3813"/>
        <item m="1" x="3818"/>
        <item m="1" x="3819"/>
        <item m="1" x="865"/>
        <item m="1" x="2429"/>
        <item m="1" x="2431"/>
        <item m="1" x="2970"/>
        <item x="706"/>
        <item m="1" x="3829"/>
        <item m="1" x="3384"/>
        <item m="1" x="2460"/>
        <item m="1" x="3998"/>
        <item m="1" x="1536"/>
        <item m="1" x="2436"/>
        <item x="6"/>
        <item m="1" x="1927"/>
        <item m="1" x="1928"/>
        <item m="1" x="1555"/>
        <item m="1" x="2489"/>
        <item m="1" x="2481"/>
        <item m="1" x="3842"/>
        <item m="1" x="2478"/>
        <item m="1" x="2990"/>
        <item m="1" x="3849"/>
        <item m="1" x="3850"/>
        <item m="1" x="3505"/>
        <item m="1" x="3875"/>
        <item m="1" x="3903"/>
        <item m="1" x="3512"/>
        <item m="1" x="3905"/>
        <item m="1" x="3906"/>
        <item m="1" x="3518"/>
        <item m="1" x="3519"/>
        <item m="1" x="3207"/>
        <item m="1" x="3208"/>
        <item m="1" x="3907"/>
        <item m="1" x="3908"/>
        <item m="1" x="3909"/>
        <item m="1" x="3910"/>
        <item m="1" x="3527"/>
        <item m="1" x="3911"/>
        <item m="1" x="3912"/>
        <item m="1" x="3210"/>
        <item m="1" x="3913"/>
        <item m="1" x="3914"/>
        <item m="1" x="3536"/>
        <item m="1" x="3537"/>
        <item m="1" x="3538"/>
        <item m="1" x="3539"/>
        <item m="1" x="3540"/>
        <item m="1" x="3541"/>
        <item m="1" x="3542"/>
        <item m="1" x="3551"/>
        <item m="1" x="3543"/>
        <item m="1" x="3544"/>
        <item m="1" x="3557"/>
        <item m="1" x="3915"/>
        <item m="1" x="3918"/>
        <item m="1" x="2496"/>
        <item m="1" x="3572"/>
        <item m="1" x="3573"/>
        <item m="1" x="3574"/>
        <item m="1" x="3575"/>
        <item m="1" x="3568"/>
        <item m="1" x="3923"/>
        <item m="1" x="2983"/>
        <item m="1" x="3221"/>
        <item m="1" x="2503"/>
        <item m="1" x="1498"/>
        <item x="774"/>
        <item m="1" x="3595"/>
        <item m="1" x="3596"/>
        <item m="1" x="3925"/>
        <item m="1" x="3926"/>
        <item m="1" x="3591"/>
        <item m="1" x="3592"/>
        <item m="1" x="3607"/>
        <item m="1" x="996"/>
        <item m="1" x="995"/>
        <item m="1" x="994"/>
        <item m="1" x="3610"/>
        <item m="1" x="3213"/>
        <item m="1" x="3214"/>
        <item m="1" x="3217"/>
        <item m="1" x="3218"/>
        <item m="1" x="3611"/>
        <item m="1" x="3212"/>
        <item m="1" x="3211"/>
        <item m="1" x="1005"/>
        <item m="1" x="3624"/>
        <item m="1" x="3625"/>
        <item m="1" x="3626"/>
        <item m="1" x="3627"/>
        <item m="1" x="3628"/>
        <item m="1" x="1020"/>
        <item m="1" x="3639"/>
        <item m="1" x="3640"/>
        <item m="1" x="3647"/>
        <item m="1" x="3648"/>
        <item m="1" x="3649"/>
        <item m="1" x="3650"/>
        <item m="1" x="3388"/>
        <item m="1" x="3215"/>
        <item m="1" x="3216"/>
        <item m="1" x="3222"/>
        <item m="1" x="2485"/>
        <item m="1" x="2479"/>
        <item m="1" x="2988"/>
        <item m="1" x="2989"/>
        <item m="1" x="3981"/>
        <item m="1" x="2471"/>
        <item m="1" x="2978"/>
        <item m="1" x="2979"/>
        <item m="1" x="2472"/>
        <item m="1" x="1073"/>
        <item m="1" x="2477"/>
        <item m="1" x="2476"/>
        <item m="1" x="2474"/>
        <item m="1" x="2497"/>
        <item m="1" x="2498"/>
        <item m="1" x="2483"/>
        <item m="1" x="2473"/>
        <item m="1" x="2475"/>
        <item m="1" x="2480"/>
        <item m="1" x="3654"/>
        <item m="1" x="3984"/>
        <item m="1" x="3985"/>
        <item m="1" x="3986"/>
        <item m="1" x="3663"/>
        <item m="1" x="1228"/>
        <item m="1" x="3664"/>
        <item m="1" x="3658"/>
        <item m="1" x="3662"/>
        <item m="1" x="1939"/>
        <item m="1" x="1926"/>
        <item m="1" x="2490"/>
        <item m="1" x="1929"/>
        <item m="1" x="3387"/>
        <item m="1" x="3209"/>
        <item m="1" x="2484"/>
        <item m="1" x="2482"/>
        <item m="1" x="3701"/>
        <item m="1" x="2986"/>
        <item m="1" x="2987"/>
        <item m="1" x="2984"/>
        <item m="1" x="2985"/>
        <item m="1" x="3702"/>
        <item m="1" x="2981"/>
        <item m="1" x="1925"/>
        <item m="1" x="2982"/>
        <item m="1" x="2470"/>
        <item m="1" x="2980"/>
        <item m="1" x="3703"/>
        <item m="1" x="2991"/>
        <item m="1" x="1937"/>
        <item m="1" x="2992"/>
        <item m="1" x="2993"/>
        <item m="1" x="2499"/>
        <item m="1" x="1933"/>
        <item m="1" x="1934"/>
        <item m="1" x="1935"/>
        <item m="1" x="2495"/>
        <item m="1" x="1936"/>
        <item m="1" x="1930"/>
        <item m="1" x="2488"/>
        <item m="1" x="1931"/>
        <item m="1" x="1932"/>
        <item m="1" x="3700"/>
        <item m="1" x="2492"/>
        <item m="1" x="2493"/>
        <item m="1" x="2494"/>
        <item m="1" x="2500"/>
        <item m="1" x="2501"/>
        <item m="1" x="1938"/>
        <item m="1" x="3726"/>
        <item m="1" x="3731"/>
        <item m="1" x="3732"/>
        <item m="1" x="3733"/>
        <item m="1" x="3735"/>
        <item m="1" x="3736"/>
        <item m="1" x="3744"/>
        <item m="1" x="3745"/>
        <item m="1" x="2502"/>
        <item m="1" x="3989"/>
        <item m="1" x="3757"/>
        <item m="1" x="1865"/>
        <item m="1" x="3765"/>
        <item m="1" x="1806"/>
        <item m="1" x="1807"/>
        <item m="1" x="3770"/>
        <item m="1" x="3769"/>
        <item m="1" x="3767"/>
        <item m="1" x="3768"/>
        <item m="1" x="3189"/>
        <item m="1" x="3776"/>
        <item m="1" x="3777"/>
        <item m="1" x="3796"/>
        <item m="1" x="3219"/>
        <item m="1" x="3220"/>
        <item m="1" x="3993"/>
        <item m="1" x="3994"/>
        <item m="1" x="3803"/>
        <item m="1" x="3805"/>
        <item m="1" x="3806"/>
        <item m="1" x="1282"/>
        <item m="1" x="3812"/>
        <item m="1" x="3995"/>
        <item m="1" x="3996"/>
        <item m="1" x="2491"/>
        <item m="1" x="3817"/>
        <item m="1" x="2486"/>
        <item x="479"/>
        <item m="1" x="2487"/>
        <item m="1" x="2504"/>
        <item m="1" x="3824"/>
        <item m="1" x="3825"/>
        <item m="1" x="3826"/>
        <item m="1" x="3823"/>
        <item m="1" x="3389"/>
        <item m="1" x="3997"/>
        <item m="1" x="3836"/>
        <item m="1" x="3999"/>
        <item m="1" x="1542"/>
        <item m="1" x="1543"/>
        <item m="1" x="1540"/>
        <item m="1" x="3474"/>
        <item x="428"/>
        <item m="1" x="3475"/>
        <item m="1" x="3235"/>
        <item m="1" x="2514"/>
        <item m="1" x="3476"/>
        <item m="1" x="889"/>
        <item m="1" x="3477"/>
        <item m="1" x="3224"/>
        <item m="1" x="3478"/>
        <item m="1" x="3479"/>
        <item m="1" x="3480"/>
        <item m="1" x="3481"/>
        <item m="1" x="3482"/>
        <item m="1" x="3483"/>
        <item m="1" x="3484"/>
        <item m="1" x="3485"/>
        <item m="1" x="3008"/>
        <item m="1" x="3009"/>
        <item m="1" x="3010"/>
        <item m="1" x="3011"/>
        <item m="1" x="3225"/>
        <item m="1" x="3507"/>
        <item m="1" x="3508"/>
        <item m="1" x="3509"/>
        <item m="1" x="3510"/>
        <item m="1" x="1944"/>
        <item m="1" x="3520"/>
        <item m="1" x="3521"/>
        <item m="1" x="3522"/>
        <item m="1" x="3523"/>
        <item m="1" x="3524"/>
        <item m="1" x="3525"/>
        <item m="1" x="3526"/>
        <item m="1" x="3528"/>
        <item m="1" x="2997"/>
        <item m="1" x="2998"/>
        <item m="1" x="3532"/>
        <item m="1" x="3533"/>
        <item m="1" x="3534"/>
        <item m="1" x="3552"/>
        <item x="334"/>
        <item m="1" x="1949"/>
        <item m="1" x="3553"/>
        <item m="1" x="3555"/>
        <item m="1" x="3556"/>
        <item m="1" x="3559"/>
        <item m="1" x="2999"/>
        <item m="1" x="2510"/>
        <item m="1" x="2511"/>
        <item m="1" x="2536"/>
        <item m="1" x="3565"/>
        <item m="1" x="3566"/>
        <item m="1" x="3577"/>
        <item m="1" x="2521"/>
        <item m="1" x="2523"/>
        <item m="1" x="3223"/>
        <item m="1" x="3581"/>
        <item m="1" x="3582"/>
        <item m="1" x="3583"/>
        <item m="1" x="3584"/>
        <item m="1" x="3585"/>
        <item m="1" x="3586"/>
        <item m="1" x="3590"/>
        <item m="1" x="3593"/>
        <item m="1" x="1234"/>
        <item m="1" x="3594"/>
        <item m="1" x="3597"/>
        <item m="1" x="3598"/>
        <item m="1" x="3599"/>
        <item m="1" x="1217"/>
        <item m="1" x="2533"/>
        <item m="1" x="3602"/>
        <item m="1" x="3603"/>
        <item x="277"/>
        <item x="276"/>
        <item m="1" x="3229"/>
        <item m="1" x="3230"/>
        <item m="1" x="3231"/>
        <item m="1" x="3232"/>
        <item m="1" x="3233"/>
        <item x="248"/>
        <item m="1" x="1002"/>
        <item m="1" x="1006"/>
        <item m="1" x="997"/>
        <item m="1" x="999"/>
        <item m="1" x="3629"/>
        <item m="1" x="3630"/>
        <item m="1" x="3641"/>
        <item m="1" x="3642"/>
        <item m="1" x="3643"/>
        <item m="1" x="3644"/>
        <item m="1" x="3645"/>
        <item m="1" x="3236"/>
        <item m="1" x="3237"/>
        <item m="1" x="1027"/>
        <item m="1" x="1028"/>
        <item m="1" x="3646"/>
        <item m="1" x="1019"/>
        <item m="1" x="1021"/>
        <item m="1" x="3000"/>
        <item m="1" x="3227"/>
        <item m="1" x="3228"/>
        <item m="1" x="2525"/>
        <item m="1" x="2515"/>
        <item m="1" x="2516"/>
        <item m="1" x="2518"/>
        <item m="1" x="3234"/>
        <item m="1" x="2508"/>
        <item m="1" x="2513"/>
        <item m="1" x="2519"/>
        <item m="1" x="2529"/>
        <item m="1" x="2531"/>
        <item m="1" x="3001"/>
        <item m="1" x="3002"/>
        <item m="1" x="3003"/>
        <item m="1" x="3004"/>
        <item m="1" x="3005"/>
        <item m="1" x="3006"/>
        <item m="1" x="2532"/>
        <item m="1" x="2509"/>
        <item m="1" x="1942"/>
        <item m="1" x="2530"/>
        <item m="1" x="2517"/>
        <item m="1" x="2507"/>
        <item m="1" x="2520"/>
        <item m="1" x="3653"/>
        <item m="1" x="2506"/>
        <item m="1" x="2512"/>
        <item m="1" x="2528"/>
        <item m="1" x="3659"/>
        <item m="1" x="3660"/>
        <item m="1" x="3661"/>
        <item m="1" x="3667"/>
        <item m="1" x="3668"/>
        <item m="1" x="1946"/>
        <item m="1" x="1948"/>
        <item m="1" x="2526"/>
        <item m="1" x="1945"/>
        <item m="1" x="1943"/>
        <item m="1" x="3670"/>
        <item m="1" x="2505"/>
        <item m="1" x="3671"/>
        <item m="1" x="1940"/>
        <item m="1" x="3672"/>
        <item m="1" x="1941"/>
        <item m="1" x="3673"/>
        <item m="1" x="2994"/>
        <item m="1" x="3674"/>
        <item m="1" x="3675"/>
        <item m="1" x="2527"/>
        <item m="1" x="3676"/>
        <item m="1" x="3677"/>
        <item m="1" x="3678"/>
        <item m="1" x="2522"/>
        <item m="1" x="3679"/>
        <item m="1" x="3680"/>
        <item m="1" x="3681"/>
        <item m="1" x="1947"/>
        <item m="1" x="3682"/>
        <item m="1" x="3683"/>
        <item m="1" x="3684"/>
        <item m="1" x="3685"/>
        <item m="1" x="3686"/>
        <item m="1" x="3687"/>
        <item m="1" x="3688"/>
        <item m="1" x="3689"/>
        <item m="1" x="3690"/>
        <item m="1" x="3691"/>
        <item m="1" x="3692"/>
        <item m="1" x="3693"/>
        <item m="1" x="1950"/>
        <item m="1" x="3723"/>
        <item m="1" x="3727"/>
        <item m="1" x="3728"/>
        <item m="1" x="3737"/>
        <item m="1" x="3738"/>
        <item m="1" x="3739"/>
        <item m="1" x="3740"/>
        <item m="1" x="3750"/>
        <item m="1" x="3751"/>
        <item m="1" x="3752"/>
        <item m="1" x="3753"/>
        <item m="1" x="3754"/>
        <item m="1" x="3755"/>
        <item m="1" x="3756"/>
        <item m="1" x="1951"/>
        <item x="665"/>
        <item m="1" x="3758"/>
        <item m="1" x="3759"/>
        <item m="1" x="3760"/>
        <item m="1" x="3761"/>
        <item m="1" x="3766"/>
        <item m="1" x="3771"/>
        <item m="1" x="3772"/>
        <item m="1" x="3797"/>
        <item m="1" x="3798"/>
        <item m="1" x="2995"/>
        <item m="1" x="2996"/>
        <item m="1" x="3799"/>
        <item m="1" x="3800"/>
        <item m="1" x="3801"/>
        <item m="1" x="1375"/>
        <item m="1" x="3802"/>
        <item m="1" x="1479"/>
        <item m="1" x="1487"/>
        <item m="1" x="3814"/>
        <item m="1" x="3815"/>
        <item m="1" x="1485"/>
        <item m="1" x="1492"/>
        <item m="1" x="1490"/>
        <item m="1" x="3820"/>
        <item m="1" x="2535"/>
        <item m="1" x="3821"/>
        <item m="1" x="2534"/>
        <item m="1" x="3822"/>
        <item m="1" x="3827"/>
        <item m="1" x="3828"/>
        <item m="1" x="3390"/>
        <item m="1" x="3391"/>
        <item m="1" x="3837"/>
        <item m="1" x="3226"/>
        <item m="1" x="3838"/>
        <item m="1" x="3840"/>
        <item m="1" x="3841"/>
        <item m="1" x="2524"/>
        <item m="1" x="2537"/>
        <item m="1" x="1608"/>
        <item m="1" x="3007"/>
        <item m="1" x="1952"/>
        <item m="1" x="3392"/>
        <item x="278"/>
        <item m="1" x="3393"/>
        <item m="1" x="1953"/>
        <item m="1" x="3012"/>
        <item m="1" x="3013"/>
        <item m="1" x="3014"/>
        <item m="1" x="2538"/>
        <item m="1" x="3394"/>
        <item m="1" x="2539"/>
        <item m="1" x="3395"/>
        <item m="1" x="1119"/>
        <item m="1" x="3238"/>
        <item m="1" x="3015"/>
        <item m="1" x="3239"/>
        <item m="1" x="3396"/>
        <item m="1" x="3016"/>
        <item m="1" x="3017"/>
        <item m="1" x="1157"/>
        <item m="1" x="3240"/>
        <item m="1" x="3241"/>
        <item m="1" x="3242"/>
        <item m="1" x="3243"/>
        <item m="1" x="1238"/>
        <item m="1" x="3244"/>
        <item m="1" x="3019"/>
        <item m="1" x="2540"/>
        <item m="1" x="3397"/>
        <item m="1" x="2541"/>
        <item m="1" x="2542"/>
        <item m="1" x="1954"/>
        <item x="24"/>
        <item m="1" x="2543"/>
        <item m="1" x="1955"/>
        <item m="1" x="1956"/>
        <item m="1" x="2544"/>
        <item m="1" x="2545"/>
        <item m="1" x="3245"/>
        <item m="1" x="1376"/>
        <item m="1" x="1374"/>
        <item m="1" x="3246"/>
        <item m="1" x="3398"/>
        <item m="1" x="1957"/>
        <item m="1" x="2546"/>
        <item m="1" x="2547"/>
        <item m="1" x="2548"/>
        <item m="1" x="2549"/>
        <item m="1" x="3020"/>
        <item m="1" x="3021"/>
        <item m="1" x="3399"/>
        <item m="1" x="3247"/>
        <item m="1" x="3400"/>
        <item m="1" x="3248"/>
        <item m="1" x="2550"/>
        <item m="1" x="3249"/>
        <item m="1" x="832"/>
        <item m="1" x="3401"/>
        <item m="1" x="3402"/>
        <item m="1" x="3403"/>
        <item m="1" x="3404"/>
        <item m="1" x="2551"/>
        <item m="1" x="1958"/>
        <item m="1" x="3405"/>
        <item m="1" x="3406"/>
        <item m="1" x="986"/>
        <item m="1" x="988"/>
        <item m="1" x="987"/>
        <item m="1" x="3250"/>
        <item m="1" x="3251"/>
        <item m="1" x="3252"/>
        <item m="1" x="3253"/>
        <item m="1" x="3254"/>
        <item m="1" x="2552"/>
        <item m="1" x="3407"/>
        <item m="1" x="3408"/>
        <item m="1" x="3409"/>
        <item m="1" x="3410"/>
        <item m="1" x="2553"/>
        <item m="1" x="2554"/>
        <item m="1" x="2555"/>
        <item m="1" x="3255"/>
        <item m="1" x="3256"/>
        <item m="1" x="2556"/>
        <item m="1" x="3022"/>
        <item m="1" x="3411"/>
        <item m="1" x="1959"/>
        <item m="1" x="2557"/>
        <item m="1" x="2558"/>
        <item m="1" x="2559"/>
        <item m="1" x="2560"/>
        <item m="1" x="2561"/>
        <item m="1" x="2562"/>
        <item m="1" x="2563"/>
        <item m="1" x="2564"/>
        <item m="1" x="2565"/>
        <item m="1" x="2566"/>
        <item m="1" x="2567"/>
        <item m="1" x="2568"/>
        <item m="1" x="2569"/>
        <item m="1" x="2570"/>
        <item m="1" x="2571"/>
        <item m="1" x="2572"/>
        <item m="1" x="2573"/>
        <item m="1" x="2574"/>
        <item m="1" x="2575"/>
        <item m="1" x="2576"/>
        <item m="1" x="2577"/>
        <item m="1" x="2578"/>
        <item m="1" x="3257"/>
        <item m="1" x="3258"/>
        <item m="1" x="1960"/>
        <item m="1" x="3259"/>
        <item m="1" x="1961"/>
        <item m="1" x="1962"/>
        <item m="1" x="1963"/>
        <item m="1" x="1964"/>
        <item m="1" x="2579"/>
        <item m="1" x="1383"/>
        <item m="1" x="1384"/>
        <item m="1" x="1965"/>
        <item m="1" x="2580"/>
        <item m="1" x="2581"/>
        <item m="1" x="3260"/>
        <item m="1" x="3261"/>
        <item m="1" x="2582"/>
        <item m="1" x="1966"/>
        <item m="1" x="2583"/>
        <item m="1" x="2584"/>
        <item m="1" x="2585"/>
        <item m="1" x="2586"/>
        <item m="1" x="2587"/>
        <item m="1" x="1967"/>
        <item m="1" x="2588"/>
        <item m="1" x="2589"/>
        <item m="1" x="2590"/>
        <item m="1" x="3412"/>
        <item m="1" x="3413"/>
        <item m="1" x="3414"/>
        <item m="1" x="2591"/>
        <item m="1" x="2592"/>
        <item m="1" x="3415"/>
        <item m="1" x="2593"/>
        <item m="1" x="1968"/>
        <item m="1" x="3262"/>
        <item m="1" x="2594"/>
        <item m="1" x="2595"/>
        <item m="1" x="1969"/>
        <item m="1" x="2596"/>
        <item m="1" x="2597"/>
        <item m="1" x="2598"/>
        <item m="1" x="2599"/>
        <item m="1" x="2600"/>
        <item m="1" x="2601"/>
        <item m="1" x="2602"/>
        <item m="1" x="3263"/>
        <item m="1" x="3023"/>
        <item m="1" x="3024"/>
        <item m="1" x="3264"/>
        <item m="1" x="3265"/>
        <item m="1" x="3266"/>
        <item m="1" x="3267"/>
        <item m="1" x="3416"/>
        <item m="1" x="3417"/>
        <item m="1" x="3418"/>
        <item m="1" x="3419"/>
        <item m="1" x="3420"/>
        <item m="1" x="3421"/>
        <item m="1" x="1970"/>
        <item m="1" x="2603"/>
        <item m="1" x="3422"/>
        <item m="1" x="2604"/>
        <item m="1" x="3423"/>
        <item m="1" x="3268"/>
        <item m="1" x="3269"/>
        <item m="1" x="3270"/>
        <item m="1" x="3424"/>
        <item m="1" x="3271"/>
        <item m="1" x="3425"/>
        <item m="1" x="3272"/>
        <item m="1" x="1971"/>
        <item m="1" x="2605"/>
        <item m="1" x="2606"/>
        <item m="1" x="2607"/>
        <item m="1" x="1972"/>
        <item m="1" x="1121"/>
        <item m="1" x="3025"/>
        <item m="1" x="3026"/>
        <item m="1" x="918"/>
        <item m="1" x="1103"/>
        <item x="524"/>
        <item m="1" x="3426"/>
        <item m="1" x="1104"/>
        <item m="1" x="3273"/>
        <item m="1" x="3274"/>
        <item m="1" x="1412"/>
        <item m="1" x="902"/>
        <item m="1" x="3275"/>
        <item m="1" x="3276"/>
        <item m="1" x="3277"/>
        <item m="1" x="2608"/>
        <item m="1" x="3278"/>
        <item m="1" x="888"/>
        <item m="1" x="3027"/>
        <item m="1" x="2609"/>
        <item m="1" x="2610"/>
        <item m="1" x="3279"/>
        <item m="1" x="1973"/>
        <item m="1" x="3280"/>
        <item m="1" x="3427"/>
        <item m="1" x="3428"/>
        <item m="1" x="3429"/>
        <item m="1" x="3430"/>
        <item m="1" x="3431"/>
        <item m="1" x="3432"/>
        <item m="1" x="3433"/>
        <item m="1" x="3434"/>
        <item m="1" x="3435"/>
        <item m="1" x="3436"/>
        <item m="1" x="3437"/>
        <item m="1" x="3438"/>
        <item m="1" x="3439"/>
        <item m="1" x="3440"/>
        <item m="1" x="3441"/>
        <item m="1" x="3442"/>
        <item m="1" x="3443"/>
        <item m="1" x="3444"/>
        <item m="1" x="3445"/>
        <item m="1" x="998"/>
        <item m="1" x="3281"/>
        <item m="1" x="1004"/>
        <item m="1" x="3446"/>
        <item m="1" x="3447"/>
        <item x="247"/>
        <item m="1" x="3448"/>
        <item m="1" x="3449"/>
        <item m="1" x="2611"/>
        <item m="1" x="3282"/>
        <item m="1" x="3450"/>
        <item m="1" x="3283"/>
        <item m="1" x="3284"/>
        <item m="1" x="2612"/>
        <item m="1" x="1561"/>
        <item m="1" x="3451"/>
        <item m="1" x="3452"/>
        <item x="758"/>
        <item x="766"/>
        <item m="1" x="3453"/>
        <item m="1" x="3454"/>
        <item m="1" x="3285"/>
        <item m="1" x="3286"/>
        <item m="1" x="1231"/>
        <item m="1" x="1232"/>
        <item m="1" x="1233"/>
        <item m="1" x="3029"/>
        <item m="1" x="3455"/>
        <item m="1" x="3287"/>
        <item m="1" x="1450"/>
        <item m="1" x="1415"/>
        <item m="1" x="3288"/>
        <item m="1" x="1416"/>
        <item m="1" x="3456"/>
        <item m="1" x="2613"/>
        <item m="1" x="2614"/>
        <item m="1" x="3030"/>
        <item m="1" x="3457"/>
        <item x="604"/>
        <item m="1" x="3458"/>
        <item m="1" x="3031"/>
        <item m="1" x="3032"/>
        <item m="1" x="1449"/>
        <item m="1" x="3459"/>
        <item m="1" x="3460"/>
        <item m="1" x="3461"/>
        <item m="1" x="1417"/>
        <item m="1" x="2615"/>
        <item m="1" x="3462"/>
        <item m="1" x="3463"/>
        <item m="1" x="1391"/>
        <item m="1" x="3289"/>
        <item m="1" x="3464"/>
        <item m="1" x="3465"/>
        <item m="1" x="3466"/>
        <item m="1" x="2616"/>
        <item m="1" x="3467"/>
        <item m="1" x="3468"/>
        <item m="1" x="3469"/>
        <item m="1" x="2617"/>
        <item m="1" x="3470"/>
        <item m="1" x="3471"/>
        <item m="1" x="3472"/>
        <item m="1" x="3018"/>
        <item m="1" x="3028"/>
        <item m="1" x="1974"/>
        <item m="1" x="1975"/>
        <item m="1" x="3290"/>
        <item m="1" x="2618"/>
        <item m="1" x="2619"/>
        <item m="1" x="3033"/>
        <item m="1" x="3034"/>
        <item m="1" x="938"/>
        <item m="1" x="1216"/>
        <item m="1" x="2620"/>
        <item m="1" x="3035"/>
        <item m="1" x="3036"/>
        <item m="1" x="2621"/>
        <item m="1" x="1469"/>
        <item m="1" x="2622"/>
        <item m="1" x="1976"/>
        <item m="1" x="2623"/>
        <item m="1" x="2624"/>
        <item m="1" x="2625"/>
        <item m="1" x="933"/>
        <item m="1" x="2626"/>
        <item m="1" x="3291"/>
        <item m="1" x="3292"/>
        <item m="1" x="3293"/>
        <item m="1" x="1079"/>
        <item m="1" x="807"/>
        <item m="1" x="3294"/>
        <item m="1" x="3295"/>
        <item m="1" x="2627"/>
        <item m="1" x="2628"/>
        <item m="1" x="1977"/>
        <item m="1" x="1978"/>
        <item m="1" x="1979"/>
        <item m="1" x="3296"/>
        <item m="1" x="1980"/>
        <item m="1" x="1981"/>
        <item m="1" x="1982"/>
        <item m="1" x="1983"/>
        <item m="1" x="2629"/>
        <item m="1" x="2630"/>
        <item m="1" x="1984"/>
        <item m="1" x="2631"/>
        <item m="1" x="2632"/>
        <item m="1" x="2633"/>
        <item m="1" x="2634"/>
        <item m="1" x="2635"/>
        <item m="1" x="2636"/>
        <item m="1" x="1985"/>
        <item m="1" x="3297"/>
        <item m="1" x="2637"/>
        <item m="1" x="2638"/>
        <item m="1" x="3298"/>
        <item m="1" x="2639"/>
        <item m="1" x="1986"/>
        <item m="1" x="3299"/>
        <item m="1" x="3037"/>
        <item m="1" x="2640"/>
        <item m="1" x="3300"/>
        <item m="1" x="3301"/>
        <item m="1" x="3302"/>
        <item m="1" x="1277"/>
        <item m="1" x="2641"/>
        <item x="16"/>
        <item m="1" x="2642"/>
        <item m="1" x="3303"/>
        <item m="1" x="2643"/>
        <item m="1" x="1987"/>
        <item m="1" x="2644"/>
        <item m="1" x="2645"/>
        <item m="1" x="2646"/>
        <item m="1" x="2647"/>
        <item m="1" x="2648"/>
        <item m="1" x="2649"/>
        <item m="1" x="1988"/>
        <item m="1" x="2650"/>
        <item m="1" x="3304"/>
        <item x="270"/>
        <item m="1" x="1003"/>
        <item m="1" x="3038"/>
        <item m="1" x="3039"/>
        <item m="1" x="2651"/>
        <item m="1" x="2652"/>
        <item m="1" x="3305"/>
        <item m="1" x="3306"/>
        <item m="1" x="2653"/>
        <item m="1" x="3307"/>
        <item m="1" x="3040"/>
        <item m="1" x="2654"/>
        <item m="1" x="2655"/>
        <item m="1" x="2656"/>
        <item m="1" x="2657"/>
        <item m="1" x="2658"/>
        <item m="1" x="3308"/>
        <item m="1" x="2659"/>
        <item m="1" x="2660"/>
        <item m="1" x="3041"/>
        <item m="1" x="3309"/>
        <item m="1" x="3042"/>
        <item m="1" x="3310"/>
        <item m="1" x="1989"/>
        <item m="1" x="1990"/>
        <item m="1" x="1991"/>
        <item m="1" x="2661"/>
        <item m="1" x="3311"/>
        <item m="1" x="3312"/>
        <item m="1" x="3313"/>
        <item m="1" x="806"/>
        <item m="1" x="805"/>
        <item m="1" x="803"/>
        <item m="1" x="1488"/>
        <item m="1" x="3314"/>
        <item m="1" x="3315"/>
        <item m="1" x="3044"/>
        <item m="1" x="3316"/>
        <item m="1" x="891"/>
        <item m="1" x="3317"/>
        <item m="1" x="2662"/>
        <item m="1" x="3045"/>
        <item m="1" x="1230"/>
        <item m="1" x="2663"/>
        <item m="1" x="2664"/>
        <item m="1" x="3046"/>
        <item m="1" x="3047"/>
        <item m="1" x="3048"/>
        <item m="1" x="1022"/>
        <item m="1" x="3318"/>
        <item m="1" x="3319"/>
        <item m="1" x="3320"/>
        <item m="1" x="3321"/>
        <item m="1" x="3322"/>
        <item m="1" x="3323"/>
        <item m="1" x="3324"/>
        <item m="1" x="3325"/>
        <item m="1" x="3326"/>
        <item m="1" x="3327"/>
        <item m="1" x="2665"/>
        <item m="1" x="2666"/>
        <item m="1" x="1992"/>
        <item m="1" x="1993"/>
        <item m="1" x="2667"/>
        <item m="1" x="3049"/>
        <item m="1" x="2668"/>
        <item m="1" x="873"/>
        <item m="1" x="1134"/>
        <item m="1" x="2669"/>
        <item m="1" x="893"/>
        <item m="1" x="1994"/>
        <item m="1" x="1995"/>
        <item m="1" x="1996"/>
        <item m="1" x="1997"/>
        <item m="1" x="1414"/>
        <item m="1" x="1423"/>
        <item m="1" x="2670"/>
        <item m="1" x="2671"/>
        <item m="1" x="1411"/>
        <item m="1" x="1424"/>
        <item m="1" x="3050"/>
        <item m="1" x="1413"/>
        <item m="1" x="3328"/>
        <item m="1" x="3329"/>
        <item m="1" x="1998"/>
        <item m="1" x="2672"/>
        <item m="1" x="1999"/>
        <item m="1" x="2673"/>
        <item m="1" x="2674"/>
        <item m="1" x="2675"/>
        <item m="1" x="3330"/>
        <item m="1" x="3331"/>
        <item m="1" x="3332"/>
        <item m="1" x="3333"/>
        <item m="1" x="3334"/>
        <item m="1" x="3335"/>
        <item m="1" x="3336"/>
        <item m="1" x="3337"/>
        <item m="1" x="3338"/>
        <item m="1" x="3339"/>
        <item m="1" x="3340"/>
        <item m="1" x="3051"/>
        <item m="1" x="3341"/>
        <item m="1" x="3052"/>
        <item m="1" x="2676"/>
        <item m="1" x="2677"/>
        <item m="1" x="3342"/>
        <item m="1" x="3343"/>
        <item m="1" x="3344"/>
        <item m="1" x="3345"/>
        <item m="1" x="2678"/>
        <item m="1" x="2679"/>
        <item m="1" x="2680"/>
        <item m="1" x="2681"/>
        <item m="1" x="3346"/>
        <item m="1" x="3347"/>
        <item m="1" x="2682"/>
        <item m="1" x="2683"/>
        <item m="1" x="3348"/>
        <item x="759"/>
        <item m="1" x="2684"/>
        <item m="1" x="2685"/>
        <item m="1" x="2686"/>
        <item m="1" x="3349"/>
        <item m="1" x="2687"/>
        <item m="1" x="2688"/>
        <item m="1" x="3350"/>
        <item m="1" x="3351"/>
        <item m="1" x="2689"/>
        <item m="1" x="2690"/>
        <item m="1" x="2691"/>
        <item m="1" x="3352"/>
        <item m="1" x="2692"/>
        <item m="1" x="1236"/>
        <item m="1" x="3353"/>
        <item m="1" x="3354"/>
        <item m="1" x="3355"/>
        <item m="1" x="3356"/>
        <item m="1" x="3357"/>
        <item x="266"/>
        <item m="1" x="3358"/>
        <item m="1" x="3359"/>
        <item m="1" x="3360"/>
        <item m="1" x="3361"/>
        <item x="267"/>
        <item x="268"/>
        <item x="28"/>
        <item m="1" x="3043"/>
        <item m="1" x="2000"/>
        <item m="1" x="1249"/>
        <item m="1" x="3053"/>
        <item m="1" x="3054"/>
        <item m="1" x="2693"/>
        <item m="1" x="3055"/>
        <item m="1" x="2694"/>
        <item m="1" x="2695"/>
        <item m="1" x="3056"/>
        <item m="1" x="2002"/>
        <item m="1" x="3057"/>
        <item m="1" x="2003"/>
        <item m="1" x="2696"/>
        <item m="1" x="892"/>
        <item m="1" x="2697"/>
        <item m="1" x="2004"/>
        <item m="1" x="2698"/>
        <item m="1" x="871"/>
        <item m="1" x="872"/>
        <item m="1" x="2005"/>
        <item m="1" x="2699"/>
        <item m="1" x="2006"/>
        <item m="1" x="3058"/>
        <item m="1" x="2700"/>
        <item m="1" x="2701"/>
        <item m="1" x="3059"/>
        <item m="1" x="2702"/>
        <item m="1" x="2007"/>
        <item m="1" x="1240"/>
        <item m="1" x="3060"/>
        <item m="1" x="2015"/>
        <item m="1" x="1188"/>
        <item m="1" x="1237"/>
        <item x="70"/>
        <item m="1" x="1253"/>
        <item m="1" x="2016"/>
        <item m="1" x="3061"/>
        <item m="1" x="3062"/>
        <item m="1" x="2704"/>
        <item m="1" x="2705"/>
        <item m="1" x="3063"/>
        <item m="1" x="2706"/>
        <item m="1" x="3064"/>
        <item m="1" x="3065"/>
        <item m="1" x="3066"/>
        <item m="1" x="2707"/>
        <item m="1" x="2022"/>
        <item m="1" x="3067"/>
        <item m="1" x="3068"/>
        <item m="1" x="2708"/>
        <item m="1" x="3069"/>
        <item m="1" x="3070"/>
        <item m="1" x="2709"/>
        <item m="1" x="2710"/>
        <item x="265"/>
        <item m="1" x="2711"/>
        <item m="1" x="1024"/>
        <item m="1" x="2712"/>
        <item m="1" x="2713"/>
        <item x="243"/>
        <item m="1" x="3071"/>
        <item m="1" x="3072"/>
        <item m="1" x="3073"/>
        <item m="1" x="2714"/>
        <item m="1" x="2715"/>
        <item m="1" x="2716"/>
        <item m="1" x="3074"/>
        <item m="1" x="2717"/>
        <item m="1" x="2718"/>
        <item m="1" x="2719"/>
        <item m="1" x="2720"/>
        <item m="1" x="2721"/>
        <item m="1" x="2722"/>
        <item m="1" x="2723"/>
        <item m="1" x="3075"/>
        <item m="1" x="3076"/>
        <item m="1" x="3077"/>
        <item m="1" x="2724"/>
        <item m="1" x="2725"/>
        <item m="1" x="3078"/>
        <item m="1" x="3079"/>
        <item m="1" x="3080"/>
        <item m="1" x="3081"/>
        <item m="1" x="3082"/>
        <item m="1" x="3083"/>
        <item m="1" x="2726"/>
        <item m="1" x="2727"/>
        <item m="1" x="2729"/>
        <item m="1" x="1560"/>
        <item m="1" x="3084"/>
        <item m="1" x="3085"/>
        <item m="1" x="2730"/>
        <item m="1" x="1521"/>
        <item m="1" x="1522"/>
        <item m="1" x="2731"/>
        <item m="1" x="2732"/>
        <item m="1" x="2733"/>
        <item m="1" x="2734"/>
        <item m="1" x="2735"/>
        <item m="1" x="2736"/>
        <item m="1" x="2737"/>
        <item m="1" x="3086"/>
        <item m="1" x="3087"/>
        <item m="1" x="2739"/>
        <item m="1" x="3088"/>
        <item m="1" x="1418"/>
        <item m="1" x="1419"/>
        <item m="1" x="2047"/>
        <item m="1" x="2048"/>
        <item m="1" x="2049"/>
        <item m="1" x="2743"/>
        <item m="1" x="2050"/>
        <item m="1" x="1421"/>
        <item m="1" x="1422"/>
        <item m="1" x="2744"/>
        <item m="1" x="1276"/>
        <item m="1" x="2745"/>
        <item m="1" x="1278"/>
        <item m="1" x="1420"/>
        <item m="1" x="802"/>
        <item m="1" x="2757"/>
        <item m="1" x="2758"/>
        <item m="1" x="3089"/>
        <item m="1" x="3090"/>
        <item m="1" x="2759"/>
        <item m="1" x="3091"/>
        <item m="1" x="2760"/>
        <item m="1" x="1102"/>
        <item m="1" x="1499"/>
        <item m="1" x="2761"/>
        <item m="1" x="2762"/>
        <item m="1" x="2763"/>
        <item m="1" x="2764"/>
        <item m="1" x="2766"/>
        <item m="1" x="2767"/>
        <item m="1" x="3092"/>
        <item m="1" x="2768"/>
        <item m="1" x="2769"/>
        <item m="1" x="2770"/>
        <item m="1" x="1564"/>
        <item m="1" x="780"/>
        <item m="1" x="1851"/>
        <item m="1" x="2008"/>
        <item m="1" x="2009"/>
        <item m="1" x="2010"/>
        <item m="1" x="2011"/>
        <item m="1" x="2013"/>
        <item m="1" x="2014"/>
        <item m="1" x="2703"/>
        <item m="1" x="1476"/>
        <item m="1" x="1319"/>
        <item m="1" x="2036"/>
        <item m="1" x="2728"/>
        <item m="1" x="2037"/>
        <item m="1" x="2738"/>
        <item m="1" x="2740"/>
        <item m="1" x="2741"/>
        <item m="1" x="2742"/>
        <item m="1" x="2051"/>
        <item m="1" x="2746"/>
        <item m="1" x="2747"/>
        <item m="1" x="2748"/>
        <item m="1" x="2056"/>
        <item m="1" x="2749"/>
        <item m="1" x="2750"/>
        <item m="1" x="2751"/>
        <item m="1" x="2057"/>
        <item m="1" x="2752"/>
        <item m="1" x="2753"/>
        <item m="1" x="2754"/>
        <item m="1" x="2059"/>
        <item m="1" x="2755"/>
        <item m="1" x="2756"/>
        <item m="1" x="2765"/>
        <item m="1" x="2060"/>
        <item m="1" x="2771"/>
        <item m="1" x="2772"/>
        <item m="1" x="2773"/>
        <item m="1" x="2061"/>
        <item m="1" x="2774"/>
        <item m="1" x="2775"/>
        <item m="1" x="2776"/>
        <item m="1" x="2062"/>
        <item m="1" x="2777"/>
        <item m="1" x="2778"/>
        <item m="1" x="2779"/>
        <item m="1" x="2063"/>
        <item m="1" x="2780"/>
        <item m="1" x="2781"/>
        <item m="1" x="2782"/>
        <item m="1" x="2064"/>
        <item m="1" x="2783"/>
        <item m="1" x="2784"/>
        <item m="1" x="2785"/>
        <item m="1" x="2065"/>
        <item m="1" x="2786"/>
        <item m="1" x="2787"/>
        <item m="1" x="2788"/>
        <item m="1" x="2066"/>
        <item m="1" x="2789"/>
        <item m="1" x="2790"/>
        <item m="1" x="2791"/>
        <item m="1" x="2067"/>
        <item m="1" x="2792"/>
        <item m="1" x="2793"/>
        <item m="1" x="2794"/>
        <item m="1" x="2068"/>
        <item m="1" x="2795"/>
        <item m="1" x="2796"/>
        <item m="1" x="2797"/>
        <item m="1" x="2069"/>
        <item m="1" x="2798"/>
        <item m="1" x="2799"/>
        <item m="1" x="2800"/>
        <item m="1" x="2801"/>
        <item m="1" x="1252"/>
        <item m="1" x="2802"/>
        <item m="1" x="2071"/>
        <item m="1" x="2803"/>
        <item m="1" x="2804"/>
        <item m="1" x="2805"/>
        <item m="1" x="2806"/>
        <item m="1" x="2807"/>
        <item m="1" x="2808"/>
        <item m="1" x="852"/>
        <item m="1" x="2809"/>
        <item m="1" x="2810"/>
        <item m="1" x="2811"/>
        <item m="1" x="2812"/>
        <item m="1" x="2813"/>
        <item x="110"/>
        <item m="1" x="2814"/>
        <item m="1" x="2815"/>
        <item x="107"/>
        <item m="1" x="2816"/>
        <item m="1" x="2817"/>
        <item m="1" x="2818"/>
        <item m="1" x="850"/>
        <item m="1" x="2819"/>
        <item m="1" x="2820"/>
        <item m="1" x="851"/>
        <item m="1" x="2821"/>
        <item m="1" x="2822"/>
        <item m="1" x="2823"/>
        <item m="1" x="2824"/>
        <item x="105"/>
        <item m="1" x="839"/>
        <item m="1" x="2825"/>
        <item m="1" x="2826"/>
        <item m="1" x="2827"/>
        <item m="1" x="848"/>
        <item m="1" x="849"/>
        <item m="1" x="2828"/>
        <item m="1" x="2829"/>
        <item m="1" x="2830"/>
        <item m="1" x="2831"/>
        <item m="1" x="1382"/>
        <item m="1" x="2832"/>
        <item m="1" x="2833"/>
        <item m="1" x="2834"/>
        <item m="1" x="2075"/>
        <item x="106"/>
        <item m="1" x="2835"/>
        <item m="1" x="2836"/>
        <item m="1" x="2837"/>
        <item x="111"/>
        <item m="1" x="2838"/>
        <item m="1" x="2839"/>
        <item m="1" x="2840"/>
        <item m="1" x="2841"/>
        <item m="1" x="859"/>
        <item m="1" x="833"/>
        <item m="1" x="2842"/>
        <item m="1" x="2843"/>
        <item m="1" x="2844"/>
        <item m="1" x="853"/>
        <item m="1" x="854"/>
        <item x="112"/>
        <item m="1" x="847"/>
        <item m="1" x="834"/>
        <item m="1" x="835"/>
        <item m="1" x="2845"/>
        <item m="1" x="2846"/>
        <item m="1" x="836"/>
        <item m="1" x="2847"/>
        <item m="1" x="2848"/>
        <item m="1" x="2849"/>
        <item m="1" x="2850"/>
        <item m="1" x="846"/>
        <item m="1" x="2851"/>
        <item m="1" x="2852"/>
        <item m="1" x="2853"/>
        <item m="1" x="2854"/>
        <item m="1" x="2855"/>
        <item m="1" x="2856"/>
        <item m="1" x="2857"/>
        <item m="1" x="2858"/>
        <item m="1" x="2859"/>
        <item m="1" x="2860"/>
        <item m="1" x="2861"/>
        <item m="1" x="2862"/>
        <item m="1" x="2863"/>
        <item m="1" x="838"/>
        <item m="1" x="2864"/>
        <item m="1" x="2865"/>
        <item m="1" x="2866"/>
        <item m="1" x="2867"/>
        <item m="1" x="2868"/>
        <item m="1" x="2869"/>
        <item m="1" x="2870"/>
        <item m="1" x="2871"/>
        <item m="1" x="2872"/>
        <item m="1" x="2873"/>
        <item m="1" x="2874"/>
        <item m="1" x="2875"/>
        <item m="1" x="2876"/>
        <item m="1" x="2877"/>
        <item m="1" x="2878"/>
        <item m="1" x="860"/>
        <item m="1" x="2879"/>
        <item m="1" x="2880"/>
        <item m="1" x="2881"/>
        <item m="1" x="2882"/>
        <item m="1" x="2081"/>
        <item m="1" x="2883"/>
        <item m="1" x="2884"/>
        <item m="1" x="2885"/>
        <item m="1" x="2886"/>
        <item m="1" x="2096"/>
        <item m="1" x="2887"/>
        <item m="1" x="2888"/>
        <item m="1" x="789"/>
        <item m="1" x="2889"/>
        <item m="1" x="2890"/>
        <item m="1" x="1544"/>
        <item m="1" x="1547"/>
        <item m="1" x="2891"/>
        <item m="1" x="1545"/>
        <item m="1" x="1548"/>
        <item m="1" x="1549"/>
        <item m="1" x="2892"/>
        <item m="1" x="2893"/>
        <item m="1" x="2894"/>
        <item m="1" x="2895"/>
        <item m="1" x="2896"/>
        <item m="1" x="2897"/>
        <item m="1" x="2898"/>
        <item m="1" x="2899"/>
        <item m="1" x="1108"/>
        <item m="1" x="870"/>
        <item m="1" x="2900"/>
        <item m="1" x="2901"/>
        <item x="244"/>
        <item m="1" x="1484"/>
        <item m="1" x="2902"/>
        <item m="1" x="2903"/>
        <item m="1" x="2904"/>
        <item m="1" x="2905"/>
        <item m="1" x="2906"/>
        <item m="1" x="1007"/>
        <item m="1" x="2907"/>
        <item m="1" x="2908"/>
        <item x="321"/>
        <item m="1" x="2909"/>
        <item m="1" x="2910"/>
        <item m="1" x="2911"/>
        <item x="576"/>
        <item x="577"/>
        <item m="1" x="2912"/>
        <item m="1" x="936"/>
        <item m="1" x="937"/>
        <item m="1" x="2913"/>
        <item m="1" x="2914"/>
        <item m="1" x="2915"/>
        <item m="1" x="2916"/>
        <item m="1" x="2917"/>
        <item m="1" x="1461"/>
        <item x="68"/>
        <item m="1" x="2918"/>
        <item m="1" x="1291"/>
        <item m="1" x="1292"/>
        <item m="1" x="2114"/>
        <item m="1" x="2919"/>
        <item m="1" x="2920"/>
        <item m="1" x="2921"/>
        <item m="1" x="2922"/>
        <item m="1" x="2115"/>
        <item m="1" x="2923"/>
        <item m="1" x="2924"/>
        <item m="1" x="1214"/>
        <item m="1" x="2925"/>
        <item m="1" x="1215"/>
        <item m="1" x="1445"/>
        <item m="1" x="1444"/>
        <item m="1" x="2926"/>
        <item m="1" x="2927"/>
        <item m="1" x="2928"/>
        <item m="1" x="2929"/>
        <item m="1" x="2930"/>
        <item m="1" x="2931"/>
        <item m="1" x="2932"/>
        <item m="1" x="2933"/>
        <item m="1" x="2934"/>
        <item m="1" x="1008"/>
        <item x="119"/>
        <item x="120"/>
        <item m="1" x="2935"/>
        <item x="121"/>
        <item x="122"/>
        <item x="123"/>
        <item m="1" x="2120"/>
        <item m="1" x="837"/>
        <item m="1" x="855"/>
        <item m="1" x="2936"/>
        <item m="1" x="2937"/>
        <item m="1" x="2938"/>
        <item m="1" x="2939"/>
        <item m="1" x="2940"/>
        <item m="1" x="2941"/>
        <item m="1" x="1500"/>
        <item m="1" x="2942"/>
        <item m="1" x="947"/>
        <item m="1" x="2943"/>
        <item m="1" x="2944"/>
        <item m="1" x="2945"/>
        <item m="1" x="1284"/>
        <item m="1" x="1283"/>
        <item m="1" x="2946"/>
        <item m="1" x="2947"/>
        <item m="1" x="2948"/>
        <item m="1" x="2949"/>
        <item m="1" x="2950"/>
        <item m="1" x="2951"/>
        <item m="1" x="2952"/>
        <item m="1" x="1213"/>
        <item m="1" x="2953"/>
        <item m="1" x="1922"/>
        <item m="1" x="1923"/>
        <item m="1" x="1924"/>
        <item m="1" x="2001"/>
        <item m="1" x="2012"/>
        <item m="1" x="2017"/>
        <item m="1" x="2018"/>
        <item m="1" x="2019"/>
        <item m="1" x="2020"/>
        <item m="1" x="2021"/>
        <item m="1" x="1163"/>
        <item m="1" x="2023"/>
        <item m="1" x="2024"/>
        <item m="1" x="896"/>
        <item m="1" x="2025"/>
        <item m="1" x="2026"/>
        <item m="1" x="1158"/>
        <item m="1" x="2027"/>
        <item m="1" x="2028"/>
        <item m="1" x="2029"/>
        <item m="1" x="2030"/>
        <item m="1" x="1513"/>
        <item m="1" x="2031"/>
        <item m="1" x="2032"/>
        <item m="1" x="2033"/>
        <item m="1" x="2034"/>
        <item m="1" x="2035"/>
        <item m="1" x="2038"/>
        <item m="1" x="2039"/>
        <item m="1" x="2040"/>
        <item m="1" x="2041"/>
        <item m="1" x="2042"/>
        <item m="1" x="2043"/>
        <item m="1" x="2044"/>
        <item m="1" x="825"/>
        <item m="1" x="2045"/>
        <item m="1" x="2046"/>
        <item m="1" x="1124"/>
        <item m="1" x="1125"/>
        <item m="1" x="1126"/>
        <item m="1" x="1127"/>
        <item m="1" x="1128"/>
        <item m="1" x="1129"/>
        <item m="1" x="1130"/>
        <item m="1" x="1131"/>
        <item m="1" x="1132"/>
        <item m="1" x="1133"/>
        <item m="1" x="2052"/>
        <item m="1" x="2053"/>
        <item m="1" x="2054"/>
        <item m="1" x="2055"/>
        <item m="1" x="1143"/>
        <item m="1" x="2058"/>
        <item m="1" x="1159"/>
        <item m="1" x="2070"/>
        <item m="1" x="2072"/>
        <item m="1" x="2073"/>
        <item m="1" x="2074"/>
        <item m="1" x="1296"/>
        <item m="1" x="1297"/>
        <item m="1" x="1313"/>
        <item m="1" x="1305"/>
        <item m="1" x="2076"/>
        <item m="1" x="2077"/>
        <item m="1" x="2078"/>
        <item m="1" x="2079"/>
        <item m="1" x="1096"/>
        <item m="1" x="1085"/>
        <item m="1" x="1265"/>
        <item m="1" x="1266"/>
        <item m="1" x="1267"/>
        <item m="1" x="1260"/>
        <item m="1" x="1264"/>
        <item m="1" x="1123"/>
        <item m="1" x="901"/>
        <item m="1" x="890"/>
        <item m="1" x="2080"/>
        <item m="1" x="2082"/>
        <item m="1" x="1302"/>
        <item m="1" x="2083"/>
        <item m="1" x="2084"/>
        <item m="1" x="2085"/>
        <item m="1" x="2086"/>
        <item m="1" x="2087"/>
        <item m="1" x="2088"/>
        <item m="1" x="2089"/>
        <item m="1" x="2090"/>
        <item m="1" x="2091"/>
        <item m="1" x="2092"/>
        <item m="1" x="2093"/>
        <item m="1" x="2094"/>
        <item m="1" x="2095"/>
        <item m="1" x="2097"/>
        <item m="1" x="2098"/>
        <item m="1" x="1092"/>
        <item m="1" x="2099"/>
        <item m="1" x="1093"/>
        <item m="1" x="1089"/>
        <item m="1" x="1090"/>
        <item m="1" x="1091"/>
        <item m="1" x="965"/>
        <item m="1" x="966"/>
        <item m="1" x="967"/>
        <item m="1" x="1554"/>
        <item m="1" x="1257"/>
        <item m="1" x="1515"/>
        <item m="1" x="809"/>
        <item m="1" x="1551"/>
        <item m="1" x="2100"/>
        <item m="1" x="2102"/>
        <item m="1" x="2103"/>
        <item m="1" x="2104"/>
        <item m="1" x="2105"/>
        <item m="1" x="1086"/>
        <item m="1" x="1087"/>
        <item m="1" x="1059"/>
        <item m="1" x="1067"/>
        <item m="1" x="1068"/>
        <item m="1" x="1069"/>
        <item m="1" x="1161"/>
        <item m="1" x="1162"/>
        <item m="1" x="1160"/>
        <item m="1" x="814"/>
        <item m="1" x="2106"/>
        <item m="1" x="2107"/>
        <item m="1" x="2108"/>
        <item m="1" x="1080"/>
        <item m="1" x="1077"/>
        <item m="1" x="1088"/>
        <item m="1" x="815"/>
        <item m="1" x="816"/>
        <item m="1" x="810"/>
        <item m="1" x="811"/>
        <item m="1" x="812"/>
        <item m="1" x="813"/>
        <item m="1" x="1263"/>
        <item m="1" x="2109"/>
        <item m="1" x="2110"/>
        <item m="1" x="1148"/>
        <item m="1" x="1256"/>
        <item m="1" x="2111"/>
        <item m="1" x="900"/>
        <item m="1" x="923"/>
        <item m="1" x="980"/>
        <item m="1" x="2112"/>
        <item m="1" x="827"/>
        <item m="1" x="828"/>
        <item m="1" x="817"/>
        <item m="1" x="799"/>
        <item m="1" x="829"/>
        <item m="1" x="796"/>
        <item m="1" x="797"/>
        <item m="1" x="2113"/>
        <item m="1" x="2116"/>
        <item m="1" x="2117"/>
        <item m="1" x="2118"/>
        <item m="1" x="1094"/>
        <item m="1" x="1097"/>
        <item m="1" x="1060"/>
        <item m="1" x="1061"/>
        <item m="1" x="1062"/>
        <item m="1" x="1063"/>
        <item m="1" x="1098"/>
        <item m="1" x="1064"/>
        <item m="1" x="1065"/>
        <item m="1" x="1066"/>
        <item m="1" x="1190"/>
        <item m="1" x="2119"/>
        <item m="1" x="824"/>
        <item m="1" x="2121"/>
        <item m="1" x="2122"/>
        <item m="1" x="2123"/>
        <item m="1" x="2124"/>
        <item m="1" x="1245"/>
        <item m="1" x="920"/>
        <item m="1" x="919"/>
        <item m="1" x="1149"/>
        <item m="1" x="1150"/>
        <item m="1" x="1151"/>
        <item m="1" x="1152"/>
        <item m="1" x="1153"/>
        <item m="1" x="2125"/>
        <item m="1" x="2126"/>
        <item m="1" x="2127"/>
        <item m="1" x="2128"/>
        <item m="1" x="2129"/>
        <item m="1" x="2130"/>
        <item m="1" x="2131"/>
        <item m="1" x="2132"/>
        <item m="1" x="2133"/>
        <item m="1" x="1081"/>
        <item m="1" x="1082"/>
        <item m="1" x="1070"/>
        <item m="1" x="1071"/>
        <item m="1" x="1072"/>
        <item m="1" x="2134"/>
        <item m="1" x="1320"/>
        <item m="1" x="2135"/>
        <item m="1" x="2136"/>
        <item m="1" x="2137"/>
        <item m="1" x="2138"/>
        <item m="1" x="1321"/>
        <item m="1" x="2139"/>
        <item m="1" x="2140"/>
        <item m="1" x="2141"/>
        <item m="1" x="2142"/>
        <item m="1" x="1187"/>
        <item m="1" x="2143"/>
        <item m="1" x="2144"/>
        <item m="1" x="2145"/>
        <item m="1" x="2146"/>
        <item m="1" x="2147"/>
        <item m="1" x="2148"/>
        <item m="1" x="2149"/>
        <item m="1" x="2150"/>
        <item m="1" x="2151"/>
        <item m="1" x="2152"/>
        <item m="1" x="2153"/>
        <item m="1" x="2154"/>
        <item m="1" x="2155"/>
        <item m="1" x="2156"/>
        <item m="1" x="2157"/>
        <item m="1" x="1192"/>
        <item x="320"/>
        <item m="1" x="2158"/>
        <item m="1" x="2159"/>
        <item m="1" x="989"/>
        <item m="1" x="1017"/>
        <item m="1" x="990"/>
        <item m="1" x="1016"/>
        <item m="1" x="1015"/>
        <item m="1" x="2160"/>
        <item m="1" x="2161"/>
        <item x="246"/>
        <item m="1" x="2162"/>
        <item m="1" x="2163"/>
        <item m="1" x="2164"/>
        <item m="1" x="1474"/>
        <item m="1" x="1191"/>
        <item x="764"/>
        <item m="1" x="1180"/>
        <item m="1" x="1181"/>
        <item m="1" x="1182"/>
        <item m="1" x="1185"/>
        <item m="1" x="2165"/>
        <item m="1" x="798"/>
        <item m="1" x="2166"/>
        <item m="1" x="2167"/>
        <item m="1" x="2168"/>
        <item m="1" x="2169"/>
        <item m="1" x="2170"/>
        <item m="1" x="842"/>
        <item x="125"/>
        <item m="1" x="843"/>
        <item m="1" x="2171"/>
        <item m="1" x="857"/>
        <item m="1" x="844"/>
        <item m="1" x="845"/>
        <item x="126"/>
        <item m="1" x="2172"/>
        <item m="1" x="840"/>
        <item m="1" x="952"/>
        <item m="1" x="1246"/>
        <item m="1" x="985"/>
        <item m="1" x="953"/>
        <item m="1" x="954"/>
        <item m="1" x="2173"/>
        <item m="1" x="2174"/>
        <item m="1" x="2175"/>
        <item m="1" x="1178"/>
        <item m="1" x="2176"/>
        <item m="1" x="2177"/>
        <item m="1" x="1307"/>
        <item m="1" x="2178"/>
        <item m="1" x="1177"/>
        <item m="1" x="2179"/>
        <item m="1" x="1205"/>
        <item m="1" x="2180"/>
        <item m="1" x="2181"/>
        <item m="1" x="1306"/>
        <item m="1" x="2182"/>
        <item m="1" x="2183"/>
        <item m="1" x="1322"/>
        <item m="1" x="2184"/>
        <item m="1" x="2185"/>
        <item m="1" x="2186"/>
        <item m="1" x="2187"/>
        <item m="1" x="2188"/>
        <item m="1" x="831"/>
        <item m="1" x="804"/>
        <item m="1" x="2189"/>
        <item m="1" x="2190"/>
        <item m="1" x="2191"/>
        <item m="1" x="2192"/>
        <item m="1" x="2193"/>
        <item m="1" x="2194"/>
        <item m="1" x="955"/>
        <item m="1" x="2195"/>
        <item m="1" x="2196"/>
        <item m="1" x="956"/>
        <item m="1" x="2197"/>
        <item m="1" x="2198"/>
        <item m="1" x="957"/>
        <item m="1" x="1535"/>
        <item m="1" x="1295"/>
        <item m="1" x="1314"/>
        <item m="1" x="790"/>
        <item m="1" x="2199"/>
        <item m="1" x="960"/>
        <item m="1" x="1318"/>
        <item m="1" x="2200"/>
        <item m="1" x="2201"/>
        <item m="1" x="2202"/>
        <item m="1" x="1312"/>
        <item m="1" x="1311"/>
        <item m="1" x="2203"/>
        <item m="1" x="1477"/>
        <item m="1" x="2204"/>
        <item m="1" x="1368"/>
        <item m="1" x="2205"/>
        <item m="1" x="2206"/>
        <item m="1" x="2207"/>
        <item m="1" x="2208"/>
        <item m="1" x="1057"/>
        <item m="1" x="1058"/>
        <item m="1" x="1083"/>
        <item m="1" x="1014"/>
        <item m="1" x="1001"/>
        <item m="1" x="992"/>
        <item m="1" x="1023"/>
        <item m="1" x="1000"/>
        <item m="1" x="1009"/>
        <item m="1" x="2209"/>
        <item m="1" x="1010"/>
        <item m="1" x="1275"/>
        <item x="245"/>
        <item m="1" x="2210"/>
        <item m="1" x="1186"/>
        <item m="1" x="1164"/>
        <item m="1" x="2211"/>
        <item m="1" x="791"/>
        <item m="1" x="1509"/>
        <item m="1" x="2212"/>
        <item m="1" x="2213"/>
        <item m="1" x="2214"/>
        <item m="1" x="2215"/>
        <item m="1" x="2216"/>
        <item m="1" x="2217"/>
        <item m="1" x="1389"/>
        <item m="1" x="2218"/>
        <item m="1" x="2219"/>
        <item m="1" x="2220"/>
        <item m="1" x="1268"/>
        <item m="1" x="2221"/>
        <item m="1" x="2222"/>
        <item m="1" x="1385"/>
        <item m="1" x="2223"/>
        <item m="1" x="1146"/>
        <item m="1" x="1562"/>
        <item m="1" x="2224"/>
        <item m="1" x="940"/>
        <item m="1" x="941"/>
        <item m="1" x="942"/>
        <item m="1" x="963"/>
        <item m="1" x="964"/>
        <item m="1" x="969"/>
        <item m="1" x="2225"/>
        <item m="1" x="1254"/>
        <item m="1" x="2226"/>
        <item m="1" x="2227"/>
        <item m="1" x="875"/>
        <item m="1" x="2228"/>
        <item m="1" x="897"/>
        <item m="1" x="2229"/>
        <item m="1" x="894"/>
        <item m="1" x="2230"/>
        <item m="1" x="895"/>
        <item m="1" x="2231"/>
        <item m="1" x="1537"/>
        <item m="1" x="2232"/>
        <item m="1" x="2233"/>
        <item m="1" x="1460"/>
        <item m="1" x="2234"/>
        <item m="1" x="929"/>
        <item m="1" x="930"/>
        <item m="1" x="2235"/>
        <item m="1" x="818"/>
        <item m="1" x="819"/>
        <item m="1" x="2236"/>
        <item m="1" x="2237"/>
        <item m="1" x="1221"/>
        <item m="1" x="1219"/>
        <item m="1" x="1207"/>
        <item m="1" x="795"/>
        <item m="1" x="794"/>
        <item m="1" x="830"/>
        <item m="1" x="820"/>
        <item m="1" x="821"/>
        <item m="1" x="826"/>
        <item m="1" x="2238"/>
        <item m="1" x="808"/>
        <item m="1" x="1179"/>
        <item m="1" x="1478"/>
        <item m="1" x="1241"/>
        <item m="1" x="1223"/>
        <item m="1" x="1531"/>
        <item m="1" x="1532"/>
        <item m="1" x="1533"/>
        <item m="1" x="1529"/>
        <item m="1" x="2239"/>
        <item m="1" x="2240"/>
        <item m="1" x="2241"/>
        <item m="1" x="1534"/>
        <item m="1" x="934"/>
        <item m="1" x="2242"/>
        <item m="1" x="2243"/>
        <item m="1" x="2244"/>
        <item m="1" x="2245"/>
        <item m="1" x="793"/>
        <item m="1" x="2246"/>
        <item m="1" x="2247"/>
        <item m="1" x="2248"/>
        <item m="1" x="2249"/>
        <item m="1" x="2250"/>
        <item m="1" x="2251"/>
        <item m="1" x="2252"/>
        <item m="1" x="2253"/>
        <item m="1" x="2254"/>
        <item m="1" x="2255"/>
        <item m="1" x="2256"/>
        <item m="1" x="1261"/>
        <item m="1" x="2257"/>
        <item m="1" x="1271"/>
        <item m="1" x="1272"/>
        <item m="1" x="2258"/>
        <item m="1" x="1204"/>
        <item m="1" x="968"/>
        <item m="1" x="981"/>
        <item m="1" x="982"/>
        <item m="1" x="904"/>
        <item m="1" x="2259"/>
        <item m="1" x="1563"/>
        <item m="1" x="2260"/>
        <item m="1" x="2261"/>
        <item m="1" x="1470"/>
        <item m="1" x="1471"/>
        <item m="1" x="2262"/>
        <item m="1" x="2263"/>
        <item m="1" x="2264"/>
        <item m="1" x="1364"/>
        <item m="1" x="2265"/>
        <item m="1" x="2266"/>
        <item m="1" x="1184"/>
        <item m="1" x="2267"/>
        <item m="1" x="2268"/>
        <item m="1" x="2269"/>
        <item m="1" x="2270"/>
        <item m="1" x="2271"/>
        <item m="1" x="1300"/>
        <item m="1" x="1301"/>
        <item m="1" x="1299"/>
        <item m="1" x="2272"/>
        <item m="1" x="2273"/>
        <item m="1" x="1365"/>
        <item m="1" x="1475"/>
        <item m="1" x="1511"/>
        <item m="1" x="1165"/>
        <item m="1" x="1189"/>
        <item m="1" x="1173"/>
        <item m="1" x="1174"/>
        <item m="1" x="1175"/>
        <item m="1" x="867"/>
        <item m="1" x="868"/>
        <item m="1" x="1172"/>
        <item m="1" x="1054"/>
        <item m="1" x="858"/>
        <item m="1" x="1040"/>
        <item m="1" x="1041"/>
        <item m="1" x="1046"/>
        <item m="1" x="1055"/>
        <item m="1" x="1056"/>
        <item m="1" x="1045"/>
        <item m="1" x="1042"/>
        <item m="1" x="1051"/>
        <item m="1" x="1053"/>
        <item m="1" x="1171"/>
        <item m="1" x="1047"/>
        <item m="1" x="2274"/>
        <item m="1" x="2275"/>
        <item m="1" x="2276"/>
        <item m="1" x="2277"/>
        <item x="736"/>
        <item m="1" x="1427"/>
        <item m="1" x="1345"/>
        <item m="1" x="2278"/>
        <item m="1" x="1426"/>
        <item m="1" x="2279"/>
        <item m="1" x="2280"/>
        <item m="1" x="1398"/>
        <item m="1" x="2281"/>
        <item m="1" x="1198"/>
        <item m="1" x="1495"/>
        <item m="1" x="1496"/>
        <item m="1" x="1457"/>
        <item m="1" x="2282"/>
        <item m="1" x="2283"/>
        <item m="1" x="1462"/>
        <item m="1" x="1285"/>
        <item m="1" x="928"/>
        <item m="1" x="1235"/>
        <item m="1" x="1218"/>
        <item m="1" x="1527"/>
        <item m="1" x="1526"/>
        <item m="1" x="1525"/>
        <item m="1" x="1524"/>
        <item m="1" x="1523"/>
        <item x="5"/>
        <item m="1" x="781"/>
        <item m="1" x="782"/>
        <item m="1" x="783"/>
        <item m="1" x="784"/>
        <item m="1" x="785"/>
        <item m="1" x="786"/>
        <item m="1" x="792"/>
        <item m="1" x="800"/>
        <item m="1" x="801"/>
        <item x="108"/>
        <item m="1" x="856"/>
        <item m="1" x="861"/>
        <item m="1" x="864"/>
        <item m="1" x="866"/>
        <item m="1" x="869"/>
        <item x="143"/>
        <item m="1" x="876"/>
        <item m="1" x="877"/>
        <item m="1" x="898"/>
        <item m="1" x="899"/>
        <item m="1" x="903"/>
        <item m="1" x="927"/>
        <item m="1" x="935"/>
        <item m="1" x="946"/>
        <item m="1" x="948"/>
        <item m="1" x="949"/>
        <item m="1" x="950"/>
        <item m="1" x="951"/>
        <item m="1" x="958"/>
        <item m="1" x="959"/>
        <item m="1" x="961"/>
        <item m="1" x="991"/>
        <item m="1" x="993"/>
        <item m="1" x="1011"/>
        <item m="1" x="1012"/>
        <item m="1" x="1013"/>
        <item x="251"/>
        <item m="1" x="1018"/>
        <item m="1" x="1029"/>
        <item m="1" x="1030"/>
        <item m="1" x="1031"/>
        <item m="1" x="1032"/>
        <item m="1" x="1033"/>
        <item m="1" x="1034"/>
        <item m="1" x="1035"/>
        <item m="1" x="1036"/>
        <item m="1" x="1037"/>
        <item m="1" x="1038"/>
        <item m="1" x="1039"/>
        <item x="260"/>
        <item m="1" x="1043"/>
        <item m="1" x="1044"/>
        <item m="1" x="1048"/>
        <item m="1" x="1049"/>
        <item m="1" x="1050"/>
        <item m="1" x="1052"/>
        <item m="1" x="1084"/>
        <item m="1" x="1095"/>
        <item m="1" x="1099"/>
        <item m="1" x="1100"/>
        <item m="1" x="1101"/>
        <item m="1" x="1106"/>
        <item m="1" x="1144"/>
        <item m="1" x="1145"/>
        <item m="1" x="1154"/>
        <item m="1" x="1169"/>
        <item m="1" x="1170"/>
        <item m="1" x="1176"/>
        <item m="1" x="1183"/>
        <item m="1" x="1193"/>
        <item m="1" x="1194"/>
        <item m="1" x="1195"/>
        <item m="1" x="1196"/>
        <item m="1" x="1197"/>
        <item m="1" x="1201"/>
        <item m="1" x="1202"/>
        <item m="1" x="1203"/>
        <item m="1" x="1206"/>
        <item m="1" x="1208"/>
        <item m="1" x="1211"/>
        <item m="1" x="1220"/>
        <item m="1" x="1222"/>
        <item m="1" x="1224"/>
        <item m="1" x="1225"/>
        <item m="1" x="1226"/>
        <item m="1" x="1227"/>
        <item m="1" x="1239"/>
        <item m="1" x="1242"/>
        <item m="1" x="1243"/>
        <item m="1" x="1244"/>
        <item m="1" x="1248"/>
        <item m="1" x="1250"/>
        <item m="1" x="1255"/>
        <item m="1" x="1258"/>
        <item m="1" x="1259"/>
        <item m="1" x="1262"/>
        <item m="1" x="1269"/>
        <item m="1" x="1270"/>
        <item m="1" x="1273"/>
        <item m="1" x="1274"/>
        <item m="1" x="1279"/>
        <item m="1" x="1280"/>
        <item m="1" x="1281"/>
        <item m="1" x="1286"/>
        <item m="1" x="1287"/>
        <item m="1" x="1288"/>
        <item m="1" x="1289"/>
        <item m="1" x="1290"/>
        <item m="1" x="1293"/>
        <item m="1" x="1303"/>
        <item m="1" x="1304"/>
        <item x="514"/>
        <item x="515"/>
        <item m="1" x="1308"/>
        <item m="1" x="1309"/>
        <item m="1" x="1310"/>
        <item m="1" x="1315"/>
        <item m="1" x="1316"/>
        <item m="1" x="1317"/>
        <item m="1" x="1323"/>
        <item m="1" x="1324"/>
        <item m="1" x="1325"/>
        <item m="1" x="1326"/>
        <item m="1" x="1327"/>
        <item m="1" x="1328"/>
        <item m="1" x="1329"/>
        <item m="1" x="1330"/>
        <item m="1" x="1331"/>
        <item m="1" x="1332"/>
        <item m="1" x="1333"/>
        <item m="1" x="1334"/>
        <item m="1" x="1335"/>
        <item m="1" x="1336"/>
        <item m="1" x="1337"/>
        <item m="1" x="1338"/>
        <item m="1" x="1339"/>
        <item m="1" x="1340"/>
        <item m="1" x="1341"/>
        <item m="1" x="1342"/>
        <item m="1" x="1343"/>
        <item m="1" x="1344"/>
        <item m="1" x="1346"/>
        <item m="1" x="1347"/>
        <item m="1" x="1348"/>
        <item m="1" x="1349"/>
        <item m="1" x="1350"/>
        <item m="1" x="1351"/>
        <item m="1" x="1352"/>
        <item m="1" x="1353"/>
        <item m="1" x="1354"/>
        <item m="1" x="1355"/>
        <item m="1" x="1356"/>
        <item m="1" x="1357"/>
        <item m="1" x="1358"/>
        <item m="1" x="1359"/>
        <item m="1" x="1360"/>
        <item m="1" x="1361"/>
        <item m="1" x="1362"/>
        <item m="1" x="1369"/>
        <item m="1" x="1370"/>
        <item m="1" x="1371"/>
        <item m="1" x="1372"/>
        <item x="564"/>
        <item x="565"/>
        <item m="1" x="1373"/>
        <item m="1" x="1378"/>
        <item m="1" x="1379"/>
        <item m="1" x="1380"/>
        <item m="1" x="1381"/>
        <item m="1" x="1386"/>
        <item m="1" x="1387"/>
        <item m="1" x="1388"/>
        <item x="601"/>
        <item m="1" x="1390"/>
        <item m="1" x="1393"/>
        <item m="1" x="1394"/>
        <item m="1" x="1399"/>
        <item m="1" x="1400"/>
        <item m="1" x="1425"/>
        <item m="1" x="1428"/>
        <item m="1" x="1429"/>
        <item m="1" x="1430"/>
        <item m="1" x="1431"/>
        <item m="1" x="1432"/>
        <item m="1" x="1433"/>
        <item m="1" x="1434"/>
        <item m="1" x="1435"/>
        <item m="1" x="1436"/>
        <item m="1" x="1437"/>
        <item m="1" x="1438"/>
        <item m="1" x="1439"/>
        <item m="1" x="1453"/>
        <item m="1" x="1454"/>
        <item m="1" x="1455"/>
        <item m="1" x="1456"/>
        <item m="1" x="1458"/>
        <item m="1" x="1459"/>
        <item m="1" x="1472"/>
        <item m="1" x="1481"/>
        <item m="1" x="1482"/>
        <item m="1" x="1483"/>
        <item m="1" x="1501"/>
        <item m="1" x="1502"/>
        <item m="1" x="1503"/>
        <item m="1" x="1504"/>
        <item m="1" x="1505"/>
        <item m="1" x="1506"/>
        <item m="1" x="1507"/>
        <item m="1" x="1508"/>
        <item m="1" x="1510"/>
        <item m="1" x="1514"/>
        <item m="1" x="1516"/>
        <item m="1" x="1519"/>
        <item m="1" x="1520"/>
        <item m="1" x="1528"/>
        <item m="1" x="1538"/>
        <item m="1" x="1546"/>
        <item m="1" x="1552"/>
        <item m="1" x="1553"/>
        <item x="0"/>
        <item x="1"/>
        <item x="2"/>
        <item x="3"/>
        <item x="4"/>
        <item x="7"/>
        <item x="8"/>
        <item x="9"/>
        <item x="10"/>
        <item x="11"/>
        <item x="12"/>
        <item x="13"/>
        <item x="14"/>
        <item x="15"/>
        <item x="17"/>
        <item x="18"/>
        <item x="19"/>
        <item x="20"/>
        <item x="21"/>
        <item x="22"/>
        <item x="23"/>
        <item x="25"/>
        <item x="26"/>
        <item x="2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9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2"/>
        <item x="103"/>
        <item x="104"/>
        <item x="109"/>
        <item x="113"/>
        <item x="114"/>
        <item x="115"/>
        <item x="116"/>
        <item x="117"/>
        <item x="118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1"/>
        <item x="142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2"/>
        <item x="249"/>
        <item x="250"/>
        <item x="252"/>
        <item x="253"/>
        <item x="254"/>
        <item x="255"/>
        <item x="256"/>
        <item x="257"/>
        <item x="258"/>
        <item x="259"/>
        <item x="261"/>
        <item x="262"/>
        <item x="263"/>
        <item x="264"/>
        <item x="269"/>
        <item x="272"/>
        <item x="273"/>
        <item x="274"/>
        <item x="275"/>
        <item x="279"/>
        <item x="280"/>
        <item x="281"/>
        <item x="282"/>
        <item x="283"/>
        <item x="284"/>
        <item x="285"/>
        <item x="286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9"/>
        <item x="360"/>
        <item x="361"/>
        <item x="362"/>
        <item x="363"/>
        <item x="364"/>
        <item x="365"/>
        <item x="366"/>
        <item x="368"/>
        <item x="369"/>
        <item x="370"/>
        <item x="371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8"/>
        <item x="419"/>
        <item x="420"/>
        <item x="421"/>
        <item x="422"/>
        <item x="423"/>
        <item x="424"/>
        <item x="425"/>
        <item x="426"/>
        <item x="427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6"/>
        <item x="517"/>
        <item x="518"/>
        <item x="519"/>
        <item x="520"/>
        <item x="521"/>
        <item x="522"/>
        <item x="523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6"/>
        <item x="567"/>
        <item x="568"/>
        <item x="569"/>
        <item x="570"/>
        <item x="571"/>
        <item x="572"/>
        <item x="573"/>
        <item x="574"/>
        <item x="575"/>
        <item x="578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2"/>
        <item x="603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60"/>
        <item x="765"/>
        <item x="767"/>
        <item x="768"/>
        <item x="770"/>
        <item x="772"/>
        <item x="773"/>
        <item x="775"/>
        <item t="default"/>
      </items>
    </pivotField>
    <pivotField showAll="0"/>
    <pivotField showAll="0"/>
    <pivotField axis="axisRow" showAll="0">
      <items count="9">
        <item x="6"/>
        <item x="0"/>
        <item x="1"/>
        <item x="4"/>
        <item x="5"/>
        <item x="2"/>
        <item x="3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12">
        <item x="6"/>
        <item x="3"/>
        <item m="1" x="10"/>
        <item x="7"/>
        <item x="4"/>
        <item x="0"/>
        <item m="1" x="9"/>
        <item x="5"/>
        <item x="1"/>
        <item h="1" x="8"/>
        <item h="1" x="2"/>
        <item t="default"/>
      </items>
    </pivotField>
    <pivotField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42"/>
  </colFields>
  <colItems count="8">
    <i>
      <x/>
    </i>
    <i>
      <x v="1"/>
    </i>
    <i>
      <x v="3"/>
    </i>
    <i>
      <x v="4"/>
    </i>
    <i>
      <x v="5"/>
    </i>
    <i>
      <x v="7"/>
    </i>
    <i>
      <x v="8"/>
    </i>
    <i t="grand">
      <x/>
    </i>
  </colItems>
  <dataFields count="1">
    <dataField name="Contagem de RESPONSÁVEL" fld="42" subtotal="count" baseField="0" baseItem="0"/>
  </dataFields>
  <formats count="73">
    <format dxfId="1166">
      <pivotArea outline="0" collapsedLevelsAreSubtotals="1" fieldPosition="0"/>
    </format>
    <format dxfId="1165">
      <pivotArea dataOnly="0" labelOnly="1" grandCol="1" outline="0" fieldPosition="0"/>
    </format>
    <format dxfId="1164">
      <pivotArea type="all" dataOnly="0" outline="0" fieldPosition="0"/>
    </format>
    <format dxfId="1163">
      <pivotArea outline="0" collapsedLevelsAreSubtotals="1" fieldPosition="0"/>
    </format>
    <format dxfId="1162">
      <pivotArea type="origin" dataOnly="0" labelOnly="1" outline="0" fieldPosition="0"/>
    </format>
    <format dxfId="1161">
      <pivotArea type="topRight" dataOnly="0" labelOnly="1" outline="0" fieldPosition="0"/>
    </format>
    <format dxfId="1160">
      <pivotArea dataOnly="0" labelOnly="1" grandRow="1" outline="0" fieldPosition="0"/>
    </format>
    <format dxfId="1159">
      <pivotArea dataOnly="0" labelOnly="1" grandCol="1" outline="0" fieldPosition="0"/>
    </format>
    <format dxfId="1158">
      <pivotArea type="all" dataOnly="0" outline="0" fieldPosition="0"/>
    </format>
    <format dxfId="1157">
      <pivotArea outline="0" collapsedLevelsAreSubtotals="1" fieldPosition="0"/>
    </format>
    <format dxfId="1156">
      <pivotArea type="origin" dataOnly="0" labelOnly="1" outline="0" fieldPosition="0"/>
    </format>
    <format dxfId="1155">
      <pivotArea type="topRight" dataOnly="0" labelOnly="1" outline="0" fieldPosition="0"/>
    </format>
    <format dxfId="1154">
      <pivotArea dataOnly="0" labelOnly="1" grandRow="1" outline="0" fieldPosition="0"/>
    </format>
    <format dxfId="1153">
      <pivotArea dataOnly="0" labelOnly="1" grandCol="1" outline="0" fieldPosition="0"/>
    </format>
    <format dxfId="1152">
      <pivotArea type="all" dataOnly="0" outline="0" fieldPosition="0"/>
    </format>
    <format dxfId="1151">
      <pivotArea outline="0" collapsedLevelsAreSubtotals="1" fieldPosition="0"/>
    </format>
    <format dxfId="1150">
      <pivotArea type="origin" dataOnly="0" labelOnly="1" outline="0" fieldPosition="0"/>
    </format>
    <format dxfId="1149">
      <pivotArea type="topRight" dataOnly="0" labelOnly="1" outline="0" fieldPosition="0"/>
    </format>
    <format dxfId="1148">
      <pivotArea dataOnly="0" labelOnly="1" grandRow="1" outline="0" fieldPosition="0"/>
    </format>
    <format dxfId="1147">
      <pivotArea dataOnly="0" labelOnly="1" grandCol="1" outline="0" fieldPosition="0"/>
    </format>
    <format dxfId="1146">
      <pivotArea type="all" dataOnly="0" outline="0" fieldPosition="0"/>
    </format>
    <format dxfId="1145">
      <pivotArea outline="0" collapsedLevelsAreSubtotals="1" fieldPosition="0"/>
    </format>
    <format dxfId="1144">
      <pivotArea type="origin" dataOnly="0" labelOnly="1" outline="0" fieldPosition="0"/>
    </format>
    <format dxfId="1143">
      <pivotArea type="topRight" dataOnly="0" labelOnly="1" outline="0" fieldPosition="0"/>
    </format>
    <format dxfId="1142">
      <pivotArea dataOnly="0" labelOnly="1" grandRow="1" outline="0" fieldPosition="0"/>
    </format>
    <format dxfId="1141">
      <pivotArea dataOnly="0" labelOnly="1" grandCol="1" outline="0" fieldPosition="0"/>
    </format>
    <format dxfId="1140">
      <pivotArea type="all" dataOnly="0" outline="0" fieldPosition="0"/>
    </format>
    <format dxfId="1139">
      <pivotArea outline="0" collapsedLevelsAreSubtotals="1" fieldPosition="0"/>
    </format>
    <format dxfId="1138">
      <pivotArea type="origin" dataOnly="0" labelOnly="1" outline="0" fieldPosition="0"/>
    </format>
    <format dxfId="1137">
      <pivotArea dataOnly="0" labelOnly="1" grandRow="1" outline="0" fieldPosition="0"/>
    </format>
    <format dxfId="1136">
      <pivotArea dataOnly="0" labelOnly="1" grandCol="1" outline="0" fieldPosition="0"/>
    </format>
    <format dxfId="1135">
      <pivotArea type="origin" dataOnly="0" labelOnly="1" outline="0" fieldPosition="0"/>
    </format>
    <format dxfId="1134">
      <pivotArea dataOnly="0" labelOnly="1" grandRow="1" outline="0" fieldPosition="0"/>
    </format>
    <format dxfId="1133">
      <pivotArea outline="0" collapsedLevelsAreSubtotals="1" fieldPosition="0"/>
    </format>
    <format dxfId="1132">
      <pivotArea dataOnly="0" labelOnly="1" grandCol="1" outline="0" fieldPosition="0"/>
    </format>
    <format dxfId="1131">
      <pivotArea outline="0" collapsedLevelsAreSubtotals="1" fieldPosition="0"/>
    </format>
    <format dxfId="1130">
      <pivotArea dataOnly="0" labelOnly="1" grandCol="1" outline="0" fieldPosition="0"/>
    </format>
    <format>
      <pivotArea dataOnly="0" labelOnly="1" grandCol="1" outline="0" fieldPosition="0"/>
    </format>
    <format dxfId="1129">
      <pivotArea dataOnly="0" labelOnly="1" grandCol="1" outline="0" fieldPosition="0"/>
    </format>
    <format dxfId="1128">
      <pivotArea outline="0" collapsedLevelsAreSubtotals="1" fieldPosition="0"/>
    </format>
    <format dxfId="1127">
      <pivotArea dataOnly="0" labelOnly="1" grandCol="1" outline="0" fieldPosition="0"/>
    </format>
    <format dxfId="1126">
      <pivotArea type="all" dataOnly="0" outline="0" fieldPosition="0"/>
    </format>
    <format dxfId="1125">
      <pivotArea outline="0" collapsedLevelsAreSubtotals="1" fieldPosition="0"/>
    </format>
    <format dxfId="1124">
      <pivotArea type="origin" dataOnly="0" labelOnly="1" outline="0" fieldPosition="0"/>
    </format>
    <format dxfId="1123">
      <pivotArea type="topRight" dataOnly="0" labelOnly="1" outline="0" fieldPosition="0"/>
    </format>
    <format dxfId="1122">
      <pivotArea dataOnly="0" labelOnly="1" grandRow="1" outline="0" fieldPosition="0"/>
    </format>
    <format dxfId="1121">
      <pivotArea dataOnly="0" labelOnly="1" grandCol="1" outline="0" fieldPosition="0"/>
    </format>
    <format dxfId="1120">
      <pivotArea type="all" dataOnly="0" outline="0" fieldPosition="0"/>
    </format>
    <format dxfId="1119">
      <pivotArea outline="0" collapsedLevelsAreSubtotals="1" fieldPosition="0"/>
    </format>
    <format dxfId="1118">
      <pivotArea type="topRight" dataOnly="0" labelOnly="1" outline="0" fieldPosition="0"/>
    </format>
    <format dxfId="1117">
      <pivotArea dataOnly="0" labelOnly="1" grandCol="1" outline="0" fieldPosition="0"/>
    </format>
    <format dxfId="1116">
      <pivotArea type="origin" dataOnly="0" labelOnly="1" outline="0" fieldPosition="0"/>
    </format>
    <format dxfId="1115">
      <pivotArea dataOnly="0" labelOnly="1" grandRow="1" outline="0" fieldPosition="0"/>
    </format>
    <format dxfId="1114">
      <pivotArea type="all" dataOnly="0" outline="0" fieldPosition="0"/>
    </format>
    <format dxfId="1113">
      <pivotArea outline="0" collapsedLevelsAreSubtotals="1" fieldPosition="0"/>
    </format>
    <format dxfId="1112">
      <pivotArea type="origin" dataOnly="0" labelOnly="1" outline="0" fieldPosition="0"/>
    </format>
    <format dxfId="1111">
      <pivotArea field="42" type="button" dataOnly="0" labelOnly="1" outline="0" axis="axisCol" fieldPosition="0"/>
    </format>
    <format dxfId="1110">
      <pivotArea type="topRight" dataOnly="0" labelOnly="1" outline="0" fieldPosition="0"/>
    </format>
    <format dxfId="1109">
      <pivotArea dataOnly="0" labelOnly="1" grandRow="1" outline="0" fieldPosition="0"/>
    </format>
    <format dxfId="1108">
      <pivotArea dataOnly="0" labelOnly="1" fieldPosition="0">
        <references count="1">
          <reference field="42" count="8">
            <x v="0"/>
            <x v="1"/>
            <x v="3"/>
            <x v="4"/>
            <x v="5"/>
            <x v="6"/>
            <x v="7"/>
            <x v="8"/>
          </reference>
        </references>
      </pivotArea>
    </format>
    <format dxfId="1107">
      <pivotArea dataOnly="0" labelOnly="1" grandCol="1" outline="0" fieldPosition="0"/>
    </format>
    <format>
      <pivotArea type="all" dataOnly="0" outline="0" fieldPosition="0"/>
    </format>
    <format>
      <pivotArea outline="0" collapsedLevelsAreSubtotals="1" fieldPosition="0"/>
    </format>
    <format>
      <pivotArea type="origin" dataOnly="0" labelOnly="1" outline="0" fieldPosition="0"/>
    </format>
    <format>
      <pivotArea dataOnly="0" labelOnly="1" outline="0" axis="axisValues" fieldPosition="0"/>
    </format>
    <format>
      <pivotArea field="42" type="button" dataOnly="0" labelOnly="1" outline="0" axis="axisCol" fieldPosition="0"/>
    </format>
    <format>
      <pivotArea type="topRight" dataOnly="0" labelOnly="1" outline="0" fieldPosition="0"/>
    </format>
    <format>
      <pivotArea type="all" dataOnly="0" outline="0" fieldPosition="0"/>
    </format>
    <format>
      <pivotArea outline="0" collapsedLevelsAreSubtotals="1" fieldPosition="0"/>
    </format>
    <format>
      <pivotArea type="origin" dataOnly="0" labelOnly="1" outline="0" fieldPosition="0"/>
    </format>
    <format>
      <pivotArea dataOnly="0" labelOnly="1" outline="0" axis="axisValues" fieldPosition="0"/>
    </format>
    <format>
      <pivotArea field="42" type="button" dataOnly="0" labelOnly="1" outline="0" axis="axisCol" fieldPosition="0"/>
    </format>
    <format>
      <pivotArea type="topRight" dataOnly="0" labelOnly="1" outline="0" fieldPosition="0"/>
    </format>
  </formats>
  <pivotTableStyleInfo name="Estilo de Tabela Dinâmica 1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9000000}" name="Tabela dinâmica7" cacheId="20" applyNumberFormats="0" applyBorderFormats="0" applyFontFormats="0" applyPatternFormats="0" applyAlignmentFormats="0" applyWidthHeightFormats="1" dataCaption="Valores" grandTotalCaption="Total Geral" updatedVersion="8" minRefreshableVersion="3" itemPrintTitles="1" createdVersion="8" indent="0" outline="1" outlineData="1" multipleFieldFilters="0">
  <location ref="M5:U32" firstHeaderRow="1" firstDataRow="2" firstDataCol="1"/>
  <pivotFields count="45">
    <pivotField subtotalTop="0" showAll="0"/>
    <pivotField subtotalTop="0" showAll="0"/>
    <pivotField subtotalTop="0" showAll="0"/>
    <pivotField subtotalTop="0" showAll="0">
      <items count="8001">
        <item x="776"/>
        <item m="1" x="7753"/>
        <item m="1" x="7736"/>
        <item m="1" x="7940"/>
        <item m="1" x="7939"/>
        <item m="1" x="7754"/>
        <item m="1" x="7755"/>
        <item m="1" x="7756"/>
        <item m="1" x="6766"/>
        <item m="1" x="7757"/>
        <item m="1" x="6769"/>
        <item m="1" x="7168"/>
        <item m="1" x="7505"/>
        <item m="1" x="7506"/>
        <item m="1" x="6770"/>
        <item m="1" x="7507"/>
        <item m="1" x="6771"/>
        <item m="1" x="7918"/>
        <item m="1" x="6772"/>
        <item m="1" x="6980"/>
        <item m="1" x="7919"/>
        <item m="1" x="7973"/>
        <item m="1" x="7972"/>
        <item m="1" x="7974"/>
        <item m="1" x="6773"/>
        <item m="1" x="6774"/>
        <item m="1" x="7169"/>
        <item m="1" x="6776"/>
        <item m="1" x="6777"/>
        <item m="1" x="6778"/>
        <item m="1" x="7609"/>
        <item m="1" x="7171"/>
        <item m="1" x="6779"/>
        <item m="1" x="6780"/>
        <item m="1" x="6781"/>
        <item m="1" x="6782"/>
        <item m="1" x="3093"/>
        <item m="1" x="6783"/>
        <item m="1" x="2955"/>
        <item m="1" x="2954"/>
        <item m="1" x="7508"/>
        <item m="1" x="7844"/>
        <item m="1" x="7845"/>
        <item m="1" x="7851"/>
        <item m="1" x="7852"/>
        <item m="1" x="7853"/>
        <item m="1" x="7854"/>
        <item m="1" x="7855"/>
        <item m="1" x="7856"/>
        <item m="1" x="7857"/>
        <item m="1" x="7953"/>
        <item m="1" x="6784"/>
        <item m="1" x="6785"/>
        <item m="1" x="6786"/>
        <item m="1" x="7509"/>
        <item m="1" x="6787"/>
        <item m="1" x="7920"/>
        <item m="1" x="7776"/>
        <item m="1" x="7924"/>
        <item m="1" x="7770"/>
        <item m="1" x="7965"/>
        <item m="1" x="7966"/>
        <item m="1" x="6789"/>
        <item m="1" x="7875"/>
        <item m="1" x="7876"/>
        <item m="1" x="7834"/>
        <item m="1" x="7835"/>
        <item m="1" x="7650"/>
        <item m="1" x="7836"/>
        <item m="1" x="7837"/>
        <item m="1" x="7838"/>
        <item m="1" x="7839"/>
        <item m="1" x="7840"/>
        <item m="1" x="7841"/>
        <item m="1" x="7842"/>
        <item m="1" x="7843"/>
        <item m="1" x="7913"/>
        <item m="1" x="7172"/>
        <item m="1" x="7877"/>
        <item m="1" x="7878"/>
        <item m="1" x="7879"/>
        <item m="1" x="7880"/>
        <item m="1" x="7846"/>
        <item m="1" x="7847"/>
        <item m="1" x="7848"/>
        <item m="1" x="7849"/>
        <item m="1" x="7850"/>
        <item m="1" x="7881"/>
        <item m="1" x="7882"/>
        <item m="1" x="6790"/>
        <item m="1" x="7891"/>
        <item m="1" x="7892"/>
        <item m="1" x="6791"/>
        <item m="1" x="7510"/>
        <item m="1" x="6792"/>
        <item m="1" x="6981"/>
        <item m="1" x="7883"/>
        <item m="1" x="7884"/>
        <item m="1" x="7885"/>
        <item m="1" x="7858"/>
        <item m="1" x="7173"/>
        <item m="1" x="6793"/>
        <item m="1" x="7859"/>
        <item m="1" x="7860"/>
        <item m="1" x="7861"/>
        <item m="1" x="7862"/>
        <item m="1" x="7863"/>
        <item m="1" x="7864"/>
        <item m="1" x="7865"/>
        <item m="1" x="7866"/>
        <item m="1" x="7867"/>
        <item m="1" x="7868"/>
        <item m="1" x="7869"/>
        <item m="1" x="7870"/>
        <item m="1" x="7871"/>
        <item m="1" x="7872"/>
        <item m="1" x="7873"/>
        <item m="1" x="7874"/>
        <item m="1" x="7886"/>
        <item m="1" x="7887"/>
        <item m="1" x="7888"/>
        <item m="1" x="7922"/>
        <item m="1" x="7956"/>
        <item m="1" x="7961"/>
        <item m="1" x="7962"/>
        <item m="1" x="7963"/>
        <item m="1" x="6794"/>
        <item m="1" x="6795"/>
        <item m="1" x="7511"/>
        <item m="1" x="6796"/>
        <item m="1" x="6797"/>
        <item m="1" x="6798"/>
        <item m="1" x="6799"/>
        <item m="1" x="6800"/>
        <item m="1" x="7784"/>
        <item m="1" x="7783"/>
        <item m="1" x="7641"/>
        <item m="1" x="7642"/>
        <item m="1" x="7914"/>
        <item m="1" x="7915"/>
        <item m="1" x="7721"/>
        <item m="1" x="7889"/>
        <item m="1" x="7890"/>
        <item m="1" x="7795"/>
        <item m="1" x="7643"/>
        <item m="1" x="7942"/>
        <item m="1" x="7946"/>
        <item m="1" x="7734"/>
        <item m="1" x="7735"/>
        <item m="1" x="6801"/>
        <item m="1" x="7611"/>
        <item m="1" x="7612"/>
        <item m="1" x="7737"/>
        <item m="1" x="7738"/>
        <item m="1" x="7739"/>
        <item m="1" x="7740"/>
        <item m="1" x="7615"/>
        <item m="1" x="7616"/>
        <item m="1" x="6982"/>
        <item m="1" x="7512"/>
        <item m="1" x="7976"/>
        <item m="1" x="7758"/>
        <item m="1" x="7759"/>
        <item m="1" x="7769"/>
        <item m="1" x="7768"/>
        <item m="1" x="7771"/>
        <item m="1" x="7981"/>
        <item m="1" x="7982"/>
        <item m="1" x="7983"/>
        <item m="1" x="7984"/>
        <item m="1" x="7985"/>
        <item m="1" x="7986"/>
        <item m="1" x="7774"/>
        <item m="1" x="7775"/>
        <item m="1" x="7812"/>
        <item m="1" x="7815"/>
        <item m="1" x="7816"/>
        <item m="1" x="7788"/>
        <item m="1" x="7789"/>
        <item m="1" x="7790"/>
        <item m="1" x="7791"/>
        <item m="1" x="7792"/>
        <item m="1" x="7793"/>
        <item m="1" x="7794"/>
        <item m="1" x="7638"/>
        <item m="1" x="7782"/>
        <item m="1" x="7813"/>
        <item m="1" x="7832"/>
        <item m="1" x="7833"/>
        <item m="1" x="7828"/>
        <item m="1" x="7829"/>
        <item m="1" x="7830"/>
        <item m="1" x="7831"/>
        <item m="1" x="7826"/>
        <item m="1" x="7827"/>
        <item m="1" x="7823"/>
        <item m="1" x="7824"/>
        <item m="1" x="7916"/>
        <item m="1" x="7917"/>
        <item m="1" x="7893"/>
        <item m="1" x="7894"/>
        <item m="1" x="7895"/>
        <item m="1" x="7896"/>
        <item m="1" x="7897"/>
        <item m="1" x="7651"/>
        <item m="1" x="7898"/>
        <item m="1" x="7899"/>
        <item m="1" x="7900"/>
        <item m="1" x="7901"/>
        <item m="1" x="7902"/>
        <item m="1" x="7903"/>
        <item m="1" x="7904"/>
        <item m="1" x="7905"/>
        <item m="1" x="7906"/>
        <item m="1" x="7825"/>
        <item m="1" x="7907"/>
        <item m="1" x="7908"/>
        <item m="1" x="7909"/>
        <item m="1" x="7910"/>
        <item m="1" x="7911"/>
        <item m="1" x="7912"/>
        <item m="1" x="7515"/>
        <item m="1" x="7513"/>
        <item m="1" x="7931"/>
        <item m="1" x="7934"/>
        <item m="1" x="7679"/>
        <item m="1" x="7935"/>
        <item m="1" x="7938"/>
        <item m="1" x="7937"/>
        <item m="1" x="7680"/>
        <item m="1" x="7936"/>
        <item m="1" x="7514"/>
        <item m="1" x="7670"/>
        <item m="1" x="7941"/>
        <item m="1" x="7944"/>
        <item m="1" x="7945"/>
        <item m="1" x="7943"/>
        <item m="1" x="7705"/>
        <item m="1" x="7949"/>
        <item m="1" x="7954"/>
        <item m="1" x="7959"/>
        <item m="1" x="7958"/>
        <item m="1" x="7516"/>
        <item m="1" x="7517"/>
        <item m="1" x="7518"/>
        <item m="1" x="7519"/>
        <item m="1" x="7968"/>
        <item m="1" x="7741"/>
        <item m="1" x="7742"/>
        <item m="1" x="7743"/>
        <item m="1" x="7751"/>
        <item m="1" x="7975"/>
        <item m="1" x="7977"/>
        <item m="1" x="7978"/>
        <item m="1" x="6809"/>
        <item m="1" x="7979"/>
        <item m="1" x="7980"/>
        <item m="1" x="7760"/>
        <item m="1" x="7761"/>
        <item m="1" x="7764"/>
        <item m="1" x="7765"/>
        <item m="1" x="7772"/>
        <item m="1" x="7773"/>
        <item m="1" x="7787"/>
        <item m="1" x="7785"/>
        <item m="1" x="7796"/>
        <item m="1" x="7797"/>
        <item m="1" x="7799"/>
        <item m="1" x="7800"/>
        <item m="1" x="7798"/>
        <item m="1" x="7805"/>
        <item m="1" x="7804"/>
        <item m="1" x="7803"/>
        <item m="1" x="7802"/>
        <item m="1" x="7801"/>
        <item m="1" x="7810"/>
        <item m="1" x="7809"/>
        <item m="1" x="7808"/>
        <item m="1" x="7807"/>
        <item m="1" x="7806"/>
        <item m="1" x="7814"/>
        <item m="1" x="7817"/>
        <item m="1" x="7987"/>
        <item m="1" x="7818"/>
        <item m="1" x="7819"/>
        <item m="1" x="7820"/>
        <item m="1" x="7821"/>
        <item m="1" x="7988"/>
        <item m="1" x="7989"/>
        <item m="1" x="7990"/>
        <item m="1" x="7991"/>
        <item m="1" x="7992"/>
        <item m="1" x="7993"/>
        <item m="1" x="7994"/>
        <item m="1" x="7995"/>
        <item m="1" x="7656"/>
        <item m="1" x="7657"/>
        <item m="1" x="7658"/>
        <item m="1" x="7996"/>
        <item m="1" x="7997"/>
        <item m="1" x="7998"/>
        <item m="1" x="7923"/>
        <item m="1" x="7921"/>
        <item m="1" x="7928"/>
        <item m="1" x="7929"/>
        <item m="1" x="7930"/>
        <item m="1" x="7681"/>
        <item m="1" x="7687"/>
        <item m="1" x="7683"/>
        <item m="1" x="7684"/>
        <item m="1" x="7685"/>
        <item m="1" x="7686"/>
        <item m="1" x="7933"/>
        <item m="1" x="7682"/>
        <item m="1" x="7932"/>
        <item m="1" x="7947"/>
        <item m="1" x="7948"/>
        <item m="1" x="7999"/>
        <item m="1" x="7951"/>
        <item m="1" x="7950"/>
        <item m="1" x="7952"/>
        <item m="1" x="7520"/>
        <item m="1" x="7522"/>
        <item m="1" x="7523"/>
        <item m="1" x="7524"/>
        <item m="1" x="7724"/>
        <item m="1" x="7957"/>
        <item m="1" x="7723"/>
        <item m="1" x="7960"/>
        <item m="1" x="7964"/>
        <item m="1" x="7521"/>
        <item m="1" x="7967"/>
        <item m="1" x="7969"/>
        <item m="1" x="7970"/>
        <item m="1" x="7744"/>
        <item m="1" x="7745"/>
        <item m="1" x="7746"/>
        <item m="1" x="7174"/>
        <item m="1" x="7747"/>
        <item m="1" x="7748"/>
        <item m="1" x="7749"/>
        <item m="1" x="7750"/>
        <item m="1" x="7175"/>
        <item m="1" x="7617"/>
        <item m="1" x="6810"/>
        <item m="1" x="7752"/>
        <item m="1" x="7431"/>
        <item m="1" x="7762"/>
        <item m="1" x="7763"/>
        <item m="1" x="7633"/>
        <item m="1" x="7529"/>
        <item m="1" x="7766"/>
        <item m="1" x="7767"/>
        <item m="1" x="7430"/>
        <item m="1" x="7777"/>
        <item m="1" x="7778"/>
        <item m="1" x="7779"/>
        <item m="1" x="7780"/>
        <item m="1" x="7781"/>
        <item m="1" x="7786"/>
        <item m="1" x="7811"/>
        <item m="1" x="7822"/>
        <item m="1" x="6811"/>
        <item m="1" x="6812"/>
        <item m="1" x="6813"/>
        <item m="1" x="7660"/>
        <item m="1" x="7664"/>
        <item m="1" x="7665"/>
        <item m="1" x="7525"/>
        <item m="1" x="7925"/>
        <item m="1" x="7926"/>
        <item m="1" x="7526"/>
        <item m="1" x="7674"/>
        <item m="1" x="7675"/>
        <item m="1" x="7673"/>
        <item m="1" x="7927"/>
        <item m="1" x="7676"/>
        <item m="1" x="7677"/>
        <item m="1" x="7678"/>
        <item m="1" x="7527"/>
        <item m="1" x="7528"/>
        <item m="1" x="7714"/>
        <item m="1" x="7955"/>
        <item m="1" x="7530"/>
        <item m="1" x="6814"/>
        <item m="1" x="7971"/>
        <item m="1" x="7185"/>
        <item m="1" x="7610"/>
        <item m="1" x="6808"/>
        <item m="1" x="6806"/>
        <item m="1" x="6807"/>
        <item m="1" x="6803"/>
        <item m="1" x="6802"/>
        <item m="1" x="7533"/>
        <item m="1" x="6805"/>
        <item m="1" x="6804"/>
        <item m="1" x="7531"/>
        <item m="1" x="7532"/>
        <item m="1" x="7546"/>
        <item m="1" x="7535"/>
        <item m="1" x="7536"/>
        <item m="1" x="7549"/>
        <item m="1" x="7550"/>
        <item m="1" x="6996"/>
        <item m="1" x="6995"/>
        <item m="1" x="6993"/>
        <item m="1" x="6989"/>
        <item m="1" x="7537"/>
        <item m="1" x="7538"/>
        <item m="1" x="7539"/>
        <item m="1" x="7547"/>
        <item m="1" x="7548"/>
        <item m="1" x="6990"/>
        <item m="1" x="6991"/>
        <item m="1" x="6992"/>
        <item m="1" x="6997"/>
        <item m="1" x="6994"/>
        <item m="1" x="7613"/>
        <item m="1" x="7614"/>
        <item m="1" x="6983"/>
        <item m="1" x="6269"/>
        <item m="1" x="6818"/>
        <item m="1" x="6270"/>
        <item m="1" x="6271"/>
        <item m="1" x="6272"/>
        <item m="1" x="6998"/>
        <item m="1" x="7618"/>
        <item m="1" x="7619"/>
        <item m="1" x="7620"/>
        <item m="1" x="7621"/>
        <item m="1" x="7622"/>
        <item m="1" x="6988"/>
        <item m="1" x="7623"/>
        <item m="1" x="7624"/>
        <item m="1" x="7625"/>
        <item m="1" x="7626"/>
        <item m="1" x="7627"/>
        <item m="1" x="7628"/>
        <item m="1" x="7629"/>
        <item m="1" x="7184"/>
        <item m="1" x="7630"/>
        <item m="1" x="7631"/>
        <item m="1" x="7632"/>
        <item m="1" x="7002"/>
        <item m="1" x="7000"/>
        <item m="1" x="7432"/>
        <item m="1" x="7634"/>
        <item m="1" x="7635"/>
        <item m="1" x="7636"/>
        <item m="1" x="7544"/>
        <item m="1" x="7637"/>
        <item m="1" x="7182"/>
        <item m="1" x="7639"/>
        <item m="1" x="7640"/>
        <item m="1" x="7644"/>
        <item m="1" x="7645"/>
        <item m="1" x="7646"/>
        <item m="1" x="7647"/>
        <item m="1" x="7551"/>
        <item m="1" x="7648"/>
        <item m="1" x="7541"/>
        <item m="1" x="7649"/>
        <item m="1" x="7552"/>
        <item m="1" x="7553"/>
        <item m="1" x="7554"/>
        <item m="1" x="7555"/>
        <item m="1" x="7542"/>
        <item m="1" x="7540"/>
        <item m="1" x="6820"/>
        <item m="1" x="6815"/>
        <item m="1" x="7186"/>
        <item m="1" x="7652"/>
        <item m="1" x="7653"/>
        <item m="1" x="7178"/>
        <item m="1" x="7179"/>
        <item m="1" x="7180"/>
        <item m="1" x="7183"/>
        <item m="1" x="6821"/>
        <item m="1" x="7654"/>
        <item m="1" x="7655"/>
        <item m="1" x="7534"/>
        <item m="1" x="2284"/>
        <item m="1" x="7170"/>
        <item m="1" x="6673"/>
        <item m="1" x="7659"/>
        <item m="1" x="6817"/>
        <item m="1" x="6999"/>
        <item m="1" x="7661"/>
        <item m="1" x="7662"/>
        <item m="1" x="7663"/>
        <item m="1" x="7666"/>
        <item m="1" x="7667"/>
        <item m="1" x="7668"/>
        <item m="1" x="6674"/>
        <item m="1" x="7669"/>
        <item m="1" x="7671"/>
        <item m="1" x="7672"/>
        <item m="1" x="7688"/>
        <item m="1" x="7689"/>
        <item m="1" x="7690"/>
        <item m="1" x="7691"/>
        <item m="1" x="7692"/>
        <item m="1" x="7693"/>
        <item m="1" x="7694"/>
        <item m="1" x="7695"/>
        <item m="1" x="7696"/>
        <item m="1" x="7697"/>
        <item m="1" x="7698"/>
        <item m="1" x="7699"/>
        <item m="1" x="7700"/>
        <item m="1" x="7543"/>
        <item m="1" x="7701"/>
        <item m="1" x="4353"/>
        <item m="1" x="7702"/>
        <item m="1" x="7703"/>
        <item m="1" x="7704"/>
        <item m="1" x="7706"/>
        <item m="1" x="7707"/>
        <item m="1" x="7708"/>
        <item m="1" x="7545"/>
        <item m="1" x="7709"/>
        <item m="1" x="7710"/>
        <item m="1" x="7711"/>
        <item m="1" x="7712"/>
        <item m="1" x="7713"/>
        <item m="1" x="7181"/>
        <item m="1" x="6984"/>
        <item m="1" x="6985"/>
        <item m="1" x="5632"/>
        <item m="1" x="7715"/>
        <item m="1" x="7716"/>
        <item m="1" x="7717"/>
        <item m="1" x="7718"/>
        <item m="1" x="7719"/>
        <item m="1" x="7720"/>
        <item m="1" x="6986"/>
        <item m="1" x="7177"/>
        <item m="1" x="2285"/>
        <item m="1" x="7722"/>
        <item m="1" x="7725"/>
        <item m="1" x="7001"/>
        <item m="1" x="7726"/>
        <item m="1" x="7727"/>
        <item m="1" x="7728"/>
        <item m="1" x="7729"/>
        <item m="1" x="7730"/>
        <item m="1" x="7731"/>
        <item m="1" x="6816"/>
        <item m="1" x="7732"/>
        <item m="1" x="6819"/>
        <item m="1" x="7733"/>
        <item m="1" x="7429"/>
        <item m="1" x="6822"/>
        <item m="1" x="6823"/>
        <item m="1" x="7556"/>
        <item m="1" x="7557"/>
        <item m="1" x="6824"/>
        <item m="1" x="7189"/>
        <item m="1" x="7558"/>
        <item m="1" x="7559"/>
        <item m="1" x="7003"/>
        <item m="1" x="7004"/>
        <item m="1" x="7433"/>
        <item m="1" x="7434"/>
        <item m="1" x="6825"/>
        <item m="1" x="7190"/>
        <item m="1" x="7005"/>
        <item m="1" x="7006"/>
        <item m="1" x="7560"/>
        <item m="1" x="7561"/>
        <item m="1" x="7562"/>
        <item m="1" x="7563"/>
        <item m="1" x="7564"/>
        <item m="1" x="7565"/>
        <item m="1" x="7007"/>
        <item m="1" x="7008"/>
        <item m="1" x="7566"/>
        <item m="1" x="7567"/>
        <item m="1" x="7191"/>
        <item m="1" x="7010"/>
        <item m="1" x="2286"/>
        <item m="1" x="7192"/>
        <item m="1" x="7568"/>
        <item m="1" x="7011"/>
        <item m="1" x="7435"/>
        <item m="1" x="7012"/>
        <item m="1" x="7569"/>
        <item m="1" x="7570"/>
        <item m="1" x="7571"/>
        <item m="1" x="7572"/>
        <item m="1" x="7573"/>
        <item m="1" x="7574"/>
        <item m="1" x="7013"/>
        <item m="1" x="7014"/>
        <item m="1" x="4803"/>
        <item m="1" x="7015"/>
        <item m="1" x="7016"/>
        <item m="1" x="7017"/>
        <item m="1" x="7018"/>
        <item m="1" x="7019"/>
        <item m="1" x="7575"/>
        <item m="1" x="2287"/>
        <item m="1" x="2288"/>
        <item m="1" x="4694"/>
        <item m="1" x="6826"/>
        <item m="1" x="7576"/>
        <item m="1" x="7577"/>
        <item m="1" x="7578"/>
        <item m="1" x="7020"/>
        <item m="1" x="7579"/>
        <item m="1" x="7580"/>
        <item m="1" x="7581"/>
        <item m="1" x="7021"/>
        <item m="1" x="7022"/>
        <item m="1" x="7193"/>
        <item m="1" x="6827"/>
        <item m="1" x="7582"/>
        <item m="1" x="7194"/>
        <item m="1" x="7023"/>
        <item m="1" x="7024"/>
        <item m="1" x="7195"/>
        <item m="1" x="7025"/>
        <item m="1" x="7436"/>
        <item m="1" x="7437"/>
        <item m="1" x="6273"/>
        <item m="1" x="7196"/>
        <item m="1" x="7026"/>
        <item m="1" x="5636"/>
        <item m="1" x="7027"/>
        <item m="1" x="6274"/>
        <item m="1" x="7197"/>
        <item m="1" x="7198"/>
        <item m="1" x="7199"/>
        <item m="1" x="5637"/>
        <item m="1" x="6275"/>
        <item m="1" x="7200"/>
        <item m="1" x="7583"/>
        <item m="1" x="7584"/>
        <item m="1" x="7029"/>
        <item m="1" x="7203"/>
        <item m="1" x="7585"/>
        <item m="1" x="7030"/>
        <item m="1" x="7586"/>
        <item m="1" x="7204"/>
        <item m="1" x="7205"/>
        <item m="1" x="7206"/>
        <item m="1" x="7587"/>
        <item m="1" x="7588"/>
        <item m="1" x="7589"/>
        <item m="1" x="6276"/>
        <item m="1" x="7590"/>
        <item m="1" x="7207"/>
        <item m="1" x="7591"/>
        <item m="1" x="7031"/>
        <item m="1" x="7208"/>
        <item m="1" x="7032"/>
        <item m="1" x="7592"/>
        <item m="1" x="7209"/>
        <item m="1" x="7210"/>
        <item m="1" x="7211"/>
        <item m="1" x="7593"/>
        <item m="1" x="7212"/>
        <item m="1" x="7594"/>
        <item m="1" x="7595"/>
        <item m="1" x="7033"/>
        <item m="1" x="7034"/>
        <item m="1" x="7035"/>
        <item m="1" x="7215"/>
        <item m="1" x="7216"/>
        <item m="1" x="7217"/>
        <item m="1" x="7218"/>
        <item m="1" x="7036"/>
        <item m="1" x="7037"/>
        <item m="1" x="7038"/>
        <item m="1" x="7039"/>
        <item m="1" x="7040"/>
        <item m="1" x="7041"/>
        <item m="1" x="7438"/>
        <item m="1" x="7042"/>
        <item m="1" x="7219"/>
        <item m="1" x="7220"/>
        <item m="1" x="7221"/>
        <item m="1" x="7222"/>
        <item m="1" x="7223"/>
        <item m="1" x="7224"/>
        <item m="1" x="7225"/>
        <item m="1" x="7226"/>
        <item m="1" x="7227"/>
        <item m="1" x="7596"/>
        <item m="1" x="7597"/>
        <item m="1" x="6675"/>
        <item m="1" x="6277"/>
        <item m="1" x="5639"/>
        <item m="1" x="6105"/>
        <item m="1" x="6106"/>
        <item m="1" x="5845"/>
        <item m="1" x="5846"/>
        <item m="1" x="7439"/>
        <item m="1" x="7440"/>
        <item m="1" x="6107"/>
        <item m="1" x="7598"/>
        <item m="1" x="5847"/>
        <item m="1" x="6108"/>
        <item m="1" x="7441"/>
        <item m="1" x="7599"/>
        <item m="1" x="7442"/>
        <item m="1" x="7600"/>
        <item m="1" x="7443"/>
        <item m="1" x="7601"/>
        <item m="1" x="7602"/>
        <item m="1" x="7603"/>
        <item m="1" x="7604"/>
        <item m="1" x="7605"/>
        <item m="1" x="7606"/>
        <item m="1" x="7607"/>
        <item m="1" x="7608"/>
        <item m="1" x="7427"/>
        <item m="1" x="6767"/>
        <item m="1" x="6768"/>
        <item m="1" x="7428"/>
        <item m="1" x="6788"/>
        <item m="1" x="6278"/>
        <item m="1" x="7228"/>
        <item m="1" x="962"/>
        <item m="1" x="7444"/>
        <item m="1" x="5641"/>
        <item m="1" x="6828"/>
        <item m="1" x="7445"/>
        <item m="1" x="7446"/>
        <item m="1" x="6279"/>
        <item m="1" x="6109"/>
        <item m="1" x="6110"/>
        <item m="1" x="6280"/>
        <item m="1" x="6829"/>
        <item m="1" x="7043"/>
        <item m="1" x="7447"/>
        <item m="1" x="7229"/>
        <item m="1" x="7230"/>
        <item m="1" x="7231"/>
        <item m="1" x="7044"/>
        <item m="1" x="4525"/>
        <item m="1" x="7448"/>
        <item m="1" x="6830"/>
        <item m="1" x="7449"/>
        <item m="1" x="7232"/>
        <item m="1" x="6281"/>
        <item m="1" x="7450"/>
        <item m="1" x="7451"/>
        <item m="1" x="7452"/>
        <item m="1" x="7453"/>
        <item m="1" x="7454"/>
        <item m="1" x="7455"/>
        <item m="1" x="7456"/>
        <item m="1" x="7457"/>
        <item m="1" x="7233"/>
        <item m="1" x="7458"/>
        <item m="1" x="7234"/>
        <item m="1" x="6831"/>
        <item m="1" x="6832"/>
        <item m="1" x="7235"/>
        <item m="1" x="6676"/>
        <item m="1" x="7236"/>
        <item m="1" x="5642"/>
        <item m="1" x="7237"/>
        <item m="1" x="6282"/>
        <item m="1" x="7045"/>
        <item m="1" x="7046"/>
        <item m="1" x="6677"/>
        <item m="1" x="5643"/>
        <item m="1" x="6283"/>
        <item m="1" x="6284"/>
        <item m="1" x="6285"/>
        <item m="1" x="7238"/>
        <item m="1" x="6833"/>
        <item m="1" x="6834"/>
        <item m="1" x="7239"/>
        <item m="1" x="7240"/>
        <item m="1" x="6678"/>
        <item m="1" x="6286"/>
        <item m="1" x="6287"/>
        <item m="1" x="7242"/>
        <item m="1" x="6835"/>
        <item m="1" x="7459"/>
        <item m="1" x="7243"/>
        <item m="1" x="7244"/>
        <item m="1" x="7245"/>
        <item m="1" x="7246"/>
        <item m="1" x="7247"/>
        <item m="1" x="7460"/>
        <item m="1" x="6288"/>
        <item m="1" x="7248"/>
        <item m="1" x="7249"/>
        <item m="1" x="7250"/>
        <item m="1" x="7251"/>
        <item m="1" x="7461"/>
        <item m="1" x="7462"/>
        <item m="1" x="6289"/>
        <item m="1" x="7463"/>
        <item m="1" x="6290"/>
        <item m="1" x="6291"/>
        <item m="1" x="6292"/>
        <item m="1" x="7252"/>
        <item m="1" x="7464"/>
        <item m="1" x="7465"/>
        <item m="1" x="7466"/>
        <item m="1" x="7467"/>
        <item m="1" x="7468"/>
        <item m="1" x="7469"/>
        <item m="1" x="6293"/>
        <item m="1" x="7253"/>
        <item m="1" x="6836"/>
        <item m="1" x="7470"/>
        <item m="1" x="7047"/>
        <item m="1" x="6837"/>
        <item m="1" x="6294"/>
        <item m="1" x="7254"/>
        <item m="1" x="6295"/>
        <item m="1" x="6679"/>
        <item m="1" x="7255"/>
        <item m="1" x="7256"/>
        <item m="1" x="7257"/>
        <item m="1" x="7258"/>
        <item m="1" x="7471"/>
        <item m="1" x="7048"/>
        <item m="1" x="7259"/>
        <item m="1" x="7472"/>
        <item m="1" x="7473"/>
        <item m="1" x="6838"/>
        <item m="1" x="7260"/>
        <item m="1" x="7261"/>
        <item m="1" x="7049"/>
        <item m="1" x="7050"/>
        <item m="1" x="7051"/>
        <item m="1" x="7052"/>
        <item m="1" x="7262"/>
        <item m="1" x="7474"/>
        <item m="1" x="7475"/>
        <item m="1" x="7263"/>
        <item m="1" x="6839"/>
        <item m="1" x="6296"/>
        <item m="1" x="6840"/>
        <item m="1" x="7265"/>
        <item m="1" x="7476"/>
        <item m="1" x="7266"/>
        <item m="1" x="7053"/>
        <item m="1" x="7477"/>
        <item m="1" x="7267"/>
        <item m="1" x="6841"/>
        <item m="1" x="7478"/>
        <item m="1" x="6680"/>
        <item m="1" x="7054"/>
        <item m="1" x="6111"/>
        <item m="1" x="7269"/>
        <item m="1" x="6297"/>
        <item m="1" x="6298"/>
        <item m="1" x="6299"/>
        <item m="1" x="7270"/>
        <item m="1" x="7055"/>
        <item m="1" x="7479"/>
        <item m="1" x="5418"/>
        <item m="1" x="6300"/>
        <item m="1" x="6301"/>
        <item m="1" x="6302"/>
        <item m="1" x="6303"/>
        <item m="1" x="7480"/>
        <item m="1" x="6304"/>
        <item m="1" x="6305"/>
        <item m="1" x="6306"/>
        <item m="1" x="6307"/>
        <item m="1" x="7272"/>
        <item m="1" x="6308"/>
        <item m="1" x="7481"/>
        <item m="1" x="7273"/>
        <item m="1" x="7056"/>
        <item m="1" x="6842"/>
        <item m="1" x="7274"/>
        <item m="1" x="7275"/>
        <item m="1" x="7482"/>
        <item m="1" x="6843"/>
        <item m="1" x="6844"/>
        <item m="1" x="7483"/>
        <item m="1" x="2289"/>
        <item m="1" x="7276"/>
        <item m="1" x="6681"/>
        <item m="1" x="7484"/>
        <item m="1" x="6845"/>
        <item m="1" x="6846"/>
        <item m="1" x="7485"/>
        <item m="1" x="7277"/>
        <item m="1" x="7278"/>
        <item m="1" x="7486"/>
        <item m="1" x="7487"/>
        <item m="1" x="7279"/>
        <item m="1" x="7280"/>
        <item m="1" x="7488"/>
        <item m="1" x="6309"/>
        <item m="1" x="6310"/>
        <item m="1" x="7281"/>
        <item m="1" x="7282"/>
        <item m="1" x="7283"/>
        <item m="1" x="7284"/>
        <item m="1" x="7285"/>
        <item m="1" x="7286"/>
        <item m="1" x="6682"/>
        <item m="1" x="7287"/>
        <item m="1" x="7057"/>
        <item m="1" x="6683"/>
        <item m="1" x="6311"/>
        <item m="1" x="7288"/>
        <item m="1" x="6312"/>
        <item m="1" x="6313"/>
        <item m="1" x="7290"/>
        <item m="1" x="7291"/>
        <item m="1" x="7489"/>
        <item m="1" x="7490"/>
        <item m="1" x="7292"/>
        <item m="1" x="7491"/>
        <item m="1" x="7293"/>
        <item m="1" x="7294"/>
        <item m="1" x="7492"/>
        <item m="1" x="7493"/>
        <item m="1" x="7494"/>
        <item m="1" x="7495"/>
        <item m="1" x="7295"/>
        <item m="1" x="7496"/>
        <item m="1" x="7497"/>
        <item m="1" x="7498"/>
        <item m="1" x="7499"/>
        <item m="1" x="7500"/>
        <item m="1" x="7296"/>
        <item m="1" x="7297"/>
        <item m="1" x="7298"/>
        <item m="1" x="7501"/>
        <item m="1" x="7299"/>
        <item m="1" x="7502"/>
        <item m="1" x="7503"/>
        <item m="1" x="7058"/>
        <item m="1" x="7059"/>
        <item m="1" x="7504"/>
        <item m="1" x="7300"/>
        <item m="1" x="7301"/>
        <item m="1" x="7302"/>
        <item m="1" x="7303"/>
        <item m="1" x="6314"/>
        <item m="1" x="7304"/>
        <item m="1" x="7305"/>
        <item m="1" x="7306"/>
        <item m="1" x="6775"/>
        <item m="1" x="7176"/>
        <item m="1" x="6987"/>
        <item m="1" x="7187"/>
        <item m="1" x="7188"/>
        <item m="1" x="7009"/>
        <item m="1" x="7201"/>
        <item m="1" x="7202"/>
        <item m="1" x="7028"/>
        <item m="1" x="7213"/>
        <item m="1" x="7214"/>
        <item m="1" x="7241"/>
        <item m="1" x="7264"/>
        <item m="1" x="7268"/>
        <item m="1" x="7271"/>
        <item m="1" x="7289"/>
        <item m="1" x="6315"/>
        <item m="1" x="6316"/>
        <item m="1" x="7307"/>
        <item m="1" x="6847"/>
        <item m="1" x="6848"/>
        <item m="1" x="7308"/>
        <item m="1" x="6849"/>
        <item m="1" x="7309"/>
        <item m="1" x="7060"/>
        <item m="1" x="7061"/>
        <item m="1" x="7310"/>
        <item m="1" x="7311"/>
        <item m="1" x="7312"/>
        <item m="1" x="7062"/>
        <item m="1" x="7313"/>
        <item m="1" x="6317"/>
        <item m="1" x="6318"/>
        <item m="1" x="6319"/>
        <item m="1" x="6320"/>
        <item m="1" x="7314"/>
        <item m="1" x="7315"/>
        <item m="1" x="7063"/>
        <item m="1" x="7316"/>
        <item m="1" x="6850"/>
        <item m="1" x="7317"/>
        <item m="1" x="6851"/>
        <item m="1" x="7318"/>
        <item m="1" x="6321"/>
        <item m="1" x="7319"/>
        <item m="1" x="7320"/>
        <item m="1" x="6322"/>
        <item m="1" x="6684"/>
        <item m="1" x="7064"/>
        <item m="1" x="6852"/>
        <item m="1" x="7321"/>
        <item m="1" x="6323"/>
        <item m="1" x="6324"/>
        <item m="1" x="7322"/>
        <item m="1" x="7323"/>
        <item m="1" x="6325"/>
        <item m="1" x="6326"/>
        <item m="1" x="7324"/>
        <item m="1" x="7325"/>
        <item m="1" x="6327"/>
        <item m="1" x="7326"/>
        <item m="1" x="6853"/>
        <item m="1" x="7327"/>
        <item m="1" x="7328"/>
        <item m="1" x="7329"/>
        <item m="1" x="7330"/>
        <item m="1" x="6685"/>
        <item m="1" x="7331"/>
        <item m="1" x="7332"/>
        <item m="1" x="7333"/>
        <item m="1" x="7334"/>
        <item m="1" x="5644"/>
        <item m="1" x="6686"/>
        <item m="1" x="7335"/>
        <item m="1" x="6854"/>
        <item m="1" x="6687"/>
        <item m="1" x="7336"/>
        <item m="1" x="7337"/>
        <item m="1" x="7065"/>
        <item m="1" x="6855"/>
        <item m="1" x="5645"/>
        <item m="1" x="6328"/>
        <item m="1" x="7338"/>
        <item m="1" x="6856"/>
        <item m="1" x="6329"/>
        <item m="1" x="6330"/>
        <item m="1" x="6331"/>
        <item m="1" x="7066"/>
        <item m="1" x="7339"/>
        <item m="1" x="7340"/>
        <item m="1" x="6857"/>
        <item m="1" x="6332"/>
        <item m="1" x="7341"/>
        <item m="1" x="7342"/>
        <item m="1" x="7343"/>
        <item m="1" x="7344"/>
        <item m="1" x="7067"/>
        <item m="1" x="6858"/>
        <item m="1" x="6859"/>
        <item m="1" x="6860"/>
        <item m="1" x="6333"/>
        <item m="1" x="7345"/>
        <item m="1" x="6334"/>
        <item m="1" x="6861"/>
        <item m="1" x="6862"/>
        <item m="1" x="7346"/>
        <item m="1" x="6863"/>
        <item m="1" x="2290"/>
        <item m="1" x="7347"/>
        <item m="1" x="7348"/>
        <item m="1" x="6864"/>
        <item m="1" x="7349"/>
        <item m="1" x="7350"/>
        <item m="1" x="7351"/>
        <item m="1" x="7352"/>
        <item m="1" x="7353"/>
        <item m="1" x="7354"/>
        <item m="1" x="6335"/>
        <item m="1" x="6688"/>
        <item m="1" x="6865"/>
        <item m="1" x="7355"/>
        <item m="1" x="7356"/>
        <item m="1" x="6336"/>
        <item m="1" x="7357"/>
        <item m="1" x="7358"/>
        <item m="1" x="6337"/>
        <item m="1" x="6689"/>
        <item m="1" x="7359"/>
        <item m="1" x="7360"/>
        <item m="1" x="7361"/>
        <item m="1" x="7362"/>
        <item m="1" x="7363"/>
        <item m="1" x="7364"/>
        <item m="1" x="7365"/>
        <item m="1" x="6338"/>
        <item m="1" x="6866"/>
        <item m="1" x="6339"/>
        <item m="1" x="7366"/>
        <item m="1" x="6690"/>
        <item m="1" x="7367"/>
        <item m="1" x="7368"/>
        <item m="1" x="7369"/>
        <item m="1" x="7370"/>
        <item m="1" x="7371"/>
        <item m="1" x="7372"/>
        <item m="1" x="7373"/>
        <item m="1" x="7374"/>
        <item m="1" x="7375"/>
        <item m="1" x="7376"/>
        <item m="1" x="6691"/>
        <item m="1" x="7377"/>
        <item m="1" x="7378"/>
        <item m="1" x="7379"/>
        <item m="1" x="7380"/>
        <item m="1" x="7381"/>
        <item m="1" x="7382"/>
        <item m="1" x="7383"/>
        <item m="1" x="7384"/>
        <item m="1" x="7385"/>
        <item m="1" x="7386"/>
        <item m="1" x="7387"/>
        <item m="1" x="7388"/>
        <item m="1" x="7389"/>
        <item m="1" x="7390"/>
        <item m="1" x="7391"/>
        <item m="1" x="7392"/>
        <item m="1" x="7393"/>
        <item m="1" x="7394"/>
        <item m="1" x="6340"/>
        <item m="1" x="7395"/>
        <item m="1" x="7396"/>
        <item m="1" x="7397"/>
        <item m="1" x="7398"/>
        <item m="1" x="7399"/>
        <item m="1" x="7400"/>
        <item m="1" x="7401"/>
        <item m="1" x="7402"/>
        <item m="1" x="7403"/>
        <item m="1" x="7404"/>
        <item m="1" x="4189"/>
        <item m="1" x="6692"/>
        <item m="1" x="7405"/>
        <item m="1" x="6693"/>
        <item m="1" x="7406"/>
        <item m="1" x="7407"/>
        <item m="1" x="7408"/>
        <item m="1" x="7409"/>
        <item m="1" x="7410"/>
        <item m="1" x="7411"/>
        <item m="1" x="7412"/>
        <item m="1" x="7413"/>
        <item m="1" x="7414"/>
        <item m="1" x="7415"/>
        <item m="1" x="7416"/>
        <item m="1" x="7417"/>
        <item m="1" x="7418"/>
        <item m="1" x="7419"/>
        <item m="1" x="7420"/>
        <item m="1" x="7421"/>
        <item m="1" x="7422"/>
        <item m="1" x="7423"/>
        <item m="1" x="7424"/>
        <item m="1" x="7425"/>
        <item m="1" x="7426"/>
        <item m="1" x="7068"/>
        <item m="1" x="6867"/>
        <item m="1" x="6868"/>
        <item m="1" x="6341"/>
        <item m="1" x="6342"/>
        <item m="1" x="6870"/>
        <item m="1" x="5646"/>
        <item m="1" x="5647"/>
        <item m="1" x="5648"/>
        <item m="1" x="6871"/>
        <item m="1" x="7069"/>
        <item m="1" x="924"/>
        <item m="1" x="7070"/>
        <item m="1" x="2291"/>
        <item m="1" x="2292"/>
        <item m="1" x="6343"/>
        <item m="1" x="5848"/>
        <item m="1" x="7071"/>
        <item m="1" x="6872"/>
        <item m="1" x="2293"/>
        <item m="1" x="6694"/>
        <item m="1" x="6874"/>
        <item m="1" x="6875"/>
        <item m="1" x="6695"/>
        <item m="1" x="7072"/>
        <item m="1" x="6344"/>
        <item m="1" x="6345"/>
        <item m="1" x="7073"/>
        <item m="1" x="6876"/>
        <item m="1" x="6346"/>
        <item m="1" x="7074"/>
        <item m="1" x="6877"/>
        <item m="1" x="7075"/>
        <item m="1" x="6347"/>
        <item m="1" x="6878"/>
        <item m="1" x="6879"/>
        <item m="1" x="6349"/>
        <item m="1" x="6880"/>
        <item m="1" x="6696"/>
        <item m="1" x="7076"/>
        <item m="1" x="7077"/>
        <item m="1" x="7078"/>
        <item m="1" x="6350"/>
        <item m="1" x="6351"/>
        <item m="1" x="7079"/>
        <item m="1" x="7080"/>
        <item m="1" x="6881"/>
        <item m="1" x="7081"/>
        <item m="1" x="7082"/>
        <item m="1" x="7083"/>
        <item m="1" x="7084"/>
        <item m="1" x="7085"/>
        <item m="1" x="7086"/>
        <item m="1" x="7087"/>
        <item m="1" x="7088"/>
        <item m="1" x="7089"/>
        <item m="1" x="7090"/>
        <item m="1" x="7091"/>
        <item m="1" x="7092"/>
        <item m="1" x="7093"/>
        <item m="1" x="7094"/>
        <item m="1" x="5649"/>
        <item m="1" x="6352"/>
        <item m="1" x="7095"/>
        <item m="1" x="6353"/>
        <item m="1" x="6697"/>
        <item m="1" x="6698"/>
        <item m="1" x="7096"/>
        <item m="1" x="7097"/>
        <item m="1" x="6114"/>
        <item m="1" x="6354"/>
        <item m="1" x="6883"/>
        <item m="1" x="7098"/>
        <item m="1" x="6884"/>
        <item m="1" x="7099"/>
        <item m="1" x="7100"/>
        <item m="1" x="6885"/>
        <item m="1" x="7101"/>
        <item m="1" x="1566"/>
        <item m="1" x="6699"/>
        <item m="1" x="6355"/>
        <item m="1" x="7102"/>
        <item m="1" x="6356"/>
        <item m="1" x="6357"/>
        <item m="1" x="6700"/>
        <item m="1" x="6358"/>
        <item m="1" x="7103"/>
        <item m="1" x="7104"/>
        <item m="1" x="7105"/>
        <item m="1" x="6886"/>
        <item m="1" x="6359"/>
        <item m="1" x="2294"/>
        <item m="1" x="2295"/>
        <item m="1" x="6701"/>
        <item m="1" x="6887"/>
        <item m="1" x="6360"/>
        <item m="1" x="6888"/>
        <item m="1" x="6889"/>
        <item m="1" x="7106"/>
        <item m="1" x="6361"/>
        <item m="1" x="6890"/>
        <item m="1" x="6891"/>
        <item m="1" x="7107"/>
        <item m="1" x="7108"/>
        <item m="1" x="7109"/>
        <item m="1" x="6362"/>
        <item m="1" x="6363"/>
        <item m="1" x="6892"/>
        <item m="1" x="7110"/>
        <item m="1" x="6364"/>
        <item m="1" x="6893"/>
        <item m="1" x="6365"/>
        <item m="1" x="6366"/>
        <item m="1" x="7111"/>
        <item m="1" x="7112"/>
        <item m="1" x="6367"/>
        <item m="1" x="6368"/>
        <item m="1" x="6894"/>
        <item m="1" x="7113"/>
        <item m="1" x="7114"/>
        <item m="1" x="7115"/>
        <item m="1" x="7116"/>
        <item m="1" x="6374"/>
        <item m="1" x="7117"/>
        <item m="1" x="7118"/>
        <item m="1" x="7119"/>
        <item m="1" x="7120"/>
        <item m="1" x="4630"/>
        <item m="1" x="7121"/>
        <item m="1" x="7122"/>
        <item m="1" x="7123"/>
        <item m="1" x="7124"/>
        <item m="1" x="7125"/>
        <item m="1" x="7126"/>
        <item m="1" x="7127"/>
        <item m="1" x="5506"/>
        <item m="1" x="6375"/>
        <item m="1" x="6702"/>
        <item m="1" x="7128"/>
        <item m="1" x="7129"/>
        <item m="1" x="7130"/>
        <item m="1" x="6376"/>
        <item m="1" x="6703"/>
        <item m="1" x="6704"/>
        <item m="1" x="7131"/>
        <item m="1" x="7132"/>
        <item m="1" x="7133"/>
        <item m="1" x="7134"/>
        <item m="1" x="7135"/>
        <item m="1" x="7136"/>
        <item m="1" x="7137"/>
        <item m="1" x="7138"/>
        <item m="1" x="7139"/>
        <item m="1" x="7140"/>
        <item m="1" x="7141"/>
        <item m="1" x="6377"/>
        <item m="1" x="6378"/>
        <item m="1" x="7142"/>
        <item m="1" x="7143"/>
        <item m="1" x="7144"/>
        <item m="1" x="7145"/>
        <item m="1" x="7146"/>
        <item m="1" x="7147"/>
        <item m="1" x="7148"/>
        <item m="1" x="7149"/>
        <item m="1" x="7150"/>
        <item m="1" x="7151"/>
        <item m="1" x="7152"/>
        <item m="1" x="7153"/>
        <item m="1" x="7154"/>
        <item m="1" x="7155"/>
        <item m="1" x="7156"/>
        <item m="1" x="7157"/>
        <item m="1" x="6705"/>
        <item m="1" x="7158"/>
        <item m="1" x="7159"/>
        <item m="1" x="5849"/>
        <item m="1" x="7160"/>
        <item m="1" x="7161"/>
        <item m="1" x="7162"/>
        <item m="1" x="7163"/>
        <item m="1" x="7164"/>
        <item m="1" x="7165"/>
        <item m="1" x="7166"/>
        <item m="1" x="7167"/>
        <item m="1" x="4408"/>
        <item m="1" x="5633"/>
        <item m="1" x="5634"/>
        <item m="1" x="5199"/>
        <item m="1" x="5635"/>
        <item m="1" x="5638"/>
        <item m="1" x="5640"/>
        <item m="1" x="1565"/>
        <item m="1" x="6869"/>
        <item m="1" x="6112"/>
        <item m="1" x="6113"/>
        <item m="1" x="6873"/>
        <item m="1" x="6348"/>
        <item m="1" x="6882"/>
        <item m="1" x="6369"/>
        <item m="1" x="6370"/>
        <item m="1" x="6371"/>
        <item m="1" x="6372"/>
        <item m="1" x="6373"/>
        <item m="1" x="1367"/>
        <item m="1" x="1366"/>
        <item m="1" x="2296"/>
        <item m="1" x="5850"/>
        <item m="1" x="6706"/>
        <item m="1" x="6115"/>
        <item m="1" x="6895"/>
        <item m="1" x="6896"/>
        <item m="1" x="6897"/>
        <item m="1" x="6898"/>
        <item m="1" x="6899"/>
        <item m="1" x="6900"/>
        <item m="1" x="6901"/>
        <item m="1" x="6902"/>
        <item m="1" x="6903"/>
        <item m="1" x="6904"/>
        <item m="1" x="6905"/>
        <item m="1" x="6906"/>
        <item m="1" x="6907"/>
        <item m="1" x="5851"/>
        <item m="1" x="6908"/>
        <item m="1" x="6909"/>
        <item m="1" x="6910"/>
        <item m="1" x="6117"/>
        <item m="1" x="6379"/>
        <item m="1" x="6380"/>
        <item m="1" x="6166"/>
        <item m="1" x="6381"/>
        <item m="1" x="6911"/>
        <item m="1" x="6912"/>
        <item m="1" x="6913"/>
        <item m="1" x="6382"/>
        <item m="1" x="6383"/>
        <item m="1" x="6384"/>
        <item m="1" x="6118"/>
        <item m="1" x="6119"/>
        <item m="1" x="6385"/>
        <item m="1" x="6707"/>
        <item m="1" x="6120"/>
        <item m="1" x="6121"/>
        <item m="1" x="6122"/>
        <item m="1" x="6914"/>
        <item m="1" x="6915"/>
        <item m="1" x="5852"/>
        <item m="1" x="6708"/>
        <item m="1" x="6709"/>
        <item m="1" x="5853"/>
        <item m="1" x="5854"/>
        <item m="1" x="5529"/>
        <item m="1" x="5855"/>
        <item m="1" x="5856"/>
        <item m="1" x="5857"/>
        <item m="1" x="5858"/>
        <item m="1" x="5859"/>
        <item m="1" x="5860"/>
        <item m="1" x="6710"/>
        <item m="1" x="6711"/>
        <item m="1" x="6386"/>
        <item m="1" x="6916"/>
        <item m="1" x="6917"/>
        <item m="1" x="6712"/>
        <item m="1" x="6918"/>
        <item m="1" x="6919"/>
        <item m="1" x="6387"/>
        <item m="1" x="6920"/>
        <item m="1" x="6921"/>
        <item m="1" x="6922"/>
        <item m="1" x="6923"/>
        <item m="1" x="6924"/>
        <item m="1" x="6713"/>
        <item m="1" x="6925"/>
        <item m="1" x="6926"/>
        <item m="1" x="6927"/>
        <item m="1" x="6928"/>
        <item m="1" x="6929"/>
        <item m="1" x="6388"/>
        <item m="1" x="6389"/>
        <item m="1" x="6930"/>
        <item m="1" x="6123"/>
        <item m="1" x="6931"/>
        <item m="1" x="5861"/>
        <item m="1" x="6390"/>
        <item m="1" x="6124"/>
        <item m="1" x="5862"/>
        <item m="1" x="6125"/>
        <item m="1" x="5863"/>
        <item m="1" x="6391"/>
        <item m="1" x="5864"/>
        <item m="1" x="5865"/>
        <item m="1" x="5866"/>
        <item m="1" x="5867"/>
        <item m="1" x="6126"/>
        <item m="1" x="6127"/>
        <item m="1" x="6932"/>
        <item m="1" x="6933"/>
        <item m="1" x="6934"/>
        <item m="1" x="6935"/>
        <item m="1" x="6936"/>
        <item m="1" x="6937"/>
        <item m="1" x="5868"/>
        <item m="1" x="6128"/>
        <item m="1" x="6938"/>
        <item m="1" x="6939"/>
        <item m="1" x="6392"/>
        <item m="1" x="6129"/>
        <item m="1" x="6940"/>
        <item m="1" x="6393"/>
        <item m="1" x="6941"/>
        <item m="1" x="6130"/>
        <item x="140"/>
        <item m="1" x="6394"/>
        <item m="1" x="6395"/>
        <item m="1" x="5869"/>
        <item m="1" x="6396"/>
        <item m="1" x="6397"/>
        <item m="1" x="6398"/>
        <item m="1" x="6399"/>
        <item m="1" x="863"/>
        <item m="1" x="6131"/>
        <item m="1" x="5870"/>
        <item m="1" x="6132"/>
        <item m="1" x="6400"/>
        <item m="1" x="6942"/>
        <item m="1" x="6943"/>
        <item m="1" x="6714"/>
        <item m="1" x="6715"/>
        <item m="1" x="6944"/>
        <item m="1" x="6133"/>
        <item m="1" x="6945"/>
        <item m="1" x="6401"/>
        <item m="1" x="6946"/>
        <item m="1" x="5650"/>
        <item m="1" x="6947"/>
        <item m="1" x="6948"/>
        <item m="1" x="6949"/>
        <item m="1" x="6950"/>
        <item m="1" x="6951"/>
        <item m="1" x="6952"/>
        <item m="1" x="6953"/>
        <item m="1" x="6954"/>
        <item m="1" x="6955"/>
        <item m="1" x="6956"/>
        <item m="1" x="6957"/>
        <item m="1" x="6958"/>
        <item m="1" x="6959"/>
        <item m="1" x="6960"/>
        <item m="1" x="6961"/>
        <item m="1" x="5871"/>
        <item m="1" x="6962"/>
        <item m="1" x="6963"/>
        <item m="1" x="5872"/>
        <item m="1" x="6964"/>
        <item m="1" x="5873"/>
        <item m="1" x="5874"/>
        <item m="1" x="5875"/>
        <item m="1" x="5508"/>
        <item m="1" x="5509"/>
        <item m="1" x="6965"/>
        <item m="1" x="6966"/>
        <item m="1" x="6716"/>
        <item m="1" x="6967"/>
        <item m="1" x="6968"/>
        <item m="1" x="6969"/>
        <item m="1" x="6717"/>
        <item m="1" x="6970"/>
        <item m="1" x="6971"/>
        <item m="1" x="6972"/>
        <item m="1" x="6973"/>
        <item m="1" x="5876"/>
        <item m="1" x="4596"/>
        <item m="1" x="6974"/>
        <item m="1" x="6402"/>
        <item m="1" x="6975"/>
        <item m="1" x="6976"/>
        <item m="1" x="6977"/>
        <item m="1" x="6403"/>
        <item m="1" x="6404"/>
        <item m="1" x="6978"/>
        <item m="1" x="6405"/>
        <item m="1" x="6406"/>
        <item m="1" x="6979"/>
        <item m="1" x="6672"/>
        <item m="1" x="4195"/>
        <item m="1" x="5877"/>
        <item m="1" x="6407"/>
        <item m="1" x="6134"/>
        <item m="1" x="6135"/>
        <item m="1" x="6136"/>
        <item m="1" x="6137"/>
        <item m="1" x="5651"/>
        <item m="1" x="5652"/>
        <item m="1" x="6408"/>
        <item m="1" x="6409"/>
        <item m="1" x="6410"/>
        <item m="1" x="5878"/>
        <item m="1" x="6411"/>
        <item m="1" x="6412"/>
        <item m="1" x="6413"/>
        <item m="1" x="6414"/>
        <item m="1" x="6415"/>
        <item m="1" x="5653"/>
        <item m="1" x="5654"/>
        <item m="1" x="6718"/>
        <item m="1" x="6416"/>
        <item m="1" x="6719"/>
        <item m="1" x="6720"/>
        <item m="1" x="6721"/>
        <item m="1" x="6722"/>
        <item m="1" x="6417"/>
        <item m="1" x="2297"/>
        <item m="1" x="6138"/>
        <item m="1" x="5879"/>
        <item m="1" x="6419"/>
        <item m="1" x="6420"/>
        <item m="1" x="6421"/>
        <item m="1" x="5880"/>
        <item m="1" x="5881"/>
        <item m="1" x="6422"/>
        <item m="1" x="6139"/>
        <item m="1" x="6423"/>
        <item m="1" x="6424"/>
        <item m="1" x="6425"/>
        <item m="1" x="6426"/>
        <item m="1" x="6427"/>
        <item m="1" x="6428"/>
        <item m="1" x="6429"/>
        <item m="1" x="6430"/>
        <item m="1" x="6431"/>
        <item m="1" x="6432"/>
        <item m="1" x="6433"/>
        <item m="1" x="6723"/>
        <item m="1" x="6434"/>
        <item m="1" x="5882"/>
        <item m="1" x="6435"/>
        <item m="1" x="6436"/>
        <item m="1" x="6437"/>
        <item m="1" x="6438"/>
        <item m="1" x="6439"/>
        <item m="1" x="6440"/>
        <item m="1" x="6441"/>
        <item m="1" x="6442"/>
        <item m="1" x="6443"/>
        <item m="1" x="6444"/>
        <item m="1" x="6445"/>
        <item m="1" x="6446"/>
        <item m="1" x="6447"/>
        <item m="1" x="6448"/>
        <item m="1" x="5883"/>
        <item m="1" x="5884"/>
        <item m="1" x="5885"/>
        <item m="1" x="5886"/>
        <item m="1" x="5887"/>
        <item m="1" x="6449"/>
        <item m="1" x="6450"/>
        <item m="1" x="6451"/>
        <item m="1" x="6724"/>
        <item m="1" x="6725"/>
        <item m="1" x="6452"/>
        <item m="1" x="6726"/>
        <item m="1" x="6453"/>
        <item m="1" x="6454"/>
        <item m="1" x="6455"/>
        <item m="1" x="6456"/>
        <item m="1" x="6457"/>
        <item m="1" x="6458"/>
        <item m="1" x="6140"/>
        <item m="1" x="6141"/>
        <item m="1" x="5888"/>
        <item m="1" x="6727"/>
        <item m="1" x="5889"/>
        <item m="1" x="6459"/>
        <item m="1" x="6460"/>
        <item m="1" x="5890"/>
        <item m="1" x="5891"/>
        <item m="1" x="6142"/>
        <item m="1" x="6143"/>
        <item m="1" x="6144"/>
        <item m="1" x="6461"/>
        <item m="1" x="5892"/>
        <item m="1" x="5655"/>
        <item m="1" x="6728"/>
        <item m="1" x="6462"/>
        <item m="1" x="6463"/>
        <item m="1" x="6464"/>
        <item m="1" x="6465"/>
        <item m="1" x="6466"/>
        <item m="1" x="5893"/>
        <item m="1" x="5894"/>
        <item m="1" x="6467"/>
        <item m="1" x="6468"/>
        <item m="1" x="6469"/>
        <item m="1" x="6470"/>
        <item m="1" x="5895"/>
        <item m="1" x="6471"/>
        <item m="1" x="5896"/>
        <item m="1" x="6472"/>
        <item m="1" x="6473"/>
        <item m="1" x="5441"/>
        <item m="1" x="5897"/>
        <item m="1" x="5898"/>
        <item m="1" x="6474"/>
        <item m="1" x="6475"/>
        <item m="1" x="6476"/>
        <item m="1" x="6477"/>
        <item m="1" x="6478"/>
        <item m="1" x="6479"/>
        <item m="1" x="2298"/>
        <item m="1" x="6480"/>
        <item m="1" x="6481"/>
        <item m="1" x="5899"/>
        <item m="1" x="6729"/>
        <item m="1" x="5610"/>
        <item m="1" x="6482"/>
        <item m="1" x="6483"/>
        <item m="1" x="5611"/>
        <item m="1" x="6145"/>
        <item m="1" x="2299"/>
        <item m="1" x="6730"/>
        <item m="1" x="2300"/>
        <item m="1" x="6146"/>
        <item m="1" x="6484"/>
        <item m="1" x="6485"/>
        <item m="1" x="6731"/>
        <item m="1" x="4330"/>
        <item m="1" x="5900"/>
        <item m="1" x="6486"/>
        <item m="1" x="6487"/>
        <item m="1" x="6488"/>
        <item m="1" x="6489"/>
        <item m="1" x="6147"/>
        <item m="1" x="6148"/>
        <item m="1" x="6149"/>
        <item m="1" x="6150"/>
        <item m="1" x="6151"/>
        <item m="1" x="5901"/>
        <item m="1" x="6490"/>
        <item m="1" x="6491"/>
        <item m="1" x="6492"/>
        <item m="1" x="4331"/>
        <item m="1" x="6732"/>
        <item m="1" x="5902"/>
        <item m="1" x="6733"/>
        <item m="1" x="6734"/>
        <item m="1" x="6493"/>
        <item m="1" x="4162"/>
        <item m="1" x="6494"/>
        <item m="1" x="6152"/>
        <item m="1" x="6735"/>
        <item m="1" x="4371"/>
        <item m="1" x="4286"/>
        <item m="1" x="6153"/>
        <item m="1" x="6495"/>
        <item m="1" x="6167"/>
        <item m="1" x="6736"/>
        <item m="1" x="6737"/>
        <item m="1" x="6738"/>
        <item m="1" x="5903"/>
        <item m="1" x="5904"/>
        <item m="1" x="5905"/>
        <item m="1" x="5906"/>
        <item m="1" x="6154"/>
        <item m="1" x="6155"/>
        <item m="1" x="6496"/>
        <item m="1" x="6497"/>
        <item m="1" x="6739"/>
        <item m="1" x="5656"/>
        <item m="1" x="6156"/>
        <item m="1" x="6157"/>
        <item m="1" x="6158"/>
        <item m="1" x="6740"/>
        <item m="1" x="5657"/>
        <item m="1" x="6499"/>
        <item m="1" x="2301"/>
        <item m="1" x="4116"/>
        <item m="1" x="6500"/>
        <item m="1" x="6501"/>
        <item m="1" x="6159"/>
        <item m="1" x="6160"/>
        <item m="1" x="6502"/>
        <item m="1" x="6741"/>
        <item m="1" x="6503"/>
        <item m="1" x="6161"/>
        <item m="1" x="6162"/>
        <item m="1" x="6504"/>
        <item m="1" x="6163"/>
        <item m="1" x="6164"/>
        <item m="1" x="5545"/>
        <item m="1" x="6742"/>
        <item m="1" x="6743"/>
        <item m="1" x="6744"/>
        <item m="1" x="6745"/>
        <item m="1" x="6746"/>
        <item m="1" x="6747"/>
        <item m="1" x="6748"/>
        <item m="1" x="6749"/>
        <item m="1" x="6750"/>
        <item m="1" x="822"/>
        <item m="1" x="4285"/>
        <item m="1" x="6751"/>
        <item m="1" x="6506"/>
        <item m="1" x="6507"/>
        <item m="1" x="6508"/>
        <item m="1" x="6509"/>
        <item m="1" x="6752"/>
        <item m="1" x="6510"/>
        <item m="1" x="6511"/>
        <item m="1" x="6512"/>
        <item m="1" x="6513"/>
        <item m="1" x="6514"/>
        <item m="1" x="6515"/>
        <item m="1" x="6516"/>
        <item m="1" x="5908"/>
        <item m="1" x="6517"/>
        <item m="1" x="5909"/>
        <item m="1" x="6518"/>
        <item m="1" x="6519"/>
        <item m="1" x="6520"/>
        <item m="1" x="6521"/>
        <item m="1" x="6522"/>
        <item m="1" x="6523"/>
        <item m="1" x="6524"/>
        <item m="1" x="6525"/>
        <item m="1" x="6526"/>
        <item m="1" x="6527"/>
        <item m="1" x="6528"/>
        <item m="1" x="823"/>
        <item m="1" x="6753"/>
        <item m="1" x="6754"/>
        <item m="1" x="6755"/>
        <item m="1" x="6756"/>
        <item m="1" x="5910"/>
        <item m="1" x="6757"/>
        <item m="1" x="6758"/>
        <item m="1" x="6759"/>
        <item m="1" x="4409"/>
        <item m="1" x="6529"/>
        <item m="1" x="6760"/>
        <item m="1" x="6761"/>
        <item m="1" x="6762"/>
        <item m="1" x="5911"/>
        <item m="1" x="5912"/>
        <item m="1" x="6530"/>
        <item m="1" x="6531"/>
        <item m="1" x="6532"/>
        <item m="1" x="6533"/>
        <item m="1" x="6534"/>
        <item m="1" x="6763"/>
        <item m="1" x="6165"/>
        <item m="1" x="6535"/>
        <item m="1" x="6536"/>
        <item m="1" x="5913"/>
        <item m="1" x="6537"/>
        <item m="1" x="6538"/>
        <item m="1" x="6539"/>
        <item m="1" x="6540"/>
        <item m="1" x="6541"/>
        <item m="1" x="6542"/>
        <item m="1" x="6543"/>
        <item m="1" x="6544"/>
        <item m="1" x="6545"/>
        <item m="1" x="6546"/>
        <item m="1" x="6547"/>
        <item m="1" x="6548"/>
        <item m="1" x="4000"/>
        <item m="1" x="6549"/>
        <item m="1" x="6550"/>
        <item m="1" x="5914"/>
        <item m="1" x="6551"/>
        <item m="1" x="6552"/>
        <item m="1" x="6553"/>
        <item m="1" x="5915"/>
        <item m="1" x="6554"/>
        <item m="1" x="5916"/>
        <item m="1" x="6764"/>
        <item m="1" x="6765"/>
        <item m="1" x="6555"/>
        <item m="1" x="6556"/>
        <item m="1" x="6261"/>
        <item m="1" x="6262"/>
        <item m="1" x="6263"/>
        <item m="1" x="6264"/>
        <item m="1" x="6265"/>
        <item m="1" x="6266"/>
        <item m="1" x="6267"/>
        <item m="1" x="6268"/>
        <item m="1" x="5438"/>
        <item m="1" x="6116"/>
        <item m="1" x="3094"/>
        <item m="1" x="6418"/>
        <item m="1" x="6498"/>
        <item m="1" x="5907"/>
        <item m="1" x="6505"/>
        <item m="1" x="6168"/>
        <item m="1" x="6557"/>
        <item m="1" x="6558"/>
        <item m="1" x="1567"/>
        <item m="1" x="5457"/>
        <item m="1" x="5917"/>
        <item m="1" x="5484"/>
        <item m="1" x="5546"/>
        <item m="1" x="5547"/>
        <item m="1" x="5419"/>
        <item m="1" x="6169"/>
        <item m="1" x="6559"/>
        <item m="1" x="6560"/>
        <item m="1" x="6561"/>
        <item m="1" x="5918"/>
        <item m="1" x="6562"/>
        <item m="1" x="6563"/>
        <item m="1" x="6564"/>
        <item m="1" x="6565"/>
        <item m="1" x="6566"/>
        <item m="1" x="6567"/>
        <item m="1" x="6568"/>
        <item m="1" x="6569"/>
        <item m="1" x="6570"/>
        <item m="1" x="6170"/>
        <item m="1" x="3095"/>
        <item m="1" x="5614"/>
        <item m="1" x="5580"/>
        <item m="1" x="5658"/>
        <item m="1" x="6571"/>
        <item m="1" x="6171"/>
        <item m="1" x="5919"/>
        <item m="1" x="6572"/>
        <item m="1" x="6573"/>
        <item m="1" x="5548"/>
        <item m="1" x="6574"/>
        <item m="1" x="2302"/>
        <item m="1" x="6575"/>
        <item m="1" x="5659"/>
        <item m="1" x="5586"/>
        <item m="1" x="6172"/>
        <item m="1" x="5660"/>
        <item m="1" x="5920"/>
        <item m="1" x="6576"/>
        <item m="1" x="6577"/>
        <item m="1" x="6578"/>
        <item m="1" x="5921"/>
        <item m="1" x="2303"/>
        <item m="1" x="6579"/>
        <item m="1" x="5598"/>
        <item m="1" x="4163"/>
        <item m="1" x="6580"/>
        <item m="1" x="6581"/>
        <item m="1" x="5599"/>
        <item m="1" x="6582"/>
        <item m="1" x="5420"/>
        <item m="1" x="6583"/>
        <item m="1" x="6173"/>
        <item m="1" x="6584"/>
        <item m="1" x="1568"/>
        <item m="1" x="5661"/>
        <item m="1" x="5387"/>
        <item m="1" x="1298"/>
        <item m="1" x="6585"/>
        <item m="1" x="6586"/>
        <item m="1" x="5458"/>
        <item m="1" x="6587"/>
        <item m="1" x="6588"/>
        <item m="1" x="6589"/>
        <item m="1" x="5510"/>
        <item m="1" x="5511"/>
        <item m="1" x="5459"/>
        <item m="1" x="5460"/>
        <item m="1" x="5514"/>
        <item m="1" x="5515"/>
        <item m="1" x="5516"/>
        <item m="1" x="6590"/>
        <item m="1" x="5495"/>
        <item m="1" x="5517"/>
        <item m="1" x="6174"/>
        <item m="1" x="6175"/>
        <item m="1" x="6591"/>
        <item m="1" x="6592"/>
        <item m="1" x="6176"/>
        <item m="1" x="6177"/>
        <item m="1" x="6178"/>
        <item m="1" x="6179"/>
        <item m="1" x="6593"/>
        <item m="1" x="6594"/>
        <item m="1" x="6595"/>
        <item m="1" x="5662"/>
        <item m="1" x="5429"/>
        <item m="1" x="5663"/>
        <item m="1" x="6596"/>
        <item m="1" x="6597"/>
        <item m="1" x="6598"/>
        <item m="1" x="6599"/>
        <item m="1" x="5664"/>
        <item m="1" x="6600"/>
        <item m="1" x="5421"/>
        <item m="1" x="6601"/>
        <item m="1" x="5922"/>
        <item m="1" x="1569"/>
        <item m="1" x="6180"/>
        <item m="1" x="6181"/>
        <item m="1" x="6602"/>
        <item m="1" x="2304"/>
        <item m="1" x="5488"/>
        <item m="1" x="6603"/>
        <item m="1" x="6604"/>
        <item m="1" x="6605"/>
        <item m="1" x="6606"/>
        <item m="1" x="6607"/>
        <item m="1" x="6608"/>
        <item m="1" x="6182"/>
        <item m="1" x="6183"/>
        <item m="1" x="6184"/>
        <item m="1" x="6609"/>
        <item m="1" x="6610"/>
        <item m="1" x="5551"/>
        <item m="1" x="6611"/>
        <item m="1" x="5665"/>
        <item m="1" x="5612"/>
        <item m="1" x="5613"/>
        <item m="1" x="6612"/>
        <item m="1" x="5923"/>
        <item m="1" x="6613"/>
        <item m="1" x="6614"/>
        <item m="1" x="6185"/>
        <item m="1" x="6186"/>
        <item m="1" x="6187"/>
        <item m="1" x="6615"/>
        <item m="1" x="6188"/>
        <item m="1" x="6189"/>
        <item m="1" x="5455"/>
        <item m="1" x="5456"/>
        <item m="1" x="6616"/>
        <item m="1" x="6617"/>
        <item m="1" x="6618"/>
        <item m="1" x="5924"/>
        <item m="1" x="5925"/>
        <item m="1" x="6619"/>
        <item m="1" x="6620"/>
        <item m="1" x="6190"/>
        <item m="1" x="6621"/>
        <item m="1" x="6622"/>
        <item m="1" x="6623"/>
        <item m="1" x="6624"/>
        <item m="1" x="1570"/>
        <item m="1" x="6191"/>
        <item m="1" x="6625"/>
        <item m="1" x="6626"/>
        <item m="1" x="6627"/>
        <item m="1" x="6628"/>
        <item m="1" x="6629"/>
        <item m="1" x="5666"/>
        <item m="1" x="6630"/>
        <item m="1" x="6192"/>
        <item m="1" x="6631"/>
        <item m="1" x="6632"/>
        <item m="1" x="6633"/>
        <item m="1" x="4269"/>
        <item m="1" x="5585"/>
        <item m="1" x="3096"/>
        <item m="1" x="5553"/>
        <item m="1" x="6634"/>
        <item m="1" x="6635"/>
        <item m="1" x="5579"/>
        <item m="1" x="6636"/>
        <item m="1" x="5667"/>
        <item m="1" x="5668"/>
        <item m="1" x="5669"/>
        <item m="1" x="5026"/>
        <item m="1" x="4268"/>
        <item m="1" x="6637"/>
        <item m="1" x="5577"/>
        <item m="1" x="6193"/>
        <item m="1" x="6194"/>
        <item m="1" x="5670"/>
        <item m="1" x="6638"/>
        <item m="1" x="6639"/>
        <item m="1" x="6640"/>
        <item m="1" x="6641"/>
        <item m="1" x="6642"/>
        <item m="1" x="6643"/>
        <item m="1" x="6644"/>
        <item m="1" x="6645"/>
        <item m="1" x="6646"/>
        <item m="1" x="6647"/>
        <item m="1" x="5671"/>
        <item m="1" x="6648"/>
        <item m="1" x="6649"/>
        <item m="1" x="5507"/>
        <item m="1" x="6650"/>
        <item m="1" x="5496"/>
        <item m="1" x="5583"/>
        <item m="1" x="6651"/>
        <item m="1" x="5926"/>
        <item m="1" x="6652"/>
        <item m="1" x="6653"/>
        <item m="1" x="5672"/>
        <item m="1" x="6654"/>
        <item m="1" x="6655"/>
        <item m="1" x="5446"/>
        <item m="1" x="6656"/>
        <item m="1" x="6657"/>
        <item m="1" x="5231"/>
        <item m="1" x="6658"/>
        <item m="1" x="5454"/>
        <item m="1" x="6659"/>
        <item m="1" x="6660"/>
        <item m="1" x="6661"/>
        <item m="1" x="6662"/>
        <item m="1" x="6663"/>
        <item m="1" x="6664"/>
        <item m="1" x="6665"/>
        <item m="1" x="6666"/>
        <item m="1" x="6667"/>
        <item m="1" x="6668"/>
        <item m="1" x="6669"/>
        <item m="1" x="6670"/>
        <item m="1" x="6671"/>
        <item m="1" x="5927"/>
        <item m="1" x="6195"/>
        <item m="1" x="4279"/>
        <item m="1" x="5597"/>
        <item m="1" x="6196"/>
        <item m="1" x="6197"/>
        <item m="1" x="5549"/>
        <item m="1" x="4509"/>
        <item m="1" x="6198"/>
        <item m="1" x="5494"/>
        <item m="1" x="1571"/>
        <item m="1" x="6199"/>
        <item m="1" x="6200"/>
        <item m="1" x="6201"/>
        <item m="1" x="6202"/>
        <item m="1" x="4283"/>
        <item m="1" x="4370"/>
        <item m="1" x="6203"/>
        <item m="1" x="4115"/>
        <item m="1" x="2305"/>
        <item m="1" x="6204"/>
        <item m="1" x="6205"/>
        <item m="1" x="5673"/>
        <item m="1" x="4109"/>
        <item m="1" x="6206"/>
        <item m="1" x="6207"/>
        <item m="1" x="5576"/>
        <item m="1" x="6208"/>
        <item m="1" x="5492"/>
        <item m="1" x="4273"/>
        <item m="1" x="6209"/>
        <item m="1" x="5928"/>
        <item m="1" x="5929"/>
        <item m="1" x="5930"/>
        <item m="1" x="5478"/>
        <item m="1" x="5931"/>
        <item m="1" x="6210"/>
        <item m="1" x="6211"/>
        <item m="1" x="6212"/>
        <item m="1" x="4118"/>
        <item m="1" x="5607"/>
        <item m="1" x="6213"/>
        <item m="1" x="4119"/>
        <item m="1" x="6214"/>
        <item m="1" x="5932"/>
        <item m="1" x="4108"/>
        <item m="1" x="1572"/>
        <item m="1" x="2306"/>
        <item m="1" x="5933"/>
        <item m="1" x="5934"/>
        <item m="1" x="1573"/>
        <item m="1" x="5935"/>
        <item m="1" x="6215"/>
        <item m="1" x="5936"/>
        <item m="1" x="3898"/>
        <item m="1" x="3899"/>
        <item m="1" x="3900"/>
        <item m="1" x="3901"/>
        <item m="1" x="5550"/>
        <item m="1" x="1574"/>
        <item m="1" x="6216"/>
        <item m="1" x="5674"/>
        <item m="1" x="5675"/>
        <item m="1" x="5937"/>
        <item m="1" x="5938"/>
        <item m="1" x="5939"/>
        <item m="1" x="5940"/>
        <item m="1" x="5941"/>
        <item m="1" x="5942"/>
        <item m="1" x="5943"/>
        <item m="1" x="5944"/>
        <item m="1" x="5945"/>
        <item m="1" x="5946"/>
        <item m="1" x="5947"/>
        <item m="1" x="5948"/>
        <item m="1" x="5949"/>
        <item m="1" x="5950"/>
        <item m="1" x="5951"/>
        <item m="1" x="5952"/>
        <item m="1" x="5448"/>
        <item m="1" x="5449"/>
        <item m="1" x="6217"/>
        <item m="1" x="4507"/>
        <item m="1" x="6218"/>
        <item m="1" x="5676"/>
        <item m="1" x="6219"/>
        <item m="1" x="6220"/>
        <item m="1" x="5483"/>
        <item m="1" x="5677"/>
        <item m="1" x="6221"/>
        <item m="1" x="5953"/>
        <item m="1" x="5954"/>
        <item m="1" x="5955"/>
        <item m="1" x="5678"/>
        <item m="1" x="5452"/>
        <item m="1" x="5956"/>
        <item m="1" x="5679"/>
        <item m="1" x="6222"/>
        <item m="1" x="2307"/>
        <item m="1" x="2308"/>
        <item m="1" x="6223"/>
        <item m="1" x="6224"/>
        <item m="1" x="6225"/>
        <item m="1" x="6226"/>
        <item m="1" x="6227"/>
        <item m="1" x="6228"/>
        <item m="1" x="5232"/>
        <item m="1" x="5957"/>
        <item m="1" x="6229"/>
        <item m="1" x="4666"/>
        <item m="1" x="6230"/>
        <item m="1" x="5958"/>
        <item m="1" x="5959"/>
        <item m="1" x="1575"/>
        <item m="1" x="6231"/>
        <item m="1" x="6232"/>
        <item m="1" x="5960"/>
        <item m="1" x="5453"/>
        <item m="1" x="6233"/>
        <item m="1" x="5961"/>
        <item m="1" x="5680"/>
        <item m="1" x="5681"/>
        <item m="1" x="5962"/>
        <item m="1" x="5963"/>
        <item m="1" x="5682"/>
        <item m="1" x="5964"/>
        <item m="1" x="5965"/>
        <item m="1" x="5966"/>
        <item m="1" x="5683"/>
        <item m="1" x="5967"/>
        <item m="1" x="5684"/>
        <item m="1" x="5554"/>
        <item m="1" x="6234"/>
        <item m="1" x="6235"/>
        <item m="1" x="6236"/>
        <item m="1" x="4284"/>
        <item m="1" x="6237"/>
        <item m="1" x="6238"/>
        <item m="1" x="6239"/>
        <item m="1" x="6240"/>
        <item m="1" x="6241"/>
        <item m="1" x="5552"/>
        <item m="1" x="5969"/>
        <item m="1" x="5625"/>
        <item m="1" x="5626"/>
        <item m="1" x="5624"/>
        <item m="1" x="6242"/>
        <item m="1" x="1576"/>
        <item m="1" x="1577"/>
        <item m="1" x="6243"/>
        <item m="1" x="2309"/>
        <item m="1" x="5573"/>
        <item m="1" x="6244"/>
        <item m="1" x="5584"/>
        <item m="1" x="5685"/>
        <item m="1" x="6245"/>
        <item m="1" x="6246"/>
        <item m="1" x="1578"/>
        <item m="1" x="4271"/>
        <item m="1" x="2310"/>
        <item m="1" x="2311"/>
        <item m="1" x="5970"/>
        <item m="1" x="3362"/>
        <item m="1" x="4272"/>
        <item m="1" x="2312"/>
        <item m="1" x="5574"/>
        <item m="1" x="6247"/>
        <item m="1" x="6248"/>
        <item m="1" x="5606"/>
        <item m="1" x="5971"/>
        <item m="1" x="5972"/>
        <item m="1" x="6249"/>
        <item m="1" x="6250"/>
        <item m="1" x="6251"/>
        <item m="1" x="6252"/>
        <item m="1" x="6253"/>
        <item m="1" x="6254"/>
        <item m="1" x="5973"/>
        <item m="1" x="5974"/>
        <item m="1" x="5451"/>
        <item m="1" x="5975"/>
        <item m="1" x="5976"/>
        <item m="1" x="5977"/>
        <item m="1" x="5978"/>
        <item m="1" x="5512"/>
        <item m="1" x="5422"/>
        <item m="1" x="5423"/>
        <item m="1" x="5424"/>
        <item m="1" x="5425"/>
        <item m="1" x="5979"/>
        <item m="1" x="5980"/>
        <item m="1" x="5981"/>
        <item m="1" x="5982"/>
        <item m="1" x="5450"/>
        <item m="1" x="5162"/>
        <item m="1" x="5294"/>
        <item m="1" x="5426"/>
        <item m="1" x="5983"/>
        <item m="1" x="5984"/>
        <item m="1" x="5985"/>
        <item m="1" x="5410"/>
        <item m="1" x="5542"/>
        <item m="1" x="5986"/>
        <item m="1" x="5987"/>
        <item m="1" x="6255"/>
        <item m="1" x="6256"/>
        <item m="1" x="6257"/>
        <item m="1" x="6258"/>
        <item m="1" x="6259"/>
        <item m="1" x="6260"/>
        <item m="1" x="5988"/>
        <item m="1" x="5989"/>
        <item m="1" x="5631"/>
        <item m="1" x="1452"/>
        <item m="1" x="5968"/>
        <item m="1" x="5686"/>
        <item m="1" x="1579"/>
        <item m="1" x="5526"/>
        <item m="1" x="4558"/>
        <item m="1" x="5687"/>
        <item m="1" x="5688"/>
        <item m="1" x="4969"/>
        <item m="1" x="5990"/>
        <item m="1" x="5991"/>
        <item m="1" x="1580"/>
        <item m="1" x="5992"/>
        <item m="1" x="5230"/>
        <item m="1" x="5414"/>
        <item m="1" x="974"/>
        <item m="1" x="5689"/>
        <item m="1" x="885"/>
        <item m="1" x="4526"/>
        <item m="1" x="5578"/>
        <item m="1" x="4521"/>
        <item m="1" x="4522"/>
        <item m="1" x="3893"/>
        <item m="1" x="3894"/>
        <item m="1" x="3895"/>
        <item m="1" x="5013"/>
        <item m="1" x="5352"/>
        <item m="1" x="1581"/>
        <item m="1" x="5415"/>
        <item m="1" x="5993"/>
        <item m="1" x="5994"/>
        <item m="1" x="5995"/>
        <item m="1" x="5996"/>
        <item m="1" x="1582"/>
        <item m="1" x="4270"/>
        <item m="1" x="5997"/>
        <item m="1" x="5690"/>
        <item m="1" x="4800"/>
        <item m="1" x="5416"/>
        <item m="1" x="3848"/>
        <item m="1" x="5114"/>
        <item m="1" x="5691"/>
        <item m="1" x="5042"/>
        <item m="1" x="5041"/>
        <item m="1" x="5998"/>
        <item m="1" x="4560"/>
        <item m="1" x="4561"/>
        <item m="1" x="5999"/>
        <item m="1" x="4752"/>
        <item m="1" x="912"/>
        <item m="1" x="911"/>
        <item m="1" x="5417"/>
        <item m="1" x="910"/>
        <item m="1" x="907"/>
        <item m="1" x="976"/>
        <item m="1" x="6000"/>
        <item m="1" x="6001"/>
        <item m="1" x="5692"/>
        <item m="1" x="5693"/>
        <item m="1" x="5694"/>
        <item m="1" x="5695"/>
        <item m="1" x="6002"/>
        <item m="1" x="4562"/>
        <item m="1" x="5696"/>
        <item m="1" x="6003"/>
        <item m="1" x="2313"/>
        <item m="1" x="2314"/>
        <item m="1" x="6004"/>
        <item m="1" x="6005"/>
        <item m="1" x="6006"/>
        <item m="1" x="6007"/>
        <item m="1" x="6008"/>
        <item m="1" x="6009"/>
        <item m="1" x="4996"/>
        <item m="1" x="4312"/>
        <item m="1" x="5295"/>
        <item m="1" x="6010"/>
        <item m="1" x="4205"/>
        <item m="1" x="5440"/>
        <item m="1" x="6011"/>
        <item m="1" x="5203"/>
        <item m="1" x="5067"/>
        <item m="1" x="4968"/>
        <item m="1" x="4970"/>
        <item m="1" x="6012"/>
        <item m="1" x="4206"/>
        <item m="1" x="6013"/>
        <item m="1" x="4393"/>
        <item m="1" x="4247"/>
        <item m="1" x="4392"/>
        <item m="1" x="5697"/>
        <item m="1" x="4556"/>
        <item m="1" x="6014"/>
        <item m="1" x="4557"/>
        <item m="1" x="6015"/>
        <item m="1" x="6016"/>
        <item m="1" x="5698"/>
        <item m="1" x="6017"/>
        <item m="1" x="6018"/>
        <item m="1" x="5699"/>
        <item m="1" x="2315"/>
        <item m="1" x="6019"/>
        <item m="1" x="6020"/>
        <item m="1" x="6021"/>
        <item m="1" x="6022"/>
        <item m="1" x="6023"/>
        <item m="1" x="6024"/>
        <item m="1" x="6025"/>
        <item m="1" x="2316"/>
        <item m="1" x="6026"/>
        <item m="1" x="6027"/>
        <item m="1" x="6028"/>
        <item m="1" x="6029"/>
        <item m="1" x="5700"/>
        <item m="1" x="6030"/>
        <item m="1" x="6031"/>
        <item m="1" x="5701"/>
        <item m="1" x="5702"/>
        <item m="1" x="5703"/>
        <item m="1" x="5704"/>
        <item m="1" x="5705"/>
        <item m="1" x="5706"/>
        <item m="1" x="5707"/>
        <item m="1" x="5708"/>
        <item m="1" x="5709"/>
        <item m="1" x="6032"/>
        <item m="1" x="6033"/>
        <item m="1" x="5575"/>
        <item m="1" x="1583"/>
        <item m="1" x="6034"/>
        <item m="1" x="6035"/>
        <item m="1" x="6036"/>
        <item m="1" x="6037"/>
        <item m="1" x="6038"/>
        <item m="1" x="4576"/>
        <item m="1" x="6039"/>
        <item m="1" x="5592"/>
        <item m="1" x="6040"/>
        <item m="1" x="3879"/>
        <item m="1" x="3880"/>
        <item m="1" x="1584"/>
        <item m="1" x="3881"/>
        <item m="1" x="6041"/>
        <item m="1" x="6042"/>
        <item m="1" x="6043"/>
        <item m="1" x="5710"/>
        <item m="1" x="5096"/>
        <item m="1" x="6044"/>
        <item m="1" x="6045"/>
        <item m="1" x="6046"/>
        <item m="1" x="6047"/>
        <item m="1" x="6048"/>
        <item m="1" x="6049"/>
        <item m="1" x="6050"/>
        <item m="1" x="6051"/>
        <item m="1" x="6052"/>
        <item m="1" x="6053"/>
        <item m="1" x="6054"/>
        <item m="1" x="4380"/>
        <item m="1" x="6055"/>
        <item m="1" x="3882"/>
        <item m="1" x="1585"/>
        <item m="1" x="3883"/>
        <item m="1" x="3884"/>
        <item m="1" x="4749"/>
        <item m="1" x="4750"/>
        <item m="1" x="3885"/>
        <item m="1" x="975"/>
        <item m="1" x="6056"/>
        <item m="1" x="6057"/>
        <item m="1" x="6058"/>
        <item m="1" x="6059"/>
        <item m="1" x="4508"/>
        <item m="1" x="6060"/>
        <item m="1" x="6061"/>
        <item m="1" x="5711"/>
        <item m="1" x="6062"/>
        <item m="1" x="6063"/>
        <item m="1" x="6064"/>
        <item m="1" x="4267"/>
        <item m="1" x="3990"/>
        <item m="1" x="6065"/>
        <item x="367"/>
        <item m="1" x="6066"/>
        <item m="1" x="6067"/>
        <item m="1" x="4552"/>
        <item m="1" x="4623"/>
        <item m="1" x="6068"/>
        <item m="1" x="4553"/>
        <item m="1" x="4554"/>
        <item m="1" x="6069"/>
        <item m="1" x="6070"/>
        <item m="1" x="5712"/>
        <item m="1" x="6071"/>
        <item m="1" x="6072"/>
        <item m="1" x="6073"/>
        <item m="1" x="6074"/>
        <item m="1" x="5443"/>
        <item m="1" x="6075"/>
        <item m="1" x="5473"/>
        <item m="1" x="6076"/>
        <item m="1" x="6077"/>
        <item m="1" x="6078"/>
        <item m="1" x="6079"/>
        <item m="1" x="6080"/>
        <item m="1" x="4997"/>
        <item m="1" x="6081"/>
        <item m="1" x="6082"/>
        <item m="1" x="6083"/>
        <item m="1" x="6084"/>
        <item m="1" x="4201"/>
        <item m="1" x="6085"/>
        <item m="1" x="6086"/>
        <item m="1" x="6087"/>
        <item m="1" x="6088"/>
        <item m="1" x="5163"/>
        <item m="1" x="6089"/>
        <item m="1" x="6090"/>
        <item m="1" x="6091"/>
        <item m="1" x="6092"/>
        <item m="1" x="6093"/>
        <item m="1" x="6094"/>
        <item m="1" x="4211"/>
        <item m="1" x="4212"/>
        <item m="1" x="4213"/>
        <item m="1" x="4214"/>
        <item m="1" x="5201"/>
        <item m="1" x="5202"/>
        <item m="1" x="6095"/>
        <item m="1" x="6096"/>
        <item m="1" x="6097"/>
        <item m="1" x="5228"/>
        <item m="1" x="6098"/>
        <item m="1" x="4352"/>
        <item m="1" x="5005"/>
        <item m="1" x="6099"/>
        <item m="1" x="6100"/>
        <item m="1" x="6101"/>
        <item m="1" x="6102"/>
        <item m="1" x="6103"/>
        <item m="1" x="4664"/>
        <item m="1" x="6104"/>
        <item m="1" x="788"/>
        <item m="1" x="1212"/>
        <item m="1" x="5594"/>
        <item m="1" x="5301"/>
        <item m="1" x="1363"/>
        <item m="1" x="5383"/>
        <item m="1" x="5097"/>
        <item m="1" x="5596"/>
        <item x="512"/>
        <item m="1" x="4559"/>
        <item m="1" x="5349"/>
        <item m="1" x="3782"/>
        <item m="1" x="4568"/>
        <item m="1" x="908"/>
        <item m="1" x="4569"/>
        <item m="1" x="5713"/>
        <item m="1" x="4570"/>
        <item m="1" x="4210"/>
        <item m="1" x="5200"/>
        <item m="1" x="973"/>
        <item m="1" x="5290"/>
        <item m="1" x="5115"/>
        <item m="1" x="4120"/>
        <item m="1" x="4121"/>
        <item m="1" x="1587"/>
        <item m="1" x="5714"/>
        <item m="1" x="4249"/>
        <item m="1" x="3097"/>
        <item m="1" x="5715"/>
        <item m="1" x="5616"/>
        <item m="1" x="4117"/>
        <item m="1" x="5716"/>
        <item m="1" x="4577"/>
        <item m="1" x="5717"/>
        <item m="1" x="4107"/>
        <item m="1" x="4565"/>
        <item m="1" x="4566"/>
        <item m="1" x="1588"/>
        <item m="1" x="5718"/>
        <item m="1" x="4563"/>
        <item m="1" x="5563"/>
        <item m="1" x="5719"/>
        <item m="1" x="5720"/>
        <item m="1" x="4564"/>
        <item m="1" x="4248"/>
        <item m="1" x="4555"/>
        <item m="1" x="5350"/>
        <item m="1" x="5721"/>
        <item m="1" x="5722"/>
        <item m="1" x="5723"/>
        <item m="1" x="5724"/>
        <item m="1" x="4751"/>
        <item m="1" x="5117"/>
        <item m="1" x="3877"/>
        <item m="1" x="5566"/>
        <item m="1" x="5567"/>
        <item m="1" x="4106"/>
        <item m="1" x="1138"/>
        <item m="1" x="3878"/>
        <item m="1" x="3098"/>
        <item m="1" x="5725"/>
        <item m="1" x="5726"/>
        <item m="1" x="5413"/>
        <item m="1" x="4523"/>
        <item m="1" x="5568"/>
        <item m="1" x="4575"/>
        <item m="1" x="5527"/>
        <item m="1" x="4524"/>
        <item m="1" x="2317"/>
        <item m="1" x="4278"/>
        <item m="1" x="4260"/>
        <item m="1" x="4266"/>
        <item m="1" x="5412"/>
        <item m="1" x="5727"/>
        <item m="1" x="5728"/>
        <item m="1" x="5729"/>
        <item m="1" x="5730"/>
        <item m="1" x="5731"/>
        <item m="1" x="5732"/>
        <item m="1" x="5733"/>
        <item m="1" x="5734"/>
        <item m="1" x="4215"/>
        <item m="1" x="4216"/>
        <item m="1" x="5464"/>
        <item x="271"/>
        <item m="1" x="4207"/>
        <item m="1" x="5497"/>
        <item m="1" x="4208"/>
        <item m="1" x="4209"/>
        <item m="1" x="4872"/>
        <item m="1" x="4873"/>
        <item m="1" x="4874"/>
        <item m="1" x="4875"/>
        <item m="1" x="4876"/>
        <item m="1" x="4877"/>
        <item m="1" x="4878"/>
        <item m="1" x="4879"/>
        <item m="1" x="4880"/>
        <item m="1" x="5735"/>
        <item m="1" x="5736"/>
        <item m="1" x="5737"/>
        <item m="1" x="5738"/>
        <item m="1" x="5564"/>
        <item m="1" x="5565"/>
        <item m="1" x="5739"/>
        <item m="1" x="4768"/>
        <item m="1" x="5740"/>
        <item m="1" x="5741"/>
        <item m="1" x="4567"/>
        <item m="1" x="5742"/>
        <item m="1" x="5743"/>
        <item m="1" x="5744"/>
        <item m="1" x="5745"/>
        <item m="1" x="5746"/>
        <item m="1" x="5747"/>
        <item m="1" x="5272"/>
        <item m="1" x="5748"/>
        <item m="1" x="5749"/>
        <item m="1" x="5750"/>
        <item m="1" x="5751"/>
        <item m="1" x="5752"/>
        <item m="1" x="5753"/>
        <item m="1" x="5754"/>
        <item m="1" x="5755"/>
        <item m="1" x="5756"/>
        <item m="1" x="4190"/>
        <item m="1" x="4191"/>
        <item m="1" x="4192"/>
        <item m="1" x="4193"/>
        <item m="1" x="5757"/>
        <item m="1" x="1589"/>
        <item m="1" x="4361"/>
        <item m="1" x="5758"/>
        <item m="1" x="5759"/>
        <item m="1" x="5760"/>
        <item m="1" x="5761"/>
        <item m="1" x="5762"/>
        <item m="1" x="5763"/>
        <item m="1" x="5337"/>
        <item m="1" x="5562"/>
        <item m="1" x="5764"/>
        <item m="1" x="4290"/>
        <item m="1" x="5765"/>
        <item m="1" x="5560"/>
        <item m="1" x="5561"/>
        <item m="1" x="5766"/>
        <item m="1" x="5767"/>
        <item m="1" x="5768"/>
        <item m="1" x="3896"/>
        <item m="1" x="3897"/>
        <item m="1" x="5769"/>
        <item m="1" x="5770"/>
        <item m="1" x="5302"/>
        <item m="1" x="1166"/>
        <item m="1" x="5771"/>
        <item m="1" x="5772"/>
        <item m="1" x="5773"/>
        <item m="1" x="5774"/>
        <item m="1" x="5775"/>
        <item m="1" x="3876"/>
        <item m="1" x="5351"/>
        <item m="1" x="5776"/>
        <item m="1" x="4961"/>
        <item m="1" x="4962"/>
        <item m="1" x="4963"/>
        <item m="1" x="4964"/>
        <item m="1" x="4965"/>
        <item m="1" x="4966"/>
        <item m="1" x="4881"/>
        <item m="1" x="4729"/>
        <item m="1" x="4772"/>
        <item m="1" x="4773"/>
        <item m="1" x="4774"/>
        <item m="1" x="4960"/>
        <item m="1" x="4204"/>
        <item m="1" x="4882"/>
        <item m="1" x="4883"/>
        <item m="1" x="4959"/>
        <item m="1" x="5003"/>
        <item m="1" x="4871"/>
        <item m="1" x="5169"/>
        <item m="1" x="5170"/>
        <item m="1" x="4310"/>
        <item m="1" x="4311"/>
        <item m="1" x="4295"/>
        <item m="1" x="4308"/>
        <item m="1" x="4309"/>
        <item m="1" x="5777"/>
        <item m="1" x="5778"/>
        <item m="1" x="5779"/>
        <item m="1" x="5780"/>
        <item m="1" x="5781"/>
        <item m="1" x="5782"/>
        <item m="1" x="5783"/>
        <item m="1" x="5784"/>
        <item m="1" x="5785"/>
        <item m="1" x="4369"/>
        <item m="1" x="5786"/>
        <item m="1" x="4362"/>
        <item m="1" x="5787"/>
        <item m="1" x="4359"/>
        <item m="1" x="5788"/>
        <item m="1" x="5789"/>
        <item m="1" x="5790"/>
        <item m="1" x="4367"/>
        <item m="1" x="5791"/>
        <item m="1" x="5792"/>
        <item m="1" x="5608"/>
        <item m="1" x="5793"/>
        <item m="1" x="5794"/>
        <item m="1" x="5795"/>
        <item m="1" x="5796"/>
        <item m="1" x="5797"/>
        <item m="1" x="5798"/>
        <item m="1" x="5799"/>
        <item m="1" x="5800"/>
        <item m="1" x="1167"/>
        <item m="1" x="5801"/>
        <item m="1" x="5802"/>
        <item m="1" x="5513"/>
        <item m="1" x="5572"/>
        <item m="1" x="5803"/>
        <item m="1" x="2318"/>
        <item m="1" x="5804"/>
        <item m="1" x="4424"/>
        <item m="1" x="5805"/>
        <item m="1" x="5806"/>
        <item m="1" x="5807"/>
        <item m="1" x="5808"/>
        <item m="1" x="5809"/>
        <item m="1" x="5810"/>
        <item m="1" x="5811"/>
        <item m="1" x="5812"/>
        <item m="1" x="5813"/>
        <item m="1" x="5814"/>
        <item m="1" x="5285"/>
        <item m="1" x="5815"/>
        <item m="1" x="5816"/>
        <item m="1" x="5817"/>
        <item m="1" x="5818"/>
        <item m="1" x="4662"/>
        <item m="1" x="4663"/>
        <item m="1" x="5171"/>
        <item m="1" x="5819"/>
        <item m="1" x="5820"/>
        <item m="1" x="5821"/>
        <item m="1" x="5822"/>
        <item m="1" x="5823"/>
        <item m="1" x="1026"/>
        <item m="1" x="5824"/>
        <item m="1" x="5825"/>
        <item m="1" x="5826"/>
        <item m="1" x="4202"/>
        <item m="1" x="5827"/>
        <item m="1" x="5077"/>
        <item m="1" x="5828"/>
        <item m="1" x="5829"/>
        <item m="1" x="5533"/>
        <item m="1" x="4105"/>
        <item m="1" x="5830"/>
        <item m="1" x="2319"/>
        <item m="1" x="5831"/>
        <item m="1" x="5832"/>
        <item m="1" x="5833"/>
        <item m="1" x="5217"/>
        <item m="1" x="5544"/>
        <item m="1" x="5590"/>
        <item m="1" x="5591"/>
        <item m="1" x="5834"/>
        <item m="1" x="5835"/>
        <item m="1" x="5836"/>
        <item m="1" x="5540"/>
        <item m="1" x="5837"/>
        <item m="1" x="4172"/>
        <item m="1" x="5838"/>
        <item m="1" x="5839"/>
        <item m="1" x="5840"/>
        <item m="1" x="5841"/>
        <item m="1" x="4181"/>
        <item m="1" x="4182"/>
        <item m="1" x="5842"/>
        <item m="1" x="4967"/>
        <item m="1" x="5843"/>
        <item m="1" x="5844"/>
        <item m="1" x="2320"/>
        <item m="1" x="5054"/>
        <item m="1" x="2321"/>
        <item m="1" x="5055"/>
        <item m="1" x="5196"/>
        <item m="1" x="5197"/>
        <item m="1" x="5166"/>
        <item m="1" x="5178"/>
        <item m="1" x="5164"/>
        <item m="1" x="5174"/>
        <item m="1" x="5165"/>
        <item m="1" x="5167"/>
        <item m="1" x="5168"/>
        <item m="1" x="5175"/>
        <item m="1" x="5172"/>
        <item m="1" x="5173"/>
        <item m="1" x="5176"/>
        <item m="1" x="5177"/>
        <item m="1" x="5179"/>
        <item m="1" x="5180"/>
        <item m="1" x="5181"/>
        <item m="1" x="5182"/>
        <item m="1" x="5183"/>
        <item m="1" x="5184"/>
        <item m="1" x="5191"/>
        <item m="1" x="5192"/>
        <item m="1" x="5185"/>
        <item m="1" x="5186"/>
        <item m="1" x="5187"/>
        <item m="1" x="5188"/>
        <item m="1" x="5189"/>
        <item m="1" x="5190"/>
        <item m="1" x="5195"/>
        <item m="1" x="5193"/>
        <item m="1" x="5194"/>
        <item m="1" x="5427"/>
        <item m="1" x="5428"/>
        <item m="1" x="5430"/>
        <item m="1" x="5431"/>
        <item m="1" x="5198"/>
        <item m="1" x="5432"/>
        <item m="1" x="5433"/>
        <item m="1" x="5434"/>
        <item m="1" x="5435"/>
        <item m="1" x="5436"/>
        <item m="1" x="5437"/>
        <item m="1" x="5439"/>
        <item m="1" x="4896"/>
        <item m="1" x="4897"/>
        <item m="1" x="4902"/>
        <item m="1" x="4901"/>
        <item m="1" x="4900"/>
        <item m="1" x="5204"/>
        <item m="1" x="4899"/>
        <item m="1" x="4898"/>
        <item m="1" x="5442"/>
        <item m="1" x="4296"/>
        <item m="1" x="1596"/>
        <item m="1" x="4297"/>
        <item m="1" x="4906"/>
        <item m="1" x="5444"/>
        <item m="1" x="5445"/>
        <item m="1" x="5210"/>
        <item m="1" x="5208"/>
        <item m="1" x="5209"/>
        <item m="1" x="5447"/>
        <item m="1" x="5461"/>
        <item m="1" x="5227"/>
        <item m="1" x="5226"/>
        <item m="1" x="5225"/>
        <item m="1" x="4305"/>
        <item m="1" x="5069"/>
        <item m="1" x="4313"/>
        <item m="1" x="4304"/>
        <item m="1" x="4298"/>
        <item m="1" x="4299"/>
        <item m="1" x="5068"/>
        <item m="1" x="4300"/>
        <item m="1" x="4301"/>
        <item m="1" x="4302"/>
        <item m="1" x="4675"/>
        <item m="1" x="5211"/>
        <item m="1" x="5213"/>
        <item m="1" x="5462"/>
        <item m="1" x="5224"/>
        <item m="1" x="5223"/>
        <item m="1" x="5216"/>
        <item m="1" x="4306"/>
        <item m="1" x="4307"/>
        <item m="1" x="5212"/>
        <item m="1" x="5215"/>
        <item m="1" x="4303"/>
        <item m="1" x="5463"/>
        <item m="1" x="4665"/>
        <item m="1" x="4976"/>
        <item m="1" x="4977"/>
        <item m="1" x="4978"/>
        <item m="1" x="5465"/>
        <item m="1" x="5218"/>
        <item m="1" x="5466"/>
        <item m="1" x="5222"/>
        <item m="1" x="5219"/>
        <item m="1" x="5220"/>
        <item m="1" x="5467"/>
        <item m="1" x="5468"/>
        <item m="1" x="5221"/>
        <item m="1" x="5214"/>
        <item m="1" x="3631"/>
        <item m="1" x="4979"/>
        <item m="1" x="4980"/>
        <item m="1" x="4981"/>
        <item m="1" x="4982"/>
        <item m="1" x="4667"/>
        <item m="1" x="4668"/>
        <item m="1" x="4669"/>
        <item m="1" x="4670"/>
        <item m="1" x="4671"/>
        <item m="1" x="4672"/>
        <item m="1" x="4673"/>
        <item m="1" x="4674"/>
        <item m="1" x="5469"/>
        <item m="1" x="5470"/>
        <item m="1" x="5471"/>
        <item m="1" x="5472"/>
        <item m="1" x="5474"/>
        <item m="1" x="5475"/>
        <item m="1" x="5476"/>
        <item m="1" x="5477"/>
        <item m="1" x="5479"/>
        <item m="1" x="5480"/>
        <item m="1" x="5481"/>
        <item m="1" x="5482"/>
        <item m="1" x="4292"/>
        <item x="101"/>
        <item m="1" x="4294"/>
        <item m="1" x="4293"/>
        <item m="1" x="1586"/>
        <item m="1" x="4360"/>
        <item m="1" x="5485"/>
        <item m="1" x="5486"/>
        <item m="1" x="5487"/>
        <item m="1" x="5263"/>
        <item m="1" x="4372"/>
        <item m="1" x="5266"/>
        <item m="1" x="5271"/>
        <item m="1" x="4357"/>
        <item m="1" x="4358"/>
        <item m="1" x="5489"/>
        <item m="1" x="5490"/>
        <item m="1" x="5491"/>
        <item m="1" x="5276"/>
        <item m="1" x="5277"/>
        <item m="1" x="5278"/>
        <item m="1" x="5088"/>
        <item m="1" x="5279"/>
        <item m="1" x="5280"/>
        <item m="1" x="5493"/>
        <item m="1" x="4723"/>
        <item m="1" x="4217"/>
        <item m="1" x="4724"/>
        <item m="1" x="4541"/>
        <item m="1" x="4725"/>
        <item m="1" x="5286"/>
        <item m="1" x="5498"/>
        <item m="1" x="5291"/>
        <item m="1" x="5292"/>
        <item m="1" x="5499"/>
        <item m="1" x="5500"/>
        <item m="1" x="5501"/>
        <item m="1" x="5502"/>
        <item m="1" x="4110"/>
        <item m="1" x="4111"/>
        <item m="1" x="4112"/>
        <item m="1" x="4113"/>
        <item m="1" x="5503"/>
        <item m="1" x="5504"/>
        <item m="1" x="5505"/>
        <item m="1" x="5400"/>
        <item m="1" x="4203"/>
        <item m="1" x="5296"/>
        <item m="1" x="4732"/>
        <item m="1" x="4731"/>
        <item m="1" x="4730"/>
        <item m="1" x="4740"/>
        <item m="1" x="4739"/>
        <item m="1" x="4251"/>
        <item m="1" x="5303"/>
        <item m="1" x="5305"/>
        <item m="1" x="5518"/>
        <item m="1" x="5519"/>
        <item m="1" x="5520"/>
        <item m="1" x="5521"/>
        <item m="1" x="5522"/>
        <item m="1" x="5523"/>
        <item m="1" x="1590"/>
        <item m="1" x="5524"/>
        <item m="1" x="5525"/>
        <item m="1" x="5528"/>
        <item m="1" x="4519"/>
        <item m="1" x="1592"/>
        <item m="1" x="4517"/>
        <item m="1" x="1593"/>
        <item m="1" x="4518"/>
        <item m="1" x="5530"/>
        <item m="1" x="5531"/>
        <item m="1" x="5532"/>
        <item m="1" x="5307"/>
        <item m="1" x="5308"/>
        <item m="1" x="5309"/>
        <item m="1" x="5534"/>
        <item m="1" x="5535"/>
        <item m="1" x="5536"/>
        <item m="1" x="5537"/>
        <item m="1" x="5538"/>
        <item m="1" x="5539"/>
        <item m="1" x="4183"/>
        <item m="1" x="5541"/>
        <item m="1" x="5543"/>
        <item m="1" x="1591"/>
        <item m="1" x="971"/>
        <item m="1" x="5099"/>
        <item m="1" x="1594"/>
        <item m="1" x="1595"/>
        <item m="1" x="1155"/>
        <item m="1" x="5014"/>
        <item m="1" x="5555"/>
        <item m="1" x="5556"/>
        <item m="1" x="5557"/>
        <item m="1" x="5558"/>
        <item m="1" x="5559"/>
        <item m="1" x="5328"/>
        <item m="1" x="5329"/>
        <item m="1" x="5330"/>
        <item m="1" x="5331"/>
        <item m="1" x="5332"/>
        <item m="1" x="4579"/>
        <item m="1" x="4578"/>
        <item m="1" x="5333"/>
        <item m="1" x="5334"/>
        <item m="1" x="4538"/>
        <item m="1" x="4539"/>
        <item m="1" x="5336"/>
        <item m="1" x="4571"/>
        <item m="1" x="5343"/>
        <item m="1" x="5344"/>
        <item m="1" x="5341"/>
        <item m="1" x="5342"/>
        <item m="1" x="4540"/>
        <item m="1" x="5340"/>
        <item m="1" x="5569"/>
        <item m="1" x="5570"/>
        <item m="1" x="4545"/>
        <item m="1" x="4543"/>
        <item m="1" x="5571"/>
        <item m="1" x="4548"/>
        <item m="1" x="4546"/>
        <item m="1" x="5335"/>
        <item m="1" x="4574"/>
        <item m="1" x="4572"/>
        <item m="1" x="4544"/>
        <item m="1" x="4573"/>
        <item m="1" x="4542"/>
        <item m="1" x="5581"/>
        <item m="1" x="5348"/>
        <item m="1" x="5339"/>
        <item m="1" x="5347"/>
        <item m="1" x="5346"/>
        <item m="1" x="5345"/>
        <item m="1" x="5582"/>
        <item m="1" x="4196"/>
        <item m="1" x="5361"/>
        <item m="1" x="5360"/>
        <item m="1" x="5365"/>
        <item m="1" x="5366"/>
        <item m="1" x="5362"/>
        <item m="1" x="5363"/>
        <item m="1" x="5364"/>
        <item m="1" x="5368"/>
        <item m="1" x="4366"/>
        <item m="1" x="5367"/>
        <item m="1" x="5370"/>
        <item m="1" x="4364"/>
        <item m="1" x="4363"/>
        <item m="1" x="5369"/>
        <item m="1" x="4365"/>
        <item m="1" x="4180"/>
        <item m="1" x="5587"/>
        <item m="1" x="5588"/>
        <item m="1" x="5589"/>
        <item m="1" x="5375"/>
        <item m="1" x="5376"/>
        <item m="1" x="5593"/>
        <item m="1" x="5385"/>
        <item m="1" x="2324"/>
        <item m="1" x="2325"/>
        <item m="1" x="5595"/>
        <item m="1" x="2326"/>
        <item m="1" x="2327"/>
        <item m="1" x="2328"/>
        <item m="1" x="3847"/>
        <item m="1" x="3778"/>
        <item m="1" x="5116"/>
        <item m="1" x="5600"/>
        <item m="1" x="2322"/>
        <item m="1" x="2323"/>
        <item m="1" x="1518"/>
        <item m="1" x="5601"/>
        <item m="1" x="5602"/>
        <item m="1" x="4797"/>
        <item m="1" x="4798"/>
        <item m="1" x="5603"/>
        <item m="1" x="5604"/>
        <item m="1" x="5605"/>
        <item m="1" x="5399"/>
        <item m="1" x="5609"/>
        <item m="1" x="4804"/>
        <item m="1" x="4805"/>
        <item m="1" x="5615"/>
        <item m="1" x="5617"/>
        <item m="1" x="5618"/>
        <item m="1" x="5619"/>
        <item m="1" x="5620"/>
        <item m="1" x="5621"/>
        <item m="1" x="5622"/>
        <item m="1" x="5623"/>
        <item m="1" x="5627"/>
        <item m="1" x="5628"/>
        <item m="1" x="5629"/>
        <item x="525"/>
        <item m="1" x="5630"/>
        <item m="1" x="5061"/>
        <item m="1" x="4093"/>
        <item m="1" x="4092"/>
        <item m="1" x="5145"/>
        <item m="1" x="4402"/>
        <item m="1" x="4403"/>
        <item m="1" x="4404"/>
        <item m="1" x="2345"/>
        <item m="1" x="2347"/>
        <item m="1" x="4400"/>
        <item m="1" x="5146"/>
        <item m="1" x="5147"/>
        <item m="1" x="2352"/>
        <item m="1" x="5148"/>
        <item m="1" x="5149"/>
        <item m="1" x="5150"/>
        <item m="1" x="5151"/>
        <item m="1" x="5152"/>
        <item m="1" x="5153"/>
        <item m="1" x="5154"/>
        <item m="1" x="5155"/>
        <item m="1" x="5156"/>
        <item m="1" x="5157"/>
        <item m="1" x="5158"/>
        <item m="1" x="5159"/>
        <item m="1" x="5160"/>
        <item m="1" x="5161"/>
        <item m="1" x="4282"/>
        <item m="1" x="4884"/>
        <item m="1" x="4885"/>
        <item m="1" x="4886"/>
        <item m="1" x="4887"/>
        <item m="1" x="4888"/>
        <item m="1" x="4889"/>
        <item m="1" x="4890"/>
        <item m="1" x="4891"/>
        <item m="1" x="4892"/>
        <item m="1" x="4893"/>
        <item m="1" x="4894"/>
        <item m="1" x="4895"/>
        <item m="1" x="943"/>
        <item m="1" x="3102"/>
        <item m="1" x="3103"/>
        <item m="1" x="5205"/>
        <item m="1" x="5206"/>
        <item m="1" x="5207"/>
        <item m="1" x="5229"/>
        <item m="1" x="5233"/>
        <item m="1" x="5234"/>
        <item m="1" x="5235"/>
        <item m="1" x="5236"/>
        <item m="1" x="5237"/>
        <item m="1" x="5238"/>
        <item m="1" x="5239"/>
        <item m="1" x="4971"/>
        <item m="1" x="4972"/>
        <item m="1" x="4973"/>
        <item m="1" x="4974"/>
        <item m="1" x="5240"/>
        <item m="1" x="5241"/>
        <item m="1" x="5242"/>
        <item m="1" x="2329"/>
        <item x="124"/>
        <item m="1" x="5243"/>
        <item m="1" x="4975"/>
        <item m="1" x="2330"/>
        <item m="1" x="841"/>
        <item m="1" x="5244"/>
        <item m="1" x="5245"/>
        <item m="1" x="4291"/>
        <item m="1" x="5246"/>
        <item m="1" x="5247"/>
        <item m="1" x="5248"/>
        <item m="1" x="5249"/>
        <item m="1" x="5250"/>
        <item m="1" x="5251"/>
        <item m="1" x="5252"/>
        <item m="1" x="5253"/>
        <item m="1" x="5254"/>
        <item m="1" x="5255"/>
        <item m="1" x="5256"/>
        <item m="1" x="3515"/>
        <item m="1" x="5257"/>
        <item m="1" x="5258"/>
        <item m="1" x="5259"/>
        <item m="1" x="862"/>
        <item m="1" x="1480"/>
        <item m="1" x="5260"/>
        <item m="1" x="5261"/>
        <item m="1" x="5262"/>
        <item m="1" x="931"/>
        <item m="1" x="4091"/>
        <item m="1" x="2341"/>
        <item m="1" x="2342"/>
        <item m="1" x="2343"/>
        <item m="1" x="5264"/>
        <item m="1" x="5265"/>
        <item m="1" x="5267"/>
        <item m="1" x="5268"/>
        <item m="1" x="5269"/>
        <item m="1" x="5270"/>
        <item m="1" x="5273"/>
        <item m="1" x="5274"/>
        <item m="1" x="5275"/>
        <item m="1" x="5281"/>
        <item m="1" x="5282"/>
        <item m="1" x="5283"/>
        <item m="1" x="5089"/>
        <item m="1" x="5284"/>
        <item m="1" x="3618"/>
        <item m="1" x="4718"/>
        <item m="1" x="4719"/>
        <item m="1" x="4720"/>
        <item m="1" x="4721"/>
        <item m="1" x="4722"/>
        <item m="1" x="5090"/>
        <item m="1" x="4714"/>
        <item m="1" x="4715"/>
        <item m="1" x="4716"/>
        <item m="1" x="4717"/>
        <item m="1" x="3617"/>
        <item m="1" x="5287"/>
        <item m="1" x="3615"/>
        <item m="1" x="3616"/>
        <item m="1" x="5091"/>
        <item m="1" x="5092"/>
        <item m="1" x="5288"/>
        <item m="1" x="5289"/>
        <item m="1" x="3561"/>
        <item m="1" x="5293"/>
        <item m="1" x="5000"/>
        <item m="1" x="4733"/>
        <item m="1" x="5297"/>
        <item m="1" x="5298"/>
        <item m="1" x="4333"/>
        <item m="1" x="4513"/>
        <item m="1" x="4332"/>
        <item m="1" x="4394"/>
        <item m="1" x="5299"/>
        <item m="1" x="5300"/>
        <item m="1" x="5304"/>
        <item m="1" x="4157"/>
        <item m="1" x="4096"/>
        <item m="1" x="4095"/>
        <item m="1" x="4520"/>
        <item m="1" x="4516"/>
        <item m="1" x="4515"/>
        <item m="1" x="5306"/>
        <item m="1" x="4597"/>
        <item m="1" x="5310"/>
        <item m="1" x="3804"/>
        <item m="1" x="5311"/>
        <item m="1" x="5312"/>
        <item m="1" x="2355"/>
        <item m="1" x="1597"/>
        <item m="1" x="1598"/>
        <item m="1" x="5098"/>
        <item m="1" x="1147"/>
        <item m="1" x="1611"/>
        <item m="1" x="1612"/>
        <item m="1" x="1613"/>
        <item m="1" x="1614"/>
        <item m="1" x="1615"/>
        <item m="1" x="3535"/>
        <item m="1" x="2333"/>
        <item m="1" x="2334"/>
        <item m="1" x="2335"/>
        <item m="1" x="1635"/>
        <item m="1" x="1637"/>
        <item m="1" x="905"/>
        <item m="1" x="909"/>
        <item m="1" x="1647"/>
        <item m="1" x="1209"/>
        <item m="1" x="5313"/>
        <item m="1" x="5314"/>
        <item m="1" x="5315"/>
        <item m="1" x="5316"/>
        <item m="1" x="5317"/>
        <item m="1" x="5318"/>
        <item m="1" x="3099"/>
        <item m="1" x="5319"/>
        <item m="1" x="5320"/>
        <item m="1" x="5321"/>
        <item m="1" x="5322"/>
        <item m="1" x="5323"/>
        <item m="1" x="5324"/>
        <item m="1" x="5325"/>
        <item m="1" x="5326"/>
        <item m="1" x="4094"/>
        <item m="1" x="1663"/>
        <item m="1" x="1664"/>
        <item m="1" x="1665"/>
        <item m="1" x="1666"/>
        <item m="1" x="3104"/>
        <item m="1" x="3105"/>
        <item m="1" x="1657"/>
        <item m="1" x="3106"/>
        <item m="1" x="1658"/>
        <item m="1" x="1659"/>
        <item m="1" x="1660"/>
        <item m="1" x="1661"/>
        <item m="1" x="1662"/>
        <item m="1" x="1648"/>
        <item m="1" x="3987"/>
        <item m="1" x="1649"/>
        <item m="1" x="1650"/>
        <item m="1" x="3988"/>
        <item m="1" x="1651"/>
        <item m="1" x="3720"/>
        <item m="1" x="3101"/>
        <item m="1" x="1652"/>
        <item m="1" x="3721"/>
        <item m="1" x="1653"/>
        <item m="1" x="2337"/>
        <item m="1" x="1654"/>
        <item m="1" x="1655"/>
        <item m="1" x="3364"/>
        <item m="1" x="1656"/>
        <item m="1" x="1636"/>
        <item m="1" x="5327"/>
        <item m="1" x="1639"/>
        <item m="1" x="1640"/>
        <item m="1" x="2332"/>
        <item m="1" x="1646"/>
        <item m="1" x="1638"/>
        <item m="1" x="1641"/>
        <item m="1" x="1642"/>
        <item m="1" x="1643"/>
        <item m="1" x="1644"/>
        <item m="1" x="2336"/>
        <item m="1" x="1645"/>
        <item m="1" x="1606"/>
        <item m="1" x="1607"/>
        <item m="1" x="1609"/>
        <item m="1" x="4537"/>
        <item m="1" x="1616"/>
        <item m="1" x="1610"/>
        <item m="1" x="1621"/>
        <item m="1" x="1622"/>
        <item m="1" x="1623"/>
        <item m="1" x="1624"/>
        <item m="1" x="1625"/>
        <item m="1" x="1626"/>
        <item m="1" x="1627"/>
        <item m="1" x="1628"/>
        <item m="1" x="1629"/>
        <item m="1" x="1630"/>
        <item m="1" x="1631"/>
        <item m="1" x="2331"/>
        <item m="1" x="1617"/>
        <item m="1" x="1618"/>
        <item m="1" x="1619"/>
        <item m="1" x="1620"/>
        <item m="1" x="1632"/>
        <item m="1" x="1633"/>
        <item m="1" x="1634"/>
        <item m="1" x="4547"/>
        <item m="1" x="4549"/>
        <item m="1" x="1605"/>
        <item m="1" x="5338"/>
        <item m="1" x="1599"/>
        <item m="1" x="1600"/>
        <item m="1" x="1601"/>
        <item m="1" x="1602"/>
        <item m="1" x="1603"/>
        <item m="1" x="3100"/>
        <item m="1" x="4775"/>
        <item m="1" x="5353"/>
        <item m="1" x="5354"/>
        <item m="1" x="5355"/>
        <item m="1" x="5356"/>
        <item m="1" x="5357"/>
        <item m="1" x="4100"/>
        <item m="1" x="5358"/>
        <item m="1" x="5359"/>
        <item m="1" x="2354"/>
        <item m="1" x="5371"/>
        <item m="1" x="1407"/>
        <item m="1" x="5372"/>
        <item m="1" x="3363"/>
        <item m="1" x="2338"/>
        <item m="1" x="2339"/>
        <item m="1" x="2340"/>
        <item m="1" x="5373"/>
        <item m="1" x="4090"/>
        <item m="1" x="5374"/>
        <item m="1" x="5377"/>
        <item m="1" x="5378"/>
        <item m="1" x="5379"/>
        <item m="1" x="4787"/>
        <item m="1" x="4786"/>
        <item m="1" x="5380"/>
        <item m="1" x="5113"/>
        <item m="1" x="5381"/>
        <item m="1" x="5382"/>
        <item m="1" x="5384"/>
        <item m="1" x="1604"/>
        <item m="1" x="5386"/>
        <item m="1" x="5120"/>
        <item m="1" x="5121"/>
        <item m="1" x="4795"/>
        <item m="1" x="4503"/>
        <item m="1" x="4103"/>
        <item m="1" x="5118"/>
        <item m="1" x="3991"/>
        <item m="1" x="5388"/>
        <item m="1" x="5389"/>
        <item m="1" x="5390"/>
        <item m="1" x="5391"/>
        <item m="1" x="5392"/>
        <item m="1" x="5393"/>
        <item m="1" x="5394"/>
        <item m="1" x="4387"/>
        <item m="1" x="4388"/>
        <item m="1" x="5395"/>
        <item m="1" x="5396"/>
        <item m="1" x="3108"/>
        <item m="1" x="5397"/>
        <item m="1" x="5398"/>
        <item m="1" x="5401"/>
        <item m="1" x="5130"/>
        <item m="1" x="5131"/>
        <item m="1" x="5132"/>
        <item m="1" x="5402"/>
        <item m="1" x="5403"/>
        <item m="1" x="5404"/>
        <item m="1" x="4314"/>
        <item m="1" x="4315"/>
        <item m="1" x="4316"/>
        <item m="1" x="5405"/>
        <item m="1" x="4104"/>
        <item m="1" x="5406"/>
        <item m="1" x="4101"/>
        <item m="1" x="4099"/>
        <item m="1" x="4098"/>
        <item m="1" x="5407"/>
        <item m="1" x="5408"/>
        <item m="1" x="4253"/>
        <item m="1" x="2344"/>
        <item m="1" x="2348"/>
        <item m="1" x="2349"/>
        <item m="1" x="2346"/>
        <item m="1" x="4254"/>
        <item m="1" x="4255"/>
        <item m="1" x="4256"/>
        <item m="1" x="4257"/>
        <item m="1" x="4258"/>
        <item m="1" x="4259"/>
        <item m="1" x="4275"/>
        <item m="1" x="4263"/>
        <item m="1" x="4264"/>
        <item m="1" x="4265"/>
        <item m="1" x="3783"/>
        <item m="1" x="3784"/>
        <item m="1" x="4097"/>
        <item m="1" x="4102"/>
        <item m="1" x="5409"/>
        <item m="1" x="2351"/>
        <item m="1" x="2350"/>
        <item m="1" x="5411"/>
        <item m="1" x="2353"/>
        <item m="1" x="2958"/>
        <item m="1" x="2359"/>
        <item m="1" x="4289"/>
        <item m="1" x="5056"/>
        <item m="1" x="2362"/>
        <item m="1" x="4511"/>
        <item m="1" x="4405"/>
        <item m="1" x="4324"/>
        <item m="1" x="5057"/>
        <item m="1" x="787"/>
        <item m="1" x="4397"/>
        <item m="1" x="5058"/>
        <item m="1" x="5059"/>
        <item m="1" x="5060"/>
        <item m="1" x="4317"/>
        <item m="1" x="4318"/>
        <item m="1" x="4512"/>
        <item m="1" x="4849"/>
        <item m="1" x="4850"/>
        <item m="1" x="4851"/>
        <item m="1" x="4852"/>
        <item m="1" x="4853"/>
        <item m="1" x="3109"/>
        <item m="1" x="4854"/>
        <item m="1" x="4855"/>
        <item m="1" x="4856"/>
        <item m="1" x="4857"/>
        <item m="1" x="4858"/>
        <item m="1" x="4847"/>
        <item m="1" x="4848"/>
        <item m="1" x="4843"/>
        <item m="1" x="4844"/>
        <item m="1" x="4845"/>
        <item m="1" x="4846"/>
        <item m="1" x="4621"/>
        <item m="1" x="4622"/>
        <item m="1" x="4835"/>
        <item m="1" x="4836"/>
        <item m="1" x="4837"/>
        <item m="1" x="4838"/>
        <item m="1" x="4839"/>
        <item m="1" x="4834"/>
        <item m="1" x="4840"/>
        <item m="1" x="4841"/>
        <item m="1" x="4842"/>
        <item m="1" x="4465"/>
        <item m="1" x="4464"/>
        <item m="1" x="4462"/>
        <item m="1" x="4463"/>
        <item m="1" x="5062"/>
        <item m="1" x="5063"/>
        <item m="1" x="4624"/>
        <item m="1" x="4625"/>
        <item m="1" x="4122"/>
        <item m="1" x="4861"/>
        <item m="1" x="4123"/>
        <item m="1" x="5064"/>
        <item m="1" x="5065"/>
        <item m="1" x="5066"/>
        <item m="1" x="4869"/>
        <item m="1" x="4870"/>
        <item m="1" x="1700"/>
        <item x="513"/>
        <item m="1" x="4631"/>
        <item m="1" x="4632"/>
        <item m="1" x="4907"/>
        <item m="1" x="4908"/>
        <item m="1" x="4912"/>
        <item m="1" x="4914"/>
        <item m="1" x="4913"/>
        <item m="1" x="5070"/>
        <item m="1" x="5071"/>
        <item m="1" x="4909"/>
        <item m="1" x="4911"/>
        <item m="1" x="4658"/>
        <item m="1" x="4659"/>
        <item m="1" x="4910"/>
        <item m="1" x="4915"/>
        <item m="1" x="4916"/>
        <item m="1" x="5072"/>
        <item m="1" x="4920"/>
        <item m="1" x="4921"/>
        <item m="1" x="4922"/>
        <item m="1" x="4917"/>
        <item m="1" x="4918"/>
        <item m="1" x="4923"/>
        <item m="1" x="5073"/>
        <item m="1" x="4660"/>
        <item m="1" x="4924"/>
        <item m="1" x="4925"/>
        <item m="1" x="4928"/>
        <item m="1" x="4929"/>
        <item m="1" x="4930"/>
        <item m="1" x="5074"/>
        <item m="1" x="5075"/>
        <item m="1" x="5076"/>
        <item m="1" x="4919"/>
        <item m="1" x="4085"/>
        <item m="1" x="4926"/>
        <item m="1" x="4927"/>
        <item m="1" x="4931"/>
        <item m="1" x="4932"/>
        <item m="1" x="4933"/>
        <item m="1" x="4661"/>
        <item m="1" x="4934"/>
        <item m="1" x="1075"/>
        <item m="1" x="1076"/>
        <item m="1" x="1467"/>
        <item m="1" x="5078"/>
        <item m="1" x="5079"/>
        <item m="1" x="5080"/>
        <item m="1" x="5081"/>
        <item m="1" x="5082"/>
        <item m="1" x="5083"/>
        <item m="1" x="5084"/>
        <item m="1" x="5085"/>
        <item m="1" x="5086"/>
        <item m="1" x="1395"/>
        <item m="1" x="925"/>
        <item m="1" x="926"/>
        <item m="1" x="4287"/>
        <item m="1" x="5087"/>
        <item m="1" x="4702"/>
        <item m="1" x="4703"/>
        <item m="1" x="3613"/>
        <item m="1" x="1247"/>
        <item m="1" x="3564"/>
        <item m="1" x="5093"/>
        <item m="1" x="5001"/>
        <item m="1" x="5002"/>
        <item m="1" x="4735"/>
        <item m="1" x="4736"/>
        <item m="1" x="4734"/>
        <item m="1" x="5094"/>
        <item m="1" x="4250"/>
        <item m="1" x="2357"/>
        <item m="1" x="5095"/>
        <item m="1" x="3121"/>
        <item m="1" x="2356"/>
        <item m="1" x="978"/>
        <item m="1" x="979"/>
        <item m="1" x="1681"/>
        <item m="1" x="1682"/>
        <item m="1" x="1683"/>
        <item m="1" x="1679"/>
        <item m="1" x="1688"/>
        <item m="1" x="1686"/>
        <item m="1" x="1687"/>
        <item m="1" x="977"/>
        <item m="1" x="1698"/>
        <item m="1" x="1697"/>
        <item m="1" x="1699"/>
        <item m="1" x="1692"/>
        <item m="1" x="1693"/>
        <item m="1" x="1694"/>
        <item m="1" x="1695"/>
        <item m="1" x="5100"/>
        <item m="1" x="5101"/>
        <item m="1" x="5102"/>
        <item m="1" x="5103"/>
        <item m="1" x="5104"/>
        <item m="1" x="5105"/>
        <item m="1" x="5025"/>
        <item m="1" x="3669"/>
        <item m="1" x="3117"/>
        <item m="1" x="3119"/>
        <item m="1" x="4083"/>
        <item m="1" x="5106"/>
        <item m="1" x="5107"/>
        <item m="1" x="5108"/>
        <item m="1" x="5109"/>
        <item m="1" x="5110"/>
        <item m="1" x="5111"/>
        <item m="1" x="5112"/>
        <item m="1" x="1718"/>
        <item m="1" x="1719"/>
        <item m="1" x="1720"/>
        <item m="1" x="1721"/>
        <item m="1" x="1722"/>
        <item m="1" x="1723"/>
        <item m="1" x="1724"/>
        <item m="1" x="1725"/>
        <item m="1" x="1726"/>
        <item m="1" x="1727"/>
        <item m="1" x="1728"/>
        <item m="1" x="1729"/>
        <item m="1" x="1730"/>
        <item m="1" x="1731"/>
        <item m="1" x="1732"/>
        <item m="1" x="1733"/>
        <item m="1" x="1734"/>
        <item m="1" x="1735"/>
        <item m="1" x="2363"/>
        <item m="1" x="1691"/>
        <item m="1" x="1696"/>
        <item m="1" x="5035"/>
        <item m="1" x="2358"/>
        <item m="1" x="4550"/>
        <item m="1" x="4551"/>
        <item m="1" x="1714"/>
        <item m="1" x="1715"/>
        <item m="1" x="5031"/>
        <item m="1" x="5032"/>
        <item m="1" x="5033"/>
        <item m="1" x="1716"/>
        <item m="1" x="1717"/>
        <item m="1" x="1713"/>
        <item m="1" x="3718"/>
        <item m="1" x="3719"/>
        <item m="1" x="3116"/>
        <item m="1" x="1710"/>
        <item m="1" x="3366"/>
        <item m="1" x="2364"/>
        <item m="1" x="3717"/>
        <item m="1" x="1711"/>
        <item m="1" x="3112"/>
        <item m="1" x="3113"/>
        <item m="1" x="3114"/>
        <item m="1" x="1712"/>
        <item m="1" x="3115"/>
        <item m="1" x="1701"/>
        <item m="1" x="3716"/>
        <item m="1" x="1702"/>
        <item m="1" x="1703"/>
        <item m="1" x="1704"/>
        <item m="1" x="1705"/>
        <item m="1" x="1706"/>
        <item m="1" x="1707"/>
        <item m="1" x="1708"/>
        <item m="1" x="1709"/>
        <item m="1" x="3110"/>
        <item m="1" x="3111"/>
        <item m="1" x="3365"/>
        <item m="1" x="1685"/>
        <item m="1" x="1689"/>
        <item m="1" x="1690"/>
        <item m="1" x="5034"/>
        <item m="1" x="1680"/>
        <item m="1" x="2957"/>
        <item m="1" x="1678"/>
        <item m="1" x="5036"/>
        <item m="1" x="1684"/>
        <item m="1" x="2360"/>
        <item m="1" x="1669"/>
        <item m="1" x="1670"/>
        <item m="1" x="1671"/>
        <item m="1" x="1672"/>
        <item m="1" x="1673"/>
        <item m="1" x="1674"/>
        <item m="1" x="1675"/>
        <item m="1" x="1676"/>
        <item m="1" x="1677"/>
        <item m="1" x="1405"/>
        <item m="1" x="1406"/>
        <item m="1" x="5037"/>
        <item m="1" x="2366"/>
        <item m="1" x="4504"/>
        <item m="1" x="1517"/>
        <item m="1" x="2365"/>
        <item m="1" x="4794"/>
        <item m="1" x="5119"/>
        <item m="1" x="5122"/>
        <item m="1" x="5123"/>
        <item m="1" x="4087"/>
        <item m="1" x="4086"/>
        <item m="1" x="4088"/>
        <item m="1" x="2956"/>
        <item m="1" x="4386"/>
        <item m="1" x="5124"/>
        <item m="1" x="5125"/>
        <item m="1" x="5126"/>
        <item m="1" x="5127"/>
        <item m="1" x="5045"/>
        <item m="1" x="2361"/>
        <item m="1" x="3816"/>
        <item m="1" x="5128"/>
        <item m="1" x="5129"/>
        <item m="1" x="4425"/>
        <item m="1" x="5133"/>
        <item m="1" x="5134"/>
        <item m="1" x="5135"/>
        <item m="1" x="5136"/>
        <item m="1" x="5137"/>
        <item m="1" x="5138"/>
        <item m="1" x="5139"/>
        <item m="1" x="5140"/>
        <item m="1" x="5141"/>
        <item m="1" x="1667"/>
        <item m="1" x="1668"/>
        <item m="1" x="2959"/>
        <item m="1" x="5142"/>
        <item m="1" x="5143"/>
        <item m="1" x="4274"/>
        <item m="1" x="3785"/>
        <item m="1" x="3786"/>
        <item m="1" x="4089"/>
        <item m="1" x="4588"/>
        <item m="1" x="4587"/>
        <item m="1" x="4084"/>
        <item m="1" x="5048"/>
        <item m="1" x="1550"/>
        <item m="1" x="5053"/>
        <item m="1" x="5144"/>
        <item m="1" x="4401"/>
        <item m="1" x="4325"/>
        <item m="1" x="4077"/>
        <item m="1" x="4810"/>
        <item m="1" x="4326"/>
        <item m="1" x="4811"/>
        <item m="1" x="4327"/>
        <item m="1" x="4812"/>
        <item m="1" x="4813"/>
        <item m="1" x="4814"/>
        <item m="1" x="4815"/>
        <item m="1" x="4816"/>
        <item m="1" x="4817"/>
        <item m="1" x="4818"/>
        <item m="1" x="4819"/>
        <item m="1" x="4820"/>
        <item m="1" x="4821"/>
        <item m="1" x="4822"/>
        <item m="1" x="4823"/>
        <item m="1" x="4824"/>
        <item m="1" x="4825"/>
        <item m="1" x="4826"/>
        <item m="1" x="4827"/>
        <item m="1" x="4828"/>
        <item m="1" x="4829"/>
        <item m="1" x="4830"/>
        <item m="1" x="4831"/>
        <item m="1" x="4832"/>
        <item m="1" x="4833"/>
        <item m="1" x="4743"/>
        <item m="1" x="4859"/>
        <item m="1" x="779"/>
        <item m="1" x="778"/>
        <item m="1" x="4860"/>
        <item m="1" x="4862"/>
        <item m="1" x="4863"/>
        <item m="1" x="4864"/>
        <item m="1" x="4865"/>
        <item m="1" x="4866"/>
        <item m="1" x="4867"/>
        <item m="1" x="4868"/>
        <item m="1" x="1750"/>
        <item m="1" x="4903"/>
        <item m="1" x="4904"/>
        <item m="1" x="1774"/>
        <item m="1" x="1752"/>
        <item m="1" x="4905"/>
        <item m="1" x="3808"/>
        <item m="1" x="3809"/>
        <item m="1" x="3810"/>
        <item m="1" x="3811"/>
        <item m="1" x="4935"/>
        <item m="1" x="4936"/>
        <item m="1" x="1497"/>
        <item m="1" x="4937"/>
        <item m="1" x="4938"/>
        <item m="1" x="4939"/>
        <item m="1" x="4940"/>
        <item m="1" x="4941"/>
        <item m="1" x="4942"/>
        <item m="1" x="4943"/>
        <item m="1" x="4944"/>
        <item m="1" x="3748"/>
        <item m="1" x="3749"/>
        <item m="1" x="4945"/>
        <item m="1" x="4946"/>
        <item m="1" x="4947"/>
        <item m="1" x="4948"/>
        <item m="1" x="4949"/>
        <item m="1" x="4950"/>
        <item m="1" x="4951"/>
        <item m="1" x="4952"/>
        <item m="1" x="4953"/>
        <item m="1" x="4954"/>
        <item m="1" x="4955"/>
        <item m="1" x="3578"/>
        <item m="1" x="3579"/>
        <item m="1" x="4956"/>
        <item m="1" x="4957"/>
        <item m="1" x="4958"/>
        <item m="1" x="4677"/>
        <item m="1" x="4983"/>
        <item m="1" x="4984"/>
        <item m="1" x="4985"/>
        <item m="1" x="4986"/>
        <item m="1" x="4987"/>
        <item m="1" x="4988"/>
        <item m="1" x="4989"/>
        <item m="1" x="4990"/>
        <item m="1" x="4991"/>
        <item m="1" x="4992"/>
        <item m="1" x="4993"/>
        <item m="1" x="4994"/>
        <item m="1" x="1078"/>
        <item m="1" x="4995"/>
        <item m="1" x="4998"/>
        <item m="1" x="2376"/>
        <item m="1" x="4701"/>
        <item m="1" x="3614"/>
        <item m="1" x="4707"/>
        <item m="1" x="4708"/>
        <item m="1" x="4999"/>
        <item m="1" x="4704"/>
        <item m="1" x="4705"/>
        <item m="1" x="4706"/>
        <item m="1" x="4709"/>
        <item m="1" x="4710"/>
        <item m="1" x="4711"/>
        <item m="1" x="4712"/>
        <item m="1" x="4713"/>
        <item m="1" x="4592"/>
        <item m="1" x="4593"/>
        <item m="1" x="4453"/>
        <item m="1" x="4455"/>
        <item m="1" x="3563"/>
        <item m="1" x="3562"/>
        <item m="1" x="4726"/>
        <item m="1" x="4737"/>
        <item m="1" x="4738"/>
        <item m="1" x="5004"/>
        <item m="1" x="4485"/>
        <item m="1" x="3124"/>
        <item m="1" x="3125"/>
        <item m="1" x="3605"/>
        <item m="1" x="5006"/>
        <item m="1" x="5007"/>
        <item m="1" x="3606"/>
        <item m="1" x="5008"/>
        <item m="1" x="5009"/>
        <item m="1" x="5010"/>
        <item m="1" x="5011"/>
        <item m="1" x="4745"/>
        <item m="1" x="4389"/>
        <item x="164"/>
        <item m="1" x="1740"/>
        <item m="1" x="1741"/>
        <item m="1" x="1742"/>
        <item m="1" x="1743"/>
        <item m="1" x="3133"/>
        <item m="1" x="3134"/>
        <item m="1" x="3135"/>
        <item m="1" x="4748"/>
        <item m="1" x="4747"/>
        <item m="1" x="2373"/>
        <item m="1" x="5012"/>
        <item m="1" x="3855"/>
        <item m="1" x="4754"/>
        <item m="1" x="3856"/>
        <item m="1" x="4755"/>
        <item m="1" x="1746"/>
        <item m="1" x="4756"/>
        <item m="1" x="1736"/>
        <item m="1" x="883"/>
        <item m="1" x="1105"/>
        <item m="1" x="1771"/>
        <item m="1" x="1772"/>
        <item m="1" x="1773"/>
        <item m="1" x="2375"/>
        <item m="1" x="5015"/>
        <item m="1" x="5016"/>
        <item x="495"/>
        <item m="1" x="5017"/>
        <item m="1" x="5018"/>
        <item m="1" x="4753"/>
        <item m="1" x="1759"/>
        <item m="1" x="1760"/>
        <item m="1" x="3889"/>
        <item m="1" x="3890"/>
        <item m="1" x="3891"/>
        <item m="1" x="3892"/>
        <item m="1" x="1120"/>
        <item m="1" x="970"/>
        <item m="1" x="2371"/>
        <item m="1" x="3886"/>
        <item m="1" x="1109"/>
        <item m="1" x="3887"/>
        <item m="1" x="3888"/>
        <item m="1" x="3857"/>
        <item m="1" x="1111"/>
        <item m="1" x="1112"/>
        <item m="1" x="3858"/>
        <item m="1" x="3859"/>
        <item m="1" x="1113"/>
        <item m="1" x="3860"/>
        <item m="1" x="3861"/>
        <item m="1" x="1114"/>
        <item m="1" x="1110"/>
        <item m="1" x="1115"/>
        <item m="1" x="4757"/>
        <item m="1" x="4758"/>
        <item m="1" x="3864"/>
        <item m="1" x="1116"/>
        <item m="1" x="4759"/>
        <item m="1" x="3862"/>
        <item m="1" x="3863"/>
        <item m="1" x="3865"/>
        <item m="1" x="4760"/>
        <item m="1" x="4761"/>
        <item m="1" x="3866"/>
        <item m="1" x="3867"/>
        <item m="1" x="3868"/>
        <item m="1" x="3869"/>
        <item m="1" x="3870"/>
        <item m="1" x="5019"/>
        <item m="1" x="1117"/>
        <item m="1" x="1118"/>
        <item m="1" x="3871"/>
        <item m="1" x="3872"/>
        <item m="1" x="2369"/>
        <item m="1" x="3873"/>
        <item m="1" x="3874"/>
        <item m="1" x="972"/>
        <item m="1" x="5020"/>
        <item m="1" x="4763"/>
        <item m="1" x="5021"/>
        <item m="1" x="4764"/>
        <item m="1" x="5022"/>
        <item m="1" x="5023"/>
        <item m="1" x="5024"/>
        <item m="1" x="3132"/>
        <item m="1" x="5027"/>
        <item m="1" x="2368"/>
        <item m="1" x="1751"/>
        <item m="1" x="2370"/>
        <item m="1" x="1753"/>
        <item m="1" x="5028"/>
        <item m="1" x="5029"/>
        <item m="1" x="1754"/>
        <item m="1" x="1755"/>
        <item m="1" x="4528"/>
        <item m="1" x="4529"/>
        <item m="1" x="1756"/>
        <item m="1" x="2374"/>
        <item m="1" x="1757"/>
        <item m="1" x="1758"/>
        <item m="1" x="1767"/>
        <item m="1" x="1768"/>
        <item m="1" x="1769"/>
        <item m="1" x="3130"/>
        <item m="1" x="1770"/>
        <item m="1" x="3367"/>
        <item m="1" x="3131"/>
        <item m="1" x="1763"/>
        <item m="1" x="1764"/>
        <item m="1" x="1765"/>
        <item m="1" x="1766"/>
        <item m="1" x="1761"/>
        <item m="1" x="1762"/>
        <item m="1" x="5030"/>
        <item m="1" x="1737"/>
        <item m="1" x="4527"/>
        <item m="1" x="1738"/>
        <item m="1" x="1739"/>
        <item m="1" x="2960"/>
        <item m="1" x="1747"/>
        <item m="1" x="1748"/>
        <item m="1" x="1745"/>
        <item m="1" x="1744"/>
        <item m="1" x="4777"/>
        <item m="1" x="3129"/>
        <item m="1" x="4776"/>
        <item m="1" x="3122"/>
        <item m="1" x="4082"/>
        <item m="1" x="4081"/>
        <item m="1" x="4159"/>
        <item m="1" x="4076"/>
        <item m="1" x="4078"/>
        <item m="1" x="4778"/>
        <item m="1" x="2372"/>
        <item m="1" x="3123"/>
        <item m="1" x="4788"/>
        <item m="1" x="4789"/>
        <item m="1" x="4790"/>
        <item m="1" x="5038"/>
        <item m="1" x="5039"/>
        <item m="1" x="4793"/>
        <item m="1" x="4460"/>
        <item m="1" x="5040"/>
        <item m="1" x="1749"/>
        <item m="1" x="1489"/>
        <item m="1" x="4501"/>
        <item m="1" x="3128"/>
        <item m="1" x="4080"/>
        <item m="1" x="4796"/>
        <item m="1" x="5043"/>
        <item m="1" x="4079"/>
        <item m="1" x="4075"/>
        <item m="1" x="5044"/>
        <item m="1" x="1486"/>
        <item m="1" x="5046"/>
        <item m="1" x="3126"/>
        <item m="1" x="3127"/>
        <item m="1" x="4153"/>
        <item m="1" x="4154"/>
        <item m="1" x="4261"/>
        <item m="1" x="5047"/>
        <item m="1" x="5049"/>
        <item m="1" x="5050"/>
        <item m="1" x="5051"/>
        <item m="1" x="5052"/>
        <item m="1" x="4601"/>
        <item m="1" x="4602"/>
        <item m="1" x="4328"/>
        <item m="1" x="4603"/>
        <item m="1" x="4604"/>
        <item x="45"/>
        <item m="1" x="4070"/>
        <item m="1" x="4605"/>
        <item m="1" x="4399"/>
        <item m="1" x="4606"/>
        <item m="1" x="4069"/>
        <item m="1" x="4068"/>
        <item m="1" x="4067"/>
        <item m="1" x="4607"/>
        <item m="1" x="4608"/>
        <item m="1" x="4609"/>
        <item m="1" x="4610"/>
        <item m="1" x="4611"/>
        <item m="1" x="4612"/>
        <item m="1" x="4613"/>
        <item m="1" x="4614"/>
        <item m="1" x="4615"/>
        <item m="1" x="4616"/>
        <item m="1" x="4617"/>
        <item m="1" x="4618"/>
        <item m="1" x="4619"/>
        <item m="1" x="4620"/>
        <item m="1" x="3947"/>
        <item m="1" x="3948"/>
        <item m="1" x="3945"/>
        <item m="1" x="3946"/>
        <item m="1" x="3163"/>
        <item m="1" x="4280"/>
        <item m="1" x="4626"/>
        <item m="1" x="4125"/>
        <item m="1" x="4627"/>
        <item m="1" x="4628"/>
        <item m="1" x="4629"/>
        <item m="1" x="3139"/>
        <item m="1" x="3140"/>
        <item m="1" x="3156"/>
        <item m="1" x="3157"/>
        <item m="1" x="3158"/>
        <item m="1" x="3159"/>
        <item m="1" x="3160"/>
        <item m="1" x="3161"/>
        <item m="1" x="4073"/>
        <item m="1" x="4633"/>
        <item m="1" x="3136"/>
        <item m="1" x="2391"/>
        <item m="1" x="4634"/>
        <item m="1" x="4635"/>
        <item m="1" x="4636"/>
        <item m="1" x="4637"/>
        <item m="1" x="4638"/>
        <item m="1" x="4639"/>
        <item m="1" x="4640"/>
        <item m="1" x="4641"/>
        <item m="1" x="4642"/>
        <item m="1" x="3924"/>
        <item m="1" x="4643"/>
        <item m="1" x="4644"/>
        <item m="1" x="4645"/>
        <item m="1" x="945"/>
        <item m="1" x="4064"/>
        <item m="1" x="4646"/>
        <item m="1" x="4647"/>
        <item m="1" x="4648"/>
        <item m="1" x="4649"/>
        <item m="1" x="4650"/>
        <item m="1" x="3971"/>
        <item m="1" x="3972"/>
        <item m="1" x="3973"/>
        <item m="1" x="3974"/>
        <item m="1" x="4651"/>
        <item m="1" x="4652"/>
        <item m="1" x="4653"/>
        <item m="1" x="4654"/>
        <item m="1" x="4655"/>
        <item m="1" x="4656"/>
        <item m="1" x="4657"/>
        <item m="1" x="1074"/>
        <item m="1" x="4676"/>
        <item m="1" x="4500"/>
        <item m="1" x="4678"/>
        <item m="1" x="4679"/>
        <item m="1" x="4680"/>
        <item m="1" x="4681"/>
        <item m="1" x="4682"/>
        <item m="1" x="4683"/>
        <item m="1" x="4684"/>
        <item m="1" x="4685"/>
        <item m="1" x="4686"/>
        <item m="1" x="4687"/>
        <item m="1" x="4688"/>
        <item m="1" x="4689"/>
        <item m="1" x="4690"/>
        <item m="1" x="4691"/>
        <item m="1" x="932"/>
        <item m="1" x="4065"/>
        <item m="1" x="4692"/>
        <item m="1" x="4693"/>
        <item m="1" x="4473"/>
        <item m="1" x="4474"/>
        <item m="1" x="4288"/>
        <item m="1" x="3141"/>
        <item m="1" x="4695"/>
        <item m="1" x="4696"/>
        <item m="1" x="3935"/>
        <item m="1" x="3936"/>
        <item m="1" x="4697"/>
        <item m="1" x="4698"/>
        <item m="1" x="4699"/>
        <item m="1" x="4700"/>
        <item m="1" x="3937"/>
        <item m="1" x="4454"/>
        <item m="1" x="4499"/>
        <item m="1" x="4590"/>
        <item m="1" x="4591"/>
        <item m="1" x="4444"/>
        <item m="1" x="4445"/>
        <item m="1" x="4446"/>
        <item m="1" x="4447"/>
        <item m="1" x="4448"/>
        <item m="1" x="4449"/>
        <item m="1" x="4450"/>
        <item m="1" x="4727"/>
        <item m="1" x="4728"/>
        <item m="1" x="4741"/>
        <item m="1" x="3633"/>
        <item m="1" x="3632"/>
        <item m="1" x="4599"/>
        <item m="1" x="2380"/>
        <item m="1" x="4600"/>
        <item m="1" x="4742"/>
        <item m="1" x="1468"/>
        <item m="1" x="3608"/>
        <item m="1" x="4072"/>
        <item m="1" x="4744"/>
        <item m="1" x="4746"/>
        <item m="1" x="3851"/>
        <item m="1" x="3154"/>
        <item m="1" x="3155"/>
        <item m="1" x="3138"/>
        <item m="1" x="4407"/>
        <item m="1" x="922"/>
        <item m="1" x="2381"/>
        <item m="1" x="2382"/>
        <item m="1" x="3902"/>
        <item m="1" x="878"/>
        <item m="1" x="882"/>
        <item m="1" x="1778"/>
        <item m="1" x="884"/>
        <item m="1" x="880"/>
        <item m="1" x="881"/>
        <item m="1" x="3904"/>
        <item m="1" x="2388"/>
        <item m="1" x="3162"/>
        <item m="1" x="4481"/>
        <item m="1" x="1789"/>
        <item m="1" x="4762"/>
        <item m="1" x="4765"/>
        <item m="1" x="4766"/>
        <item m="1" x="4767"/>
        <item m="1" x="1776"/>
        <item m="1" x="3145"/>
        <item m="1" x="3137"/>
        <item m="1" x="3142"/>
        <item m="1" x="2389"/>
        <item m="1" x="1792"/>
        <item m="1" x="3146"/>
        <item m="1" x="3710"/>
        <item m="1" x="3371"/>
        <item m="1" x="3147"/>
        <item m="1" x="1791"/>
        <item m="1" x="3143"/>
        <item m="1" x="3144"/>
        <item m="1" x="1790"/>
        <item m="1" x="2387"/>
        <item m="1" x="3148"/>
        <item m="1" x="4769"/>
        <item m="1" x="3149"/>
        <item m="1" x="3150"/>
        <item m="1" x="3151"/>
        <item m="1" x="3715"/>
        <item m="1" x="3152"/>
        <item m="1" x="3372"/>
        <item m="1" x="1793"/>
        <item m="1" x="2963"/>
        <item m="1" x="1784"/>
        <item m="1" x="1785"/>
        <item m="1" x="1786"/>
        <item m="1" x="2383"/>
        <item m="1" x="4532"/>
        <item m="1" x="1787"/>
        <item m="1" x="2384"/>
        <item m="1" x="2385"/>
        <item m="1" x="2386"/>
        <item m="1" x="1788"/>
        <item m="1" x="4533"/>
        <item m="1" x="3711"/>
        <item m="1" x="3712"/>
        <item m="1" x="3713"/>
        <item m="1" x="1794"/>
        <item m="1" x="1795"/>
        <item m="1" x="1796"/>
        <item m="1" x="4770"/>
        <item m="1" x="4771"/>
        <item m="1" x="1797"/>
        <item m="1" x="1798"/>
        <item m="1" x="2378"/>
        <item m="1" x="1779"/>
        <item m="1" x="3368"/>
        <item m="1" x="3709"/>
        <item m="1" x="1777"/>
        <item m="1" x="4530"/>
        <item m="1" x="2377"/>
        <item m="1" x="1780"/>
        <item m="1" x="1781"/>
        <item m="1" x="1782"/>
        <item m="1" x="1783"/>
        <item m="1" x="2962"/>
        <item m="1" x="3369"/>
        <item m="1" x="3370"/>
        <item m="1" x="4531"/>
        <item m="1" x="1775"/>
        <item m="1" x="2379"/>
        <item m="1" x="1493"/>
        <item m="1" x="4066"/>
        <item m="1" x="4779"/>
        <item m="1" x="4780"/>
        <item m="1" x="4781"/>
        <item m="1" x="4782"/>
        <item m="1" x="4783"/>
        <item m="1" x="4784"/>
        <item m="1" x="4785"/>
        <item m="1" x="3153"/>
        <item m="1" x="4791"/>
        <item m="1" x="4792"/>
        <item m="1" x="4071"/>
        <item m="1" x="3982"/>
        <item m="1" x="4379"/>
        <item m="1" x="4498"/>
        <item m="1" x="4799"/>
        <item m="1" x="4801"/>
        <item m="1" x="4074"/>
        <item m="1" x="4802"/>
        <item m="1" x="1539"/>
        <item m="1" x="4806"/>
        <item m="1" x="4807"/>
        <item m="1" x="2961"/>
        <item m="1" x="4155"/>
        <item m="1" x="4156"/>
        <item m="1" x="2390"/>
        <item m="1" x="4808"/>
        <item m="1" x="4809"/>
        <item m="1" x="777"/>
        <item m="1" x="4428"/>
        <item m="1" x="4429"/>
        <item x="762"/>
        <item m="1" x="4114"/>
        <item m="1" x="4430"/>
        <item m="1" x="4431"/>
        <item m="1" x="4432"/>
        <item m="1" x="4433"/>
        <item m="1" x="4434"/>
        <item m="1" x="4435"/>
        <item m="1" x="4436"/>
        <item m="1" x="4437"/>
        <item m="1" x="874"/>
        <item m="1" x="879"/>
        <item m="1" x="3170"/>
        <item m="1" x="913"/>
        <item m="1" x="914"/>
        <item m="1" x="915"/>
        <item m="1" x="916"/>
        <item m="1" x="4438"/>
        <item m="1" x="4439"/>
        <item m="1" x="4440"/>
        <item m="1" x="4441"/>
        <item m="1" x="4442"/>
        <item m="1" x="2965"/>
        <item m="1" x="4443"/>
        <item m="1" x="4451"/>
        <item m="1" x="4452"/>
        <item m="1" x="3846"/>
        <item m="1" x="4456"/>
        <item m="1" x="4457"/>
        <item m="1" x="4458"/>
        <item m="1" x="4459"/>
        <item m="1" x="4461"/>
        <item m="1" x="3854"/>
        <item m="1" x="1141"/>
        <item m="1" x="1142"/>
        <item m="1" x="3494"/>
        <item m="1" x="1137"/>
        <item m="1" x="3495"/>
        <item m="1" x="3496"/>
        <item m="1" x="3497"/>
        <item m="1" x="1136"/>
        <item m="1" x="3852"/>
        <item m="1" x="1808"/>
        <item m="1" x="1809"/>
        <item m="1" x="3853"/>
        <item m="1" x="1139"/>
        <item m="1" x="1140"/>
        <item m="1" x="2397"/>
        <item m="1" x="4466"/>
        <item m="1" x="1826"/>
        <item m="1" x="4467"/>
        <item m="1" x="4468"/>
        <item m="1" x="4140"/>
        <item m="1" x="4469"/>
        <item m="1" x="4470"/>
        <item m="1" x="4471"/>
        <item m="1" x="4472"/>
        <item m="1" x="3180"/>
        <item m="1" x="4475"/>
        <item m="1" x="4476"/>
        <item m="1" x="3176"/>
        <item m="1" x="4477"/>
        <item m="1" x="4478"/>
        <item m="1" x="1799"/>
        <item m="1" x="1829"/>
        <item m="1" x="4479"/>
        <item m="1" x="4480"/>
        <item m="1" x="4152"/>
        <item m="1" x="4482"/>
        <item m="1" x="921"/>
        <item m="1" x="4483"/>
        <item m="1" x="4484"/>
        <item m="1" x="3560"/>
        <item m="1" x="3916"/>
        <item m="1" x="4158"/>
        <item m="1" x="3917"/>
        <item m="1" x="4486"/>
        <item m="1" x="4487"/>
        <item m="1" x="4488"/>
        <item m="1" x="1200"/>
        <item m="1" x="4161"/>
        <item m="1" x="4489"/>
        <item m="1" x="4490"/>
        <item m="1" x="4491"/>
        <item m="1" x="4165"/>
        <item m="1" x="4492"/>
        <item m="1" x="4166"/>
        <item m="1" x="4167"/>
        <item m="1" x="3377"/>
        <item m="1" x="4168"/>
        <item m="1" x="4169"/>
        <item m="1" x="4493"/>
        <item m="1" x="4057"/>
        <item m="1" x="4494"/>
        <item m="1" x="4495"/>
        <item m="1" x="4164"/>
        <item m="1" x="1229"/>
        <item m="1" x="4178"/>
        <item m="1" x="4174"/>
        <item m="1" x="4173"/>
        <item m="1" x="2405"/>
        <item m="1" x="4179"/>
        <item m="1" x="3587"/>
        <item m="1" x="4187"/>
        <item m="1" x="3612"/>
        <item m="1" x="3938"/>
        <item m="1" x="4496"/>
        <item m="1" x="3622"/>
        <item x="241"/>
        <item m="1" x="3166"/>
        <item m="1" x="3167"/>
        <item m="1" x="3177"/>
        <item m="1" x="3178"/>
        <item m="1" x="3179"/>
        <item m="1" x="4227"/>
        <item m="1" x="3942"/>
        <item m="1" x="3943"/>
        <item m="1" x="3944"/>
        <item m="1" x="3168"/>
        <item m="1" x="4228"/>
        <item m="1" x="4225"/>
        <item m="1" x="4226"/>
        <item m="1" x="3939"/>
        <item m="1" x="3940"/>
        <item m="1" x="3941"/>
        <item m="1" x="3970"/>
        <item m="1" x="3960"/>
        <item m="1" x="4243"/>
        <item m="1" x="4244"/>
        <item m="1" x="4198"/>
        <item m="1" x="3165"/>
        <item m="1" x="3930"/>
        <item x="287"/>
        <item m="1" x="4497"/>
        <item m="1" x="4262"/>
        <item m="1" x="4502"/>
        <item m="1" x="4505"/>
        <item m="1" x="4506"/>
        <item m="1" x="3983"/>
        <item x="357"/>
        <item m="1" x="4281"/>
        <item m="1" x="2395"/>
        <item m="1" x="4058"/>
        <item m="1" x="944"/>
        <item m="1" x="2401"/>
        <item x="358"/>
        <item m="1" x="4510"/>
        <item m="1" x="4063"/>
        <item m="1" x="4320"/>
        <item m="1" x="4321"/>
        <item m="1" x="4319"/>
        <item m="1" x="4329"/>
        <item m="1" x="4334"/>
        <item m="1" x="1251"/>
        <item m="1" x="4337"/>
        <item m="1" x="4339"/>
        <item m="1" x="4338"/>
        <item m="1" x="4514"/>
        <item m="1" x="4062"/>
        <item m="1" x="4060"/>
        <item m="1" x="4341"/>
        <item m="1" x="1838"/>
        <item m="1" x="1845"/>
        <item m="1" x="4350"/>
        <item m="1" x="4349"/>
        <item m="1" x="1842"/>
        <item m="1" x="1841"/>
        <item m="1" x="1840"/>
        <item m="1" x="4348"/>
        <item m="1" x="1844"/>
        <item m="1" x="1822"/>
        <item m="1" x="1823"/>
        <item m="1" x="3694"/>
        <item m="1" x="1824"/>
        <item m="1" x="1825"/>
        <item m="1" x="2396"/>
        <item m="1" x="3373"/>
        <item m="1" x="3374"/>
        <item m="1" x="2398"/>
        <item m="1" x="1827"/>
        <item m="1" x="4059"/>
        <item m="1" x="3695"/>
        <item m="1" x="3696"/>
        <item m="1" x="1828"/>
        <item m="1" x="1813"/>
        <item m="1" x="1817"/>
        <item m="1" x="1820"/>
        <item m="1" x="1821"/>
        <item m="1" x="1811"/>
        <item m="1" x="1812"/>
        <item m="1" x="4061"/>
        <item m="1" x="2394"/>
        <item m="1" x="1810"/>
        <item m="1" x="1819"/>
        <item m="1" x="1818"/>
        <item m="1" x="1816"/>
        <item m="1" x="1815"/>
        <item m="1" x="1814"/>
        <item m="1" x="2964"/>
        <item m="1" x="1805"/>
        <item m="1" x="1804"/>
        <item m="1" x="1830"/>
        <item m="1" x="1831"/>
        <item m="1" x="2399"/>
        <item m="1" x="1832"/>
        <item m="1" x="4347"/>
        <item m="1" x="1833"/>
        <item m="1" x="1834"/>
        <item m="1" x="2400"/>
        <item m="1" x="1835"/>
        <item m="1" x="1843"/>
        <item m="1" x="3173"/>
        <item m="1" x="3174"/>
        <item m="1" x="3175"/>
        <item m="1" x="3375"/>
        <item m="1" x="3376"/>
        <item m="1" x="4534"/>
        <item m="1" x="4535"/>
        <item m="1" x="2392"/>
        <item m="1" x="1800"/>
        <item m="1" x="1801"/>
        <item m="1" x="1803"/>
        <item m="1" x="3164"/>
        <item m="1" x="1802"/>
        <item m="1" x="3714"/>
        <item m="1" x="4536"/>
        <item m="1" x="1836"/>
        <item m="1" x="1837"/>
        <item m="1" x="1839"/>
        <item m="1" x="4580"/>
        <item m="1" x="4581"/>
        <item m="1" x="4355"/>
        <item m="1" x="4356"/>
        <item m="1" x="4354"/>
        <item x="579"/>
        <item m="1" x="2402"/>
        <item m="1" x="2404"/>
        <item m="1" x="1409"/>
        <item m="1" x="1410"/>
        <item m="1" x="1404"/>
        <item m="1" x="1403"/>
        <item m="1" x="1392"/>
        <item m="1" x="1446"/>
        <item m="1" x="1447"/>
        <item m="1" x="1448"/>
        <item m="1" x="1442"/>
        <item m="1" x="1441"/>
        <item m="1" x="4368"/>
        <item m="1" x="1443"/>
        <item m="1" x="1396"/>
        <item m="1" x="1397"/>
        <item m="1" x="1401"/>
        <item m="1" x="2393"/>
        <item m="1" x="4582"/>
        <item m="1" x="1463"/>
        <item m="1" x="1464"/>
        <item m="1" x="2367"/>
        <item m="1" x="3120"/>
        <item m="1" x="3171"/>
        <item m="1" x="3107"/>
        <item m="1" x="4583"/>
        <item m="1" x="4377"/>
        <item m="1" x="3118"/>
        <item m="1" x="4378"/>
        <item m="1" x="4584"/>
        <item m="1" x="4585"/>
        <item m="1" x="3169"/>
        <item m="1" x="4586"/>
        <item m="1" x="3789"/>
        <item m="1" x="4382"/>
        <item m="1" x="4381"/>
        <item m="1" x="3788"/>
        <item m="1" x="3781"/>
        <item m="1" x="3787"/>
        <item m="1" x="4589"/>
        <item m="1" x="4594"/>
        <item m="1" x="4595"/>
        <item m="1" x="4384"/>
        <item m="1" x="4385"/>
        <item m="1" x="2403"/>
        <item x="691"/>
        <item m="1" x="4390"/>
        <item m="1" x="4398"/>
        <item m="1" x="4406"/>
        <item m="1" x="1494"/>
        <item m="1" x="4413"/>
        <item m="1" x="4415"/>
        <item m="1" x="4414"/>
        <item m="1" x="3833"/>
        <item m="1" x="3834"/>
        <item m="1" x="3835"/>
        <item m="1" x="3832"/>
        <item m="1" x="3831"/>
        <item m="1" x="3830"/>
        <item m="1" x="4417"/>
        <item m="1" x="4418"/>
        <item m="1" x="4419"/>
        <item m="1" x="4416"/>
        <item m="1" x="4421"/>
        <item m="1" x="4420"/>
        <item m="1" x="4426"/>
        <item m="1" x="4598"/>
        <item m="1" x="1107"/>
        <item m="1" x="1556"/>
        <item x="757"/>
        <item x="763"/>
        <item m="1" x="1558"/>
        <item m="1" x="1559"/>
        <item m="1" x="2406"/>
        <item m="1" x="4124"/>
        <item m="1" x="4126"/>
        <item m="1" x="4127"/>
        <item m="1" x="4128"/>
        <item m="1" x="3380"/>
        <item m="1" x="2966"/>
        <item x="179"/>
        <item m="1" x="1866"/>
        <item m="1" x="2411"/>
        <item m="1" x="4129"/>
        <item m="1" x="4130"/>
        <item m="1" x="4131"/>
        <item m="1" x="984"/>
        <item m="1" x="983"/>
        <item m="1" x="3486"/>
        <item m="1" x="3487"/>
        <item m="1" x="3488"/>
        <item m="1" x="3489"/>
        <item m="1" x="4132"/>
        <item m="1" x="4133"/>
        <item m="1" x="3845"/>
        <item m="1" x="4134"/>
        <item m="1" x="4135"/>
        <item m="1" x="4136"/>
        <item m="1" x="4137"/>
        <item m="1" x="4138"/>
        <item m="1" x="4139"/>
        <item m="1" x="1847"/>
        <item m="1" x="1868"/>
        <item m="1" x="4052"/>
        <item m="1" x="4053"/>
        <item m="1" x="4141"/>
        <item m="1" x="4142"/>
        <item m="1" x="4143"/>
        <item m="1" x="4144"/>
        <item m="1" x="4145"/>
        <item m="1" x="1856"/>
        <item m="1" x="1210"/>
        <item m="1" x="1855"/>
        <item m="1" x="4146"/>
        <item m="1" x="4147"/>
        <item m="1" x="4148"/>
        <item m="1" x="4149"/>
        <item m="1" x="4150"/>
        <item m="1" x="1846"/>
        <item m="1" x="1848"/>
        <item m="1" x="4056"/>
        <item m="1" x="1872"/>
        <item m="1" x="2101"/>
        <item m="1" x="1877"/>
        <item m="1" x="1878"/>
        <item m="1" x="1168"/>
        <item m="1" x="1879"/>
        <item m="1" x="1880"/>
        <item m="1" x="1889"/>
        <item m="1" x="4151"/>
        <item m="1" x="4055"/>
        <item m="1" x="4054"/>
        <item m="1" x="1858"/>
        <item m="1" x="3558"/>
        <item m="1" x="2967"/>
        <item m="1" x="4160"/>
        <item m="1" x="1199"/>
        <item m="1" x="4170"/>
        <item m="1" x="4171"/>
        <item m="1" x="4175"/>
        <item m="1" x="4176"/>
        <item m="1" x="4177"/>
        <item m="1" x="4047"/>
        <item m="1" x="4048"/>
        <item m="1" x="4040"/>
        <item m="1" x="4184"/>
        <item m="1" x="4185"/>
        <item m="1" x="4041"/>
        <item m="1" x="4186"/>
        <item m="1" x="3927"/>
        <item m="1" x="4039"/>
        <item m="1" x="4188"/>
        <item m="1" x="3600"/>
        <item m="1" x="3601"/>
        <item m="1" x="4194"/>
        <item m="1" x="939"/>
        <item m="1" x="3604"/>
        <item m="1" x="3928"/>
        <item m="1" x="3929"/>
        <item m="1" x="4197"/>
        <item m="1" x="4199"/>
        <item m="1" x="4200"/>
        <item m="1" x="3931"/>
        <item m="1" x="3932"/>
        <item m="1" x="3193"/>
        <item m="1" x="3194"/>
        <item m="1" x="3195"/>
        <item m="1" x="3634"/>
        <item m="1" x="3635"/>
        <item m="1" x="3619"/>
        <item m="1" x="3620"/>
        <item m="1" x="3621"/>
        <item m="1" x="4218"/>
        <item m="1" x="4219"/>
        <item m="1" x="4220"/>
        <item m="1" x="4221"/>
        <item m="1" x="4222"/>
        <item m="1" x="4223"/>
        <item m="1" x="1025"/>
        <item m="1" x="4224"/>
        <item m="1" x="4229"/>
        <item m="1" x="4230"/>
        <item m="1" x="4231"/>
        <item m="1" x="4232"/>
        <item m="1" x="4233"/>
        <item m="1" x="4234"/>
        <item m="1" x="4235"/>
        <item m="1" x="4236"/>
        <item m="1" x="4237"/>
        <item m="1" x="4238"/>
        <item m="1" x="4239"/>
        <item m="1" x="4240"/>
        <item m="1" x="3951"/>
        <item m="1" x="3952"/>
        <item m="1" x="3953"/>
        <item m="1" x="3954"/>
        <item m="1" x="3955"/>
        <item m="1" x="3956"/>
        <item m="1" x="3957"/>
        <item m="1" x="3958"/>
        <item m="1" x="3959"/>
        <item m="1" x="3196"/>
        <item m="1" x="3197"/>
        <item m="1" x="3192"/>
        <item m="1" x="4241"/>
        <item m="1" x="3967"/>
        <item m="1" x="3968"/>
        <item m="1" x="3969"/>
        <item m="1" x="4242"/>
        <item m="1" x="3185"/>
        <item m="1" x="3961"/>
        <item m="1" x="3962"/>
        <item m="1" x="3183"/>
        <item m="1" x="3184"/>
        <item m="1" x="3963"/>
        <item m="1" x="3964"/>
        <item m="1" x="3965"/>
        <item m="1" x="3966"/>
        <item m="1" x="4245"/>
        <item m="1" x="4246"/>
        <item m="1" x="4252"/>
        <item m="1" x="4276"/>
        <item m="1" x="4277"/>
        <item m="1" x="2407"/>
        <item m="1" x="2408"/>
        <item m="1" x="2409"/>
        <item m="1" x="2410"/>
        <item m="1" x="2416"/>
        <item m="1" x="2414"/>
        <item m="1" x="2413"/>
        <item m="1" x="3172"/>
        <item m="1" x="3378"/>
        <item m="1" x="4045"/>
        <item m="1" x="4322"/>
        <item m="1" x="4323"/>
        <item m="1" x="4043"/>
        <item x="417"/>
        <item m="1" x="4335"/>
        <item m="1" x="4336"/>
        <item m="1" x="4340"/>
        <item m="1" x="2412"/>
        <item m="1" x="1882"/>
        <item m="1" x="1871"/>
        <item m="1" x="3181"/>
        <item m="1" x="4342"/>
        <item m="1" x="1888"/>
        <item m="1" x="2424"/>
        <item m="1" x="2423"/>
        <item m="1" x="1887"/>
        <item m="1" x="3698"/>
        <item m="1" x="3699"/>
        <item m="1" x="2422"/>
        <item m="1" x="1883"/>
        <item m="1" x="1884"/>
        <item m="1" x="1885"/>
        <item m="1" x="1886"/>
        <item m="1" x="4343"/>
        <item m="1" x="1869"/>
        <item m="1" x="1870"/>
        <item m="1" x="2418"/>
        <item m="1" x="4044"/>
        <item m="1" x="2420"/>
        <item m="1" x="2421"/>
        <item m="1" x="1876"/>
        <item m="1" x="1875"/>
        <item m="1" x="1873"/>
        <item m="1" x="1874"/>
        <item m="1" x="2968"/>
        <item m="1" x="1849"/>
        <item m="1" x="1850"/>
        <item m="1" x="1859"/>
        <item m="1" x="1852"/>
        <item m="1" x="2415"/>
        <item m="1" x="1857"/>
        <item m="1" x="1862"/>
        <item m="1" x="4344"/>
        <item m="1" x="4345"/>
        <item m="1" x="4346"/>
        <item m="1" x="1881"/>
        <item m="1" x="1867"/>
        <item m="1" x="4351"/>
        <item m="1" x="2426"/>
        <item m="1" x="2427"/>
        <item m="1" x="1402"/>
        <item m="1" x="1440"/>
        <item m="1" x="1465"/>
        <item m="1" x="1466"/>
        <item m="1" x="4373"/>
        <item m="1" x="4374"/>
        <item m="1" x="4375"/>
        <item m="1" x="4376"/>
        <item m="1" x="1860"/>
        <item m="1" x="1861"/>
        <item m="1" x="1853"/>
        <item m="1" x="1854"/>
        <item m="1" x="3190"/>
        <item m="1" x="3182"/>
        <item m="1" x="1863"/>
        <item m="1" x="1864"/>
        <item m="1" x="3790"/>
        <item m="1" x="4050"/>
        <item m="1" x="4049"/>
        <item m="1" x="4383"/>
        <item m="1" x="3791"/>
        <item m="1" x="3187"/>
        <item m="1" x="3186"/>
        <item m="1" x="1294"/>
        <item m="1" x="3188"/>
        <item m="1" x="1377"/>
        <item m="1" x="4391"/>
        <item m="1" x="4042"/>
        <item m="1" x="4051"/>
        <item m="1" x="3382"/>
        <item m="1" x="3381"/>
        <item m="1" x="1491"/>
        <item m="1" x="4395"/>
        <item m="1" x="4396"/>
        <item m="1" x="4046"/>
        <item x="705"/>
        <item m="1" x="4410"/>
        <item m="1" x="4411"/>
        <item m="1" x="4412"/>
        <item m="1" x="2425"/>
        <item m="1" x="3839"/>
        <item m="1" x="1530"/>
        <item m="1" x="4422"/>
        <item m="1" x="4423"/>
        <item m="1" x="3191"/>
        <item m="1" x="1541"/>
        <item m="1" x="3379"/>
        <item m="1" x="2419"/>
        <item m="1" x="2417"/>
        <item m="1" x="4427"/>
        <item m="1" x="4008"/>
        <item m="1" x="3473"/>
        <item m="1" x="4024"/>
        <item m="1" x="1451"/>
        <item m="1" x="1557"/>
        <item x="769"/>
        <item x="761"/>
        <item x="771"/>
        <item m="1" x="2438"/>
        <item m="1" x="2450"/>
        <item m="1" x="4010"/>
        <item m="1" x="3844"/>
        <item m="1" x="4007"/>
        <item m="1" x="3843"/>
        <item m="1" x="887"/>
        <item m="1" x="886"/>
        <item m="1" x="906"/>
        <item m="1" x="917"/>
        <item m="1" x="2455"/>
        <item m="1" x="4026"/>
        <item m="1" x="3498"/>
        <item m="1" x="3499"/>
        <item m="1" x="3500"/>
        <item m="1" x="3501"/>
        <item m="1" x="1122"/>
        <item m="1" x="4022"/>
        <item m="1" x="3493"/>
        <item m="1" x="1135"/>
        <item m="1" x="3490"/>
        <item m="1" x="3491"/>
        <item m="1" x="3492"/>
        <item m="1" x="3502"/>
        <item m="1" x="3503"/>
        <item m="1" x="3504"/>
        <item m="1" x="3506"/>
        <item m="1" x="4032"/>
        <item m="1" x="4034"/>
        <item m="1" x="4033"/>
        <item m="1" x="4016"/>
        <item m="1" x="4015"/>
        <item m="1" x="4013"/>
        <item m="1" x="3511"/>
        <item m="1" x="4011"/>
        <item m="1" x="3513"/>
        <item m="1" x="3514"/>
        <item m="1" x="3516"/>
        <item m="1" x="3517"/>
        <item m="1" x="3530"/>
        <item m="1" x="3529"/>
        <item m="1" x="3531"/>
        <item m="1" x="4031"/>
        <item m="1" x="4030"/>
        <item m="1" x="3206"/>
        <item m="1" x="3545"/>
        <item m="1" x="3550"/>
        <item m="1" x="3549"/>
        <item m="1" x="4038"/>
        <item m="1" x="3546"/>
        <item m="1" x="3547"/>
        <item m="1" x="3548"/>
        <item m="1" x="4023"/>
        <item m="1" x="4025"/>
        <item m="1" x="4028"/>
        <item m="1" x="3554"/>
        <item m="1" x="4005"/>
        <item m="1" x="4012"/>
        <item m="1" x="1156"/>
        <item m="1" x="2973"/>
        <item m="1" x="2433"/>
        <item m="1" x="2430"/>
        <item m="1" x="2448"/>
        <item m="1" x="2449"/>
        <item m="1" x="4004"/>
        <item m="1" x="4009"/>
        <item m="1" x="3567"/>
        <item m="1" x="3576"/>
        <item m="1" x="3569"/>
        <item m="1" x="3570"/>
        <item m="1" x="3571"/>
        <item m="1" x="4035"/>
        <item m="1" x="3922"/>
        <item m="1" x="3919"/>
        <item m="1" x="3920"/>
        <item m="1" x="3921"/>
        <item m="1" x="3580"/>
        <item m="1" x="3588"/>
        <item m="1" x="3589"/>
        <item x="372"/>
        <item x="373"/>
        <item m="1" x="4027"/>
        <item m="1" x="4029"/>
        <item m="1" x="3609"/>
        <item m="1" x="3933"/>
        <item m="1" x="3202"/>
        <item m="1" x="3201"/>
        <item m="1" x="3934"/>
        <item m="1" x="3623"/>
        <item m="1" x="3203"/>
        <item m="1" x="3204"/>
        <item m="1" x="3205"/>
        <item m="1" x="3949"/>
        <item m="1" x="3950"/>
        <item m="1" x="3636"/>
        <item m="1" x="3637"/>
        <item m="1" x="3200"/>
        <item m="1" x="3638"/>
        <item m="1" x="3383"/>
        <item m="1" x="3386"/>
        <item m="1" x="3198"/>
        <item m="1" x="3199"/>
        <item m="1" x="3651"/>
        <item m="1" x="2434"/>
        <item m="1" x="2435"/>
        <item m="1" x="3975"/>
        <item m="1" x="3976"/>
        <item m="1" x="3977"/>
        <item m="1" x="3978"/>
        <item m="1" x="1512"/>
        <item m="1" x="2440"/>
        <item m="1" x="2441"/>
        <item m="1" x="2442"/>
        <item m="1" x="2443"/>
        <item m="1" x="2445"/>
        <item m="1" x="2974"/>
        <item m="1" x="2444"/>
        <item m="1" x="2446"/>
        <item m="1" x="3979"/>
        <item m="1" x="3980"/>
        <item m="1" x="2437"/>
        <item m="1" x="2447"/>
        <item m="1" x="2452"/>
        <item m="1" x="2454"/>
        <item m="1" x="3652"/>
        <item m="1" x="4014"/>
        <item m="1" x="4018"/>
        <item m="1" x="2451"/>
        <item m="1" x="4036"/>
        <item m="1" x="4001"/>
        <item m="1" x="3655"/>
        <item m="1" x="3656"/>
        <item x="374"/>
        <item m="1" x="3657"/>
        <item m="1" x="3666"/>
        <item m="1" x="3665"/>
        <item m="1" x="1903"/>
        <item m="1" x="1897"/>
        <item m="1" x="4037"/>
        <item m="1" x="1899"/>
        <item m="1" x="1913"/>
        <item m="1" x="1914"/>
        <item m="1" x="1915"/>
        <item m="1" x="3704"/>
        <item m="1" x="1916"/>
        <item m="1" x="1917"/>
        <item m="1" x="1918"/>
        <item m="1" x="1919"/>
        <item m="1" x="1920"/>
        <item m="1" x="2456"/>
        <item m="1" x="2457"/>
        <item m="1" x="1908"/>
        <item m="1" x="2976"/>
        <item m="1" x="2977"/>
        <item m="1" x="1909"/>
        <item m="1" x="3705"/>
        <item m="1" x="3706"/>
        <item m="1" x="3707"/>
        <item m="1" x="2453"/>
        <item m="1" x="1910"/>
        <item m="1" x="1911"/>
        <item m="1" x="1912"/>
        <item m="1" x="1921"/>
        <item m="1" x="2458"/>
        <item m="1" x="2459"/>
        <item m="1" x="3708"/>
        <item m="1" x="1898"/>
        <item m="1" x="1900"/>
        <item m="1" x="1901"/>
        <item m="1" x="2432"/>
        <item m="1" x="1902"/>
        <item m="1" x="1895"/>
        <item m="1" x="2971"/>
        <item m="1" x="1896"/>
        <item m="1" x="3697"/>
        <item m="1" x="1892"/>
        <item m="1" x="1893"/>
        <item m="1" x="1894"/>
        <item m="1" x="1890"/>
        <item m="1" x="1891"/>
        <item m="1" x="2969"/>
        <item m="1" x="2428"/>
        <item m="1" x="2972"/>
        <item m="1" x="1904"/>
        <item m="1" x="1905"/>
        <item m="1" x="2439"/>
        <item m="1" x="1907"/>
        <item m="1" x="2975"/>
        <item m="1" x="1906"/>
        <item m="1" x="3729"/>
        <item m="1" x="4003"/>
        <item m="1" x="3722"/>
        <item m="1" x="3724"/>
        <item m="1" x="3725"/>
        <item m="1" x="4006"/>
        <item m="1" x="3385"/>
        <item m="1" x="3743"/>
        <item m="1" x="3741"/>
        <item m="1" x="3742"/>
        <item m="1" x="3730"/>
        <item m="1" x="2461"/>
        <item m="1" x="2462"/>
        <item m="1" x="2463"/>
        <item m="1" x="2464"/>
        <item m="1" x="2465"/>
        <item m="1" x="2466"/>
        <item m="1" x="2467"/>
        <item m="1" x="2468"/>
        <item m="1" x="3734"/>
        <item m="1" x="1408"/>
        <item m="1" x="3762"/>
        <item m="1" x="3763"/>
        <item m="1" x="3764"/>
        <item m="1" x="3747"/>
        <item m="1" x="3746"/>
        <item m="1" x="3780"/>
        <item m="1" x="3773"/>
        <item m="1" x="3774"/>
        <item m="1" x="3775"/>
        <item m="1" x="3992"/>
        <item m="1" x="3779"/>
        <item m="1" x="3795"/>
        <item m="1" x="3792"/>
        <item m="1" x="3793"/>
        <item m="1" x="3794"/>
        <item m="1" x="4017"/>
        <item m="1" x="4020"/>
        <item m="1" x="4019"/>
        <item m="1" x="4021"/>
        <item m="1" x="1473"/>
        <item m="1" x="3807"/>
        <item m="1" x="2469"/>
        <item m="1" x="4002"/>
        <item m="1" x="3813"/>
        <item m="1" x="3818"/>
        <item m="1" x="3819"/>
        <item m="1" x="865"/>
        <item m="1" x="2429"/>
        <item m="1" x="2431"/>
        <item m="1" x="2970"/>
        <item x="706"/>
        <item m="1" x="3829"/>
        <item m="1" x="3384"/>
        <item m="1" x="2460"/>
        <item m="1" x="3998"/>
        <item m="1" x="1536"/>
        <item m="1" x="2436"/>
        <item x="6"/>
        <item m="1" x="1927"/>
        <item m="1" x="1928"/>
        <item m="1" x="1555"/>
        <item m="1" x="2489"/>
        <item m="1" x="2481"/>
        <item m="1" x="3842"/>
        <item m="1" x="2478"/>
        <item m="1" x="2990"/>
        <item m="1" x="3849"/>
        <item m="1" x="3850"/>
        <item m="1" x="3505"/>
        <item m="1" x="3875"/>
        <item m="1" x="3903"/>
        <item m="1" x="3512"/>
        <item m="1" x="3905"/>
        <item m="1" x="3906"/>
        <item m="1" x="3518"/>
        <item m="1" x="3519"/>
        <item m="1" x="3207"/>
        <item m="1" x="3208"/>
        <item m="1" x="3907"/>
        <item m="1" x="3908"/>
        <item m="1" x="3909"/>
        <item m="1" x="3910"/>
        <item m="1" x="3527"/>
        <item m="1" x="3911"/>
        <item m="1" x="3912"/>
        <item m="1" x="3210"/>
        <item m="1" x="3913"/>
        <item m="1" x="3914"/>
        <item m="1" x="3536"/>
        <item m="1" x="3537"/>
        <item m="1" x="3538"/>
        <item m="1" x="3539"/>
        <item m="1" x="3540"/>
        <item m="1" x="3541"/>
        <item m="1" x="3542"/>
        <item m="1" x="3551"/>
        <item m="1" x="3543"/>
        <item m="1" x="3544"/>
        <item m="1" x="3557"/>
        <item m="1" x="3915"/>
        <item m="1" x="3918"/>
        <item m="1" x="2496"/>
        <item m="1" x="3572"/>
        <item m="1" x="3573"/>
        <item m="1" x="3574"/>
        <item m="1" x="3575"/>
        <item m="1" x="3568"/>
        <item m="1" x="3923"/>
        <item m="1" x="2983"/>
        <item m="1" x="3221"/>
        <item m="1" x="2503"/>
        <item m="1" x="1498"/>
        <item x="774"/>
        <item m="1" x="3595"/>
        <item m="1" x="3596"/>
        <item m="1" x="3925"/>
        <item m="1" x="3926"/>
        <item m="1" x="3591"/>
        <item m="1" x="3592"/>
        <item m="1" x="3607"/>
        <item m="1" x="996"/>
        <item m="1" x="995"/>
        <item m="1" x="994"/>
        <item m="1" x="3610"/>
        <item m="1" x="3213"/>
        <item m="1" x="3214"/>
        <item m="1" x="3217"/>
        <item m="1" x="3218"/>
        <item m="1" x="3611"/>
        <item m="1" x="3212"/>
        <item m="1" x="3211"/>
        <item m="1" x="1005"/>
        <item m="1" x="3624"/>
        <item m="1" x="3625"/>
        <item m="1" x="3626"/>
        <item m="1" x="3627"/>
        <item m="1" x="3628"/>
        <item m="1" x="1020"/>
        <item m="1" x="3639"/>
        <item m="1" x="3640"/>
        <item m="1" x="3647"/>
        <item m="1" x="3648"/>
        <item m="1" x="3649"/>
        <item m="1" x="3650"/>
        <item m="1" x="3388"/>
        <item m="1" x="3215"/>
        <item m="1" x="3216"/>
        <item m="1" x="3222"/>
        <item m="1" x="2485"/>
        <item m="1" x="2479"/>
        <item m="1" x="2988"/>
        <item m="1" x="2989"/>
        <item m="1" x="3981"/>
        <item m="1" x="2471"/>
        <item m="1" x="2978"/>
        <item m="1" x="2979"/>
        <item m="1" x="2472"/>
        <item m="1" x="1073"/>
        <item m="1" x="2477"/>
        <item m="1" x="2476"/>
        <item m="1" x="2474"/>
        <item m="1" x="2497"/>
        <item m="1" x="2498"/>
        <item m="1" x="2483"/>
        <item m="1" x="2473"/>
        <item m="1" x="2475"/>
        <item m="1" x="2480"/>
        <item m="1" x="3654"/>
        <item m="1" x="3984"/>
        <item m="1" x="3985"/>
        <item m="1" x="3986"/>
        <item m="1" x="3663"/>
        <item m="1" x="1228"/>
        <item m="1" x="3664"/>
        <item m="1" x="3658"/>
        <item m="1" x="3662"/>
        <item m="1" x="1939"/>
        <item m="1" x="1926"/>
        <item m="1" x="2490"/>
        <item m="1" x="1929"/>
        <item m="1" x="3387"/>
        <item m="1" x="3209"/>
        <item m="1" x="2484"/>
        <item m="1" x="2482"/>
        <item m="1" x="3701"/>
        <item m="1" x="2986"/>
        <item m="1" x="2987"/>
        <item m="1" x="2984"/>
        <item m="1" x="2985"/>
        <item m="1" x="3702"/>
        <item m="1" x="2981"/>
        <item m="1" x="1925"/>
        <item m="1" x="2982"/>
        <item m="1" x="2470"/>
        <item m="1" x="2980"/>
        <item m="1" x="3703"/>
        <item m="1" x="2991"/>
        <item m="1" x="1937"/>
        <item m="1" x="2992"/>
        <item m="1" x="2993"/>
        <item m="1" x="2499"/>
        <item m="1" x="1933"/>
        <item m="1" x="1934"/>
        <item m="1" x="1935"/>
        <item m="1" x="2495"/>
        <item m="1" x="1936"/>
        <item m="1" x="1930"/>
        <item m="1" x="2488"/>
        <item m="1" x="1931"/>
        <item m="1" x="1932"/>
        <item m="1" x="3700"/>
        <item m="1" x="2492"/>
        <item m="1" x="2493"/>
        <item m="1" x="2494"/>
        <item m="1" x="2500"/>
        <item m="1" x="2501"/>
        <item m="1" x="1938"/>
        <item m="1" x="3726"/>
        <item m="1" x="3731"/>
        <item m="1" x="3732"/>
        <item m="1" x="3733"/>
        <item m="1" x="3735"/>
        <item m="1" x="3736"/>
        <item m="1" x="3744"/>
        <item m="1" x="3745"/>
        <item m="1" x="2502"/>
        <item m="1" x="3989"/>
        <item m="1" x="3757"/>
        <item m="1" x="1865"/>
        <item m="1" x="3765"/>
        <item m="1" x="1806"/>
        <item m="1" x="1807"/>
        <item m="1" x="3770"/>
        <item m="1" x="3769"/>
        <item m="1" x="3767"/>
        <item m="1" x="3768"/>
        <item m="1" x="3189"/>
        <item m="1" x="3776"/>
        <item m="1" x="3777"/>
        <item m="1" x="3796"/>
        <item m="1" x="3219"/>
        <item m="1" x="3220"/>
        <item m="1" x="3993"/>
        <item m="1" x="3994"/>
        <item m="1" x="3803"/>
        <item m="1" x="3805"/>
        <item m="1" x="3806"/>
        <item m="1" x="1282"/>
        <item m="1" x="3812"/>
        <item m="1" x="3995"/>
        <item m="1" x="3996"/>
        <item m="1" x="2491"/>
        <item m="1" x="3817"/>
        <item m="1" x="2486"/>
        <item x="479"/>
        <item m="1" x="2487"/>
        <item m="1" x="2504"/>
        <item m="1" x="3824"/>
        <item m="1" x="3825"/>
        <item m="1" x="3826"/>
        <item m="1" x="3823"/>
        <item m="1" x="3389"/>
        <item m="1" x="3997"/>
        <item m="1" x="3836"/>
        <item m="1" x="3999"/>
        <item m="1" x="1542"/>
        <item m="1" x="1543"/>
        <item m="1" x="1540"/>
        <item m="1" x="3474"/>
        <item x="428"/>
        <item m="1" x="3475"/>
        <item m="1" x="3235"/>
        <item m="1" x="2514"/>
        <item m="1" x="3476"/>
        <item m="1" x="889"/>
        <item m="1" x="3477"/>
        <item m="1" x="3224"/>
        <item m="1" x="3478"/>
        <item m="1" x="3479"/>
        <item m="1" x="3480"/>
        <item m="1" x="3481"/>
        <item m="1" x="3482"/>
        <item m="1" x="3483"/>
        <item m="1" x="3484"/>
        <item m="1" x="3485"/>
        <item m="1" x="3008"/>
        <item m="1" x="3009"/>
        <item m="1" x="3010"/>
        <item m="1" x="3011"/>
        <item m="1" x="3225"/>
        <item m="1" x="3507"/>
        <item m="1" x="3508"/>
        <item m="1" x="3509"/>
        <item m="1" x="3510"/>
        <item m="1" x="1944"/>
        <item m="1" x="3520"/>
        <item m="1" x="3521"/>
        <item m="1" x="3522"/>
        <item m="1" x="3523"/>
        <item m="1" x="3524"/>
        <item m="1" x="3525"/>
        <item m="1" x="3526"/>
        <item m="1" x="3528"/>
        <item m="1" x="2997"/>
        <item m="1" x="2998"/>
        <item m="1" x="3532"/>
        <item m="1" x="3533"/>
        <item m="1" x="3534"/>
        <item m="1" x="3552"/>
        <item x="334"/>
        <item m="1" x="1949"/>
        <item m="1" x="3553"/>
        <item m="1" x="3555"/>
        <item m="1" x="3556"/>
        <item m="1" x="3559"/>
        <item m="1" x="2999"/>
        <item m="1" x="2510"/>
        <item m="1" x="2511"/>
        <item m="1" x="2536"/>
        <item m="1" x="3565"/>
        <item m="1" x="3566"/>
        <item m="1" x="3577"/>
        <item m="1" x="2521"/>
        <item m="1" x="2523"/>
        <item m="1" x="3223"/>
        <item m="1" x="3581"/>
        <item m="1" x="3582"/>
        <item m="1" x="3583"/>
        <item m="1" x="3584"/>
        <item m="1" x="3585"/>
        <item m="1" x="3586"/>
        <item m="1" x="3590"/>
        <item m="1" x="3593"/>
        <item m="1" x="1234"/>
        <item m="1" x="3594"/>
        <item m="1" x="3597"/>
        <item m="1" x="3598"/>
        <item m="1" x="3599"/>
        <item m="1" x="1217"/>
        <item m="1" x="2533"/>
        <item m="1" x="3602"/>
        <item m="1" x="3603"/>
        <item x="277"/>
        <item x="276"/>
        <item m="1" x="3229"/>
        <item m="1" x="3230"/>
        <item m="1" x="3231"/>
        <item m="1" x="3232"/>
        <item m="1" x="3233"/>
        <item x="248"/>
        <item m="1" x="1002"/>
        <item m="1" x="1006"/>
        <item m="1" x="997"/>
        <item m="1" x="999"/>
        <item m="1" x="3629"/>
        <item m="1" x="3630"/>
        <item m="1" x="3641"/>
        <item m="1" x="3642"/>
        <item m="1" x="3643"/>
        <item m="1" x="3644"/>
        <item m="1" x="3645"/>
        <item m="1" x="3236"/>
        <item m="1" x="3237"/>
        <item m="1" x="1027"/>
        <item m="1" x="1028"/>
        <item m="1" x="3646"/>
        <item m="1" x="1019"/>
        <item m="1" x="1021"/>
        <item m="1" x="3000"/>
        <item m="1" x="3227"/>
        <item m="1" x="3228"/>
        <item m="1" x="2525"/>
        <item m="1" x="2515"/>
        <item m="1" x="2516"/>
        <item m="1" x="2518"/>
        <item m="1" x="3234"/>
        <item m="1" x="2508"/>
        <item m="1" x="2513"/>
        <item m="1" x="2519"/>
        <item m="1" x="2529"/>
        <item m="1" x="2531"/>
        <item m="1" x="3001"/>
        <item m="1" x="3002"/>
        <item m="1" x="3003"/>
        <item m="1" x="3004"/>
        <item m="1" x="3005"/>
        <item m="1" x="3006"/>
        <item m="1" x="2532"/>
        <item m="1" x="2509"/>
        <item m="1" x="1942"/>
        <item m="1" x="2530"/>
        <item m="1" x="2517"/>
        <item m="1" x="2507"/>
        <item m="1" x="2520"/>
        <item m="1" x="3653"/>
        <item m="1" x="2506"/>
        <item m="1" x="2512"/>
        <item m="1" x="2528"/>
        <item m="1" x="3659"/>
        <item m="1" x="3660"/>
        <item m="1" x="3661"/>
        <item m="1" x="3667"/>
        <item m="1" x="3668"/>
        <item m="1" x="1946"/>
        <item m="1" x="1948"/>
        <item m="1" x="2526"/>
        <item m="1" x="1945"/>
        <item m="1" x="1943"/>
        <item m="1" x="3670"/>
        <item m="1" x="2505"/>
        <item m="1" x="3671"/>
        <item m="1" x="1940"/>
        <item m="1" x="3672"/>
        <item m="1" x="1941"/>
        <item m="1" x="3673"/>
        <item m="1" x="2994"/>
        <item m="1" x="3674"/>
        <item m="1" x="3675"/>
        <item m="1" x="2527"/>
        <item m="1" x="3676"/>
        <item m="1" x="3677"/>
        <item m="1" x="3678"/>
        <item m="1" x="2522"/>
        <item m="1" x="3679"/>
        <item m="1" x="3680"/>
        <item m="1" x="3681"/>
        <item m="1" x="1947"/>
        <item m="1" x="3682"/>
        <item m="1" x="3683"/>
        <item m="1" x="3684"/>
        <item m="1" x="3685"/>
        <item m="1" x="3686"/>
        <item m="1" x="3687"/>
        <item m="1" x="3688"/>
        <item m="1" x="3689"/>
        <item m="1" x="3690"/>
        <item m="1" x="3691"/>
        <item m="1" x="3692"/>
        <item m="1" x="3693"/>
        <item m="1" x="1950"/>
        <item m="1" x="3723"/>
        <item m="1" x="3727"/>
        <item m="1" x="3728"/>
        <item m="1" x="3737"/>
        <item m="1" x="3738"/>
        <item m="1" x="3739"/>
        <item m="1" x="3740"/>
        <item m="1" x="3750"/>
        <item m="1" x="3751"/>
        <item m="1" x="3752"/>
        <item m="1" x="3753"/>
        <item m="1" x="3754"/>
        <item m="1" x="3755"/>
        <item m="1" x="3756"/>
        <item m="1" x="1951"/>
        <item x="665"/>
        <item m="1" x="3758"/>
        <item m="1" x="3759"/>
        <item m="1" x="3760"/>
        <item m="1" x="3761"/>
        <item m="1" x="3766"/>
        <item m="1" x="3771"/>
        <item m="1" x="3772"/>
        <item m="1" x="3797"/>
        <item m="1" x="3798"/>
        <item m="1" x="2995"/>
        <item m="1" x="2996"/>
        <item m="1" x="3799"/>
        <item m="1" x="3800"/>
        <item m="1" x="3801"/>
        <item m="1" x="1375"/>
        <item m="1" x="3802"/>
        <item m="1" x="1479"/>
        <item m="1" x="1487"/>
        <item m="1" x="3814"/>
        <item m="1" x="3815"/>
        <item m="1" x="1485"/>
        <item m="1" x="1492"/>
        <item m="1" x="1490"/>
        <item m="1" x="3820"/>
        <item m="1" x="2535"/>
        <item m="1" x="3821"/>
        <item m="1" x="2534"/>
        <item m="1" x="3822"/>
        <item m="1" x="3827"/>
        <item m="1" x="3828"/>
        <item m="1" x="3390"/>
        <item m="1" x="3391"/>
        <item m="1" x="3837"/>
        <item m="1" x="3226"/>
        <item m="1" x="3838"/>
        <item m="1" x="3840"/>
        <item m="1" x="3841"/>
        <item m="1" x="2524"/>
        <item m="1" x="2537"/>
        <item m="1" x="1608"/>
        <item m="1" x="3007"/>
        <item m="1" x="1952"/>
        <item m="1" x="3392"/>
        <item x="278"/>
        <item m="1" x="3393"/>
        <item m="1" x="1953"/>
        <item m="1" x="3012"/>
        <item m="1" x="3013"/>
        <item m="1" x="3014"/>
        <item m="1" x="2538"/>
        <item m="1" x="3394"/>
        <item m="1" x="2539"/>
        <item m="1" x="3395"/>
        <item m="1" x="1119"/>
        <item m="1" x="3238"/>
        <item m="1" x="3015"/>
        <item m="1" x="3239"/>
        <item m="1" x="3396"/>
        <item m="1" x="3016"/>
        <item m="1" x="3017"/>
        <item m="1" x="1157"/>
        <item m="1" x="3240"/>
        <item m="1" x="3241"/>
        <item m="1" x="3242"/>
        <item m="1" x="3243"/>
        <item m="1" x="1238"/>
        <item m="1" x="3244"/>
        <item m="1" x="3019"/>
        <item m="1" x="2540"/>
        <item m="1" x="3397"/>
        <item m="1" x="2541"/>
        <item m="1" x="2542"/>
        <item m="1" x="1954"/>
        <item x="24"/>
        <item m="1" x="2543"/>
        <item m="1" x="1955"/>
        <item m="1" x="1956"/>
        <item m="1" x="2544"/>
        <item m="1" x="2545"/>
        <item m="1" x="3245"/>
        <item m="1" x="1376"/>
        <item m="1" x="1374"/>
        <item m="1" x="3246"/>
        <item m="1" x="3398"/>
        <item m="1" x="1957"/>
        <item m="1" x="2546"/>
        <item m="1" x="2547"/>
        <item m="1" x="2548"/>
        <item m="1" x="2549"/>
        <item m="1" x="3020"/>
        <item m="1" x="3021"/>
        <item m="1" x="3399"/>
        <item m="1" x="3247"/>
        <item m="1" x="3400"/>
        <item m="1" x="3248"/>
        <item m="1" x="2550"/>
        <item m="1" x="3249"/>
        <item m="1" x="832"/>
        <item m="1" x="3401"/>
        <item m="1" x="3402"/>
        <item m="1" x="3403"/>
        <item m="1" x="3404"/>
        <item m="1" x="2551"/>
        <item m="1" x="1958"/>
        <item m="1" x="3405"/>
        <item m="1" x="3406"/>
        <item m="1" x="986"/>
        <item m="1" x="988"/>
        <item m="1" x="987"/>
        <item m="1" x="3250"/>
        <item m="1" x="3251"/>
        <item m="1" x="3252"/>
        <item m="1" x="3253"/>
        <item m="1" x="3254"/>
        <item m="1" x="2552"/>
        <item m="1" x="3407"/>
        <item m="1" x="3408"/>
        <item m="1" x="3409"/>
        <item m="1" x="3410"/>
        <item m="1" x="2553"/>
        <item m="1" x="2554"/>
        <item m="1" x="2555"/>
        <item m="1" x="3255"/>
        <item m="1" x="3256"/>
        <item m="1" x="2556"/>
        <item m="1" x="3022"/>
        <item m="1" x="3411"/>
        <item m="1" x="1959"/>
        <item m="1" x="2557"/>
        <item m="1" x="2558"/>
        <item m="1" x="2559"/>
        <item m="1" x="2560"/>
        <item m="1" x="2561"/>
        <item m="1" x="2562"/>
        <item m="1" x="2563"/>
        <item m="1" x="2564"/>
        <item m="1" x="2565"/>
        <item m="1" x="2566"/>
        <item m="1" x="2567"/>
        <item m="1" x="2568"/>
        <item m="1" x="2569"/>
        <item m="1" x="2570"/>
        <item m="1" x="2571"/>
        <item m="1" x="2572"/>
        <item m="1" x="2573"/>
        <item m="1" x="2574"/>
        <item m="1" x="2575"/>
        <item m="1" x="2576"/>
        <item m="1" x="2577"/>
        <item m="1" x="2578"/>
        <item m="1" x="3257"/>
        <item m="1" x="3258"/>
        <item m="1" x="1960"/>
        <item m="1" x="3259"/>
        <item m="1" x="1961"/>
        <item m="1" x="1962"/>
        <item m="1" x="1963"/>
        <item m="1" x="1964"/>
        <item m="1" x="2579"/>
        <item m="1" x="1383"/>
        <item m="1" x="1384"/>
        <item m="1" x="1965"/>
        <item m="1" x="2580"/>
        <item m="1" x="2581"/>
        <item m="1" x="3260"/>
        <item m="1" x="3261"/>
        <item m="1" x="2582"/>
        <item m="1" x="1966"/>
        <item m="1" x="2583"/>
        <item m="1" x="2584"/>
        <item m="1" x="2585"/>
        <item m="1" x="2586"/>
        <item m="1" x="2587"/>
        <item m="1" x="1967"/>
        <item m="1" x="2588"/>
        <item m="1" x="2589"/>
        <item m="1" x="2590"/>
        <item m="1" x="3412"/>
        <item m="1" x="3413"/>
        <item m="1" x="3414"/>
        <item m="1" x="2591"/>
        <item m="1" x="2592"/>
        <item m="1" x="3415"/>
        <item m="1" x="2593"/>
        <item m="1" x="1968"/>
        <item m="1" x="3262"/>
        <item m="1" x="2594"/>
        <item m="1" x="2595"/>
        <item m="1" x="1969"/>
        <item m="1" x="2596"/>
        <item m="1" x="2597"/>
        <item m="1" x="2598"/>
        <item m="1" x="2599"/>
        <item m="1" x="2600"/>
        <item m="1" x="2601"/>
        <item m="1" x="2602"/>
        <item m="1" x="3263"/>
        <item m="1" x="3023"/>
        <item m="1" x="3024"/>
        <item m="1" x="3264"/>
        <item m="1" x="3265"/>
        <item m="1" x="3266"/>
        <item m="1" x="3267"/>
        <item m="1" x="3416"/>
        <item m="1" x="3417"/>
        <item m="1" x="3418"/>
        <item m="1" x="3419"/>
        <item m="1" x="3420"/>
        <item m="1" x="3421"/>
        <item m="1" x="1970"/>
        <item m="1" x="2603"/>
        <item m="1" x="3422"/>
        <item m="1" x="2604"/>
        <item m="1" x="3423"/>
        <item m="1" x="3268"/>
        <item m="1" x="3269"/>
        <item m="1" x="3270"/>
        <item m="1" x="3424"/>
        <item m="1" x="3271"/>
        <item m="1" x="3425"/>
        <item m="1" x="3272"/>
        <item m="1" x="1971"/>
        <item m="1" x="2605"/>
        <item m="1" x="2606"/>
        <item m="1" x="2607"/>
        <item m="1" x="1972"/>
        <item m="1" x="1121"/>
        <item m="1" x="3025"/>
        <item m="1" x="3026"/>
        <item m="1" x="918"/>
        <item m="1" x="1103"/>
        <item x="524"/>
        <item m="1" x="3426"/>
        <item m="1" x="1104"/>
        <item m="1" x="3273"/>
        <item m="1" x="3274"/>
        <item m="1" x="1412"/>
        <item m="1" x="902"/>
        <item m="1" x="3275"/>
        <item m="1" x="3276"/>
        <item m="1" x="3277"/>
        <item m="1" x="2608"/>
        <item m="1" x="3278"/>
        <item m="1" x="888"/>
        <item m="1" x="3027"/>
        <item m="1" x="2609"/>
        <item m="1" x="2610"/>
        <item m="1" x="3279"/>
        <item m="1" x="1973"/>
        <item m="1" x="3280"/>
        <item m="1" x="3427"/>
        <item m="1" x="3428"/>
        <item m="1" x="3429"/>
        <item m="1" x="3430"/>
        <item m="1" x="3431"/>
        <item m="1" x="3432"/>
        <item m="1" x="3433"/>
        <item m="1" x="3434"/>
        <item m="1" x="3435"/>
        <item m="1" x="3436"/>
        <item m="1" x="3437"/>
        <item m="1" x="3438"/>
        <item m="1" x="3439"/>
        <item m="1" x="3440"/>
        <item m="1" x="3441"/>
        <item m="1" x="3442"/>
        <item m="1" x="3443"/>
        <item m="1" x="3444"/>
        <item m="1" x="3445"/>
        <item m="1" x="998"/>
        <item m="1" x="3281"/>
        <item m="1" x="1004"/>
        <item m="1" x="3446"/>
        <item m="1" x="3447"/>
        <item x="247"/>
        <item m="1" x="3448"/>
        <item m="1" x="3449"/>
        <item m="1" x="2611"/>
        <item m="1" x="3282"/>
        <item m="1" x="3450"/>
        <item m="1" x="3283"/>
        <item m="1" x="3284"/>
        <item m="1" x="2612"/>
        <item m="1" x="1561"/>
        <item m="1" x="3451"/>
        <item m="1" x="3452"/>
        <item x="758"/>
        <item x="766"/>
        <item m="1" x="3453"/>
        <item m="1" x="3454"/>
        <item m="1" x="3285"/>
        <item m="1" x="3286"/>
        <item m="1" x="1231"/>
        <item m="1" x="1232"/>
        <item m="1" x="1233"/>
        <item m="1" x="3029"/>
        <item m="1" x="3455"/>
        <item m="1" x="3287"/>
        <item m="1" x="1450"/>
        <item m="1" x="1415"/>
        <item m="1" x="3288"/>
        <item m="1" x="1416"/>
        <item m="1" x="3456"/>
        <item m="1" x="2613"/>
        <item m="1" x="2614"/>
        <item m="1" x="3030"/>
        <item m="1" x="3457"/>
        <item x="604"/>
        <item m="1" x="3458"/>
        <item m="1" x="3031"/>
        <item m="1" x="3032"/>
        <item m="1" x="1449"/>
        <item m="1" x="3459"/>
        <item m="1" x="3460"/>
        <item m="1" x="3461"/>
        <item m="1" x="1417"/>
        <item m="1" x="2615"/>
        <item m="1" x="3462"/>
        <item m="1" x="3463"/>
        <item m="1" x="1391"/>
        <item m="1" x="3289"/>
        <item m="1" x="3464"/>
        <item m="1" x="3465"/>
        <item m="1" x="3466"/>
        <item m="1" x="2616"/>
        <item m="1" x="3467"/>
        <item m="1" x="3468"/>
        <item m="1" x="3469"/>
        <item m="1" x="2617"/>
        <item m="1" x="3470"/>
        <item m="1" x="3471"/>
        <item m="1" x="3472"/>
        <item m="1" x="3018"/>
        <item m="1" x="3028"/>
        <item m="1" x="1974"/>
        <item m="1" x="1975"/>
        <item m="1" x="3290"/>
        <item m="1" x="2618"/>
        <item m="1" x="2619"/>
        <item m="1" x="3033"/>
        <item m="1" x="3034"/>
        <item m="1" x="938"/>
        <item m="1" x="1216"/>
        <item m="1" x="2620"/>
        <item m="1" x="3035"/>
        <item m="1" x="3036"/>
        <item m="1" x="2621"/>
        <item m="1" x="1469"/>
        <item m="1" x="2622"/>
        <item m="1" x="1976"/>
        <item m="1" x="2623"/>
        <item m="1" x="2624"/>
        <item m="1" x="2625"/>
        <item m="1" x="933"/>
        <item m="1" x="2626"/>
        <item m="1" x="3291"/>
        <item m="1" x="3292"/>
        <item m="1" x="3293"/>
        <item m="1" x="1079"/>
        <item m="1" x="807"/>
        <item m="1" x="3294"/>
        <item m="1" x="3295"/>
        <item m="1" x="2627"/>
        <item m="1" x="2628"/>
        <item m="1" x="1977"/>
        <item m="1" x="1978"/>
        <item m="1" x="1979"/>
        <item m="1" x="3296"/>
        <item m="1" x="1980"/>
        <item m="1" x="1981"/>
        <item m="1" x="1982"/>
        <item m="1" x="1983"/>
        <item m="1" x="2629"/>
        <item m="1" x="2630"/>
        <item m="1" x="1984"/>
        <item m="1" x="2631"/>
        <item m="1" x="2632"/>
        <item m="1" x="2633"/>
        <item m="1" x="2634"/>
        <item m="1" x="2635"/>
        <item m="1" x="2636"/>
        <item m="1" x="1985"/>
        <item m="1" x="3297"/>
        <item m="1" x="2637"/>
        <item m="1" x="2638"/>
        <item m="1" x="3298"/>
        <item m="1" x="2639"/>
        <item m="1" x="1986"/>
        <item m="1" x="3299"/>
        <item m="1" x="3037"/>
        <item m="1" x="2640"/>
        <item m="1" x="3300"/>
        <item m="1" x="3301"/>
        <item m="1" x="3302"/>
        <item m="1" x="1277"/>
        <item m="1" x="2641"/>
        <item x="16"/>
        <item m="1" x="2642"/>
        <item m="1" x="3303"/>
        <item m="1" x="2643"/>
        <item m="1" x="1987"/>
        <item m="1" x="2644"/>
        <item m="1" x="2645"/>
        <item m="1" x="2646"/>
        <item m="1" x="2647"/>
        <item m="1" x="2648"/>
        <item m="1" x="2649"/>
        <item m="1" x="1988"/>
        <item m="1" x="2650"/>
        <item m="1" x="3304"/>
        <item x="270"/>
        <item m="1" x="1003"/>
        <item m="1" x="3038"/>
        <item m="1" x="3039"/>
        <item m="1" x="2651"/>
        <item m="1" x="2652"/>
        <item m="1" x="3305"/>
        <item m="1" x="3306"/>
        <item m="1" x="2653"/>
        <item m="1" x="3307"/>
        <item m="1" x="3040"/>
        <item m="1" x="2654"/>
        <item m="1" x="2655"/>
        <item m="1" x="2656"/>
        <item m="1" x="2657"/>
        <item m="1" x="2658"/>
        <item m="1" x="3308"/>
        <item m="1" x="2659"/>
        <item m="1" x="2660"/>
        <item m="1" x="3041"/>
        <item m="1" x="3309"/>
        <item m="1" x="3042"/>
        <item m="1" x="3310"/>
        <item m="1" x="1989"/>
        <item m="1" x="1990"/>
        <item m="1" x="1991"/>
        <item m="1" x="2661"/>
        <item m="1" x="3311"/>
        <item m="1" x="3312"/>
        <item m="1" x="3313"/>
        <item m="1" x="806"/>
        <item m="1" x="805"/>
        <item m="1" x="803"/>
        <item m="1" x="1488"/>
        <item m="1" x="3314"/>
        <item m="1" x="3315"/>
        <item m="1" x="3044"/>
        <item m="1" x="3316"/>
        <item m="1" x="891"/>
        <item m="1" x="3317"/>
        <item m="1" x="2662"/>
        <item m="1" x="3045"/>
        <item m="1" x="1230"/>
        <item m="1" x="2663"/>
        <item m="1" x="2664"/>
        <item m="1" x="3046"/>
        <item m="1" x="3047"/>
        <item m="1" x="3048"/>
        <item m="1" x="1022"/>
        <item m="1" x="3318"/>
        <item m="1" x="3319"/>
        <item m="1" x="3320"/>
        <item m="1" x="3321"/>
        <item m="1" x="3322"/>
        <item m="1" x="3323"/>
        <item m="1" x="3324"/>
        <item m="1" x="3325"/>
        <item m="1" x="3326"/>
        <item m="1" x="3327"/>
        <item m="1" x="2665"/>
        <item m="1" x="2666"/>
        <item m="1" x="1992"/>
        <item m="1" x="1993"/>
        <item m="1" x="2667"/>
        <item m="1" x="3049"/>
        <item m="1" x="2668"/>
        <item m="1" x="873"/>
        <item m="1" x="1134"/>
        <item m="1" x="2669"/>
        <item m="1" x="893"/>
        <item m="1" x="1994"/>
        <item m="1" x="1995"/>
        <item m="1" x="1996"/>
        <item m="1" x="1997"/>
        <item m="1" x="1414"/>
        <item m="1" x="1423"/>
        <item m="1" x="2670"/>
        <item m="1" x="2671"/>
        <item m="1" x="1411"/>
        <item m="1" x="1424"/>
        <item m="1" x="3050"/>
        <item m="1" x="1413"/>
        <item m="1" x="3328"/>
        <item m="1" x="3329"/>
        <item m="1" x="1998"/>
        <item m="1" x="2672"/>
        <item m="1" x="1999"/>
        <item m="1" x="2673"/>
        <item m="1" x="2674"/>
        <item m="1" x="2675"/>
        <item m="1" x="3330"/>
        <item m="1" x="3331"/>
        <item m="1" x="3332"/>
        <item m="1" x="3333"/>
        <item m="1" x="3334"/>
        <item m="1" x="3335"/>
        <item m="1" x="3336"/>
        <item m="1" x="3337"/>
        <item m="1" x="3338"/>
        <item m="1" x="3339"/>
        <item m="1" x="3340"/>
        <item m="1" x="3051"/>
        <item m="1" x="3341"/>
        <item m="1" x="3052"/>
        <item m="1" x="2676"/>
        <item m="1" x="2677"/>
        <item m="1" x="3342"/>
        <item m="1" x="3343"/>
        <item m="1" x="3344"/>
        <item m="1" x="3345"/>
        <item m="1" x="2678"/>
        <item m="1" x="2679"/>
        <item m="1" x="2680"/>
        <item m="1" x="2681"/>
        <item m="1" x="3346"/>
        <item m="1" x="3347"/>
        <item m="1" x="2682"/>
        <item m="1" x="2683"/>
        <item m="1" x="3348"/>
        <item x="759"/>
        <item m="1" x="2684"/>
        <item m="1" x="2685"/>
        <item m="1" x="2686"/>
        <item m="1" x="3349"/>
        <item m="1" x="2687"/>
        <item m="1" x="2688"/>
        <item m="1" x="3350"/>
        <item m="1" x="3351"/>
        <item m="1" x="2689"/>
        <item m="1" x="2690"/>
        <item m="1" x="2691"/>
        <item m="1" x="3352"/>
        <item m="1" x="2692"/>
        <item m="1" x="1236"/>
        <item m="1" x="3353"/>
        <item m="1" x="3354"/>
        <item m="1" x="3355"/>
        <item m="1" x="3356"/>
        <item m="1" x="3357"/>
        <item x="266"/>
        <item m="1" x="3358"/>
        <item m="1" x="3359"/>
        <item m="1" x="3360"/>
        <item m="1" x="3361"/>
        <item x="267"/>
        <item x="268"/>
        <item x="28"/>
        <item m="1" x="3043"/>
        <item m="1" x="2000"/>
        <item m="1" x="1249"/>
        <item m="1" x="3053"/>
        <item m="1" x="3054"/>
        <item m="1" x="2693"/>
        <item m="1" x="3055"/>
        <item m="1" x="2694"/>
        <item m="1" x="2695"/>
        <item m="1" x="3056"/>
        <item m="1" x="2002"/>
        <item m="1" x="3057"/>
        <item m="1" x="2003"/>
        <item m="1" x="2696"/>
        <item m="1" x="892"/>
        <item m="1" x="2697"/>
        <item m="1" x="2004"/>
        <item m="1" x="2698"/>
        <item m="1" x="871"/>
        <item m="1" x="872"/>
        <item m="1" x="2005"/>
        <item m="1" x="2699"/>
        <item m="1" x="2006"/>
        <item m="1" x="3058"/>
        <item m="1" x="2700"/>
        <item m="1" x="2701"/>
        <item m="1" x="3059"/>
        <item m="1" x="2702"/>
        <item m="1" x="2007"/>
        <item m="1" x="1240"/>
        <item m="1" x="3060"/>
        <item m="1" x="2015"/>
        <item m="1" x="1188"/>
        <item m="1" x="1237"/>
        <item x="70"/>
        <item m="1" x="1253"/>
        <item m="1" x="2016"/>
        <item m="1" x="3061"/>
        <item m="1" x="3062"/>
        <item m="1" x="2704"/>
        <item m="1" x="2705"/>
        <item m="1" x="3063"/>
        <item m="1" x="2706"/>
        <item m="1" x="3064"/>
        <item m="1" x="3065"/>
        <item m="1" x="3066"/>
        <item m="1" x="2707"/>
        <item m="1" x="2022"/>
        <item m="1" x="3067"/>
        <item m="1" x="3068"/>
        <item m="1" x="2708"/>
        <item m="1" x="3069"/>
        <item m="1" x="3070"/>
        <item m="1" x="2709"/>
        <item m="1" x="2710"/>
        <item x="265"/>
        <item m="1" x="2711"/>
        <item m="1" x="1024"/>
        <item m="1" x="2712"/>
        <item m="1" x="2713"/>
        <item x="243"/>
        <item m="1" x="3071"/>
        <item m="1" x="3072"/>
        <item m="1" x="3073"/>
        <item m="1" x="2714"/>
        <item m="1" x="2715"/>
        <item m="1" x="2716"/>
        <item m="1" x="3074"/>
        <item m="1" x="2717"/>
        <item m="1" x="2718"/>
        <item m="1" x="2719"/>
        <item m="1" x="2720"/>
        <item m="1" x="2721"/>
        <item m="1" x="2722"/>
        <item m="1" x="2723"/>
        <item m="1" x="3075"/>
        <item m="1" x="3076"/>
        <item m="1" x="3077"/>
        <item m="1" x="2724"/>
        <item m="1" x="2725"/>
        <item m="1" x="3078"/>
        <item m="1" x="3079"/>
        <item m="1" x="3080"/>
        <item m="1" x="3081"/>
        <item m="1" x="3082"/>
        <item m="1" x="3083"/>
        <item m="1" x="2726"/>
        <item m="1" x="2727"/>
        <item m="1" x="2729"/>
        <item m="1" x="1560"/>
        <item m="1" x="3084"/>
        <item m="1" x="3085"/>
        <item m="1" x="2730"/>
        <item m="1" x="1521"/>
        <item m="1" x="1522"/>
        <item m="1" x="2731"/>
        <item m="1" x="2732"/>
        <item m="1" x="2733"/>
        <item m="1" x="2734"/>
        <item m="1" x="2735"/>
        <item m="1" x="2736"/>
        <item m="1" x="2737"/>
        <item m="1" x="3086"/>
        <item m="1" x="3087"/>
        <item m="1" x="2739"/>
        <item m="1" x="3088"/>
        <item m="1" x="1418"/>
        <item m="1" x="1419"/>
        <item m="1" x="2047"/>
        <item m="1" x="2048"/>
        <item m="1" x="2049"/>
        <item m="1" x="2743"/>
        <item m="1" x="2050"/>
        <item m="1" x="1421"/>
        <item m="1" x="1422"/>
        <item m="1" x="2744"/>
        <item m="1" x="1276"/>
        <item m="1" x="2745"/>
        <item m="1" x="1278"/>
        <item m="1" x="1420"/>
        <item m="1" x="802"/>
        <item m="1" x="2757"/>
        <item m="1" x="2758"/>
        <item m="1" x="3089"/>
        <item m="1" x="3090"/>
        <item m="1" x="2759"/>
        <item m="1" x="3091"/>
        <item m="1" x="2760"/>
        <item m="1" x="1102"/>
        <item m="1" x="1499"/>
        <item m="1" x="2761"/>
        <item m="1" x="2762"/>
        <item m="1" x="2763"/>
        <item m="1" x="2764"/>
        <item m="1" x="2766"/>
        <item m="1" x="2767"/>
        <item m="1" x="3092"/>
        <item m="1" x="2768"/>
        <item m="1" x="2769"/>
        <item m="1" x="2770"/>
        <item m="1" x="1564"/>
        <item m="1" x="780"/>
        <item m="1" x="1851"/>
        <item m="1" x="2008"/>
        <item m="1" x="2009"/>
        <item m="1" x="2010"/>
        <item m="1" x="2011"/>
        <item m="1" x="2013"/>
        <item m="1" x="2014"/>
        <item m="1" x="2703"/>
        <item m="1" x="1476"/>
        <item m="1" x="1319"/>
        <item m="1" x="2036"/>
        <item m="1" x="2728"/>
        <item m="1" x="2037"/>
        <item m="1" x="2738"/>
        <item m="1" x="2740"/>
        <item m="1" x="2741"/>
        <item m="1" x="2742"/>
        <item m="1" x="2051"/>
        <item m="1" x="2746"/>
        <item m="1" x="2747"/>
        <item m="1" x="2748"/>
        <item m="1" x="2056"/>
        <item m="1" x="2749"/>
        <item m="1" x="2750"/>
        <item m="1" x="2751"/>
        <item m="1" x="2057"/>
        <item m="1" x="2752"/>
        <item m="1" x="2753"/>
        <item m="1" x="2754"/>
        <item m="1" x="2059"/>
        <item m="1" x="2755"/>
        <item m="1" x="2756"/>
        <item m="1" x="2765"/>
        <item m="1" x="2060"/>
        <item m="1" x="2771"/>
        <item m="1" x="2772"/>
        <item m="1" x="2773"/>
        <item m="1" x="2061"/>
        <item m="1" x="2774"/>
        <item m="1" x="2775"/>
        <item m="1" x="2776"/>
        <item m="1" x="2062"/>
        <item m="1" x="2777"/>
        <item m="1" x="2778"/>
        <item m="1" x="2779"/>
        <item m="1" x="2063"/>
        <item m="1" x="2780"/>
        <item m="1" x="2781"/>
        <item m="1" x="2782"/>
        <item m="1" x="2064"/>
        <item m="1" x="2783"/>
        <item m="1" x="2784"/>
        <item m="1" x="2785"/>
        <item m="1" x="2065"/>
        <item m="1" x="2786"/>
        <item m="1" x="2787"/>
        <item m="1" x="2788"/>
        <item m="1" x="2066"/>
        <item m="1" x="2789"/>
        <item m="1" x="2790"/>
        <item m="1" x="2791"/>
        <item m="1" x="2067"/>
        <item m="1" x="2792"/>
        <item m="1" x="2793"/>
        <item m="1" x="2794"/>
        <item m="1" x="2068"/>
        <item m="1" x="2795"/>
        <item m="1" x="2796"/>
        <item m="1" x="2797"/>
        <item m="1" x="2069"/>
        <item m="1" x="2798"/>
        <item m="1" x="2799"/>
        <item m="1" x="2800"/>
        <item m="1" x="2801"/>
        <item m="1" x="1252"/>
        <item m="1" x="2802"/>
        <item m="1" x="2071"/>
        <item m="1" x="2803"/>
        <item m="1" x="2804"/>
        <item m="1" x="2805"/>
        <item m="1" x="2806"/>
        <item m="1" x="2807"/>
        <item m="1" x="2808"/>
        <item m="1" x="852"/>
        <item m="1" x="2809"/>
        <item m="1" x="2810"/>
        <item m="1" x="2811"/>
        <item m="1" x="2812"/>
        <item m="1" x="2813"/>
        <item x="110"/>
        <item m="1" x="2814"/>
        <item m="1" x="2815"/>
        <item x="107"/>
        <item m="1" x="2816"/>
        <item m="1" x="2817"/>
        <item m="1" x="2818"/>
        <item m="1" x="850"/>
        <item m="1" x="2819"/>
        <item m="1" x="2820"/>
        <item m="1" x="851"/>
        <item m="1" x="2821"/>
        <item m="1" x="2822"/>
        <item m="1" x="2823"/>
        <item m="1" x="2824"/>
        <item x="105"/>
        <item m="1" x="839"/>
        <item m="1" x="2825"/>
        <item m="1" x="2826"/>
        <item m="1" x="2827"/>
        <item m="1" x="848"/>
        <item m="1" x="849"/>
        <item m="1" x="2828"/>
        <item m="1" x="2829"/>
        <item m="1" x="2830"/>
        <item m="1" x="2831"/>
        <item m="1" x="1382"/>
        <item m="1" x="2832"/>
        <item m="1" x="2833"/>
        <item m="1" x="2834"/>
        <item m="1" x="2075"/>
        <item x="106"/>
        <item m="1" x="2835"/>
        <item m="1" x="2836"/>
        <item m="1" x="2837"/>
        <item x="111"/>
        <item m="1" x="2838"/>
        <item m="1" x="2839"/>
        <item m="1" x="2840"/>
        <item m="1" x="2841"/>
        <item m="1" x="859"/>
        <item m="1" x="833"/>
        <item m="1" x="2842"/>
        <item m="1" x="2843"/>
        <item m="1" x="2844"/>
        <item m="1" x="853"/>
        <item m="1" x="854"/>
        <item x="112"/>
        <item m="1" x="847"/>
        <item m="1" x="834"/>
        <item m="1" x="835"/>
        <item m="1" x="2845"/>
        <item m="1" x="2846"/>
        <item m="1" x="836"/>
        <item m="1" x="2847"/>
        <item m="1" x="2848"/>
        <item m="1" x="2849"/>
        <item m="1" x="2850"/>
        <item m="1" x="846"/>
        <item m="1" x="2851"/>
        <item m="1" x="2852"/>
        <item m="1" x="2853"/>
        <item m="1" x="2854"/>
        <item m="1" x="2855"/>
        <item m="1" x="2856"/>
        <item m="1" x="2857"/>
        <item m="1" x="2858"/>
        <item m="1" x="2859"/>
        <item m="1" x="2860"/>
        <item m="1" x="2861"/>
        <item m="1" x="2862"/>
        <item m="1" x="2863"/>
        <item m="1" x="838"/>
        <item m="1" x="2864"/>
        <item m="1" x="2865"/>
        <item m="1" x="2866"/>
        <item m="1" x="2867"/>
        <item m="1" x="2868"/>
        <item m="1" x="2869"/>
        <item m="1" x="2870"/>
        <item m="1" x="2871"/>
        <item m="1" x="2872"/>
        <item m="1" x="2873"/>
        <item m="1" x="2874"/>
        <item m="1" x="2875"/>
        <item m="1" x="2876"/>
        <item m="1" x="2877"/>
        <item m="1" x="2878"/>
        <item m="1" x="860"/>
        <item m="1" x="2879"/>
        <item m="1" x="2880"/>
        <item m="1" x="2881"/>
        <item m="1" x="2882"/>
        <item m="1" x="2081"/>
        <item m="1" x="2883"/>
        <item m="1" x="2884"/>
        <item m="1" x="2885"/>
        <item m="1" x="2886"/>
        <item m="1" x="2096"/>
        <item m="1" x="2887"/>
        <item m="1" x="2888"/>
        <item m="1" x="789"/>
        <item m="1" x="2889"/>
        <item m="1" x="2890"/>
        <item m="1" x="1544"/>
        <item m="1" x="1547"/>
        <item m="1" x="2891"/>
        <item m="1" x="1545"/>
        <item m="1" x="1548"/>
        <item m="1" x="1549"/>
        <item m="1" x="2892"/>
        <item m="1" x="2893"/>
        <item m="1" x="2894"/>
        <item m="1" x="2895"/>
        <item m="1" x="2896"/>
        <item m="1" x="2897"/>
        <item m="1" x="2898"/>
        <item m="1" x="2899"/>
        <item m="1" x="1108"/>
        <item m="1" x="870"/>
        <item m="1" x="2900"/>
        <item m="1" x="2901"/>
        <item x="244"/>
        <item m="1" x="1484"/>
        <item m="1" x="2902"/>
        <item m="1" x="2903"/>
        <item m="1" x="2904"/>
        <item m="1" x="2905"/>
        <item m="1" x="2906"/>
        <item m="1" x="1007"/>
        <item m="1" x="2907"/>
        <item m="1" x="2908"/>
        <item x="321"/>
        <item m="1" x="2909"/>
        <item m="1" x="2910"/>
        <item m="1" x="2911"/>
        <item x="576"/>
        <item x="577"/>
        <item m="1" x="2912"/>
        <item m="1" x="936"/>
        <item m="1" x="937"/>
        <item m="1" x="2913"/>
        <item m="1" x="2914"/>
        <item m="1" x="2915"/>
        <item m="1" x="2916"/>
        <item m="1" x="2917"/>
        <item m="1" x="1461"/>
        <item x="68"/>
        <item m="1" x="2918"/>
        <item m="1" x="1291"/>
        <item m="1" x="1292"/>
        <item m="1" x="2114"/>
        <item m="1" x="2919"/>
        <item m="1" x="2920"/>
        <item m="1" x="2921"/>
        <item m="1" x="2922"/>
        <item m="1" x="2115"/>
        <item m="1" x="2923"/>
        <item m="1" x="2924"/>
        <item m="1" x="1214"/>
        <item m="1" x="2925"/>
        <item m="1" x="1215"/>
        <item m="1" x="1445"/>
        <item m="1" x="1444"/>
        <item m="1" x="2926"/>
        <item m="1" x="2927"/>
        <item m="1" x="2928"/>
        <item m="1" x="2929"/>
        <item m="1" x="2930"/>
        <item m="1" x="2931"/>
        <item m="1" x="2932"/>
        <item m="1" x="2933"/>
        <item m="1" x="2934"/>
        <item m="1" x="1008"/>
        <item x="119"/>
        <item x="120"/>
        <item m="1" x="2935"/>
        <item x="121"/>
        <item x="122"/>
        <item x="123"/>
        <item m="1" x="2120"/>
        <item m="1" x="837"/>
        <item m="1" x="855"/>
        <item m="1" x="2936"/>
        <item m="1" x="2937"/>
        <item m="1" x="2938"/>
        <item m="1" x="2939"/>
        <item m="1" x="2940"/>
        <item m="1" x="2941"/>
        <item m="1" x="1500"/>
        <item m="1" x="2942"/>
        <item m="1" x="947"/>
        <item m="1" x="2943"/>
        <item m="1" x="2944"/>
        <item m="1" x="2945"/>
        <item m="1" x="1284"/>
        <item m="1" x="1283"/>
        <item m="1" x="2946"/>
        <item m="1" x="2947"/>
        <item m="1" x="2948"/>
        <item m="1" x="2949"/>
        <item m="1" x="2950"/>
        <item m="1" x="2951"/>
        <item m="1" x="2952"/>
        <item m="1" x="1213"/>
        <item m="1" x="2953"/>
        <item m="1" x="1922"/>
        <item m="1" x="1923"/>
        <item m="1" x="1924"/>
        <item m="1" x="2001"/>
        <item m="1" x="2012"/>
        <item m="1" x="2017"/>
        <item m="1" x="2018"/>
        <item m="1" x="2019"/>
        <item m="1" x="2020"/>
        <item m="1" x="2021"/>
        <item m="1" x="1163"/>
        <item m="1" x="2023"/>
        <item m="1" x="2024"/>
        <item m="1" x="896"/>
        <item m="1" x="2025"/>
        <item m="1" x="2026"/>
        <item m="1" x="1158"/>
        <item m="1" x="2027"/>
        <item m="1" x="2028"/>
        <item m="1" x="2029"/>
        <item m="1" x="2030"/>
        <item m="1" x="1513"/>
        <item m="1" x="2031"/>
        <item m="1" x="2032"/>
        <item m="1" x="2033"/>
        <item m="1" x="2034"/>
        <item m="1" x="2035"/>
        <item m="1" x="2038"/>
        <item m="1" x="2039"/>
        <item m="1" x="2040"/>
        <item m="1" x="2041"/>
        <item m="1" x="2042"/>
        <item m="1" x="2043"/>
        <item m="1" x="2044"/>
        <item m="1" x="825"/>
        <item m="1" x="2045"/>
        <item m="1" x="2046"/>
        <item m="1" x="1124"/>
        <item m="1" x="1125"/>
        <item m="1" x="1126"/>
        <item m="1" x="1127"/>
        <item m="1" x="1128"/>
        <item m="1" x="1129"/>
        <item m="1" x="1130"/>
        <item m="1" x="1131"/>
        <item m="1" x="1132"/>
        <item m="1" x="1133"/>
        <item m="1" x="2052"/>
        <item m="1" x="2053"/>
        <item m="1" x="2054"/>
        <item m="1" x="2055"/>
        <item m="1" x="1143"/>
        <item m="1" x="2058"/>
        <item m="1" x="1159"/>
        <item m="1" x="2070"/>
        <item m="1" x="2072"/>
        <item m="1" x="2073"/>
        <item m="1" x="2074"/>
        <item m="1" x="1296"/>
        <item m="1" x="1297"/>
        <item m="1" x="1313"/>
        <item m="1" x="1305"/>
        <item m="1" x="2076"/>
        <item m="1" x="2077"/>
        <item m="1" x="2078"/>
        <item m="1" x="2079"/>
        <item m="1" x="1096"/>
        <item m="1" x="1085"/>
        <item m="1" x="1265"/>
        <item m="1" x="1266"/>
        <item m="1" x="1267"/>
        <item m="1" x="1260"/>
        <item m="1" x="1264"/>
        <item m="1" x="1123"/>
        <item m="1" x="901"/>
        <item m="1" x="890"/>
        <item m="1" x="2080"/>
        <item m="1" x="2082"/>
        <item m="1" x="1302"/>
        <item m="1" x="2083"/>
        <item m="1" x="2084"/>
        <item m="1" x="2085"/>
        <item m="1" x="2086"/>
        <item m="1" x="2087"/>
        <item m="1" x="2088"/>
        <item m="1" x="2089"/>
        <item m="1" x="2090"/>
        <item m="1" x="2091"/>
        <item m="1" x="2092"/>
        <item m="1" x="2093"/>
        <item m="1" x="2094"/>
        <item m="1" x="2095"/>
        <item m="1" x="2097"/>
        <item m="1" x="2098"/>
        <item m="1" x="1092"/>
        <item m="1" x="2099"/>
        <item m="1" x="1093"/>
        <item m="1" x="1089"/>
        <item m="1" x="1090"/>
        <item m="1" x="1091"/>
        <item m="1" x="965"/>
        <item m="1" x="966"/>
        <item m="1" x="967"/>
        <item m="1" x="1554"/>
        <item m="1" x="1257"/>
        <item m="1" x="1515"/>
        <item m="1" x="809"/>
        <item m="1" x="1551"/>
        <item m="1" x="2100"/>
        <item m="1" x="2102"/>
        <item m="1" x="2103"/>
        <item m="1" x="2104"/>
        <item m="1" x="2105"/>
        <item m="1" x="1086"/>
        <item m="1" x="1087"/>
        <item m="1" x="1059"/>
        <item m="1" x="1067"/>
        <item m="1" x="1068"/>
        <item m="1" x="1069"/>
        <item m="1" x="1161"/>
        <item m="1" x="1162"/>
        <item m="1" x="1160"/>
        <item m="1" x="814"/>
        <item m="1" x="2106"/>
        <item m="1" x="2107"/>
        <item m="1" x="2108"/>
        <item m="1" x="1080"/>
        <item m="1" x="1077"/>
        <item m="1" x="1088"/>
        <item m="1" x="815"/>
        <item m="1" x="816"/>
        <item m="1" x="810"/>
        <item m="1" x="811"/>
        <item m="1" x="812"/>
        <item m="1" x="813"/>
        <item m="1" x="1263"/>
        <item m="1" x="2109"/>
        <item m="1" x="2110"/>
        <item m="1" x="1148"/>
        <item m="1" x="1256"/>
        <item m="1" x="2111"/>
        <item m="1" x="900"/>
        <item m="1" x="923"/>
        <item m="1" x="980"/>
        <item m="1" x="2112"/>
        <item m="1" x="827"/>
        <item m="1" x="828"/>
        <item m="1" x="817"/>
        <item m="1" x="799"/>
        <item m="1" x="829"/>
        <item m="1" x="796"/>
        <item m="1" x="797"/>
        <item m="1" x="2113"/>
        <item m="1" x="2116"/>
        <item m="1" x="2117"/>
        <item m="1" x="2118"/>
        <item m="1" x="1094"/>
        <item m="1" x="1097"/>
        <item m="1" x="1060"/>
        <item m="1" x="1061"/>
        <item m="1" x="1062"/>
        <item m="1" x="1063"/>
        <item m="1" x="1098"/>
        <item m="1" x="1064"/>
        <item m="1" x="1065"/>
        <item m="1" x="1066"/>
        <item m="1" x="1190"/>
        <item m="1" x="2119"/>
        <item m="1" x="824"/>
        <item m="1" x="2121"/>
        <item m="1" x="2122"/>
        <item m="1" x="2123"/>
        <item m="1" x="2124"/>
        <item m="1" x="1245"/>
        <item m="1" x="920"/>
        <item m="1" x="919"/>
        <item m="1" x="1149"/>
        <item m="1" x="1150"/>
        <item m="1" x="1151"/>
        <item m="1" x="1152"/>
        <item m="1" x="1153"/>
        <item m="1" x="2125"/>
        <item m="1" x="2126"/>
        <item m="1" x="2127"/>
        <item m="1" x="2128"/>
        <item m="1" x="2129"/>
        <item m="1" x="2130"/>
        <item m="1" x="2131"/>
        <item m="1" x="2132"/>
        <item m="1" x="2133"/>
        <item m="1" x="1081"/>
        <item m="1" x="1082"/>
        <item m="1" x="1070"/>
        <item m="1" x="1071"/>
        <item m="1" x="1072"/>
        <item m="1" x="2134"/>
        <item m="1" x="1320"/>
        <item m="1" x="2135"/>
        <item m="1" x="2136"/>
        <item m="1" x="2137"/>
        <item m="1" x="2138"/>
        <item m="1" x="1321"/>
        <item m="1" x="2139"/>
        <item m="1" x="2140"/>
        <item m="1" x="2141"/>
        <item m="1" x="2142"/>
        <item m="1" x="1187"/>
        <item m="1" x="2143"/>
        <item m="1" x="2144"/>
        <item m="1" x="2145"/>
        <item m="1" x="2146"/>
        <item m="1" x="2147"/>
        <item m="1" x="2148"/>
        <item m="1" x="2149"/>
        <item m="1" x="2150"/>
        <item m="1" x="2151"/>
        <item m="1" x="2152"/>
        <item m="1" x="2153"/>
        <item m="1" x="2154"/>
        <item m="1" x="2155"/>
        <item m="1" x="2156"/>
        <item m="1" x="2157"/>
        <item m="1" x="1192"/>
        <item x="320"/>
        <item m="1" x="2158"/>
        <item m="1" x="2159"/>
        <item m="1" x="989"/>
        <item m="1" x="1017"/>
        <item m="1" x="990"/>
        <item m="1" x="1016"/>
        <item m="1" x="1015"/>
        <item m="1" x="2160"/>
        <item m="1" x="2161"/>
        <item x="246"/>
        <item m="1" x="2162"/>
        <item m="1" x="2163"/>
        <item m="1" x="2164"/>
        <item m="1" x="1474"/>
        <item m="1" x="1191"/>
        <item x="764"/>
        <item m="1" x="1180"/>
        <item m="1" x="1181"/>
        <item m="1" x="1182"/>
        <item m="1" x="1185"/>
        <item m="1" x="2165"/>
        <item m="1" x="798"/>
        <item m="1" x="2166"/>
        <item m="1" x="2167"/>
        <item m="1" x="2168"/>
        <item m="1" x="2169"/>
        <item m="1" x="2170"/>
        <item m="1" x="842"/>
        <item x="125"/>
        <item m="1" x="843"/>
        <item m="1" x="2171"/>
        <item m="1" x="857"/>
        <item m="1" x="844"/>
        <item m="1" x="845"/>
        <item x="126"/>
        <item m="1" x="2172"/>
        <item m="1" x="840"/>
        <item m="1" x="952"/>
        <item m="1" x="1246"/>
        <item m="1" x="985"/>
        <item m="1" x="953"/>
        <item m="1" x="954"/>
        <item m="1" x="2173"/>
        <item m="1" x="2174"/>
        <item m="1" x="2175"/>
        <item m="1" x="1178"/>
        <item m="1" x="2176"/>
        <item m="1" x="2177"/>
        <item m="1" x="1307"/>
        <item m="1" x="2178"/>
        <item m="1" x="1177"/>
        <item m="1" x="2179"/>
        <item m="1" x="1205"/>
        <item m="1" x="2180"/>
        <item m="1" x="2181"/>
        <item m="1" x="1306"/>
        <item m="1" x="2182"/>
        <item m="1" x="2183"/>
        <item m="1" x="1322"/>
        <item m="1" x="2184"/>
        <item m="1" x="2185"/>
        <item m="1" x="2186"/>
        <item m="1" x="2187"/>
        <item m="1" x="2188"/>
        <item m="1" x="831"/>
        <item m="1" x="804"/>
        <item m="1" x="2189"/>
        <item m="1" x="2190"/>
        <item m="1" x="2191"/>
        <item m="1" x="2192"/>
        <item m="1" x="2193"/>
        <item m="1" x="2194"/>
        <item m="1" x="955"/>
        <item m="1" x="2195"/>
        <item m="1" x="2196"/>
        <item m="1" x="956"/>
        <item m="1" x="2197"/>
        <item m="1" x="2198"/>
        <item m="1" x="957"/>
        <item m="1" x="1535"/>
        <item m="1" x="1295"/>
        <item m="1" x="1314"/>
        <item m="1" x="790"/>
        <item m="1" x="2199"/>
        <item m="1" x="960"/>
        <item m="1" x="1318"/>
        <item m="1" x="2200"/>
        <item m="1" x="2201"/>
        <item m="1" x="2202"/>
        <item m="1" x="1312"/>
        <item m="1" x="1311"/>
        <item m="1" x="2203"/>
        <item m="1" x="1477"/>
        <item m="1" x="2204"/>
        <item m="1" x="1368"/>
        <item m="1" x="2205"/>
        <item m="1" x="2206"/>
        <item m="1" x="2207"/>
        <item m="1" x="2208"/>
        <item m="1" x="1057"/>
        <item m="1" x="1058"/>
        <item m="1" x="1083"/>
        <item m="1" x="1014"/>
        <item m="1" x="1001"/>
        <item m="1" x="992"/>
        <item m="1" x="1023"/>
        <item m="1" x="1000"/>
        <item m="1" x="1009"/>
        <item m="1" x="2209"/>
        <item m="1" x="1010"/>
        <item m="1" x="1275"/>
        <item x="245"/>
        <item m="1" x="2210"/>
        <item m="1" x="1186"/>
        <item m="1" x="1164"/>
        <item m="1" x="2211"/>
        <item m="1" x="791"/>
        <item m="1" x="1509"/>
        <item m="1" x="2212"/>
        <item m="1" x="2213"/>
        <item m="1" x="2214"/>
        <item m="1" x="2215"/>
        <item m="1" x="2216"/>
        <item m="1" x="2217"/>
        <item m="1" x="1389"/>
        <item m="1" x="2218"/>
        <item m="1" x="2219"/>
        <item m="1" x="2220"/>
        <item m="1" x="1268"/>
        <item m="1" x="2221"/>
        <item m="1" x="2222"/>
        <item m="1" x="1385"/>
        <item m="1" x="2223"/>
        <item m="1" x="1146"/>
        <item m="1" x="1562"/>
        <item m="1" x="2224"/>
        <item m="1" x="940"/>
        <item m="1" x="941"/>
        <item m="1" x="942"/>
        <item m="1" x="963"/>
        <item m="1" x="964"/>
        <item m="1" x="969"/>
        <item m="1" x="2225"/>
        <item m="1" x="1254"/>
        <item m="1" x="2226"/>
        <item m="1" x="2227"/>
        <item m="1" x="875"/>
        <item m="1" x="2228"/>
        <item m="1" x="897"/>
        <item m="1" x="2229"/>
        <item m="1" x="894"/>
        <item m="1" x="2230"/>
        <item m="1" x="895"/>
        <item m="1" x="2231"/>
        <item m="1" x="1537"/>
        <item m="1" x="2232"/>
        <item m="1" x="2233"/>
        <item m="1" x="1460"/>
        <item m="1" x="2234"/>
        <item m="1" x="929"/>
        <item m="1" x="930"/>
        <item m="1" x="2235"/>
        <item m="1" x="818"/>
        <item m="1" x="819"/>
        <item m="1" x="2236"/>
        <item m="1" x="2237"/>
        <item m="1" x="1221"/>
        <item m="1" x="1219"/>
        <item m="1" x="1207"/>
        <item m="1" x="795"/>
        <item m="1" x="794"/>
        <item m="1" x="830"/>
        <item m="1" x="820"/>
        <item m="1" x="821"/>
        <item m="1" x="826"/>
        <item m="1" x="2238"/>
        <item m="1" x="808"/>
        <item m="1" x="1179"/>
        <item m="1" x="1478"/>
        <item m="1" x="1241"/>
        <item m="1" x="1223"/>
        <item m="1" x="1531"/>
        <item m="1" x="1532"/>
        <item m="1" x="1533"/>
        <item m="1" x="1529"/>
        <item m="1" x="2239"/>
        <item m="1" x="2240"/>
        <item m="1" x="2241"/>
        <item m="1" x="1534"/>
        <item m="1" x="934"/>
        <item m="1" x="2242"/>
        <item m="1" x="2243"/>
        <item m="1" x="2244"/>
        <item m="1" x="2245"/>
        <item m="1" x="793"/>
        <item m="1" x="2246"/>
        <item m="1" x="2247"/>
        <item m="1" x="2248"/>
        <item m="1" x="2249"/>
        <item m="1" x="2250"/>
        <item m="1" x="2251"/>
        <item m="1" x="2252"/>
        <item m="1" x="2253"/>
        <item m="1" x="2254"/>
        <item m="1" x="2255"/>
        <item m="1" x="2256"/>
        <item m="1" x="1261"/>
        <item m="1" x="2257"/>
        <item m="1" x="1271"/>
        <item m="1" x="1272"/>
        <item m="1" x="2258"/>
        <item m="1" x="1204"/>
        <item m="1" x="968"/>
        <item m="1" x="981"/>
        <item m="1" x="982"/>
        <item m="1" x="904"/>
        <item m="1" x="2259"/>
        <item m="1" x="1563"/>
        <item m="1" x="2260"/>
        <item m="1" x="2261"/>
        <item m="1" x="1470"/>
        <item m="1" x="1471"/>
        <item m="1" x="2262"/>
        <item m="1" x="2263"/>
        <item m="1" x="2264"/>
        <item m="1" x="1364"/>
        <item m="1" x="2265"/>
        <item m="1" x="2266"/>
        <item m="1" x="1184"/>
        <item m="1" x="2267"/>
        <item m="1" x="2268"/>
        <item m="1" x="2269"/>
        <item m="1" x="2270"/>
        <item m="1" x="2271"/>
        <item m="1" x="1300"/>
        <item m="1" x="1301"/>
        <item m="1" x="1299"/>
        <item m="1" x="2272"/>
        <item m="1" x="2273"/>
        <item m="1" x="1365"/>
        <item m="1" x="1475"/>
        <item m="1" x="1511"/>
        <item m="1" x="1165"/>
        <item m="1" x="1189"/>
        <item m="1" x="1173"/>
        <item m="1" x="1174"/>
        <item m="1" x="1175"/>
        <item m="1" x="867"/>
        <item m="1" x="868"/>
        <item m="1" x="1172"/>
        <item m="1" x="1054"/>
        <item m="1" x="858"/>
        <item m="1" x="1040"/>
        <item m="1" x="1041"/>
        <item m="1" x="1046"/>
        <item m="1" x="1055"/>
        <item m="1" x="1056"/>
        <item m="1" x="1045"/>
        <item m="1" x="1042"/>
        <item m="1" x="1051"/>
        <item m="1" x="1053"/>
        <item m="1" x="1171"/>
        <item m="1" x="1047"/>
        <item m="1" x="2274"/>
        <item m="1" x="2275"/>
        <item m="1" x="2276"/>
        <item m="1" x="2277"/>
        <item x="736"/>
        <item m="1" x="1427"/>
        <item m="1" x="1345"/>
        <item m="1" x="2278"/>
        <item m="1" x="1426"/>
        <item m="1" x="2279"/>
        <item m="1" x="2280"/>
        <item m="1" x="1398"/>
        <item m="1" x="2281"/>
        <item m="1" x="1198"/>
        <item m="1" x="1495"/>
        <item m="1" x="1496"/>
        <item m="1" x="1457"/>
        <item m="1" x="2282"/>
        <item m="1" x="2283"/>
        <item m="1" x="1462"/>
        <item m="1" x="1285"/>
        <item m="1" x="928"/>
        <item m="1" x="1235"/>
        <item m="1" x="1218"/>
        <item m="1" x="1527"/>
        <item m="1" x="1526"/>
        <item m="1" x="1525"/>
        <item m="1" x="1524"/>
        <item m="1" x="1523"/>
        <item x="5"/>
        <item m="1" x="781"/>
        <item m="1" x="782"/>
        <item m="1" x="783"/>
        <item m="1" x="784"/>
        <item m="1" x="785"/>
        <item m="1" x="786"/>
        <item m="1" x="792"/>
        <item m="1" x="800"/>
        <item m="1" x="801"/>
        <item x="108"/>
        <item m="1" x="856"/>
        <item m="1" x="861"/>
        <item m="1" x="864"/>
        <item m="1" x="866"/>
        <item m="1" x="869"/>
        <item x="143"/>
        <item m="1" x="876"/>
        <item m="1" x="877"/>
        <item m="1" x="898"/>
        <item m="1" x="899"/>
        <item m="1" x="903"/>
        <item m="1" x="927"/>
        <item m="1" x="935"/>
        <item m="1" x="946"/>
        <item m="1" x="948"/>
        <item m="1" x="949"/>
        <item m="1" x="950"/>
        <item m="1" x="951"/>
        <item m="1" x="958"/>
        <item m="1" x="959"/>
        <item m="1" x="961"/>
        <item m="1" x="991"/>
        <item m="1" x="993"/>
        <item m="1" x="1011"/>
        <item m="1" x="1012"/>
        <item m="1" x="1013"/>
        <item x="251"/>
        <item m="1" x="1018"/>
        <item m="1" x="1029"/>
        <item m="1" x="1030"/>
        <item m="1" x="1031"/>
        <item m="1" x="1032"/>
        <item m="1" x="1033"/>
        <item m="1" x="1034"/>
        <item m="1" x="1035"/>
        <item m="1" x="1036"/>
        <item m="1" x="1037"/>
        <item m="1" x="1038"/>
        <item m="1" x="1039"/>
        <item x="260"/>
        <item m="1" x="1043"/>
        <item m="1" x="1044"/>
        <item m="1" x="1048"/>
        <item m="1" x="1049"/>
        <item m="1" x="1050"/>
        <item m="1" x="1052"/>
        <item m="1" x="1084"/>
        <item m="1" x="1095"/>
        <item m="1" x="1099"/>
        <item m="1" x="1100"/>
        <item m="1" x="1101"/>
        <item m="1" x="1106"/>
        <item m="1" x="1144"/>
        <item m="1" x="1145"/>
        <item m="1" x="1154"/>
        <item m="1" x="1169"/>
        <item m="1" x="1170"/>
        <item m="1" x="1176"/>
        <item m="1" x="1183"/>
        <item m="1" x="1193"/>
        <item m="1" x="1194"/>
        <item m="1" x="1195"/>
        <item m="1" x="1196"/>
        <item m="1" x="1197"/>
        <item m="1" x="1201"/>
        <item m="1" x="1202"/>
        <item m="1" x="1203"/>
        <item m="1" x="1206"/>
        <item m="1" x="1208"/>
        <item m="1" x="1211"/>
        <item m="1" x="1220"/>
        <item m="1" x="1222"/>
        <item m="1" x="1224"/>
        <item m="1" x="1225"/>
        <item m="1" x="1226"/>
        <item m="1" x="1227"/>
        <item m="1" x="1239"/>
        <item m="1" x="1242"/>
        <item m="1" x="1243"/>
        <item m="1" x="1244"/>
        <item m="1" x="1248"/>
        <item m="1" x="1250"/>
        <item m="1" x="1255"/>
        <item m="1" x="1258"/>
        <item m="1" x="1259"/>
        <item m="1" x="1262"/>
        <item m="1" x="1269"/>
        <item m="1" x="1270"/>
        <item m="1" x="1273"/>
        <item m="1" x="1274"/>
        <item m="1" x="1279"/>
        <item m="1" x="1280"/>
        <item m="1" x="1281"/>
        <item m="1" x="1286"/>
        <item m="1" x="1287"/>
        <item m="1" x="1288"/>
        <item m="1" x="1289"/>
        <item m="1" x="1290"/>
        <item m="1" x="1293"/>
        <item m="1" x="1303"/>
        <item m="1" x="1304"/>
        <item x="514"/>
        <item x="515"/>
        <item m="1" x="1308"/>
        <item m="1" x="1309"/>
        <item m="1" x="1310"/>
        <item m="1" x="1315"/>
        <item m="1" x="1316"/>
        <item m="1" x="1317"/>
        <item m="1" x="1323"/>
        <item m="1" x="1324"/>
        <item m="1" x="1325"/>
        <item m="1" x="1326"/>
        <item m="1" x="1327"/>
        <item m="1" x="1328"/>
        <item m="1" x="1329"/>
        <item m="1" x="1330"/>
        <item m="1" x="1331"/>
        <item m="1" x="1332"/>
        <item m="1" x="1333"/>
        <item m="1" x="1334"/>
        <item m="1" x="1335"/>
        <item m="1" x="1336"/>
        <item m="1" x="1337"/>
        <item m="1" x="1338"/>
        <item m="1" x="1339"/>
        <item m="1" x="1340"/>
        <item m="1" x="1341"/>
        <item m="1" x="1342"/>
        <item m="1" x="1343"/>
        <item m="1" x="1344"/>
        <item m="1" x="1346"/>
        <item m="1" x="1347"/>
        <item m="1" x="1348"/>
        <item m="1" x="1349"/>
        <item m="1" x="1350"/>
        <item m="1" x="1351"/>
        <item m="1" x="1352"/>
        <item m="1" x="1353"/>
        <item m="1" x="1354"/>
        <item m="1" x="1355"/>
        <item m="1" x="1356"/>
        <item m="1" x="1357"/>
        <item m="1" x="1358"/>
        <item m="1" x="1359"/>
        <item m="1" x="1360"/>
        <item m="1" x="1361"/>
        <item m="1" x="1362"/>
        <item m="1" x="1369"/>
        <item m="1" x="1370"/>
        <item m="1" x="1371"/>
        <item m="1" x="1372"/>
        <item x="564"/>
        <item x="565"/>
        <item m="1" x="1373"/>
        <item m="1" x="1378"/>
        <item m="1" x="1379"/>
        <item m="1" x="1380"/>
        <item m="1" x="1381"/>
        <item m="1" x="1386"/>
        <item m="1" x="1387"/>
        <item m="1" x="1388"/>
        <item x="601"/>
        <item m="1" x="1390"/>
        <item m="1" x="1393"/>
        <item m="1" x="1394"/>
        <item m="1" x="1399"/>
        <item m="1" x="1400"/>
        <item m="1" x="1425"/>
        <item m="1" x="1428"/>
        <item m="1" x="1429"/>
        <item m="1" x="1430"/>
        <item m="1" x="1431"/>
        <item m="1" x="1432"/>
        <item m="1" x="1433"/>
        <item m="1" x="1434"/>
        <item m="1" x="1435"/>
        <item m="1" x="1436"/>
        <item m="1" x="1437"/>
        <item m="1" x="1438"/>
        <item m="1" x="1439"/>
        <item m="1" x="1453"/>
        <item m="1" x="1454"/>
        <item m="1" x="1455"/>
        <item m="1" x="1456"/>
        <item m="1" x="1458"/>
        <item m="1" x="1459"/>
        <item m="1" x="1472"/>
        <item m="1" x="1481"/>
        <item m="1" x="1482"/>
        <item m="1" x="1483"/>
        <item m="1" x="1501"/>
        <item m="1" x="1502"/>
        <item m="1" x="1503"/>
        <item m="1" x="1504"/>
        <item m="1" x="1505"/>
        <item m="1" x="1506"/>
        <item m="1" x="1507"/>
        <item m="1" x="1508"/>
        <item m="1" x="1510"/>
        <item m="1" x="1514"/>
        <item m="1" x="1516"/>
        <item m="1" x="1519"/>
        <item m="1" x="1520"/>
        <item m="1" x="1528"/>
        <item m="1" x="1538"/>
        <item m="1" x="1546"/>
        <item m="1" x="1552"/>
        <item m="1" x="1553"/>
        <item x="0"/>
        <item x="1"/>
        <item x="2"/>
        <item x="3"/>
        <item x="4"/>
        <item x="7"/>
        <item x="8"/>
        <item x="9"/>
        <item x="10"/>
        <item x="11"/>
        <item x="12"/>
        <item x="13"/>
        <item x="14"/>
        <item x="15"/>
        <item x="17"/>
        <item x="18"/>
        <item x="19"/>
        <item x="20"/>
        <item x="21"/>
        <item x="22"/>
        <item x="23"/>
        <item x="25"/>
        <item x="26"/>
        <item x="2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9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2"/>
        <item x="103"/>
        <item x="104"/>
        <item x="109"/>
        <item x="113"/>
        <item x="114"/>
        <item x="115"/>
        <item x="116"/>
        <item x="117"/>
        <item x="118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1"/>
        <item x="142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2"/>
        <item x="249"/>
        <item x="250"/>
        <item x="252"/>
        <item x="253"/>
        <item x="254"/>
        <item x="255"/>
        <item x="256"/>
        <item x="257"/>
        <item x="258"/>
        <item x="259"/>
        <item x="261"/>
        <item x="262"/>
        <item x="263"/>
        <item x="264"/>
        <item x="269"/>
        <item x="272"/>
        <item x="273"/>
        <item x="274"/>
        <item x="275"/>
        <item x="279"/>
        <item x="280"/>
        <item x="281"/>
        <item x="282"/>
        <item x="283"/>
        <item x="284"/>
        <item x="285"/>
        <item x="286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9"/>
        <item x="360"/>
        <item x="361"/>
        <item x="362"/>
        <item x="363"/>
        <item x="364"/>
        <item x="365"/>
        <item x="366"/>
        <item x="368"/>
        <item x="369"/>
        <item x="370"/>
        <item x="371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8"/>
        <item x="419"/>
        <item x="420"/>
        <item x="421"/>
        <item x="422"/>
        <item x="423"/>
        <item x="424"/>
        <item x="425"/>
        <item x="426"/>
        <item x="427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6"/>
        <item x="517"/>
        <item x="518"/>
        <item x="519"/>
        <item x="520"/>
        <item x="521"/>
        <item x="522"/>
        <item x="523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6"/>
        <item x="567"/>
        <item x="568"/>
        <item x="569"/>
        <item x="570"/>
        <item x="571"/>
        <item x="572"/>
        <item x="573"/>
        <item x="574"/>
        <item x="575"/>
        <item x="578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2"/>
        <item x="603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60"/>
        <item x="765"/>
        <item x="767"/>
        <item x="768"/>
        <item x="770"/>
        <item x="772"/>
        <item x="773"/>
        <item x="775"/>
        <item t="default"/>
      </items>
    </pivotField>
    <pivotField subtotalTop="0" showAll="0"/>
    <pivotField showAll="0"/>
    <pivotField showAll="0"/>
    <pivotField subtotalTop="0" showAll="0"/>
    <pivotField subtotalTop="0" showAll="0"/>
    <pivotField subtotalTop="0" showAll="0"/>
    <pivotField showAll="0"/>
    <pivotField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howAll="0"/>
    <pivotField subtotalTop="0" showAll="0"/>
    <pivotField subtotalTop="0" showAll="0"/>
    <pivotField axis="axisCol" subtotalTop="0" showAll="0" sortType="ascending">
      <items count="9">
        <item x="1"/>
        <item x="4"/>
        <item x="3"/>
        <item x="6"/>
        <item x="2"/>
        <item x="5"/>
        <item x="0"/>
        <item h="1" x="7"/>
        <item t="default"/>
      </items>
    </pivotField>
    <pivotField showAll="0"/>
    <pivotField showAll="0"/>
    <pivotField axis="axisRow" subtotalTop="0" showAll="0" sortType="descending">
      <items count="7">
        <item x="5"/>
        <item x="0"/>
        <item x="1"/>
        <item x="2"/>
        <item x="3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Row" dataField="1" subtotalTop="0" showAll="0" sortType="descending">
      <items count="12">
        <item x="6"/>
        <item x="3"/>
        <item m="1" x="9"/>
        <item x="5"/>
        <item x="1"/>
        <item h="1" x="8"/>
        <item x="7"/>
        <item h="1" x="4"/>
        <item h="1" x="0"/>
        <item h="1" m="1" x="10"/>
        <item h="1"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42"/>
    <field x="39"/>
  </rowFields>
  <rowItems count="26">
    <i>
      <x v="4"/>
    </i>
    <i r="1">
      <x v="1"/>
    </i>
    <i r="1">
      <x v="2"/>
    </i>
    <i t="default">
      <x v="4"/>
    </i>
    <i>
      <x v="1"/>
    </i>
    <i r="1">
      <x v="4"/>
    </i>
    <i r="1">
      <x v="5"/>
    </i>
    <i t="default">
      <x v="1"/>
    </i>
    <i>
      <x/>
    </i>
    <i r="1">
      <x v="4"/>
    </i>
    <i r="1">
      <x v="1"/>
    </i>
    <i r="1">
      <x v="2"/>
    </i>
    <i r="1">
      <x v="3"/>
    </i>
    <i t="default">
      <x/>
    </i>
    <i>
      <x v="3"/>
    </i>
    <i r="1">
      <x v="1"/>
    </i>
    <i r="1">
      <x v="3"/>
    </i>
    <i t="default">
      <x v="3"/>
    </i>
    <i>
      <x v="6"/>
    </i>
    <i r="1">
      <x v="2"/>
    </i>
    <i r="1">
      <x v="3"/>
    </i>
    <i r="1">
      <x v="1"/>
    </i>
    <i r="1">
      <x v="4"/>
    </i>
    <i r="1">
      <x v="5"/>
    </i>
    <i t="default">
      <x v="6"/>
    </i>
    <i t="grand">
      <x/>
    </i>
  </rowItems>
  <colFields count="1">
    <field x="36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Contagem de RESPONSÁVEL" fld="42" subtotal="count" baseField="0" baseItem="0" numFmtId="3"/>
  </dataFields>
  <formats count="257">
    <format dxfId="1384">
      <pivotArea field="39" type="button" dataOnly="0" labelOnly="1" outline="0" axis="axisRow" fieldPosition="1"/>
    </format>
    <format dxfId="1383">
      <pivotArea outline="0" collapsedLevelsAreSubtotals="1" fieldPosition="0"/>
    </format>
    <format dxfId="1382">
      <pivotArea dataOnly="0" labelOnly="1" fieldPosition="0">
        <references count="1">
          <reference field="36" count="4">
            <x v="1"/>
            <x v="2"/>
            <x v="3"/>
            <x v="6"/>
          </reference>
        </references>
      </pivotArea>
    </format>
    <format dxfId="1381">
      <pivotArea dataOnly="0" labelOnly="1" grandCol="1" outline="0" fieldPosition="0"/>
    </format>
    <format dxfId="1380">
      <pivotArea dataOnly="0" labelOnly="1" fieldPosition="0">
        <references count="1">
          <reference field="42" count="0"/>
        </references>
      </pivotArea>
    </format>
    <format dxfId="1379">
      <pivotArea dataOnly="0" labelOnly="1" fieldPosition="0">
        <references count="1">
          <reference field="42" count="0"/>
        </references>
      </pivotArea>
    </format>
    <format dxfId="1378">
      <pivotArea dataOnly="0" labelOnly="1" fieldPosition="0">
        <references count="1">
          <reference field="42" count="0"/>
        </references>
      </pivotArea>
    </format>
    <format dxfId="1377">
      <pivotArea dataOnly="0" labelOnly="1" fieldPosition="0">
        <references count="1">
          <reference field="39" count="0"/>
        </references>
      </pivotArea>
    </format>
    <format dxfId="1376">
      <pivotArea dataOnly="0" labelOnly="1" outline="0" fieldPosition="0">
        <references count="1">
          <reference field="42" count="0"/>
        </references>
      </pivotArea>
    </format>
    <format dxfId="1375">
      <pivotArea type="origin" dataOnly="0" labelOnly="1" outline="0" fieldPosition="0"/>
    </format>
    <format dxfId="1374">
      <pivotArea field="42" type="button" dataOnly="0" labelOnly="1" outline="0" axis="axisRow" fieldPosition="0"/>
    </format>
    <format dxfId="1373">
      <pivotArea dataOnly="0" labelOnly="1" fieldPosition="0">
        <references count="1">
          <reference field="42" count="4">
            <x v="1"/>
            <x v="2"/>
            <x v="3"/>
            <x v="4"/>
          </reference>
        </references>
      </pivotArea>
    </format>
    <format dxfId="1372">
      <pivotArea dataOnly="0" labelOnly="1" grandRow="1" outline="0" fieldPosition="0"/>
    </format>
    <format>
      <pivotArea type="origin" dataOnly="0" labelOnly="1" outline="0" fieldPosition="0"/>
    </format>
    <format>
      <pivotArea field="42" type="button" dataOnly="0" labelOnly="1" outline="0" axis="axisRow" fieldPosition="0"/>
    </format>
    <format>
      <pivotArea dataOnly="0" labelOnly="1" grandRow="1" outline="0" fieldPosition="0"/>
    </format>
    <format dxfId="1371">
      <pivotArea dataOnly="0" labelOnly="1" fieldPosition="0">
        <references count="1">
          <reference field="42" count="0"/>
        </references>
      </pivotArea>
    </format>
    <format dxfId="1370">
      <pivotArea dataOnly="0" labelOnly="1" fieldPosition="0">
        <references count="1">
          <reference field="42" count="0"/>
        </references>
      </pivotArea>
    </format>
    <format dxfId="1369">
      <pivotArea dataOnly="0" labelOnly="1" fieldPosition="0">
        <references count="1">
          <reference field="42" count="0"/>
        </references>
      </pivotArea>
    </format>
    <format dxfId="1368">
      <pivotArea dataOnly="0" labelOnly="1" fieldPosition="0">
        <references count="1">
          <reference field="42" count="0"/>
        </references>
      </pivotArea>
    </format>
    <format dxfId="1367">
      <pivotArea collapsedLevelsAreSubtotals="1" fieldPosition="0">
        <references count="1">
          <reference field="42" count="1">
            <x v="3"/>
          </reference>
        </references>
      </pivotArea>
    </format>
    <format dxfId="1366">
      <pivotArea dataOnly="0" labelOnly="1" fieldPosition="0">
        <references count="1">
          <reference field="42" count="1" defaultSubtotal="1">
            <x v="4"/>
          </reference>
        </references>
      </pivotArea>
    </format>
    <format dxfId="1365">
      <pivotArea dataOnly="0" labelOnly="1" fieldPosition="0">
        <references count="1">
          <reference field="42" count="1" defaultSubtotal="1">
            <x v="3"/>
          </reference>
        </references>
      </pivotArea>
    </format>
    <format dxfId="1364">
      <pivotArea type="origin" dataOnly="0" labelOnly="1" outline="0" fieldPosition="0"/>
    </format>
    <format dxfId="1363">
      <pivotArea field="42" type="button" dataOnly="0" labelOnly="1" outline="0" axis="axisRow" fieldPosition="0"/>
    </format>
    <format dxfId="1362">
      <pivotArea dataOnly="0" labelOnly="1" fieldPosition="0">
        <references count="1">
          <reference field="42" count="4">
            <x v="1"/>
            <x v="2"/>
            <x v="3"/>
            <x v="4"/>
          </reference>
        </references>
      </pivotArea>
    </format>
    <format dxfId="1361">
      <pivotArea dataOnly="0" labelOnly="1" fieldPosition="0">
        <references count="1">
          <reference field="42" count="4" defaultSubtotal="1">
            <x v="1"/>
            <x v="2"/>
            <x v="3"/>
            <x v="4"/>
          </reference>
        </references>
      </pivotArea>
    </format>
    <format dxfId="1360">
      <pivotArea dataOnly="0" labelOnly="1" grandRow="1" outline="0" fieldPosition="0"/>
    </format>
    <format dxfId="1359">
      <pivotArea dataOnly="0" labelOnly="1" fieldPosition="0">
        <references count="1">
          <reference field="42" count="1" defaultSubtotal="1">
            <x v="4"/>
          </reference>
        </references>
      </pivotArea>
    </format>
    <format dxfId="1358">
      <pivotArea dataOnly="0" labelOnly="1" fieldPosition="0">
        <references count="1">
          <reference field="42" count="1" defaultSubtotal="1">
            <x v="3"/>
          </reference>
        </references>
      </pivotArea>
    </format>
    <format dxfId="1357">
      <pivotArea dataOnly="0" labelOnly="1" fieldPosition="0">
        <references count="1">
          <reference field="42" count="1" defaultSubtotal="1">
            <x v="2"/>
          </reference>
        </references>
      </pivotArea>
    </format>
    <format dxfId="1356">
      <pivotArea dataOnly="0" labelOnly="1" fieldPosition="0">
        <references count="1">
          <reference field="42" count="1" defaultSubtotal="1">
            <x v="1"/>
          </reference>
        </references>
      </pivotArea>
    </format>
    <format dxfId="1355">
      <pivotArea dataOnly="0" labelOnly="1" fieldPosition="0">
        <references count="1">
          <reference field="42" count="1" defaultSubtotal="1">
            <x v="4"/>
          </reference>
        </references>
      </pivotArea>
    </format>
    <format dxfId="1354">
      <pivotArea dataOnly="0" labelOnly="1" fieldPosition="0">
        <references count="1">
          <reference field="42" count="1" defaultSubtotal="1">
            <x v="3"/>
          </reference>
        </references>
      </pivotArea>
    </format>
    <format dxfId="1353">
      <pivotArea dataOnly="0" labelOnly="1" fieldPosition="0">
        <references count="1">
          <reference field="42" count="1" defaultSubtotal="1">
            <x v="2"/>
          </reference>
        </references>
      </pivotArea>
    </format>
    <format dxfId="1352">
      <pivotArea dataOnly="0" labelOnly="1" fieldPosition="0">
        <references count="1">
          <reference field="42" count="1" defaultSubtotal="1">
            <x v="1"/>
          </reference>
        </references>
      </pivotArea>
    </format>
    <format dxfId="1351">
      <pivotArea field="36" type="button" dataOnly="0" labelOnly="1" outline="0" axis="axisCol" fieldPosition="0"/>
    </format>
    <format dxfId="1350">
      <pivotArea type="origin" dataOnly="0" labelOnly="1" outline="0" fieldPosition="0"/>
    </format>
    <format dxfId="1349">
      <pivotArea type="all" dataOnly="0" outline="0" fieldPosition="0"/>
    </format>
    <format dxfId="1348">
      <pivotArea dataOnly="0" labelOnly="1" fieldPosition="0">
        <references count="1">
          <reference field="42" count="4">
            <x v="1"/>
            <x v="2"/>
            <x v="3"/>
            <x v="4"/>
          </reference>
        </references>
      </pivotArea>
    </format>
    <format dxfId="1347">
      <pivotArea dataOnly="0" labelOnly="1" fieldPosition="0">
        <references count="1">
          <reference field="42" count="4" defaultSubtotal="1">
            <x v="1"/>
            <x v="2"/>
            <x v="3"/>
            <x v="4"/>
          </reference>
        </references>
      </pivotArea>
    </format>
    <format dxfId="1346">
      <pivotArea dataOnly="0" labelOnly="1" grandRow="1" outline="0" fieldPosition="0"/>
    </format>
    <format dxfId="1345">
      <pivotArea collapsedLevelsAreSubtotals="1" fieldPosition="0">
        <references count="1">
          <reference field="42" count="1" defaultSubtotal="1">
            <x v="0"/>
          </reference>
        </references>
      </pivotArea>
    </format>
    <format dxfId="1344">
      <pivotArea dataOnly="0" labelOnly="1" fieldPosition="0">
        <references count="1">
          <reference field="42" count="1" defaultSubtotal="1">
            <x v="0"/>
          </reference>
        </references>
      </pivotArea>
    </format>
    <format dxfId="1343">
      <pivotArea dataOnly="0" labelOnly="1" fieldPosition="0">
        <references count="1">
          <reference field="42" count="1" defaultSubtotal="1">
            <x v="0"/>
          </reference>
        </references>
      </pivotArea>
    </format>
    <format dxfId="1342">
      <pivotArea dataOnly="0" labelOnly="1" fieldPosition="0">
        <references count="1">
          <reference field="42" count="0"/>
        </references>
      </pivotArea>
    </format>
    <format dxfId="1341">
      <pivotArea dataOnly="0" labelOnly="1" grandRow="1" outline="0" fieldPosition="0"/>
    </format>
    <format dxfId="1340">
      <pivotArea type="all" dataOnly="0" outline="0" fieldPosition="0"/>
    </format>
    <format dxfId="1339">
      <pivotArea outline="0" collapsedLevelsAreSubtotals="1" fieldPosition="0"/>
    </format>
    <format dxfId="1338">
      <pivotArea type="origin" dataOnly="0" labelOnly="1" outline="0" fieldPosition="0"/>
    </format>
    <format dxfId="1337">
      <pivotArea field="36" type="button" dataOnly="0" labelOnly="1" outline="0" axis="axisCol" fieldPosition="0"/>
    </format>
    <format dxfId="1336">
      <pivotArea type="topRight" dataOnly="0" labelOnly="1" outline="0" fieldPosition="0"/>
    </format>
    <format dxfId="1335">
      <pivotArea field="42" type="button" dataOnly="0" labelOnly="1" outline="0" axis="axisRow" fieldPosition="0"/>
    </format>
    <format dxfId="1334">
      <pivotArea dataOnly="0" labelOnly="1" fieldPosition="0">
        <references count="1">
          <reference field="42" count="0"/>
        </references>
      </pivotArea>
    </format>
    <format dxfId="1333">
      <pivotArea dataOnly="0" labelOnly="1" fieldPosition="0">
        <references count="1">
          <reference field="42" count="0" defaultSubtotal="1"/>
        </references>
      </pivotArea>
    </format>
    <format dxfId="1332">
      <pivotArea dataOnly="0" labelOnly="1" grandRow="1" outline="0" fieldPosition="0"/>
    </format>
    <format dxfId="1331">
      <pivotArea dataOnly="0" labelOnly="1" fieldPosition="0">
        <references count="1">
          <reference field="36" count="0"/>
        </references>
      </pivotArea>
    </format>
    <format dxfId="1330">
      <pivotArea dataOnly="0" labelOnly="1" grandCol="1" outline="0" fieldPosition="0"/>
    </format>
    <format dxfId="1329">
      <pivotArea type="all" dataOnly="0" outline="0" fieldPosition="0"/>
    </format>
    <format dxfId="1328">
      <pivotArea outline="0" collapsedLevelsAreSubtotals="1" fieldPosition="0"/>
    </format>
    <format dxfId="1327">
      <pivotArea type="origin" dataOnly="0" labelOnly="1" outline="0" fieldPosition="0"/>
    </format>
    <format dxfId="1326">
      <pivotArea field="36" type="button" dataOnly="0" labelOnly="1" outline="0" axis="axisCol" fieldPosition="0"/>
    </format>
    <format dxfId="1325">
      <pivotArea type="topRight" dataOnly="0" labelOnly="1" outline="0" fieldPosition="0"/>
    </format>
    <format dxfId="1324">
      <pivotArea field="42" type="button" dataOnly="0" labelOnly="1" outline="0" axis="axisRow" fieldPosition="0"/>
    </format>
    <format dxfId="1323">
      <pivotArea dataOnly="0" labelOnly="1" fieldPosition="0">
        <references count="1">
          <reference field="42" count="0"/>
        </references>
      </pivotArea>
    </format>
    <format dxfId="1322">
      <pivotArea dataOnly="0" labelOnly="1" fieldPosition="0">
        <references count="1">
          <reference field="42" count="0" defaultSubtotal="1"/>
        </references>
      </pivotArea>
    </format>
    <format dxfId="1321">
      <pivotArea dataOnly="0" labelOnly="1" grandRow="1" outline="0" fieldPosition="0"/>
    </format>
    <format dxfId="1320">
      <pivotArea dataOnly="0" labelOnly="1" fieldPosition="0">
        <references count="1">
          <reference field="36" count="0"/>
        </references>
      </pivotArea>
    </format>
    <format dxfId="1319">
      <pivotArea dataOnly="0" labelOnly="1" grandCol="1" outline="0" fieldPosition="0"/>
    </format>
    <format dxfId="1318">
      <pivotArea type="all" dataOnly="0" outline="0" fieldPosition="0"/>
    </format>
    <format dxfId="1317">
      <pivotArea outline="0" collapsedLevelsAreSubtotals="1" fieldPosition="0"/>
    </format>
    <format dxfId="1316">
      <pivotArea type="origin" dataOnly="0" labelOnly="1" outline="0" fieldPosition="0"/>
    </format>
    <format dxfId="1315">
      <pivotArea field="36" type="button" dataOnly="0" labelOnly="1" outline="0" axis="axisCol" fieldPosition="0"/>
    </format>
    <format dxfId="1314">
      <pivotArea type="topRight" dataOnly="0" labelOnly="1" outline="0" fieldPosition="0"/>
    </format>
    <format dxfId="1313">
      <pivotArea field="42" type="button" dataOnly="0" labelOnly="1" outline="0" axis="axisRow" fieldPosition="0"/>
    </format>
    <format dxfId="1312">
      <pivotArea dataOnly="0" labelOnly="1" fieldPosition="0">
        <references count="1">
          <reference field="42" count="5">
            <x v="0"/>
            <x v="1"/>
            <x v="2"/>
            <x v="3"/>
            <x v="4"/>
          </reference>
        </references>
      </pivotArea>
    </format>
    <format dxfId="1311">
      <pivotArea dataOnly="0" labelOnly="1" fieldPosition="0">
        <references count="1">
          <reference field="42" count="5" defaultSubtotal="1">
            <x v="0"/>
            <x v="1"/>
            <x v="2"/>
            <x v="3"/>
            <x v="4"/>
          </reference>
        </references>
      </pivotArea>
    </format>
    <format dxfId="1310">
      <pivotArea dataOnly="0" labelOnly="1" grandRow="1" outline="0" fieldPosition="0"/>
    </format>
    <format dxfId="1309">
      <pivotArea dataOnly="0" labelOnly="1" fieldPosition="0">
        <references count="1">
          <reference field="36" count="0"/>
        </references>
      </pivotArea>
    </format>
    <format dxfId="1308">
      <pivotArea dataOnly="0" labelOnly="1" grandCol="1" outline="0" fieldPosition="0"/>
    </format>
    <format dxfId="1307">
      <pivotArea type="all" dataOnly="0" outline="0" fieldPosition="0"/>
    </format>
    <format dxfId="1306">
      <pivotArea outline="0" collapsedLevelsAreSubtotals="1" fieldPosition="0"/>
    </format>
    <format dxfId="1305">
      <pivotArea type="origin" dataOnly="0" labelOnly="1" outline="0" fieldPosition="0"/>
    </format>
    <format dxfId="1304">
      <pivotArea field="36" type="button" dataOnly="0" labelOnly="1" outline="0" axis="axisCol" fieldPosition="0"/>
    </format>
    <format dxfId="1303">
      <pivotArea type="topRight" dataOnly="0" labelOnly="1" outline="0" fieldPosition="0"/>
    </format>
    <format dxfId="1302">
      <pivotArea field="42" type="button" dataOnly="0" labelOnly="1" outline="0" axis="axisRow" fieldPosition="0"/>
    </format>
    <format dxfId="1301">
      <pivotArea dataOnly="0" labelOnly="1" fieldPosition="0">
        <references count="1">
          <reference field="42" count="5">
            <x v="0"/>
            <x v="1"/>
            <x v="2"/>
            <x v="3"/>
            <x v="4"/>
          </reference>
        </references>
      </pivotArea>
    </format>
    <format dxfId="1300">
      <pivotArea dataOnly="0" labelOnly="1" fieldPosition="0">
        <references count="1">
          <reference field="42" count="5" defaultSubtotal="1">
            <x v="0"/>
            <x v="1"/>
            <x v="2"/>
            <x v="3"/>
            <x v="4"/>
          </reference>
        </references>
      </pivotArea>
    </format>
    <format dxfId="1299">
      <pivotArea dataOnly="0" labelOnly="1" grandRow="1" outline="0" fieldPosition="0"/>
    </format>
    <format dxfId="1298">
      <pivotArea dataOnly="0" labelOnly="1" fieldPosition="0">
        <references count="1">
          <reference field="36" count="0"/>
        </references>
      </pivotArea>
    </format>
    <format dxfId="1297">
      <pivotArea dataOnly="0" labelOnly="1" grandCol="1" outline="0" fieldPosition="0"/>
    </format>
    <format dxfId="1296">
      <pivotArea type="all" dataOnly="0" outline="0" fieldPosition="0"/>
    </format>
    <format dxfId="1295">
      <pivotArea outline="0" collapsedLevelsAreSubtotals="1" fieldPosition="0"/>
    </format>
    <format dxfId="1294">
      <pivotArea dataOnly="0" labelOnly="1" fieldPosition="0">
        <references count="1">
          <reference field="36" count="0"/>
        </references>
      </pivotArea>
    </format>
    <format dxfId="1293">
      <pivotArea dataOnly="0" labelOnly="1" grandCol="1" outline="0" fieldPosition="0"/>
    </format>
    <format dxfId="1292">
      <pivotArea dataOnly="0" labelOnly="1" fieldPosition="0">
        <references count="1">
          <reference field="42" count="0"/>
        </references>
      </pivotArea>
    </format>
    <format dxfId="1291">
      <pivotArea outline="0" collapsedLevelsAreSubtotals="1" fieldPosition="0"/>
    </format>
    <format dxfId="1290">
      <pivotArea dataOnly="0" labelOnly="1" fieldPosition="0">
        <references count="1">
          <reference field="36" count="0"/>
        </references>
      </pivotArea>
    </format>
    <format dxfId="1289">
      <pivotArea dataOnly="0" labelOnly="1" grandCol="1" outline="0" fieldPosition="0"/>
    </format>
    <format dxfId="1288">
      <pivotArea outline="0" collapsedLevelsAreSubtotals="1" fieldPosition="0"/>
    </format>
    <format dxfId="1287">
      <pivotArea dataOnly="0" labelOnly="1" fieldPosition="0">
        <references count="1">
          <reference field="36" count="0"/>
        </references>
      </pivotArea>
    </format>
    <format dxfId="1286">
      <pivotArea dataOnly="0" labelOnly="1" grandCol="1" outline="0" fieldPosition="0"/>
    </format>
    <format dxfId="1285">
      <pivotArea outline="0" collapsedLevelsAreSubtotals="1" fieldPosition="0"/>
    </format>
    <format dxfId="1284">
      <pivotArea dataOnly="0" labelOnly="1" fieldPosition="0">
        <references count="1">
          <reference field="36" count="0"/>
        </references>
      </pivotArea>
    </format>
    <format dxfId="1283">
      <pivotArea dataOnly="0" labelOnly="1" grandCol="1" outline="0" fieldPosition="0"/>
    </format>
    <format dxfId="1282">
      <pivotArea type="all" dataOnly="0" outline="0" fieldPosition="0"/>
    </format>
    <format dxfId="1281">
      <pivotArea dataOnly="0" labelOnly="1" fieldPosition="0">
        <references count="1">
          <reference field="42" count="5">
            <x v="0"/>
            <x v="1"/>
            <x v="2"/>
            <x v="3"/>
            <x v="4"/>
          </reference>
        </references>
      </pivotArea>
    </format>
    <format>
      <pivotArea type="all" dataOnly="0" outline="0" fieldPosition="0"/>
    </format>
    <format>
      <pivotArea dataOnly="0" labelOnly="1" fieldPosition="0">
        <references count="1">
          <reference field="42" count="0"/>
        </references>
      </pivotArea>
    </format>
    <format dxfId="1280">
      <pivotArea dataOnly="0" labelOnly="1" fieldPosition="0">
        <references count="1">
          <reference field="42" count="0"/>
        </references>
      </pivotArea>
    </format>
    <format dxfId="1279">
      <pivotArea type="all" dataOnly="0" outline="0" fieldPosition="0"/>
    </format>
    <format dxfId="1278">
      <pivotArea outline="0" collapsedLevelsAreSubtotals="1" fieldPosition="0"/>
    </format>
    <format dxfId="1277">
      <pivotArea type="origin" dataOnly="0" labelOnly="1" outline="0" fieldPosition="0"/>
    </format>
    <format dxfId="1276">
      <pivotArea field="36" type="button" dataOnly="0" labelOnly="1" outline="0" axis="axisCol" fieldPosition="0"/>
    </format>
    <format dxfId="1275">
      <pivotArea type="topRight" dataOnly="0" labelOnly="1" outline="0" fieldPosition="0"/>
    </format>
    <format dxfId="1274">
      <pivotArea field="42" type="button" dataOnly="0" labelOnly="1" outline="0" axis="axisRow" fieldPosition="0"/>
    </format>
    <format dxfId="1273">
      <pivotArea dataOnly="0" labelOnly="1" fieldPosition="0">
        <references count="1">
          <reference field="42" count="0"/>
        </references>
      </pivotArea>
    </format>
    <format dxfId="1272">
      <pivotArea dataOnly="0" labelOnly="1" fieldPosition="0">
        <references count="1">
          <reference field="42" count="0" defaultSubtotal="1"/>
        </references>
      </pivotArea>
    </format>
    <format dxfId="1271">
      <pivotArea dataOnly="0" labelOnly="1" grandRow="1" outline="0" fieldPosition="0"/>
    </format>
    <format dxfId="1270">
      <pivotArea dataOnly="0" labelOnly="1" fieldPosition="0">
        <references count="2">
          <reference field="39" count="2">
            <x v="1"/>
            <x v="3"/>
          </reference>
          <reference field="42" count="1" selected="0">
            <x v="3"/>
          </reference>
        </references>
      </pivotArea>
    </format>
    <format dxfId="1269">
      <pivotArea dataOnly="0" labelOnly="1" fieldPosition="0">
        <references count="2">
          <reference field="39" count="2">
            <x v="1"/>
            <x v="3"/>
          </reference>
          <reference field="42" count="1" selected="0">
            <x v="2"/>
          </reference>
        </references>
      </pivotArea>
    </format>
    <format dxfId="1268">
      <pivotArea dataOnly="0" labelOnly="1" fieldPosition="0">
        <references count="2">
          <reference field="39" count="2">
            <x v="1"/>
            <x v="4"/>
          </reference>
          <reference field="42" count="1" selected="0">
            <x v="1"/>
          </reference>
        </references>
      </pivotArea>
    </format>
    <format dxfId="1267">
      <pivotArea dataOnly="0" labelOnly="1" fieldPosition="0">
        <references count="2">
          <reference field="39" count="2">
            <x v="2"/>
            <x v="4"/>
          </reference>
          <reference field="42" count="1" selected="0">
            <x v="0"/>
          </reference>
        </references>
      </pivotArea>
    </format>
    <format dxfId="1266">
      <pivotArea dataOnly="0" labelOnly="1" fieldPosition="0">
        <references count="1">
          <reference field="36" count="0"/>
        </references>
      </pivotArea>
    </format>
    <format dxfId="1265">
      <pivotArea dataOnly="0" labelOnly="1" grandCol="1" outline="0" fieldPosition="0"/>
    </format>
    <format>
      <pivotArea type="all" dataOnly="0" outline="0" fieldPosition="0"/>
    </format>
    <format dxfId="1264">
      <pivotArea type="origin" dataOnly="0" labelOnly="1" outline="0" fieldPosition="0"/>
    </format>
    <format dxfId="1263">
      <pivotArea field="36" type="button" dataOnly="0" labelOnly="1" outline="0" axis="axisCol" fieldPosition="0"/>
    </format>
    <format dxfId="1262">
      <pivotArea dataOnly="0" labelOnly="1" fieldPosition="0">
        <references count="1">
          <reference field="42" count="0"/>
        </references>
      </pivotArea>
    </format>
    <format>
      <pivotArea type="all" dataOnly="0" outline="0" fieldPosition="0"/>
    </format>
    <format>
      <pivotArea dataOnly="0" labelOnly="1" fieldPosition="0">
        <references count="1">
          <reference field="42" count="4" defaultSubtotal="1">
            <x v="1"/>
            <x v="2"/>
            <x v="3"/>
            <x v="4"/>
          </reference>
        </references>
      </pivotArea>
    </format>
    <format>
      <pivotArea dataOnly="0" labelOnly="1" fieldPosition="0">
        <references count="2">
          <reference field="39" count="2">
            <x v="1"/>
            <x v="4"/>
          </reference>
          <reference field="42" count="1" selected="0">
            <x v="1"/>
          </reference>
        </references>
      </pivotArea>
    </format>
    <format dxfId="1261">
      <pivotArea dataOnly="0" labelOnly="1" grandCol="1" outline="0" fieldPosition="0"/>
    </format>
    <format dxfId="1260">
      <pivotArea collapsedLevelsAreSubtotals="1" fieldPosition="0">
        <references count="1">
          <reference field="42" count="1">
            <x v="1"/>
          </reference>
        </references>
      </pivotArea>
    </format>
    <format dxfId="1259">
      <pivotArea collapsedLevelsAreSubtotals="1" fieldPosition="0">
        <references count="1">
          <reference field="42" count="1">
            <x v="3"/>
          </reference>
        </references>
      </pivotArea>
    </format>
    <format dxfId="1258">
      <pivotArea collapsedLevelsAreSubtotals="1" fieldPosition="0">
        <references count="2">
          <reference field="39" count="1">
            <x v="4"/>
          </reference>
          <reference field="42" count="1" selected="0">
            <x v="0"/>
          </reference>
        </references>
      </pivotArea>
    </format>
    <format dxfId="1257">
      <pivotArea collapsedLevelsAreSubtotals="1" fieldPosition="0">
        <references count="2">
          <reference field="39" count="2">
            <x v="1"/>
            <x v="4"/>
          </reference>
          <reference field="42" count="1" selected="0">
            <x v="1"/>
          </reference>
        </references>
      </pivotArea>
    </format>
    <format dxfId="1256">
      <pivotArea collapsedLevelsAreSubtotals="1" fieldPosition="0">
        <references count="2">
          <reference field="39" count="2">
            <x v="1"/>
            <x v="3"/>
          </reference>
          <reference field="42" count="1" selected="0">
            <x v="3"/>
          </reference>
        </references>
      </pivotArea>
    </format>
    <format dxfId="1255">
      <pivotArea collapsedLevelsAreSubtotals="1" fieldPosition="0">
        <references count="1">
          <reference field="42" count="1">
            <x v="0"/>
          </reference>
        </references>
      </pivotArea>
    </format>
    <format dxfId="1254">
      <pivotArea collapsedLevelsAreSubtotals="1" fieldPosition="0">
        <references count="2">
          <reference field="39" count="1">
            <x v="2"/>
          </reference>
          <reference field="42" count="1" selected="0">
            <x v="0"/>
          </reference>
        </references>
      </pivotArea>
    </format>
    <format dxfId="1253">
      <pivotArea collapsedLevelsAreSubtotals="1" fieldPosition="0">
        <references count="3">
          <reference field="36" count="2" selected="0">
            <x v="3"/>
            <x v="4"/>
          </reference>
          <reference field="39" count="1">
            <x v="4"/>
          </reference>
          <reference field="42" count="1" selected="0">
            <x v="0"/>
          </reference>
        </references>
      </pivotArea>
    </format>
    <format dxfId="1252">
      <pivotArea collapsedLevelsAreSubtotals="1" fieldPosition="0">
        <references count="3">
          <reference field="36" count="6" selected="0">
            <x v="0"/>
            <x v="1"/>
            <x v="2"/>
            <x v="3"/>
            <x v="5"/>
            <x v="6"/>
          </reference>
          <reference field="39" count="1">
            <x v="4"/>
          </reference>
          <reference field="42" count="1" selected="0">
            <x v="0"/>
          </reference>
        </references>
      </pivotArea>
    </format>
    <format dxfId="1251">
      <pivotArea outline="0" collapsedLevelsAreSubtotals="1" fieldPosition="0">
        <references count="1">
          <reference field="36" count="0" selected="0"/>
        </references>
      </pivotArea>
    </format>
    <format dxfId="1250">
      <pivotArea collapsedLevelsAreSubtotals="1" fieldPosition="0">
        <references count="2">
          <reference field="36" count="0" selected="0"/>
          <reference field="42" count="1">
            <x v="3"/>
          </reference>
        </references>
      </pivotArea>
    </format>
    <format dxfId="1249">
      <pivotArea collapsedLevelsAreSubtotals="1" fieldPosition="0">
        <references count="1">
          <reference field="42" count="1" defaultSubtotal="1">
            <x v="4"/>
          </reference>
        </references>
      </pivotArea>
    </format>
    <format dxfId="1248">
      <pivotArea collapsedLevelsAreSubtotals="1" fieldPosition="0">
        <references count="3">
          <reference field="36" count="0" selected="0"/>
          <reference field="39" count="3">
            <x v="1"/>
            <x v="2"/>
            <x v="3"/>
          </reference>
          <reference field="42" count="1" selected="0">
            <x v="3"/>
          </reference>
        </references>
      </pivotArea>
    </format>
    <format dxfId="1247">
      <pivotArea collapsedLevelsAreSubtotals="1" fieldPosition="0">
        <references count="1">
          <reference field="42" count="1" defaultSubtotal="1">
            <x v="2"/>
          </reference>
        </references>
      </pivotArea>
    </format>
    <format dxfId="1246">
      <pivotArea collapsedLevelsAreSubtotals="1" fieldPosition="0">
        <references count="1">
          <reference field="42" count="1" defaultSubtotal="1">
            <x v="6"/>
          </reference>
        </references>
      </pivotArea>
    </format>
    <format dxfId="1245">
      <pivotArea collapsedLevelsAreSubtotals="1" fieldPosition="0">
        <references count="1">
          <reference field="42" count="1" defaultSubtotal="1">
            <x v="1"/>
          </reference>
        </references>
      </pivotArea>
    </format>
    <format dxfId="1244">
      <pivotArea collapsedLevelsAreSubtotals="1" fieldPosition="0">
        <references count="1">
          <reference field="42" count="1" defaultSubtotal="1">
            <x v="0"/>
          </reference>
        </references>
      </pivotArea>
    </format>
    <format dxfId="1243">
      <pivotArea collapsedLevelsAreSubtotals="1" fieldPosition="0">
        <references count="1">
          <reference field="42" count="1" defaultSubtotal="1">
            <x v="3"/>
          </reference>
        </references>
      </pivotArea>
    </format>
    <format dxfId="1242">
      <pivotArea grandRow="1" outline="0" collapsedLevelsAreSubtotals="1" fieldPosition="0"/>
    </format>
    <format dxfId="1241">
      <pivotArea dataOnly="0" labelOnly="1" fieldPosition="0">
        <references count="1">
          <reference field="42" count="1" defaultSubtotal="1">
            <x v="6"/>
          </reference>
        </references>
      </pivotArea>
    </format>
    <format dxfId="1240">
      <pivotArea type="all" dataOnly="0" outline="0" fieldPosition="0"/>
    </format>
    <format dxfId="1239">
      <pivotArea outline="0" collapsedLevelsAreSubtotals="1" fieldPosition="0"/>
    </format>
    <format dxfId="1238">
      <pivotArea field="36" type="button" dataOnly="0" labelOnly="1" outline="0" axis="axisCol" fieldPosition="0"/>
    </format>
    <format dxfId="1237">
      <pivotArea type="topRight" dataOnly="0" labelOnly="1" outline="0" fieldPosition="0"/>
    </format>
    <format dxfId="1236">
      <pivotArea dataOnly="0" labelOnly="1" fieldPosition="0">
        <references count="1">
          <reference field="36" count="0"/>
        </references>
      </pivotArea>
    </format>
    <format dxfId="1235">
      <pivotArea dataOnly="0" labelOnly="1" grandCol="1" outline="0" fieldPosition="0"/>
    </format>
    <format dxfId="1234">
      <pivotArea dataOnly="0" labelOnly="1" fieldPosition="0">
        <references count="2">
          <reference field="39" count="5">
            <x v="1"/>
            <x v="2"/>
            <x v="3"/>
            <x v="4"/>
            <x v="5"/>
          </reference>
          <reference field="42" count="1" selected="0">
            <x v="4"/>
          </reference>
        </references>
      </pivotArea>
    </format>
    <format dxfId="1233">
      <pivotArea dataOnly="0" labelOnly="1" fieldPosition="0">
        <references count="2">
          <reference field="39" count="5">
            <x v="1"/>
            <x v="2"/>
            <x v="3"/>
            <x v="4"/>
            <x v="5"/>
          </reference>
          <reference field="42" count="1" selected="0">
            <x v="4"/>
          </reference>
        </references>
      </pivotArea>
    </format>
    <format dxfId="1232">
      <pivotArea dataOnly="0" labelOnly="1" fieldPosition="0">
        <references count="2">
          <reference field="39" count="4">
            <x v="1"/>
            <x v="2"/>
            <x v="3"/>
            <x v="5"/>
          </reference>
          <reference field="42" count="1" selected="0">
            <x v="6"/>
          </reference>
        </references>
      </pivotArea>
    </format>
    <format dxfId="1231">
      <pivotArea dataOnly="0" labelOnly="1" fieldPosition="0">
        <references count="2">
          <reference field="39" count="5">
            <x v="1"/>
            <x v="2"/>
            <x v="3"/>
            <x v="4"/>
            <x v="5"/>
          </reference>
          <reference field="42" count="1" selected="0">
            <x v="2"/>
          </reference>
        </references>
      </pivotArea>
    </format>
    <format dxfId="1230">
      <pivotArea dataOnly="0" labelOnly="1" fieldPosition="0">
        <references count="2">
          <reference field="39" count="4">
            <x v="1"/>
            <x v="2"/>
            <x v="3"/>
            <x v="5"/>
          </reference>
          <reference field="42" count="1" selected="0">
            <x v="6"/>
          </reference>
        </references>
      </pivotArea>
    </format>
    <format dxfId="1229">
      <pivotArea dataOnly="0" labelOnly="1" fieldPosition="0">
        <references count="2">
          <reference field="39" count="5">
            <x v="1"/>
            <x v="2"/>
            <x v="3"/>
            <x v="4"/>
            <x v="5"/>
          </reference>
          <reference field="42" count="1" selected="0">
            <x v="2"/>
          </reference>
        </references>
      </pivotArea>
    </format>
    <format dxfId="1228">
      <pivotArea dataOnly="0" labelOnly="1" fieldPosition="0">
        <references count="2">
          <reference field="39" count="4">
            <x v="1"/>
            <x v="2"/>
            <x v="3"/>
            <x v="4"/>
          </reference>
          <reference field="42" count="1" selected="0">
            <x v="4"/>
          </reference>
        </references>
      </pivotArea>
    </format>
    <format dxfId="1227">
      <pivotArea dataOnly="0" labelOnly="1" fieldPosition="0">
        <references count="2">
          <reference field="39" count="4">
            <x v="1"/>
            <x v="2"/>
            <x v="4"/>
            <x v="5"/>
          </reference>
          <reference field="42" count="1" selected="0">
            <x v="6"/>
          </reference>
        </references>
      </pivotArea>
    </format>
    <format dxfId="1226">
      <pivotArea dataOnly="0" labelOnly="1" fieldPosition="0">
        <references count="2">
          <reference field="39" count="4">
            <x v="1"/>
            <x v="2"/>
            <x v="3"/>
            <x v="4"/>
          </reference>
          <reference field="42" count="1" selected="0">
            <x v="4"/>
          </reference>
        </references>
      </pivotArea>
    </format>
    <format dxfId="1225">
      <pivotArea dataOnly="0" labelOnly="1" fieldPosition="0">
        <references count="2">
          <reference field="39" count="4">
            <x v="1"/>
            <x v="2"/>
            <x v="4"/>
            <x v="5"/>
          </reference>
          <reference field="42" count="1" selected="0">
            <x v="6"/>
          </reference>
        </references>
      </pivotArea>
    </format>
    <format dxfId="1224">
      <pivotArea dataOnly="0" labelOnly="1" fieldPosition="0">
        <references count="2">
          <reference field="39" count="3">
            <x v="1"/>
            <x v="2"/>
            <x v="3"/>
          </reference>
          <reference field="42" count="1" selected="0">
            <x v="4"/>
          </reference>
        </references>
      </pivotArea>
    </format>
    <format dxfId="1223">
      <pivotArea dataOnly="0" labelOnly="1" fieldPosition="0">
        <references count="2">
          <reference field="39" count="4">
            <x v="1"/>
            <x v="2"/>
            <x v="3"/>
            <x v="4"/>
          </reference>
          <reference field="42" count="1" selected="0">
            <x v="6"/>
          </reference>
        </references>
      </pivotArea>
    </format>
    <format dxfId="1222">
      <pivotArea dataOnly="0" labelOnly="1" fieldPosition="0">
        <references count="2">
          <reference field="39" count="5">
            <x v="1"/>
            <x v="2"/>
            <x v="3"/>
            <x v="4"/>
            <x v="5"/>
          </reference>
          <reference field="42" count="1" selected="0">
            <x v="0"/>
          </reference>
        </references>
      </pivotArea>
    </format>
    <format dxfId="1221">
      <pivotArea dataOnly="0" labelOnly="1" fieldPosition="0">
        <references count="2">
          <reference field="39" count="4">
            <x v="1"/>
            <x v="2"/>
            <x v="3"/>
            <x v="4"/>
          </reference>
          <reference field="42" count="1" selected="0">
            <x v="2"/>
          </reference>
        </references>
      </pivotArea>
    </format>
    <format dxfId="1220">
      <pivotArea dataOnly="0" labelOnly="1" fieldPosition="0">
        <references count="2">
          <reference field="39" count="2">
            <x v="1"/>
            <x v="3"/>
          </reference>
          <reference field="42" count="1" selected="0">
            <x v="3"/>
          </reference>
        </references>
      </pivotArea>
    </format>
    <format dxfId="1219">
      <pivotArea dataOnly="0" labelOnly="1" fieldPosition="0">
        <references count="2">
          <reference field="39" count="3">
            <x v="1"/>
            <x v="2"/>
            <x v="3"/>
          </reference>
          <reference field="42" count="1" selected="0">
            <x v="4"/>
          </reference>
        </references>
      </pivotArea>
    </format>
    <format dxfId="1218">
      <pivotArea dataOnly="0" labelOnly="1" fieldPosition="0">
        <references count="2">
          <reference field="39" count="4">
            <x v="1"/>
            <x v="2"/>
            <x v="3"/>
            <x v="4"/>
          </reference>
          <reference field="42" count="1" selected="0">
            <x v="6"/>
          </reference>
        </references>
      </pivotArea>
    </format>
    <format dxfId="1217">
      <pivotArea dataOnly="0" labelOnly="1" fieldPosition="0">
        <references count="2">
          <reference field="39" count="5">
            <x v="1"/>
            <x v="2"/>
            <x v="3"/>
            <x v="4"/>
            <x v="5"/>
          </reference>
          <reference field="42" count="1" selected="0">
            <x v="0"/>
          </reference>
        </references>
      </pivotArea>
    </format>
    <format dxfId="1216">
      <pivotArea dataOnly="0" labelOnly="1" fieldPosition="0">
        <references count="2">
          <reference field="39" count="4">
            <x v="1"/>
            <x v="2"/>
            <x v="3"/>
            <x v="4"/>
          </reference>
          <reference field="42" count="1" selected="0">
            <x v="2"/>
          </reference>
        </references>
      </pivotArea>
    </format>
    <format dxfId="1215">
      <pivotArea dataOnly="0" labelOnly="1" fieldPosition="0">
        <references count="2">
          <reference field="39" count="2">
            <x v="1"/>
            <x v="3"/>
          </reference>
          <reference field="42" count="1" selected="0">
            <x v="3"/>
          </reference>
        </references>
      </pivotArea>
    </format>
    <format dxfId="1214">
      <pivotArea type="origin" dataOnly="0" labelOnly="1" outline="0" fieldPosition="0"/>
    </format>
    <format dxfId="1213">
      <pivotArea field="42" type="button" dataOnly="0" labelOnly="1" outline="0" axis="axisRow" fieldPosition="0"/>
    </format>
    <format dxfId="1212">
      <pivotArea dataOnly="0" labelOnly="1" fieldPosition="0">
        <references count="1">
          <reference field="42" count="0"/>
        </references>
      </pivotArea>
    </format>
    <format dxfId="1211">
      <pivotArea dataOnly="0" labelOnly="1" fieldPosition="0">
        <references count="1">
          <reference field="42" count="0" defaultSubtotal="1"/>
        </references>
      </pivotArea>
    </format>
    <format dxfId="1210">
      <pivotArea dataOnly="0" labelOnly="1" grandRow="1" outline="0" fieldPosition="0"/>
    </format>
    <format dxfId="1209">
      <pivotArea dataOnly="0" labelOnly="1" fieldPosition="0">
        <references count="2">
          <reference field="39" count="4">
            <x v="1"/>
            <x v="2"/>
            <x v="4"/>
            <x v="5"/>
          </reference>
          <reference field="42" count="1" selected="0">
            <x v="4"/>
          </reference>
        </references>
      </pivotArea>
    </format>
    <format dxfId="1208">
      <pivotArea dataOnly="0" labelOnly="1" fieldPosition="0">
        <references count="2">
          <reference field="39" count="3">
            <x v="1"/>
            <x v="2"/>
            <x v="4"/>
          </reference>
          <reference field="42" count="1" selected="0">
            <x v="0"/>
          </reference>
        </references>
      </pivotArea>
    </format>
    <format dxfId="1207">
      <pivotArea dataOnly="0" labelOnly="1" fieldPosition="0">
        <references count="2">
          <reference field="39" count="3">
            <x v="1"/>
            <x v="2"/>
            <x v="4"/>
          </reference>
          <reference field="42" count="1" selected="0">
            <x v="6"/>
          </reference>
        </references>
      </pivotArea>
    </format>
    <format dxfId="1206">
      <pivotArea dataOnly="0" labelOnly="1" fieldPosition="0">
        <references count="2">
          <reference field="39" count="2">
            <x v="4"/>
            <x v="5"/>
          </reference>
          <reference field="42" count="1" selected="0">
            <x v="1"/>
          </reference>
        </references>
      </pivotArea>
    </format>
    <format dxfId="1205">
      <pivotArea dataOnly="0" labelOnly="1" fieldPosition="0">
        <references count="2">
          <reference field="39" count="1">
            <x v="1"/>
          </reference>
          <reference field="42" count="1" selected="0">
            <x v="3"/>
          </reference>
        </references>
      </pivotArea>
    </format>
    <format dxfId="1204">
      <pivotArea dataOnly="0" labelOnly="1" fieldPosition="0">
        <references count="2">
          <reference field="39" count="2">
            <x v="1"/>
            <x v="4"/>
          </reference>
          <reference field="42" count="1" selected="0">
            <x v="2"/>
          </reference>
        </references>
      </pivotArea>
    </format>
    <format dxfId="1203">
      <pivotArea type="origin" dataOnly="0" labelOnly="1" outline="0" fieldPosition="0"/>
    </format>
    <format dxfId="1202">
      <pivotArea field="42" type="button" dataOnly="0" labelOnly="1" outline="0" axis="axisRow" fieldPosition="0"/>
    </format>
    <format dxfId="1201">
      <pivotArea dataOnly="0" labelOnly="1" fieldPosition="0">
        <references count="1">
          <reference field="42" count="0"/>
        </references>
      </pivotArea>
    </format>
    <format dxfId="1200">
      <pivotArea dataOnly="0" labelOnly="1" fieldPosition="0">
        <references count="1">
          <reference field="42" count="0" defaultSubtotal="1"/>
        </references>
      </pivotArea>
    </format>
    <format dxfId="1199">
      <pivotArea dataOnly="0" labelOnly="1" grandRow="1" outline="0" fieldPosition="0"/>
    </format>
    <format dxfId="1198">
      <pivotArea dataOnly="0" labelOnly="1" fieldPosition="0">
        <references count="2">
          <reference field="39" count="4">
            <x v="1"/>
            <x v="2"/>
            <x v="4"/>
            <x v="5"/>
          </reference>
          <reference field="42" count="1" selected="0">
            <x v="4"/>
          </reference>
        </references>
      </pivotArea>
    </format>
    <format dxfId="1197">
      <pivotArea dataOnly="0" labelOnly="1" fieldPosition="0">
        <references count="2">
          <reference field="39" count="3">
            <x v="1"/>
            <x v="2"/>
            <x v="4"/>
          </reference>
          <reference field="42" count="1" selected="0">
            <x v="0"/>
          </reference>
        </references>
      </pivotArea>
    </format>
    <format dxfId="1196">
      <pivotArea dataOnly="0" labelOnly="1" fieldPosition="0">
        <references count="2">
          <reference field="39" count="3">
            <x v="1"/>
            <x v="2"/>
            <x v="4"/>
          </reference>
          <reference field="42" count="1" selected="0">
            <x v="6"/>
          </reference>
        </references>
      </pivotArea>
    </format>
    <format dxfId="1195">
      <pivotArea dataOnly="0" labelOnly="1" fieldPosition="0">
        <references count="2">
          <reference field="39" count="2">
            <x v="4"/>
            <x v="5"/>
          </reference>
          <reference field="42" count="1" selected="0">
            <x v="1"/>
          </reference>
        </references>
      </pivotArea>
    </format>
    <format dxfId="1194">
      <pivotArea dataOnly="0" labelOnly="1" fieldPosition="0">
        <references count="2">
          <reference field="39" count="1">
            <x v="1"/>
          </reference>
          <reference field="42" count="1" selected="0">
            <x v="3"/>
          </reference>
        </references>
      </pivotArea>
    </format>
    <format dxfId="1193">
      <pivotArea dataOnly="0" labelOnly="1" fieldPosition="0">
        <references count="2">
          <reference field="39" count="2">
            <x v="1"/>
            <x v="4"/>
          </reference>
          <reference field="42" count="1" selected="0">
            <x v="2"/>
          </reference>
        </references>
      </pivotArea>
    </format>
    <format dxfId="1192">
      <pivotArea type="all" dataOnly="0" outline="0" fieldPosition="0"/>
    </format>
    <format dxfId="1191">
      <pivotArea outline="0" collapsedLevelsAreSubtotals="1" fieldPosition="0"/>
    </format>
    <format dxfId="1190">
      <pivotArea type="origin" dataOnly="0" labelOnly="1" outline="0" fieldPosition="0"/>
    </format>
    <format dxfId="1189">
      <pivotArea field="36" type="button" dataOnly="0" labelOnly="1" outline="0" axis="axisCol" fieldPosition="0"/>
    </format>
    <format dxfId="1188">
      <pivotArea type="topRight" dataOnly="0" labelOnly="1" outline="0" fieldPosition="0"/>
    </format>
    <format dxfId="1187">
      <pivotArea field="42" type="button" dataOnly="0" labelOnly="1" outline="0" axis="axisRow" fieldPosition="0"/>
    </format>
    <format dxfId="1186">
      <pivotArea dataOnly="0" labelOnly="1" fieldPosition="0">
        <references count="1">
          <reference field="42" count="4">
            <x v="0"/>
            <x v="1"/>
            <x v="3"/>
            <x v="4"/>
          </reference>
        </references>
      </pivotArea>
    </format>
    <format dxfId="1185">
      <pivotArea dataOnly="0" labelOnly="1" fieldPosition="0">
        <references count="1">
          <reference field="42" count="4" defaultSubtotal="1">
            <x v="0"/>
            <x v="1"/>
            <x v="3"/>
            <x v="4"/>
          </reference>
        </references>
      </pivotArea>
    </format>
    <format dxfId="1184">
      <pivotArea dataOnly="0" labelOnly="1" grandRow="1" outline="0" fieldPosition="0"/>
    </format>
    <format dxfId="1183">
      <pivotArea dataOnly="0" labelOnly="1" fieldPosition="0">
        <references count="2">
          <reference field="39" count="3">
            <x v="1"/>
            <x v="2"/>
            <x v="4"/>
          </reference>
          <reference field="42" count="1" selected="0">
            <x v="4"/>
          </reference>
        </references>
      </pivotArea>
    </format>
    <format dxfId="1182">
      <pivotArea dataOnly="0" labelOnly="1" fieldPosition="0">
        <references count="2">
          <reference field="39" count="3">
            <x v="2"/>
            <x v="3"/>
            <x v="5"/>
          </reference>
          <reference field="42" count="1" selected="0">
            <x v="0"/>
          </reference>
        </references>
      </pivotArea>
    </format>
    <format dxfId="1181">
      <pivotArea dataOnly="0" labelOnly="1" fieldPosition="0">
        <references count="2">
          <reference field="39" count="2">
            <x v="1"/>
            <x v="3"/>
          </reference>
          <reference field="42" count="1" selected="0">
            <x v="3"/>
          </reference>
        </references>
      </pivotArea>
    </format>
    <format dxfId="1180">
      <pivotArea dataOnly="0" labelOnly="1" fieldPosition="0">
        <references count="2">
          <reference field="39" count="1">
            <x v="4"/>
          </reference>
          <reference field="42" count="1" selected="0">
            <x v="1"/>
          </reference>
        </references>
      </pivotArea>
    </format>
    <format dxfId="1179">
      <pivotArea dataOnly="0" labelOnly="1" fieldPosition="0">
        <references count="1">
          <reference field="36" count="5">
            <x v="0"/>
            <x v="2"/>
            <x v="4"/>
            <x v="5"/>
            <x v="6"/>
          </reference>
        </references>
      </pivotArea>
    </format>
    <format dxfId="1178">
      <pivotArea dataOnly="0" labelOnly="1" grandCol="1" outline="0" fieldPosition="0"/>
    </format>
    <format dxfId="1177">
      <pivotArea dataOnly="0" labelOnly="1" fieldPosition="0">
        <references count="1">
          <reference field="42" count="1">
            <x v="4"/>
          </reference>
        </references>
      </pivotArea>
    </format>
    <format dxfId="1176">
      <pivotArea dataOnly="0" labelOnly="1" fieldPosition="0">
        <references count="1">
          <reference field="42" count="1">
            <x v="4"/>
          </reference>
        </references>
      </pivotArea>
    </format>
    <format>
      <pivotArea type="all" dataOnly="0" outline="0" fieldPosition="0"/>
    </format>
    <format>
      <pivotArea outline="0" collapsedLevelsAreSubtotals="1" fieldPosition="0"/>
    </format>
    <format>
      <pivotArea type="origin" dataOnly="0" labelOnly="1" outline="0" fieldPosition="0"/>
    </format>
    <format>
      <pivotArea field="36" type="button" dataOnly="0" labelOnly="1" outline="0" axis="axisCol" fieldPosition="0"/>
    </format>
    <format>
      <pivotArea type="topRight" dataOnly="0" labelOnly="1" outline="0" fieldPosition="0"/>
    </format>
    <format>
      <pivotArea field="42" type="button" dataOnly="0" labelOnly="1" outline="0" axis="axisRow" fieldPosition="0"/>
    </format>
    <format>
      <pivotArea dataOnly="0" labelOnly="1" fieldPosition="0">
        <references count="1">
          <reference field="42" count="4">
            <x v="0"/>
            <x v="1"/>
            <x v="3"/>
            <x v="4"/>
          </reference>
        </references>
      </pivotArea>
    </format>
    <format>
      <pivotArea dataOnly="0" labelOnly="1" fieldPosition="0">
        <references count="1">
          <reference field="42" count="4" defaultSubtotal="1">
            <x v="0"/>
            <x v="1"/>
            <x v="3"/>
            <x v="4"/>
          </reference>
        </references>
      </pivotArea>
    </format>
    <format>
      <pivotArea dataOnly="0" labelOnly="1" grandRow="1" outline="0" fieldPosition="0"/>
    </format>
    <format>
      <pivotArea dataOnly="0" labelOnly="1" fieldPosition="0">
        <references count="2">
          <reference field="39" count="3">
            <x v="1"/>
            <x v="2"/>
            <x v="4"/>
          </reference>
          <reference field="42" count="1" selected="0">
            <x v="4"/>
          </reference>
        </references>
      </pivotArea>
    </format>
    <format>
      <pivotArea dataOnly="0" labelOnly="1" fieldPosition="0">
        <references count="2">
          <reference field="39" count="3">
            <x v="2"/>
            <x v="3"/>
            <x v="5"/>
          </reference>
          <reference field="42" count="1" selected="0">
            <x v="0"/>
          </reference>
        </references>
      </pivotArea>
    </format>
    <format>
      <pivotArea dataOnly="0" labelOnly="1" fieldPosition="0">
        <references count="2">
          <reference field="39" count="2">
            <x v="1"/>
            <x v="3"/>
          </reference>
          <reference field="42" count="1" selected="0">
            <x v="3"/>
          </reference>
        </references>
      </pivotArea>
    </format>
    <format>
      <pivotArea dataOnly="0" labelOnly="1" fieldPosition="0">
        <references count="2">
          <reference field="39" count="1">
            <x v="4"/>
          </reference>
          <reference field="42" count="1" selected="0">
            <x v="1"/>
          </reference>
        </references>
      </pivotArea>
    </format>
    <format>
      <pivotArea dataOnly="0" labelOnly="1" fieldPosition="0">
        <references count="1">
          <reference field="36" count="5">
            <x v="0"/>
            <x v="2"/>
            <x v="4"/>
            <x v="5"/>
            <x v="6"/>
          </reference>
        </references>
      </pivotArea>
    </format>
    <format>
      <pivotArea dataOnly="0" labelOnly="1" grandCol="1" outline="0" fieldPosition="0"/>
    </format>
    <format>
      <pivotArea type="all" dataOnly="0" outline="0" fieldPosition="0"/>
    </format>
    <format>
      <pivotArea outline="0" collapsedLevelsAreSubtotals="1" fieldPosition="0"/>
    </format>
    <format>
      <pivotArea type="origin" dataOnly="0" labelOnly="1" outline="0" fieldPosition="0"/>
    </format>
    <format>
      <pivotArea field="36" type="button" dataOnly="0" labelOnly="1" outline="0" axis="axisCol" fieldPosition="0"/>
    </format>
    <format>
      <pivotArea type="topRight" dataOnly="0" labelOnly="1" outline="0" fieldPosition="0"/>
    </format>
    <format>
      <pivotArea field="42" type="button" dataOnly="0" labelOnly="1" outline="0" axis="axisRow" fieldPosition="0"/>
    </format>
    <format>
      <pivotArea dataOnly="0" labelOnly="1" fieldPosition="0">
        <references count="1">
          <reference field="42" count="4">
            <x v="0"/>
            <x v="1"/>
            <x v="3"/>
            <x v="4"/>
          </reference>
        </references>
      </pivotArea>
    </format>
    <format>
      <pivotArea dataOnly="0" labelOnly="1" fieldPosition="0">
        <references count="1">
          <reference field="42" count="4" defaultSubtotal="1">
            <x v="0"/>
            <x v="1"/>
            <x v="3"/>
            <x v="4"/>
          </reference>
        </references>
      </pivotArea>
    </format>
    <format>
      <pivotArea dataOnly="0" labelOnly="1" grandRow="1" outline="0" fieldPosition="0"/>
    </format>
    <format>
      <pivotArea dataOnly="0" labelOnly="1" fieldPosition="0">
        <references count="2">
          <reference field="39" count="3">
            <x v="1"/>
            <x v="2"/>
            <x v="4"/>
          </reference>
          <reference field="42" count="1" selected="0">
            <x v="4"/>
          </reference>
        </references>
      </pivotArea>
    </format>
    <format>
      <pivotArea dataOnly="0" labelOnly="1" fieldPosition="0">
        <references count="2">
          <reference field="39" count="3">
            <x v="2"/>
            <x v="3"/>
            <x v="5"/>
          </reference>
          <reference field="42" count="1" selected="0">
            <x v="0"/>
          </reference>
        </references>
      </pivotArea>
    </format>
    <format>
      <pivotArea dataOnly="0" labelOnly="1" fieldPosition="0">
        <references count="2">
          <reference field="39" count="2">
            <x v="1"/>
            <x v="3"/>
          </reference>
          <reference field="42" count="1" selected="0">
            <x v="3"/>
          </reference>
        </references>
      </pivotArea>
    </format>
    <format>
      <pivotArea dataOnly="0" labelOnly="1" fieldPosition="0">
        <references count="2">
          <reference field="39" count="1">
            <x v="4"/>
          </reference>
          <reference field="42" count="1" selected="0">
            <x v="1"/>
          </reference>
        </references>
      </pivotArea>
    </format>
    <format>
      <pivotArea dataOnly="0" labelOnly="1" fieldPosition="0">
        <references count="1">
          <reference field="36" count="5">
            <x v="0"/>
            <x v="2"/>
            <x v="4"/>
            <x v="5"/>
            <x v="6"/>
          </reference>
        </references>
      </pivotArea>
    </format>
    <format>
      <pivotArea dataOnly="0" labelOnly="1" grandCol="1" outline="0" fieldPosition="0"/>
    </format>
    <format dxfId="1175">
      <pivotArea dataOnly="0" labelOnly="1" fieldPosition="0">
        <references count="1">
          <reference field="42" count="1">
            <x v="0"/>
          </reference>
        </references>
      </pivotArea>
    </format>
    <format dxfId="1174">
      <pivotArea dataOnly="0" labelOnly="1" fieldPosition="0">
        <references count="1">
          <reference field="42" count="1">
            <x v="1"/>
          </reference>
        </references>
      </pivotArea>
    </format>
    <format dxfId="1173">
      <pivotArea dataOnly="0" labelOnly="1" fieldPosition="0">
        <references count="1">
          <reference field="42" count="1">
            <x v="3"/>
          </reference>
        </references>
      </pivotArea>
    </format>
    <format dxfId="1172">
      <pivotArea dataOnly="0" labelOnly="1" fieldPosition="0">
        <references count="1">
          <reference field="42" count="1">
            <x v="4"/>
          </reference>
        </references>
      </pivotArea>
    </format>
    <format dxfId="1171">
      <pivotArea dataOnly="0" labelOnly="1" fieldPosition="0">
        <references count="1">
          <reference field="42" count="1">
            <x v="6"/>
          </reference>
        </references>
      </pivotArea>
    </format>
    <format dxfId="1170">
      <pivotArea dataOnly="0" labelOnly="1" fieldPosition="0">
        <references count="1">
          <reference field="42" count="1">
            <x v="0"/>
          </reference>
        </references>
      </pivotArea>
    </format>
    <format dxfId="1169">
      <pivotArea dataOnly="0" labelOnly="1" fieldPosition="0">
        <references count="1">
          <reference field="42" count="1">
            <x v="1"/>
          </reference>
        </references>
      </pivotArea>
    </format>
    <format dxfId="1168">
      <pivotArea dataOnly="0" labelOnly="1" fieldPosition="0">
        <references count="1">
          <reference field="42" count="1">
            <x v="3"/>
          </reference>
        </references>
      </pivotArea>
    </format>
    <format dxfId="1167">
      <pivotArea dataOnly="0" labelOnly="1" fieldPosition="0">
        <references count="1">
          <reference field="42" count="1">
            <x v="2"/>
          </reference>
        </references>
      </pivotArea>
    </format>
  </formats>
  <pivotTableStyleInfo name="Estilo de Tabela Dinâmica 1" showRowHeaders="1" showColHeaders="1" showRowStripes="1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8000000}" name="Tabela dinâmica14" cacheId="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S134:T141" firstHeaderRow="1" firstDataRow="1" firstDataCol="1" rowPageCount="1" colPageCount="1"/>
  <pivotFields count="48">
    <pivotField showAll="0"/>
    <pivotField showAll="0"/>
    <pivotField showAll="0"/>
    <pivotField axis="axisRow" showAll="0">
      <items count="8001">
        <item x="776"/>
        <item m="1" x="7753"/>
        <item m="1" x="7736"/>
        <item m="1" x="7940"/>
        <item m="1" x="7939"/>
        <item m="1" x="7754"/>
        <item m="1" x="7755"/>
        <item m="1" x="7756"/>
        <item m="1" x="6766"/>
        <item m="1" x="7757"/>
        <item m="1" x="6769"/>
        <item m="1" x="7168"/>
        <item m="1" x="7505"/>
        <item m="1" x="7506"/>
        <item m="1" x="6770"/>
        <item m="1" x="7507"/>
        <item m="1" x="6771"/>
        <item m="1" x="7918"/>
        <item m="1" x="6772"/>
        <item m="1" x="6980"/>
        <item m="1" x="7919"/>
        <item m="1" x="7973"/>
        <item m="1" x="7972"/>
        <item m="1" x="7974"/>
        <item m="1" x="6773"/>
        <item m="1" x="6774"/>
        <item m="1" x="7169"/>
        <item m="1" x="6776"/>
        <item m="1" x="6777"/>
        <item m="1" x="6778"/>
        <item m="1" x="7609"/>
        <item m="1" x="7171"/>
        <item m="1" x="6779"/>
        <item m="1" x="6780"/>
        <item m="1" x="6781"/>
        <item m="1" x="6782"/>
        <item m="1" x="3093"/>
        <item m="1" x="6783"/>
        <item m="1" x="2955"/>
        <item m="1" x="2954"/>
        <item m="1" x="7508"/>
        <item m="1" x="7844"/>
        <item m="1" x="7845"/>
        <item m="1" x="7851"/>
        <item m="1" x="7852"/>
        <item m="1" x="7853"/>
        <item m="1" x="7854"/>
        <item m="1" x="7855"/>
        <item m="1" x="7856"/>
        <item m="1" x="7857"/>
        <item m="1" x="7953"/>
        <item m="1" x="6784"/>
        <item m="1" x="6785"/>
        <item m="1" x="6786"/>
        <item m="1" x="7509"/>
        <item m="1" x="6787"/>
        <item m="1" x="7920"/>
        <item m="1" x="7776"/>
        <item m="1" x="7924"/>
        <item m="1" x="7770"/>
        <item m="1" x="7965"/>
        <item m="1" x="7966"/>
        <item m="1" x="6789"/>
        <item m="1" x="7875"/>
        <item m="1" x="7876"/>
        <item m="1" x="7834"/>
        <item m="1" x="7835"/>
        <item m="1" x="7650"/>
        <item m="1" x="7836"/>
        <item m="1" x="7837"/>
        <item m="1" x="7838"/>
        <item m="1" x="7839"/>
        <item m="1" x="7840"/>
        <item m="1" x="7841"/>
        <item m="1" x="7842"/>
        <item m="1" x="7843"/>
        <item m="1" x="7913"/>
        <item m="1" x="7172"/>
        <item m="1" x="7877"/>
        <item m="1" x="7878"/>
        <item m="1" x="7879"/>
        <item m="1" x="7880"/>
        <item m="1" x="7846"/>
        <item m="1" x="7847"/>
        <item m="1" x="7848"/>
        <item m="1" x="7849"/>
        <item m="1" x="7850"/>
        <item m="1" x="7881"/>
        <item m="1" x="7882"/>
        <item m="1" x="6790"/>
        <item m="1" x="7891"/>
        <item m="1" x="7892"/>
        <item m="1" x="6791"/>
        <item m="1" x="7510"/>
        <item m="1" x="6792"/>
        <item m="1" x="6981"/>
        <item m="1" x="7883"/>
        <item m="1" x="7884"/>
        <item m="1" x="7885"/>
        <item m="1" x="7858"/>
        <item m="1" x="7173"/>
        <item m="1" x="6793"/>
        <item m="1" x="7859"/>
        <item m="1" x="7860"/>
        <item m="1" x="7861"/>
        <item m="1" x="7862"/>
        <item m="1" x="7863"/>
        <item m="1" x="7864"/>
        <item m="1" x="7865"/>
        <item m="1" x="7866"/>
        <item m="1" x="7867"/>
        <item m="1" x="7868"/>
        <item m="1" x="7869"/>
        <item m="1" x="7870"/>
        <item m="1" x="7871"/>
        <item m="1" x="7872"/>
        <item m="1" x="7873"/>
        <item m="1" x="7874"/>
        <item m="1" x="7886"/>
        <item m="1" x="7887"/>
        <item m="1" x="7888"/>
        <item m="1" x="7922"/>
        <item m="1" x="7956"/>
        <item m="1" x="7961"/>
        <item m="1" x="7962"/>
        <item m="1" x="7963"/>
        <item m="1" x="6794"/>
        <item m="1" x="6795"/>
        <item m="1" x="7511"/>
        <item m="1" x="6796"/>
        <item m="1" x="6797"/>
        <item m="1" x="6798"/>
        <item m="1" x="6799"/>
        <item m="1" x="6800"/>
        <item m="1" x="7784"/>
        <item m="1" x="7783"/>
        <item m="1" x="7641"/>
        <item m="1" x="7642"/>
        <item m="1" x="7914"/>
        <item m="1" x="7915"/>
        <item m="1" x="7721"/>
        <item m="1" x="7889"/>
        <item m="1" x="7890"/>
        <item m="1" x="7795"/>
        <item m="1" x="7643"/>
        <item m="1" x="7942"/>
        <item m="1" x="7946"/>
        <item m="1" x="7734"/>
        <item m="1" x="7735"/>
        <item m="1" x="6801"/>
        <item m="1" x="7611"/>
        <item m="1" x="7612"/>
        <item m="1" x="7737"/>
        <item m="1" x="7738"/>
        <item m="1" x="7739"/>
        <item m="1" x="7740"/>
        <item m="1" x="7615"/>
        <item m="1" x="7616"/>
        <item m="1" x="6982"/>
        <item m="1" x="7512"/>
        <item m="1" x="7976"/>
        <item m="1" x="7758"/>
        <item m="1" x="7759"/>
        <item m="1" x="7769"/>
        <item m="1" x="7768"/>
        <item m="1" x="7771"/>
        <item m="1" x="7981"/>
        <item m="1" x="7982"/>
        <item m="1" x="7983"/>
        <item m="1" x="7984"/>
        <item m="1" x="7985"/>
        <item m="1" x="7986"/>
        <item m="1" x="7774"/>
        <item m="1" x="7775"/>
        <item m="1" x="7812"/>
        <item m="1" x="7815"/>
        <item m="1" x="7816"/>
        <item m="1" x="7788"/>
        <item m="1" x="7789"/>
        <item m="1" x="7790"/>
        <item m="1" x="7791"/>
        <item m="1" x="7792"/>
        <item m="1" x="7793"/>
        <item m="1" x="7794"/>
        <item m="1" x="7638"/>
        <item m="1" x="7782"/>
        <item m="1" x="7813"/>
        <item m="1" x="7832"/>
        <item m="1" x="7833"/>
        <item m="1" x="7828"/>
        <item m="1" x="7829"/>
        <item m="1" x="7830"/>
        <item m="1" x="7831"/>
        <item m="1" x="7826"/>
        <item m="1" x="7827"/>
        <item m="1" x="7823"/>
        <item m="1" x="7824"/>
        <item m="1" x="7916"/>
        <item m="1" x="7917"/>
        <item m="1" x="7893"/>
        <item m="1" x="7894"/>
        <item m="1" x="7895"/>
        <item m="1" x="7896"/>
        <item m="1" x="7897"/>
        <item m="1" x="7651"/>
        <item m="1" x="7898"/>
        <item m="1" x="7899"/>
        <item m="1" x="7900"/>
        <item m="1" x="7901"/>
        <item m="1" x="7902"/>
        <item m="1" x="7903"/>
        <item m="1" x="7904"/>
        <item m="1" x="7905"/>
        <item m="1" x="7906"/>
        <item m="1" x="7825"/>
        <item m="1" x="7907"/>
        <item m="1" x="7908"/>
        <item m="1" x="7909"/>
        <item m="1" x="7910"/>
        <item m="1" x="7911"/>
        <item m="1" x="7912"/>
        <item m="1" x="7515"/>
        <item m="1" x="7513"/>
        <item m="1" x="7931"/>
        <item m="1" x="7934"/>
        <item m="1" x="7679"/>
        <item m="1" x="7935"/>
        <item m="1" x="7938"/>
        <item m="1" x="7937"/>
        <item m="1" x="7680"/>
        <item m="1" x="7936"/>
        <item m="1" x="7514"/>
        <item m="1" x="7670"/>
        <item m="1" x="7941"/>
        <item m="1" x="7944"/>
        <item m="1" x="7945"/>
        <item m="1" x="7943"/>
        <item m="1" x="7705"/>
        <item m="1" x="7949"/>
        <item m="1" x="7954"/>
        <item m="1" x="7959"/>
        <item m="1" x="7958"/>
        <item m="1" x="7516"/>
        <item m="1" x="7517"/>
        <item m="1" x="7518"/>
        <item m="1" x="7519"/>
        <item m="1" x="7968"/>
        <item m="1" x="7741"/>
        <item m="1" x="7742"/>
        <item m="1" x="7743"/>
        <item m="1" x="7751"/>
        <item m="1" x="7975"/>
        <item m="1" x="7977"/>
        <item m="1" x="7978"/>
        <item m="1" x="6809"/>
        <item m="1" x="7979"/>
        <item m="1" x="7980"/>
        <item m="1" x="7760"/>
        <item m="1" x="7761"/>
        <item m="1" x="7764"/>
        <item m="1" x="7765"/>
        <item m="1" x="7772"/>
        <item m="1" x="7773"/>
        <item m="1" x="7787"/>
        <item m="1" x="7785"/>
        <item m="1" x="7796"/>
        <item m="1" x="7797"/>
        <item m="1" x="7799"/>
        <item m="1" x="7800"/>
        <item m="1" x="7798"/>
        <item m="1" x="7805"/>
        <item m="1" x="7804"/>
        <item m="1" x="7803"/>
        <item m="1" x="7802"/>
        <item m="1" x="7801"/>
        <item m="1" x="7810"/>
        <item m="1" x="7809"/>
        <item m="1" x="7808"/>
        <item m="1" x="7807"/>
        <item m="1" x="7806"/>
        <item m="1" x="7814"/>
        <item m="1" x="7817"/>
        <item m="1" x="7987"/>
        <item m="1" x="7818"/>
        <item m="1" x="7819"/>
        <item m="1" x="7820"/>
        <item m="1" x="7821"/>
        <item m="1" x="7988"/>
        <item m="1" x="7989"/>
        <item m="1" x="7990"/>
        <item m="1" x="7991"/>
        <item m="1" x="7992"/>
        <item m="1" x="7993"/>
        <item m="1" x="7994"/>
        <item m="1" x="7995"/>
        <item m="1" x="7656"/>
        <item m="1" x="7657"/>
        <item m="1" x="7658"/>
        <item m="1" x="7996"/>
        <item m="1" x="7997"/>
        <item m="1" x="7998"/>
        <item m="1" x="7923"/>
        <item m="1" x="7921"/>
        <item m="1" x="7928"/>
        <item m="1" x="7929"/>
        <item m="1" x="7930"/>
        <item m="1" x="7681"/>
        <item m="1" x="7687"/>
        <item m="1" x="7683"/>
        <item m="1" x="7684"/>
        <item m="1" x="7685"/>
        <item m="1" x="7686"/>
        <item m="1" x="7933"/>
        <item m="1" x="7682"/>
        <item m="1" x="7932"/>
        <item m="1" x="7947"/>
        <item m="1" x="7948"/>
        <item m="1" x="7999"/>
        <item m="1" x="7951"/>
        <item m="1" x="7950"/>
        <item m="1" x="7952"/>
        <item m="1" x="7520"/>
        <item m="1" x="7522"/>
        <item m="1" x="7523"/>
        <item m="1" x="7524"/>
        <item m="1" x="7724"/>
        <item m="1" x="7957"/>
        <item m="1" x="7723"/>
        <item m="1" x="7960"/>
        <item m="1" x="7964"/>
        <item m="1" x="7521"/>
        <item m="1" x="7967"/>
        <item m="1" x="7969"/>
        <item m="1" x="7970"/>
        <item m="1" x="7744"/>
        <item m="1" x="7745"/>
        <item m="1" x="7746"/>
        <item m="1" x="7174"/>
        <item m="1" x="7747"/>
        <item m="1" x="7748"/>
        <item m="1" x="7749"/>
        <item m="1" x="7750"/>
        <item m="1" x="7175"/>
        <item m="1" x="7617"/>
        <item m="1" x="6810"/>
        <item m="1" x="7752"/>
        <item m="1" x="7431"/>
        <item m="1" x="7762"/>
        <item m="1" x="7763"/>
        <item m="1" x="7633"/>
        <item m="1" x="7529"/>
        <item m="1" x="7766"/>
        <item m="1" x="7767"/>
        <item m="1" x="7430"/>
        <item m="1" x="7777"/>
        <item m="1" x="7778"/>
        <item m="1" x="7779"/>
        <item m="1" x="7780"/>
        <item m="1" x="7781"/>
        <item m="1" x="7786"/>
        <item m="1" x="7811"/>
        <item m="1" x="7822"/>
        <item m="1" x="6811"/>
        <item m="1" x="6812"/>
        <item m="1" x="6813"/>
        <item m="1" x="7660"/>
        <item m="1" x="7664"/>
        <item m="1" x="7665"/>
        <item m="1" x="7525"/>
        <item m="1" x="7925"/>
        <item m="1" x="7926"/>
        <item m="1" x="7526"/>
        <item m="1" x="7674"/>
        <item m="1" x="7675"/>
        <item m="1" x="7673"/>
        <item m="1" x="7927"/>
        <item m="1" x="7676"/>
        <item m="1" x="7677"/>
        <item m="1" x="7678"/>
        <item m="1" x="7527"/>
        <item m="1" x="7528"/>
        <item m="1" x="7714"/>
        <item m="1" x="7955"/>
        <item m="1" x="7530"/>
        <item m="1" x="6814"/>
        <item m="1" x="7971"/>
        <item m="1" x="7185"/>
        <item m="1" x="7610"/>
        <item m="1" x="6808"/>
        <item m="1" x="6806"/>
        <item m="1" x="6807"/>
        <item m="1" x="6803"/>
        <item m="1" x="6802"/>
        <item m="1" x="7533"/>
        <item m="1" x="6805"/>
        <item m="1" x="6804"/>
        <item m="1" x="7531"/>
        <item m="1" x="7532"/>
        <item m="1" x="7546"/>
        <item m="1" x="7535"/>
        <item m="1" x="7536"/>
        <item m="1" x="7549"/>
        <item m="1" x="7550"/>
        <item m="1" x="6996"/>
        <item m="1" x="6995"/>
        <item m="1" x="6993"/>
        <item m="1" x="6989"/>
        <item m="1" x="7537"/>
        <item m="1" x="7538"/>
        <item m="1" x="7539"/>
        <item m="1" x="7547"/>
        <item m="1" x="7548"/>
        <item m="1" x="6990"/>
        <item m="1" x="6991"/>
        <item m="1" x="6992"/>
        <item m="1" x="6997"/>
        <item m="1" x="6994"/>
        <item m="1" x="7613"/>
        <item m="1" x="7614"/>
        <item m="1" x="6983"/>
        <item m="1" x="6269"/>
        <item m="1" x="6818"/>
        <item m="1" x="6270"/>
        <item m="1" x="6271"/>
        <item m="1" x="6272"/>
        <item m="1" x="6998"/>
        <item m="1" x="7618"/>
        <item m="1" x="7619"/>
        <item m="1" x="7620"/>
        <item m="1" x="7621"/>
        <item m="1" x="7622"/>
        <item m="1" x="6988"/>
        <item m="1" x="7623"/>
        <item m="1" x="7624"/>
        <item m="1" x="7625"/>
        <item m="1" x="7626"/>
        <item m="1" x="7627"/>
        <item m="1" x="7628"/>
        <item m="1" x="7629"/>
        <item m="1" x="7184"/>
        <item m="1" x="7630"/>
        <item m="1" x="7631"/>
        <item m="1" x="7632"/>
        <item m="1" x="7002"/>
        <item m="1" x="7000"/>
        <item m="1" x="7432"/>
        <item m="1" x="7634"/>
        <item m="1" x="7635"/>
        <item m="1" x="7636"/>
        <item m="1" x="7544"/>
        <item m="1" x="7637"/>
        <item m="1" x="7182"/>
        <item m="1" x="7639"/>
        <item m="1" x="7640"/>
        <item m="1" x="7644"/>
        <item m="1" x="7645"/>
        <item m="1" x="7646"/>
        <item m="1" x="7647"/>
        <item m="1" x="7551"/>
        <item m="1" x="7648"/>
        <item m="1" x="7541"/>
        <item m="1" x="7649"/>
        <item m="1" x="7552"/>
        <item m="1" x="7553"/>
        <item m="1" x="7554"/>
        <item m="1" x="7555"/>
        <item m="1" x="7542"/>
        <item m="1" x="7540"/>
        <item m="1" x="6820"/>
        <item m="1" x="6815"/>
        <item m="1" x="7186"/>
        <item m="1" x="7652"/>
        <item m="1" x="7653"/>
        <item m="1" x="7178"/>
        <item m="1" x="7179"/>
        <item m="1" x="7180"/>
        <item m="1" x="7183"/>
        <item m="1" x="6821"/>
        <item m="1" x="7654"/>
        <item m="1" x="7655"/>
        <item m="1" x="7534"/>
        <item m="1" x="2284"/>
        <item m="1" x="7170"/>
        <item m="1" x="6673"/>
        <item m="1" x="7659"/>
        <item m="1" x="6817"/>
        <item m="1" x="6999"/>
        <item m="1" x="7661"/>
        <item m="1" x="7662"/>
        <item m="1" x="7663"/>
        <item m="1" x="7666"/>
        <item m="1" x="7667"/>
        <item m="1" x="7668"/>
        <item m="1" x="6674"/>
        <item m="1" x="7669"/>
        <item m="1" x="7671"/>
        <item m="1" x="7672"/>
        <item m="1" x="7688"/>
        <item m="1" x="7689"/>
        <item m="1" x="7690"/>
        <item m="1" x="7691"/>
        <item m="1" x="7692"/>
        <item m="1" x="7693"/>
        <item m="1" x="7694"/>
        <item m="1" x="7695"/>
        <item m="1" x="7696"/>
        <item m="1" x="7697"/>
        <item m="1" x="7698"/>
        <item m="1" x="7699"/>
        <item m="1" x="7700"/>
        <item m="1" x="7543"/>
        <item m="1" x="7701"/>
        <item m="1" x="4353"/>
        <item m="1" x="7702"/>
        <item m="1" x="7703"/>
        <item m="1" x="7704"/>
        <item m="1" x="7706"/>
        <item m="1" x="7707"/>
        <item m="1" x="7708"/>
        <item m="1" x="7545"/>
        <item m="1" x="7709"/>
        <item m="1" x="7710"/>
        <item m="1" x="7711"/>
        <item m="1" x="7712"/>
        <item m="1" x="7713"/>
        <item m="1" x="7181"/>
        <item m="1" x="6984"/>
        <item m="1" x="6985"/>
        <item m="1" x="5632"/>
        <item m="1" x="7715"/>
        <item m="1" x="7716"/>
        <item m="1" x="7717"/>
        <item m="1" x="7718"/>
        <item m="1" x="7719"/>
        <item m="1" x="7720"/>
        <item m="1" x="6986"/>
        <item m="1" x="7177"/>
        <item m="1" x="2285"/>
        <item m="1" x="7722"/>
        <item m="1" x="7725"/>
        <item m="1" x="7001"/>
        <item m="1" x="7726"/>
        <item m="1" x="7727"/>
        <item m="1" x="7728"/>
        <item m="1" x="7729"/>
        <item m="1" x="7730"/>
        <item m="1" x="7731"/>
        <item m="1" x="6816"/>
        <item m="1" x="7732"/>
        <item m="1" x="6819"/>
        <item m="1" x="7733"/>
        <item m="1" x="7429"/>
        <item m="1" x="6822"/>
        <item m="1" x="6823"/>
        <item m="1" x="7556"/>
        <item m="1" x="7557"/>
        <item m="1" x="6824"/>
        <item m="1" x="7189"/>
        <item m="1" x="7558"/>
        <item m="1" x="7559"/>
        <item m="1" x="7003"/>
        <item m="1" x="7004"/>
        <item m="1" x="7433"/>
        <item m="1" x="7434"/>
        <item m="1" x="6825"/>
        <item m="1" x="7190"/>
        <item m="1" x="7005"/>
        <item m="1" x="7006"/>
        <item m="1" x="7560"/>
        <item m="1" x="7561"/>
        <item m="1" x="7562"/>
        <item m="1" x="7563"/>
        <item m="1" x="7564"/>
        <item m="1" x="7565"/>
        <item m="1" x="7007"/>
        <item m="1" x="7008"/>
        <item m="1" x="7566"/>
        <item m="1" x="7567"/>
        <item m="1" x="7191"/>
        <item m="1" x="7010"/>
        <item m="1" x="2286"/>
        <item m="1" x="7192"/>
        <item m="1" x="7568"/>
        <item m="1" x="7011"/>
        <item m="1" x="7435"/>
        <item m="1" x="7012"/>
        <item m="1" x="7569"/>
        <item m="1" x="7570"/>
        <item m="1" x="7571"/>
        <item m="1" x="7572"/>
        <item m="1" x="7573"/>
        <item m="1" x="7574"/>
        <item m="1" x="7013"/>
        <item m="1" x="7014"/>
        <item m="1" x="4803"/>
        <item m="1" x="7015"/>
        <item m="1" x="7016"/>
        <item m="1" x="7017"/>
        <item m="1" x="7018"/>
        <item m="1" x="7019"/>
        <item m="1" x="7575"/>
        <item m="1" x="2287"/>
        <item m="1" x="2288"/>
        <item m="1" x="4694"/>
        <item m="1" x="6826"/>
        <item m="1" x="7576"/>
        <item m="1" x="7577"/>
        <item m="1" x="7578"/>
        <item m="1" x="7020"/>
        <item m="1" x="7579"/>
        <item m="1" x="7580"/>
        <item m="1" x="7581"/>
        <item m="1" x="7021"/>
        <item m="1" x="7022"/>
        <item m="1" x="7193"/>
        <item m="1" x="6827"/>
        <item m="1" x="7582"/>
        <item m="1" x="7194"/>
        <item m="1" x="7023"/>
        <item m="1" x="7024"/>
        <item m="1" x="7195"/>
        <item m="1" x="7025"/>
        <item m="1" x="7436"/>
        <item m="1" x="7437"/>
        <item m="1" x="6273"/>
        <item m="1" x="7196"/>
        <item m="1" x="7026"/>
        <item m="1" x="5636"/>
        <item m="1" x="7027"/>
        <item m="1" x="6274"/>
        <item m="1" x="7197"/>
        <item m="1" x="7198"/>
        <item m="1" x="7199"/>
        <item m="1" x="5637"/>
        <item m="1" x="6275"/>
        <item m="1" x="7200"/>
        <item m="1" x="7583"/>
        <item m="1" x="7584"/>
        <item m="1" x="7029"/>
        <item m="1" x="7203"/>
        <item m="1" x="7585"/>
        <item m="1" x="7030"/>
        <item m="1" x="7586"/>
        <item m="1" x="7204"/>
        <item m="1" x="7205"/>
        <item m="1" x="7206"/>
        <item m="1" x="7587"/>
        <item m="1" x="7588"/>
        <item m="1" x="7589"/>
        <item m="1" x="6276"/>
        <item m="1" x="7590"/>
        <item m="1" x="7207"/>
        <item m="1" x="7591"/>
        <item m="1" x="7031"/>
        <item m="1" x="7208"/>
        <item m="1" x="7032"/>
        <item m="1" x="7592"/>
        <item m="1" x="7209"/>
        <item m="1" x="7210"/>
        <item m="1" x="7211"/>
        <item m="1" x="7593"/>
        <item m="1" x="7212"/>
        <item m="1" x="7594"/>
        <item m="1" x="7595"/>
        <item m="1" x="7033"/>
        <item m="1" x="7034"/>
        <item m="1" x="7035"/>
        <item m="1" x="7215"/>
        <item m="1" x="7216"/>
        <item m="1" x="7217"/>
        <item m="1" x="7218"/>
        <item m="1" x="7036"/>
        <item m="1" x="7037"/>
        <item m="1" x="7038"/>
        <item m="1" x="7039"/>
        <item m="1" x="7040"/>
        <item m="1" x="7041"/>
        <item m="1" x="7438"/>
        <item m="1" x="7042"/>
        <item m="1" x="7219"/>
        <item m="1" x="7220"/>
        <item m="1" x="7221"/>
        <item m="1" x="7222"/>
        <item m="1" x="7223"/>
        <item m="1" x="7224"/>
        <item m="1" x="7225"/>
        <item m="1" x="7226"/>
        <item m="1" x="7227"/>
        <item m="1" x="7596"/>
        <item m="1" x="7597"/>
        <item m="1" x="6675"/>
        <item m="1" x="6277"/>
        <item m="1" x="5639"/>
        <item m="1" x="6105"/>
        <item m="1" x="6106"/>
        <item m="1" x="5845"/>
        <item m="1" x="5846"/>
        <item m="1" x="7439"/>
        <item m="1" x="7440"/>
        <item m="1" x="6107"/>
        <item m="1" x="7598"/>
        <item m="1" x="5847"/>
        <item m="1" x="6108"/>
        <item m="1" x="7441"/>
        <item m="1" x="7599"/>
        <item m="1" x="7442"/>
        <item m="1" x="7600"/>
        <item m="1" x="7443"/>
        <item m="1" x="7601"/>
        <item m="1" x="7602"/>
        <item m="1" x="7603"/>
        <item m="1" x="7604"/>
        <item m="1" x="7605"/>
        <item m="1" x="7606"/>
        <item m="1" x="7607"/>
        <item m="1" x="7608"/>
        <item m="1" x="7427"/>
        <item m="1" x="6767"/>
        <item m="1" x="6768"/>
        <item m="1" x="7428"/>
        <item m="1" x="6788"/>
        <item m="1" x="6278"/>
        <item m="1" x="7228"/>
        <item m="1" x="962"/>
        <item m="1" x="7444"/>
        <item m="1" x="5641"/>
        <item m="1" x="6828"/>
        <item m="1" x="7445"/>
        <item m="1" x="7446"/>
        <item m="1" x="6279"/>
        <item m="1" x="6109"/>
        <item m="1" x="6110"/>
        <item m="1" x="6280"/>
        <item m="1" x="6829"/>
        <item m="1" x="7043"/>
        <item m="1" x="7447"/>
        <item m="1" x="7229"/>
        <item m="1" x="7230"/>
        <item m="1" x="7231"/>
        <item m="1" x="7044"/>
        <item m="1" x="4525"/>
        <item m="1" x="7448"/>
        <item m="1" x="6830"/>
        <item m="1" x="7449"/>
        <item m="1" x="7232"/>
        <item m="1" x="6281"/>
        <item m="1" x="7450"/>
        <item m="1" x="7451"/>
        <item m="1" x="7452"/>
        <item m="1" x="7453"/>
        <item m="1" x="7454"/>
        <item m="1" x="7455"/>
        <item m="1" x="7456"/>
        <item m="1" x="7457"/>
        <item m="1" x="7233"/>
        <item m="1" x="7458"/>
        <item m="1" x="7234"/>
        <item m="1" x="6831"/>
        <item m="1" x="6832"/>
        <item m="1" x="7235"/>
        <item m="1" x="6676"/>
        <item m="1" x="7236"/>
        <item m="1" x="5642"/>
        <item m="1" x="7237"/>
        <item m="1" x="6282"/>
        <item m="1" x="7045"/>
        <item m="1" x="7046"/>
        <item m="1" x="6677"/>
        <item m="1" x="5643"/>
        <item m="1" x="6283"/>
        <item m="1" x="6284"/>
        <item m="1" x="6285"/>
        <item m="1" x="7238"/>
        <item m="1" x="6833"/>
        <item m="1" x="6834"/>
        <item m="1" x="7239"/>
        <item m="1" x="7240"/>
        <item m="1" x="6678"/>
        <item m="1" x="6286"/>
        <item m="1" x="6287"/>
        <item m="1" x="7242"/>
        <item m="1" x="6835"/>
        <item m="1" x="7459"/>
        <item m="1" x="7243"/>
        <item m="1" x="7244"/>
        <item m="1" x="7245"/>
        <item m="1" x="7246"/>
        <item m="1" x="7247"/>
        <item m="1" x="7460"/>
        <item m="1" x="6288"/>
        <item m="1" x="7248"/>
        <item m="1" x="7249"/>
        <item m="1" x="7250"/>
        <item m="1" x="7251"/>
        <item m="1" x="7461"/>
        <item m="1" x="7462"/>
        <item m="1" x="6289"/>
        <item m="1" x="7463"/>
        <item m="1" x="6290"/>
        <item m="1" x="6291"/>
        <item m="1" x="6292"/>
        <item m="1" x="7252"/>
        <item m="1" x="7464"/>
        <item m="1" x="7465"/>
        <item m="1" x="7466"/>
        <item m="1" x="7467"/>
        <item m="1" x="7468"/>
        <item m="1" x="7469"/>
        <item m="1" x="6293"/>
        <item m="1" x="7253"/>
        <item m="1" x="6836"/>
        <item m="1" x="7470"/>
        <item m="1" x="7047"/>
        <item m="1" x="6837"/>
        <item m="1" x="6294"/>
        <item m="1" x="7254"/>
        <item m="1" x="6295"/>
        <item m="1" x="6679"/>
        <item m="1" x="7255"/>
        <item m="1" x="7256"/>
        <item m="1" x="7257"/>
        <item m="1" x="7258"/>
        <item m="1" x="7471"/>
        <item m="1" x="7048"/>
        <item m="1" x="7259"/>
        <item m="1" x="7472"/>
        <item m="1" x="7473"/>
        <item m="1" x="6838"/>
        <item m="1" x="7260"/>
        <item m="1" x="7261"/>
        <item m="1" x="7049"/>
        <item m="1" x="7050"/>
        <item m="1" x="7051"/>
        <item m="1" x="7052"/>
        <item m="1" x="7262"/>
        <item m="1" x="7474"/>
        <item m="1" x="7475"/>
        <item m="1" x="7263"/>
        <item m="1" x="6839"/>
        <item m="1" x="6296"/>
        <item m="1" x="6840"/>
        <item m="1" x="7265"/>
        <item m="1" x="7476"/>
        <item m="1" x="7266"/>
        <item m="1" x="7053"/>
        <item m="1" x="7477"/>
        <item m="1" x="7267"/>
        <item m="1" x="6841"/>
        <item m="1" x="7478"/>
        <item m="1" x="6680"/>
        <item m="1" x="7054"/>
        <item m="1" x="6111"/>
        <item m="1" x="7269"/>
        <item m="1" x="6297"/>
        <item m="1" x="6298"/>
        <item m="1" x="6299"/>
        <item m="1" x="7270"/>
        <item m="1" x="7055"/>
        <item m="1" x="7479"/>
        <item m="1" x="5418"/>
        <item m="1" x="6300"/>
        <item m="1" x="6301"/>
        <item m="1" x="6302"/>
        <item m="1" x="6303"/>
        <item m="1" x="7480"/>
        <item m="1" x="6304"/>
        <item m="1" x="6305"/>
        <item m="1" x="6306"/>
        <item m="1" x="6307"/>
        <item m="1" x="7272"/>
        <item m="1" x="6308"/>
        <item m="1" x="7481"/>
        <item m="1" x="7273"/>
        <item m="1" x="7056"/>
        <item m="1" x="6842"/>
        <item m="1" x="7274"/>
        <item m="1" x="7275"/>
        <item m="1" x="7482"/>
        <item m="1" x="6843"/>
        <item m="1" x="6844"/>
        <item m="1" x="7483"/>
        <item m="1" x="2289"/>
        <item m="1" x="7276"/>
        <item m="1" x="6681"/>
        <item m="1" x="7484"/>
        <item m="1" x="6845"/>
        <item m="1" x="6846"/>
        <item m="1" x="7485"/>
        <item m="1" x="7277"/>
        <item m="1" x="7278"/>
        <item m="1" x="7486"/>
        <item m="1" x="7487"/>
        <item m="1" x="7279"/>
        <item m="1" x="7280"/>
        <item m="1" x="7488"/>
        <item m="1" x="6309"/>
        <item m="1" x="6310"/>
        <item m="1" x="7281"/>
        <item m="1" x="7282"/>
        <item m="1" x="7283"/>
        <item m="1" x="7284"/>
        <item m="1" x="7285"/>
        <item m="1" x="7286"/>
        <item m="1" x="6682"/>
        <item m="1" x="7287"/>
        <item m="1" x="7057"/>
        <item m="1" x="6683"/>
        <item m="1" x="6311"/>
        <item m="1" x="7288"/>
        <item m="1" x="6312"/>
        <item m="1" x="6313"/>
        <item m="1" x="7290"/>
        <item m="1" x="7291"/>
        <item m="1" x="7489"/>
        <item m="1" x="7490"/>
        <item m="1" x="7292"/>
        <item m="1" x="7491"/>
        <item m="1" x="7293"/>
        <item m="1" x="7294"/>
        <item m="1" x="7492"/>
        <item m="1" x="7493"/>
        <item m="1" x="7494"/>
        <item m="1" x="7495"/>
        <item m="1" x="7295"/>
        <item m="1" x="7496"/>
        <item m="1" x="7497"/>
        <item m="1" x="7498"/>
        <item m="1" x="7499"/>
        <item m="1" x="7500"/>
        <item m="1" x="7296"/>
        <item m="1" x="7297"/>
        <item m="1" x="7298"/>
        <item m="1" x="7501"/>
        <item m="1" x="7299"/>
        <item m="1" x="7502"/>
        <item m="1" x="7503"/>
        <item m="1" x="7058"/>
        <item m="1" x="7059"/>
        <item m="1" x="7504"/>
        <item m="1" x="7300"/>
        <item m="1" x="7301"/>
        <item m="1" x="7302"/>
        <item m="1" x="7303"/>
        <item m="1" x="6314"/>
        <item m="1" x="7304"/>
        <item m="1" x="7305"/>
        <item m="1" x="7306"/>
        <item m="1" x="6775"/>
        <item m="1" x="7176"/>
        <item m="1" x="6987"/>
        <item m="1" x="7187"/>
        <item m="1" x="7188"/>
        <item m="1" x="7009"/>
        <item m="1" x="7201"/>
        <item m="1" x="7202"/>
        <item m="1" x="7028"/>
        <item m="1" x="7213"/>
        <item m="1" x="7214"/>
        <item m="1" x="7241"/>
        <item m="1" x="7264"/>
        <item m="1" x="7268"/>
        <item m="1" x="7271"/>
        <item m="1" x="7289"/>
        <item m="1" x="6315"/>
        <item m="1" x="6316"/>
        <item m="1" x="7307"/>
        <item m="1" x="6847"/>
        <item m="1" x="6848"/>
        <item m="1" x="7308"/>
        <item m="1" x="6849"/>
        <item m="1" x="7309"/>
        <item m="1" x="7060"/>
        <item m="1" x="7061"/>
        <item m="1" x="7310"/>
        <item m="1" x="7311"/>
        <item m="1" x="7312"/>
        <item m="1" x="7062"/>
        <item m="1" x="7313"/>
        <item m="1" x="6317"/>
        <item m="1" x="6318"/>
        <item m="1" x="6319"/>
        <item m="1" x="6320"/>
        <item m="1" x="7314"/>
        <item m="1" x="7315"/>
        <item m="1" x="7063"/>
        <item m="1" x="7316"/>
        <item m="1" x="6850"/>
        <item m="1" x="7317"/>
        <item m="1" x="6851"/>
        <item m="1" x="7318"/>
        <item m="1" x="6321"/>
        <item m="1" x="7319"/>
        <item m="1" x="7320"/>
        <item m="1" x="6322"/>
        <item m="1" x="6684"/>
        <item m="1" x="7064"/>
        <item m="1" x="6852"/>
        <item m="1" x="7321"/>
        <item m="1" x="6323"/>
        <item m="1" x="6324"/>
        <item m="1" x="7322"/>
        <item m="1" x="7323"/>
        <item m="1" x="6325"/>
        <item m="1" x="6326"/>
        <item m="1" x="7324"/>
        <item m="1" x="7325"/>
        <item m="1" x="6327"/>
        <item m="1" x="7326"/>
        <item m="1" x="6853"/>
        <item m="1" x="7327"/>
        <item m="1" x="7328"/>
        <item m="1" x="7329"/>
        <item m="1" x="7330"/>
        <item m="1" x="6685"/>
        <item m="1" x="7331"/>
        <item m="1" x="7332"/>
        <item m="1" x="7333"/>
        <item m="1" x="7334"/>
        <item m="1" x="5644"/>
        <item m="1" x="6686"/>
        <item m="1" x="7335"/>
        <item m="1" x="6854"/>
        <item m="1" x="6687"/>
        <item m="1" x="7336"/>
        <item m="1" x="7337"/>
        <item m="1" x="7065"/>
        <item m="1" x="6855"/>
        <item m="1" x="5645"/>
        <item m="1" x="6328"/>
        <item m="1" x="7338"/>
        <item m="1" x="6856"/>
        <item m="1" x="6329"/>
        <item m="1" x="6330"/>
        <item m="1" x="6331"/>
        <item m="1" x="7066"/>
        <item m="1" x="7339"/>
        <item m="1" x="7340"/>
        <item m="1" x="6857"/>
        <item m="1" x="6332"/>
        <item m="1" x="7341"/>
        <item m="1" x="7342"/>
        <item m="1" x="7343"/>
        <item m="1" x="7344"/>
        <item m="1" x="7067"/>
        <item m="1" x="6858"/>
        <item m="1" x="6859"/>
        <item m="1" x="6860"/>
        <item m="1" x="6333"/>
        <item m="1" x="7345"/>
        <item m="1" x="6334"/>
        <item m="1" x="6861"/>
        <item m="1" x="6862"/>
        <item m="1" x="7346"/>
        <item m="1" x="6863"/>
        <item m="1" x="2290"/>
        <item m="1" x="7347"/>
        <item m="1" x="7348"/>
        <item m="1" x="6864"/>
        <item m="1" x="7349"/>
        <item m="1" x="7350"/>
        <item m="1" x="7351"/>
        <item m="1" x="7352"/>
        <item m="1" x="7353"/>
        <item m="1" x="7354"/>
        <item m="1" x="6335"/>
        <item m="1" x="6688"/>
        <item m="1" x="6865"/>
        <item m="1" x="7355"/>
        <item m="1" x="7356"/>
        <item m="1" x="6336"/>
        <item m="1" x="7357"/>
        <item m="1" x="7358"/>
        <item m="1" x="6337"/>
        <item m="1" x="6689"/>
        <item m="1" x="7359"/>
        <item m="1" x="7360"/>
        <item m="1" x="7361"/>
        <item m="1" x="7362"/>
        <item m="1" x="7363"/>
        <item m="1" x="7364"/>
        <item m="1" x="7365"/>
        <item m="1" x="6338"/>
        <item m="1" x="6866"/>
        <item m="1" x="6339"/>
        <item m="1" x="7366"/>
        <item m="1" x="6690"/>
        <item m="1" x="7367"/>
        <item m="1" x="7368"/>
        <item m="1" x="7369"/>
        <item m="1" x="7370"/>
        <item m="1" x="7371"/>
        <item m="1" x="7372"/>
        <item m="1" x="7373"/>
        <item m="1" x="7374"/>
        <item m="1" x="7375"/>
        <item m="1" x="7376"/>
        <item m="1" x="6691"/>
        <item m="1" x="7377"/>
        <item m="1" x="7378"/>
        <item m="1" x="7379"/>
        <item m="1" x="7380"/>
        <item m="1" x="7381"/>
        <item m="1" x="7382"/>
        <item m="1" x="7383"/>
        <item m="1" x="7384"/>
        <item m="1" x="7385"/>
        <item m="1" x="7386"/>
        <item m="1" x="7387"/>
        <item m="1" x="7388"/>
        <item m="1" x="7389"/>
        <item m="1" x="7390"/>
        <item m="1" x="7391"/>
        <item m="1" x="7392"/>
        <item m="1" x="7393"/>
        <item m="1" x="7394"/>
        <item m="1" x="6340"/>
        <item m="1" x="7395"/>
        <item m="1" x="7396"/>
        <item m="1" x="7397"/>
        <item m="1" x="7398"/>
        <item m="1" x="7399"/>
        <item m="1" x="7400"/>
        <item m="1" x="7401"/>
        <item m="1" x="7402"/>
        <item m="1" x="7403"/>
        <item m="1" x="7404"/>
        <item m="1" x="4189"/>
        <item m="1" x="6692"/>
        <item m="1" x="7405"/>
        <item m="1" x="6693"/>
        <item m="1" x="7406"/>
        <item m="1" x="7407"/>
        <item m="1" x="7408"/>
        <item m="1" x="7409"/>
        <item m="1" x="7410"/>
        <item m="1" x="7411"/>
        <item m="1" x="7412"/>
        <item m="1" x="7413"/>
        <item m="1" x="7414"/>
        <item m="1" x="7415"/>
        <item m="1" x="7416"/>
        <item m="1" x="7417"/>
        <item m="1" x="7418"/>
        <item m="1" x="7419"/>
        <item m="1" x="7420"/>
        <item m="1" x="7421"/>
        <item m="1" x="7422"/>
        <item m="1" x="7423"/>
        <item m="1" x="7424"/>
        <item m="1" x="7425"/>
        <item m="1" x="7426"/>
        <item m="1" x="7068"/>
        <item m="1" x="6867"/>
        <item m="1" x="6868"/>
        <item m="1" x="6341"/>
        <item m="1" x="6342"/>
        <item m="1" x="6870"/>
        <item m="1" x="5646"/>
        <item m="1" x="5647"/>
        <item m="1" x="5648"/>
        <item m="1" x="6871"/>
        <item m="1" x="7069"/>
        <item m="1" x="924"/>
        <item m="1" x="7070"/>
        <item m="1" x="2291"/>
        <item m="1" x="2292"/>
        <item m="1" x="6343"/>
        <item m="1" x="5848"/>
        <item m="1" x="7071"/>
        <item m="1" x="6872"/>
        <item m="1" x="2293"/>
        <item m="1" x="6694"/>
        <item m="1" x="6874"/>
        <item m="1" x="6875"/>
        <item m="1" x="6695"/>
        <item m="1" x="7072"/>
        <item m="1" x="6344"/>
        <item m="1" x="6345"/>
        <item m="1" x="7073"/>
        <item m="1" x="6876"/>
        <item m="1" x="6346"/>
        <item m="1" x="7074"/>
        <item m="1" x="6877"/>
        <item m="1" x="7075"/>
        <item m="1" x="6347"/>
        <item m="1" x="6878"/>
        <item m="1" x="6879"/>
        <item m="1" x="6349"/>
        <item m="1" x="6880"/>
        <item m="1" x="6696"/>
        <item m="1" x="7076"/>
        <item m="1" x="7077"/>
        <item m="1" x="7078"/>
        <item m="1" x="6350"/>
        <item m="1" x="6351"/>
        <item m="1" x="7079"/>
        <item m="1" x="7080"/>
        <item m="1" x="6881"/>
        <item m="1" x="7081"/>
        <item m="1" x="7082"/>
        <item m="1" x="7083"/>
        <item m="1" x="7084"/>
        <item m="1" x="7085"/>
        <item m="1" x="7086"/>
        <item m="1" x="7087"/>
        <item m="1" x="7088"/>
        <item m="1" x="7089"/>
        <item m="1" x="7090"/>
        <item m="1" x="7091"/>
        <item m="1" x="7092"/>
        <item m="1" x="7093"/>
        <item m="1" x="7094"/>
        <item m="1" x="5649"/>
        <item m="1" x="6352"/>
        <item m="1" x="7095"/>
        <item m="1" x="6353"/>
        <item m="1" x="6697"/>
        <item m="1" x="6698"/>
        <item m="1" x="7096"/>
        <item m="1" x="7097"/>
        <item m="1" x="6114"/>
        <item m="1" x="6354"/>
        <item m="1" x="6883"/>
        <item m="1" x="7098"/>
        <item m="1" x="6884"/>
        <item m="1" x="7099"/>
        <item m="1" x="7100"/>
        <item m="1" x="6885"/>
        <item m="1" x="7101"/>
        <item m="1" x="1566"/>
        <item m="1" x="6699"/>
        <item m="1" x="6355"/>
        <item m="1" x="7102"/>
        <item m="1" x="6356"/>
        <item m="1" x="6357"/>
        <item m="1" x="6700"/>
        <item m="1" x="6358"/>
        <item m="1" x="7103"/>
        <item m="1" x="7104"/>
        <item m="1" x="7105"/>
        <item m="1" x="6886"/>
        <item m="1" x="6359"/>
        <item m="1" x="2294"/>
        <item m="1" x="2295"/>
        <item m="1" x="6701"/>
        <item m="1" x="6887"/>
        <item m="1" x="6360"/>
        <item m="1" x="6888"/>
        <item m="1" x="6889"/>
        <item m="1" x="7106"/>
        <item m="1" x="6361"/>
        <item m="1" x="6890"/>
        <item m="1" x="6891"/>
        <item m="1" x="7107"/>
        <item m="1" x="7108"/>
        <item m="1" x="7109"/>
        <item m="1" x="6362"/>
        <item m="1" x="6363"/>
        <item m="1" x="6892"/>
        <item m="1" x="7110"/>
        <item m="1" x="6364"/>
        <item m="1" x="6893"/>
        <item m="1" x="6365"/>
        <item m="1" x="6366"/>
        <item m="1" x="7111"/>
        <item m="1" x="7112"/>
        <item m="1" x="6367"/>
        <item m="1" x="6368"/>
        <item m="1" x="6894"/>
        <item m="1" x="7113"/>
        <item m="1" x="7114"/>
        <item m="1" x="7115"/>
        <item m="1" x="7116"/>
        <item m="1" x="6374"/>
        <item m="1" x="7117"/>
        <item m="1" x="7118"/>
        <item m="1" x="7119"/>
        <item m="1" x="7120"/>
        <item m="1" x="4630"/>
        <item m="1" x="7121"/>
        <item m="1" x="7122"/>
        <item m="1" x="7123"/>
        <item m="1" x="7124"/>
        <item m="1" x="7125"/>
        <item m="1" x="7126"/>
        <item m="1" x="7127"/>
        <item m="1" x="5506"/>
        <item m="1" x="6375"/>
        <item m="1" x="6702"/>
        <item m="1" x="7128"/>
        <item m="1" x="7129"/>
        <item m="1" x="7130"/>
        <item m="1" x="6376"/>
        <item m="1" x="6703"/>
        <item m="1" x="6704"/>
        <item m="1" x="7131"/>
        <item m="1" x="7132"/>
        <item m="1" x="7133"/>
        <item m="1" x="7134"/>
        <item m="1" x="7135"/>
        <item m="1" x="7136"/>
        <item m="1" x="7137"/>
        <item m="1" x="7138"/>
        <item m="1" x="7139"/>
        <item m="1" x="7140"/>
        <item m="1" x="7141"/>
        <item m="1" x="6377"/>
        <item m="1" x="6378"/>
        <item m="1" x="7142"/>
        <item m="1" x="7143"/>
        <item m="1" x="7144"/>
        <item m="1" x="7145"/>
        <item m="1" x="7146"/>
        <item m="1" x="7147"/>
        <item m="1" x="7148"/>
        <item m="1" x="7149"/>
        <item m="1" x="7150"/>
        <item m="1" x="7151"/>
        <item m="1" x="7152"/>
        <item m="1" x="7153"/>
        <item m="1" x="7154"/>
        <item m="1" x="7155"/>
        <item m="1" x="7156"/>
        <item m="1" x="7157"/>
        <item m="1" x="6705"/>
        <item m="1" x="7158"/>
        <item m="1" x="7159"/>
        <item m="1" x="5849"/>
        <item m="1" x="7160"/>
        <item m="1" x="7161"/>
        <item m="1" x="7162"/>
        <item m="1" x="7163"/>
        <item m="1" x="7164"/>
        <item m="1" x="7165"/>
        <item m="1" x="7166"/>
        <item m="1" x="7167"/>
        <item m="1" x="4408"/>
        <item m="1" x="5633"/>
        <item m="1" x="5634"/>
        <item m="1" x="5199"/>
        <item m="1" x="5635"/>
        <item m="1" x="5638"/>
        <item m="1" x="5640"/>
        <item m="1" x="1565"/>
        <item m="1" x="6869"/>
        <item m="1" x="6112"/>
        <item m="1" x="6113"/>
        <item m="1" x="6873"/>
        <item m="1" x="6348"/>
        <item m="1" x="6882"/>
        <item m="1" x="6369"/>
        <item m="1" x="6370"/>
        <item m="1" x="6371"/>
        <item m="1" x="6372"/>
        <item m="1" x="6373"/>
        <item m="1" x="1367"/>
        <item m="1" x="1366"/>
        <item m="1" x="2296"/>
        <item m="1" x="5850"/>
        <item m="1" x="6706"/>
        <item m="1" x="6115"/>
        <item m="1" x="6895"/>
        <item m="1" x="6896"/>
        <item m="1" x="6897"/>
        <item m="1" x="6898"/>
        <item m="1" x="6899"/>
        <item m="1" x="6900"/>
        <item m="1" x="6901"/>
        <item m="1" x="6902"/>
        <item m="1" x="6903"/>
        <item m="1" x="6904"/>
        <item m="1" x="6905"/>
        <item m="1" x="6906"/>
        <item m="1" x="6907"/>
        <item m="1" x="5851"/>
        <item m="1" x="6908"/>
        <item m="1" x="6909"/>
        <item m="1" x="6910"/>
        <item m="1" x="6117"/>
        <item m="1" x="6379"/>
        <item m="1" x="6380"/>
        <item m="1" x="6166"/>
        <item m="1" x="6381"/>
        <item m="1" x="6911"/>
        <item m="1" x="6912"/>
        <item m="1" x="6913"/>
        <item m="1" x="6382"/>
        <item m="1" x="6383"/>
        <item m="1" x="6384"/>
        <item m="1" x="6118"/>
        <item m="1" x="6119"/>
        <item m="1" x="6385"/>
        <item m="1" x="6707"/>
        <item m="1" x="6120"/>
        <item m="1" x="6121"/>
        <item m="1" x="6122"/>
        <item m="1" x="6914"/>
        <item m="1" x="6915"/>
        <item m="1" x="5852"/>
        <item m="1" x="6708"/>
        <item m="1" x="6709"/>
        <item m="1" x="5853"/>
        <item m="1" x="5854"/>
        <item m="1" x="5529"/>
        <item m="1" x="5855"/>
        <item m="1" x="5856"/>
        <item m="1" x="5857"/>
        <item m="1" x="5858"/>
        <item m="1" x="5859"/>
        <item m="1" x="5860"/>
        <item m="1" x="6710"/>
        <item m="1" x="6711"/>
        <item m="1" x="6386"/>
        <item m="1" x="6916"/>
        <item m="1" x="6917"/>
        <item m="1" x="6712"/>
        <item m="1" x="6918"/>
        <item m="1" x="6919"/>
        <item m="1" x="6387"/>
        <item m="1" x="6920"/>
        <item m="1" x="6921"/>
        <item m="1" x="6922"/>
        <item m="1" x="6923"/>
        <item m="1" x="6924"/>
        <item m="1" x="6713"/>
        <item m="1" x="6925"/>
        <item m="1" x="6926"/>
        <item m="1" x="6927"/>
        <item m="1" x="6928"/>
        <item m="1" x="6929"/>
        <item m="1" x="6388"/>
        <item m="1" x="6389"/>
        <item m="1" x="6930"/>
        <item m="1" x="6123"/>
        <item m="1" x="6931"/>
        <item m="1" x="5861"/>
        <item m="1" x="6390"/>
        <item m="1" x="6124"/>
        <item m="1" x="5862"/>
        <item m="1" x="6125"/>
        <item m="1" x="5863"/>
        <item m="1" x="6391"/>
        <item m="1" x="5864"/>
        <item m="1" x="5865"/>
        <item m="1" x="5866"/>
        <item m="1" x="5867"/>
        <item m="1" x="6126"/>
        <item m="1" x="6127"/>
        <item m="1" x="6932"/>
        <item m="1" x="6933"/>
        <item m="1" x="6934"/>
        <item m="1" x="6935"/>
        <item m="1" x="6936"/>
        <item m="1" x="6937"/>
        <item m="1" x="5868"/>
        <item m="1" x="6128"/>
        <item m="1" x="6938"/>
        <item m="1" x="6939"/>
        <item m="1" x="6392"/>
        <item m="1" x="6129"/>
        <item m="1" x="6940"/>
        <item m="1" x="6393"/>
        <item m="1" x="6941"/>
        <item m="1" x="6130"/>
        <item x="140"/>
        <item m="1" x="6394"/>
        <item m="1" x="6395"/>
        <item m="1" x="5869"/>
        <item m="1" x="6396"/>
        <item m="1" x="6397"/>
        <item m="1" x="6398"/>
        <item m="1" x="6399"/>
        <item m="1" x="863"/>
        <item m="1" x="6131"/>
        <item m="1" x="5870"/>
        <item m="1" x="6132"/>
        <item m="1" x="6400"/>
        <item m="1" x="6942"/>
        <item m="1" x="6943"/>
        <item m="1" x="6714"/>
        <item m="1" x="6715"/>
        <item m="1" x="6944"/>
        <item m="1" x="6133"/>
        <item m="1" x="6945"/>
        <item m="1" x="6401"/>
        <item m="1" x="6946"/>
        <item m="1" x="5650"/>
        <item m="1" x="6947"/>
        <item m="1" x="6948"/>
        <item m="1" x="6949"/>
        <item m="1" x="6950"/>
        <item m="1" x="6951"/>
        <item m="1" x="6952"/>
        <item m="1" x="6953"/>
        <item m="1" x="6954"/>
        <item m="1" x="6955"/>
        <item m="1" x="6956"/>
        <item m="1" x="6957"/>
        <item m="1" x="6958"/>
        <item m="1" x="6959"/>
        <item m="1" x="6960"/>
        <item m="1" x="6961"/>
        <item m="1" x="5871"/>
        <item m="1" x="6962"/>
        <item m="1" x="6963"/>
        <item m="1" x="5872"/>
        <item m="1" x="6964"/>
        <item m="1" x="5873"/>
        <item m="1" x="5874"/>
        <item m="1" x="5875"/>
        <item m="1" x="5508"/>
        <item m="1" x="5509"/>
        <item m="1" x="6965"/>
        <item m="1" x="6966"/>
        <item m="1" x="6716"/>
        <item m="1" x="6967"/>
        <item m="1" x="6968"/>
        <item m="1" x="6969"/>
        <item m="1" x="6717"/>
        <item m="1" x="6970"/>
        <item m="1" x="6971"/>
        <item m="1" x="6972"/>
        <item m="1" x="6973"/>
        <item m="1" x="5876"/>
        <item m="1" x="4596"/>
        <item m="1" x="6974"/>
        <item m="1" x="6402"/>
        <item m="1" x="6975"/>
        <item m="1" x="6976"/>
        <item m="1" x="6977"/>
        <item m="1" x="6403"/>
        <item m="1" x="6404"/>
        <item m="1" x="6978"/>
        <item m="1" x="6405"/>
        <item m="1" x="6406"/>
        <item m="1" x="6979"/>
        <item m="1" x="6672"/>
        <item m="1" x="4195"/>
        <item m="1" x="5877"/>
        <item m="1" x="6407"/>
        <item m="1" x="6134"/>
        <item m="1" x="6135"/>
        <item m="1" x="6136"/>
        <item m="1" x="6137"/>
        <item m="1" x="5651"/>
        <item m="1" x="5652"/>
        <item m="1" x="6408"/>
        <item m="1" x="6409"/>
        <item m="1" x="6410"/>
        <item m="1" x="5878"/>
        <item m="1" x="6411"/>
        <item m="1" x="6412"/>
        <item m="1" x="6413"/>
        <item m="1" x="6414"/>
        <item m="1" x="6415"/>
        <item m="1" x="5653"/>
        <item m="1" x="5654"/>
        <item m="1" x="6718"/>
        <item m="1" x="6416"/>
        <item m="1" x="6719"/>
        <item m="1" x="6720"/>
        <item m="1" x="6721"/>
        <item m="1" x="6722"/>
        <item m="1" x="6417"/>
        <item m="1" x="2297"/>
        <item m="1" x="6138"/>
        <item m="1" x="5879"/>
        <item m="1" x="6419"/>
        <item m="1" x="6420"/>
        <item m="1" x="6421"/>
        <item m="1" x="5880"/>
        <item m="1" x="5881"/>
        <item m="1" x="6422"/>
        <item m="1" x="6139"/>
        <item m="1" x="6423"/>
        <item m="1" x="6424"/>
        <item m="1" x="6425"/>
        <item m="1" x="6426"/>
        <item m="1" x="6427"/>
        <item m="1" x="6428"/>
        <item m="1" x="6429"/>
        <item m="1" x="6430"/>
        <item m="1" x="6431"/>
        <item m="1" x="6432"/>
        <item m="1" x="6433"/>
        <item m="1" x="6723"/>
        <item m="1" x="6434"/>
        <item m="1" x="5882"/>
        <item m="1" x="6435"/>
        <item m="1" x="6436"/>
        <item m="1" x="6437"/>
        <item m="1" x="6438"/>
        <item m="1" x="6439"/>
        <item m="1" x="6440"/>
        <item m="1" x="6441"/>
        <item m="1" x="6442"/>
        <item m="1" x="6443"/>
        <item m="1" x="6444"/>
        <item m="1" x="6445"/>
        <item m="1" x="6446"/>
        <item m="1" x="6447"/>
        <item m="1" x="6448"/>
        <item m="1" x="5883"/>
        <item m="1" x="5884"/>
        <item m="1" x="5885"/>
        <item m="1" x="5886"/>
        <item m="1" x="5887"/>
        <item m="1" x="6449"/>
        <item m="1" x="6450"/>
        <item m="1" x="6451"/>
        <item m="1" x="6724"/>
        <item m="1" x="6725"/>
        <item m="1" x="6452"/>
        <item m="1" x="6726"/>
        <item m="1" x="6453"/>
        <item m="1" x="6454"/>
        <item m="1" x="6455"/>
        <item m="1" x="6456"/>
        <item m="1" x="6457"/>
        <item m="1" x="6458"/>
        <item m="1" x="6140"/>
        <item m="1" x="6141"/>
        <item m="1" x="5888"/>
        <item m="1" x="6727"/>
        <item m="1" x="5889"/>
        <item m="1" x="6459"/>
        <item m="1" x="6460"/>
        <item m="1" x="5890"/>
        <item m="1" x="5891"/>
        <item m="1" x="6142"/>
        <item m="1" x="6143"/>
        <item m="1" x="6144"/>
        <item m="1" x="6461"/>
        <item m="1" x="5892"/>
        <item m="1" x="5655"/>
        <item m="1" x="6728"/>
        <item m="1" x="6462"/>
        <item m="1" x="6463"/>
        <item m="1" x="6464"/>
        <item m="1" x="6465"/>
        <item m="1" x="6466"/>
        <item m="1" x="5893"/>
        <item m="1" x="5894"/>
        <item m="1" x="6467"/>
        <item m="1" x="6468"/>
        <item m="1" x="6469"/>
        <item m="1" x="6470"/>
        <item m="1" x="5895"/>
        <item m="1" x="6471"/>
        <item m="1" x="5896"/>
        <item m="1" x="6472"/>
        <item m="1" x="6473"/>
        <item m="1" x="5441"/>
        <item m="1" x="5897"/>
        <item m="1" x="5898"/>
        <item m="1" x="6474"/>
        <item m="1" x="6475"/>
        <item m="1" x="6476"/>
        <item m="1" x="6477"/>
        <item m="1" x="6478"/>
        <item m="1" x="6479"/>
        <item m="1" x="2298"/>
        <item m="1" x="6480"/>
        <item m="1" x="6481"/>
        <item m="1" x="5899"/>
        <item m="1" x="6729"/>
        <item m="1" x="5610"/>
        <item m="1" x="6482"/>
        <item m="1" x="6483"/>
        <item m="1" x="5611"/>
        <item m="1" x="6145"/>
        <item m="1" x="2299"/>
        <item m="1" x="6730"/>
        <item m="1" x="2300"/>
        <item m="1" x="6146"/>
        <item m="1" x="6484"/>
        <item m="1" x="6485"/>
        <item m="1" x="6731"/>
        <item m="1" x="4330"/>
        <item m="1" x="5900"/>
        <item m="1" x="6486"/>
        <item m="1" x="6487"/>
        <item m="1" x="6488"/>
        <item m="1" x="6489"/>
        <item m="1" x="6147"/>
        <item m="1" x="6148"/>
        <item m="1" x="6149"/>
        <item m="1" x="6150"/>
        <item m="1" x="6151"/>
        <item m="1" x="5901"/>
        <item m="1" x="6490"/>
        <item m="1" x="6491"/>
        <item m="1" x="6492"/>
        <item m="1" x="4331"/>
        <item m="1" x="6732"/>
        <item m="1" x="5902"/>
        <item m="1" x="6733"/>
        <item m="1" x="6734"/>
        <item m="1" x="6493"/>
        <item m="1" x="4162"/>
        <item m="1" x="6494"/>
        <item m="1" x="6152"/>
        <item m="1" x="6735"/>
        <item m="1" x="4371"/>
        <item m="1" x="4286"/>
        <item m="1" x="6153"/>
        <item m="1" x="6495"/>
        <item m="1" x="6167"/>
        <item m="1" x="6736"/>
        <item m="1" x="6737"/>
        <item m="1" x="6738"/>
        <item m="1" x="5903"/>
        <item m="1" x="5904"/>
        <item m="1" x="5905"/>
        <item m="1" x="5906"/>
        <item m="1" x="6154"/>
        <item m="1" x="6155"/>
        <item m="1" x="6496"/>
        <item m="1" x="6497"/>
        <item m="1" x="6739"/>
        <item m="1" x="5656"/>
        <item m="1" x="6156"/>
        <item m="1" x="6157"/>
        <item m="1" x="6158"/>
        <item m="1" x="6740"/>
        <item m="1" x="5657"/>
        <item m="1" x="6499"/>
        <item m="1" x="2301"/>
        <item m="1" x="4116"/>
        <item m="1" x="6500"/>
        <item m="1" x="6501"/>
        <item m="1" x="6159"/>
        <item m="1" x="6160"/>
        <item m="1" x="6502"/>
        <item m="1" x="6741"/>
        <item m="1" x="6503"/>
        <item m="1" x="6161"/>
        <item m="1" x="6162"/>
        <item m="1" x="6504"/>
        <item m="1" x="6163"/>
        <item m="1" x="6164"/>
        <item m="1" x="5545"/>
        <item m="1" x="6742"/>
        <item m="1" x="6743"/>
        <item m="1" x="6744"/>
        <item m="1" x="6745"/>
        <item m="1" x="6746"/>
        <item m="1" x="6747"/>
        <item m="1" x="6748"/>
        <item m="1" x="6749"/>
        <item m="1" x="6750"/>
        <item m="1" x="822"/>
        <item m="1" x="4285"/>
        <item m="1" x="6751"/>
        <item m="1" x="6506"/>
        <item m="1" x="6507"/>
        <item m="1" x="6508"/>
        <item m="1" x="6509"/>
        <item m="1" x="6752"/>
        <item m="1" x="6510"/>
        <item m="1" x="6511"/>
        <item m="1" x="6512"/>
        <item m="1" x="6513"/>
        <item m="1" x="6514"/>
        <item m="1" x="6515"/>
        <item m="1" x="6516"/>
        <item m="1" x="5908"/>
        <item m="1" x="6517"/>
        <item m="1" x="5909"/>
        <item m="1" x="6518"/>
        <item m="1" x="6519"/>
        <item m="1" x="6520"/>
        <item m="1" x="6521"/>
        <item m="1" x="6522"/>
        <item m="1" x="6523"/>
        <item m="1" x="6524"/>
        <item m="1" x="6525"/>
        <item m="1" x="6526"/>
        <item m="1" x="6527"/>
        <item m="1" x="6528"/>
        <item m="1" x="823"/>
        <item m="1" x="6753"/>
        <item m="1" x="6754"/>
        <item m="1" x="6755"/>
        <item m="1" x="6756"/>
        <item m="1" x="5910"/>
        <item m="1" x="6757"/>
        <item m="1" x="6758"/>
        <item m="1" x="6759"/>
        <item m="1" x="4409"/>
        <item m="1" x="6529"/>
        <item m="1" x="6760"/>
        <item m="1" x="6761"/>
        <item m="1" x="6762"/>
        <item m="1" x="5911"/>
        <item m="1" x="5912"/>
        <item m="1" x="6530"/>
        <item m="1" x="6531"/>
        <item m="1" x="6532"/>
        <item m="1" x="6533"/>
        <item m="1" x="6534"/>
        <item m="1" x="6763"/>
        <item m="1" x="6165"/>
        <item m="1" x="6535"/>
        <item m="1" x="6536"/>
        <item m="1" x="5913"/>
        <item m="1" x="6537"/>
        <item m="1" x="6538"/>
        <item m="1" x="6539"/>
        <item m="1" x="6540"/>
        <item m="1" x="6541"/>
        <item m="1" x="6542"/>
        <item m="1" x="6543"/>
        <item m="1" x="6544"/>
        <item m="1" x="6545"/>
        <item m="1" x="6546"/>
        <item m="1" x="6547"/>
        <item m="1" x="6548"/>
        <item m="1" x="4000"/>
        <item m="1" x="6549"/>
        <item m="1" x="6550"/>
        <item m="1" x="5914"/>
        <item m="1" x="6551"/>
        <item m="1" x="6552"/>
        <item m="1" x="6553"/>
        <item m="1" x="5915"/>
        <item m="1" x="6554"/>
        <item m="1" x="5916"/>
        <item m="1" x="6764"/>
        <item m="1" x="6765"/>
        <item m="1" x="6555"/>
        <item m="1" x="6556"/>
        <item m="1" x="6261"/>
        <item m="1" x="6262"/>
        <item m="1" x="6263"/>
        <item m="1" x="6264"/>
        <item m="1" x="6265"/>
        <item m="1" x="6266"/>
        <item m="1" x="6267"/>
        <item m="1" x="6268"/>
        <item m="1" x="5438"/>
        <item m="1" x="6116"/>
        <item m="1" x="3094"/>
        <item m="1" x="6418"/>
        <item m="1" x="6498"/>
        <item m="1" x="5907"/>
        <item m="1" x="6505"/>
        <item m="1" x="6168"/>
        <item m="1" x="6557"/>
        <item m="1" x="6558"/>
        <item m="1" x="1567"/>
        <item m="1" x="5457"/>
        <item m="1" x="5917"/>
        <item m="1" x="5484"/>
        <item m="1" x="5546"/>
        <item m="1" x="5547"/>
        <item m="1" x="5419"/>
        <item m="1" x="6169"/>
        <item m="1" x="6559"/>
        <item m="1" x="6560"/>
        <item m="1" x="6561"/>
        <item m="1" x="5918"/>
        <item m="1" x="6562"/>
        <item m="1" x="6563"/>
        <item m="1" x="6564"/>
        <item m="1" x="6565"/>
        <item m="1" x="6566"/>
        <item m="1" x="6567"/>
        <item m="1" x="6568"/>
        <item m="1" x="6569"/>
        <item m="1" x="6570"/>
        <item m="1" x="6170"/>
        <item m="1" x="3095"/>
        <item m="1" x="5614"/>
        <item m="1" x="5580"/>
        <item m="1" x="5658"/>
        <item m="1" x="6571"/>
        <item m="1" x="6171"/>
        <item m="1" x="5919"/>
        <item m="1" x="6572"/>
        <item m="1" x="6573"/>
        <item m="1" x="5548"/>
        <item m="1" x="6574"/>
        <item m="1" x="2302"/>
        <item m="1" x="6575"/>
        <item m="1" x="5659"/>
        <item m="1" x="5586"/>
        <item m="1" x="6172"/>
        <item m="1" x="5660"/>
        <item m="1" x="5920"/>
        <item m="1" x="6576"/>
        <item m="1" x="6577"/>
        <item m="1" x="6578"/>
        <item m="1" x="5921"/>
        <item m="1" x="2303"/>
        <item m="1" x="6579"/>
        <item m="1" x="5598"/>
        <item m="1" x="4163"/>
        <item m="1" x="6580"/>
        <item m="1" x="6581"/>
        <item m="1" x="5599"/>
        <item m="1" x="6582"/>
        <item m="1" x="5420"/>
        <item m="1" x="6583"/>
        <item m="1" x="6173"/>
        <item m="1" x="6584"/>
        <item m="1" x="1568"/>
        <item m="1" x="5661"/>
        <item m="1" x="5387"/>
        <item m="1" x="1298"/>
        <item m="1" x="6585"/>
        <item m="1" x="6586"/>
        <item m="1" x="5458"/>
        <item m="1" x="6587"/>
        <item m="1" x="6588"/>
        <item m="1" x="6589"/>
        <item m="1" x="5510"/>
        <item m="1" x="5511"/>
        <item m="1" x="5459"/>
        <item m="1" x="5460"/>
        <item m="1" x="5514"/>
        <item m="1" x="5515"/>
        <item m="1" x="5516"/>
        <item m="1" x="6590"/>
        <item m="1" x="5495"/>
        <item m="1" x="5517"/>
        <item m="1" x="6174"/>
        <item m="1" x="6175"/>
        <item m="1" x="6591"/>
        <item m="1" x="6592"/>
        <item m="1" x="6176"/>
        <item m="1" x="6177"/>
        <item m="1" x="6178"/>
        <item m="1" x="6179"/>
        <item m="1" x="6593"/>
        <item m="1" x="6594"/>
        <item m="1" x="6595"/>
        <item m="1" x="5662"/>
        <item m="1" x="5429"/>
        <item m="1" x="5663"/>
        <item m="1" x="6596"/>
        <item m="1" x="6597"/>
        <item m="1" x="6598"/>
        <item m="1" x="6599"/>
        <item m="1" x="5664"/>
        <item m="1" x="6600"/>
        <item m="1" x="5421"/>
        <item m="1" x="6601"/>
        <item m="1" x="5922"/>
        <item m="1" x="1569"/>
        <item m="1" x="6180"/>
        <item m="1" x="6181"/>
        <item m="1" x="6602"/>
        <item m="1" x="2304"/>
        <item m="1" x="5488"/>
        <item m="1" x="6603"/>
        <item m="1" x="6604"/>
        <item m="1" x="6605"/>
        <item m="1" x="6606"/>
        <item m="1" x="6607"/>
        <item m="1" x="6608"/>
        <item m="1" x="6182"/>
        <item m="1" x="6183"/>
        <item m="1" x="6184"/>
        <item m="1" x="6609"/>
        <item m="1" x="6610"/>
        <item m="1" x="5551"/>
        <item m="1" x="6611"/>
        <item m="1" x="5665"/>
        <item m="1" x="5612"/>
        <item m="1" x="5613"/>
        <item m="1" x="6612"/>
        <item m="1" x="5923"/>
        <item m="1" x="6613"/>
        <item m="1" x="6614"/>
        <item m="1" x="6185"/>
        <item m="1" x="6186"/>
        <item m="1" x="6187"/>
        <item m="1" x="6615"/>
        <item m="1" x="6188"/>
        <item m="1" x="6189"/>
        <item m="1" x="5455"/>
        <item m="1" x="5456"/>
        <item m="1" x="6616"/>
        <item m="1" x="6617"/>
        <item m="1" x="6618"/>
        <item m="1" x="5924"/>
        <item m="1" x="5925"/>
        <item m="1" x="6619"/>
        <item m="1" x="6620"/>
        <item m="1" x="6190"/>
        <item m="1" x="6621"/>
        <item m="1" x="6622"/>
        <item m="1" x="6623"/>
        <item m="1" x="6624"/>
        <item m="1" x="1570"/>
        <item m="1" x="6191"/>
        <item m="1" x="6625"/>
        <item m="1" x="6626"/>
        <item m="1" x="6627"/>
        <item m="1" x="6628"/>
        <item m="1" x="6629"/>
        <item m="1" x="5666"/>
        <item m="1" x="6630"/>
        <item m="1" x="6192"/>
        <item m="1" x="6631"/>
        <item m="1" x="6632"/>
        <item m="1" x="6633"/>
        <item m="1" x="4269"/>
        <item m="1" x="5585"/>
        <item m="1" x="3096"/>
        <item m="1" x="5553"/>
        <item m="1" x="6634"/>
        <item m="1" x="6635"/>
        <item m="1" x="5579"/>
        <item m="1" x="6636"/>
        <item m="1" x="5667"/>
        <item m="1" x="5668"/>
        <item m="1" x="5669"/>
        <item m="1" x="5026"/>
        <item m="1" x="4268"/>
        <item m="1" x="6637"/>
        <item m="1" x="5577"/>
        <item m="1" x="6193"/>
        <item m="1" x="6194"/>
        <item m="1" x="5670"/>
        <item m="1" x="6638"/>
        <item m="1" x="6639"/>
        <item m="1" x="6640"/>
        <item m="1" x="6641"/>
        <item m="1" x="6642"/>
        <item m="1" x="6643"/>
        <item m="1" x="6644"/>
        <item m="1" x="6645"/>
        <item m="1" x="6646"/>
        <item m="1" x="6647"/>
        <item m="1" x="5671"/>
        <item m="1" x="6648"/>
        <item m="1" x="6649"/>
        <item m="1" x="5507"/>
        <item m="1" x="6650"/>
        <item m="1" x="5496"/>
        <item m="1" x="5583"/>
        <item m="1" x="6651"/>
        <item m="1" x="5926"/>
        <item m="1" x="6652"/>
        <item m="1" x="6653"/>
        <item m="1" x="5672"/>
        <item m="1" x="6654"/>
        <item m="1" x="6655"/>
        <item m="1" x="5446"/>
        <item m="1" x="6656"/>
        <item m="1" x="6657"/>
        <item m="1" x="5231"/>
        <item m="1" x="6658"/>
        <item m="1" x="5454"/>
        <item m="1" x="6659"/>
        <item m="1" x="6660"/>
        <item m="1" x="6661"/>
        <item m="1" x="6662"/>
        <item m="1" x="6663"/>
        <item m="1" x="6664"/>
        <item m="1" x="6665"/>
        <item m="1" x="6666"/>
        <item m="1" x="6667"/>
        <item m="1" x="6668"/>
        <item m="1" x="6669"/>
        <item m="1" x="6670"/>
        <item m="1" x="6671"/>
        <item m="1" x="5927"/>
        <item m="1" x="6195"/>
        <item m="1" x="4279"/>
        <item m="1" x="5597"/>
        <item m="1" x="6196"/>
        <item m="1" x="6197"/>
        <item m="1" x="5549"/>
        <item m="1" x="4509"/>
        <item m="1" x="6198"/>
        <item m="1" x="5494"/>
        <item m="1" x="1571"/>
        <item m="1" x="6199"/>
        <item m="1" x="6200"/>
        <item m="1" x="6201"/>
        <item m="1" x="6202"/>
        <item m="1" x="4283"/>
        <item m="1" x="4370"/>
        <item m="1" x="6203"/>
        <item m="1" x="4115"/>
        <item m="1" x="2305"/>
        <item m="1" x="6204"/>
        <item m="1" x="6205"/>
        <item m="1" x="5673"/>
        <item m="1" x="4109"/>
        <item m="1" x="6206"/>
        <item m="1" x="6207"/>
        <item m="1" x="5576"/>
        <item m="1" x="6208"/>
        <item m="1" x="5492"/>
        <item m="1" x="4273"/>
        <item m="1" x="6209"/>
        <item m="1" x="5928"/>
        <item m="1" x="5929"/>
        <item m="1" x="5930"/>
        <item m="1" x="5478"/>
        <item m="1" x="5931"/>
        <item m="1" x="6210"/>
        <item m="1" x="6211"/>
        <item m="1" x="6212"/>
        <item m="1" x="4118"/>
        <item m="1" x="5607"/>
        <item m="1" x="6213"/>
        <item m="1" x="4119"/>
        <item m="1" x="6214"/>
        <item m="1" x="5932"/>
        <item m="1" x="4108"/>
        <item m="1" x="1572"/>
        <item m="1" x="2306"/>
        <item m="1" x="5933"/>
        <item m="1" x="5934"/>
        <item m="1" x="1573"/>
        <item m="1" x="5935"/>
        <item m="1" x="6215"/>
        <item m="1" x="5936"/>
        <item m="1" x="3898"/>
        <item m="1" x="3899"/>
        <item m="1" x="3900"/>
        <item m="1" x="3901"/>
        <item m="1" x="5550"/>
        <item m="1" x="1574"/>
        <item m="1" x="6216"/>
        <item m="1" x="5674"/>
        <item m="1" x="5675"/>
        <item m="1" x="5937"/>
        <item m="1" x="5938"/>
        <item m="1" x="5939"/>
        <item m="1" x="5940"/>
        <item m="1" x="5941"/>
        <item m="1" x="5942"/>
        <item m="1" x="5943"/>
        <item m="1" x="5944"/>
        <item m="1" x="5945"/>
        <item m="1" x="5946"/>
        <item m="1" x="5947"/>
        <item m="1" x="5948"/>
        <item m="1" x="5949"/>
        <item m="1" x="5950"/>
        <item m="1" x="5951"/>
        <item m="1" x="5952"/>
        <item m="1" x="5448"/>
        <item m="1" x="5449"/>
        <item m="1" x="6217"/>
        <item m="1" x="4507"/>
        <item m="1" x="6218"/>
        <item m="1" x="5676"/>
        <item m="1" x="6219"/>
        <item m="1" x="6220"/>
        <item m="1" x="5483"/>
        <item m="1" x="5677"/>
        <item m="1" x="6221"/>
        <item m="1" x="5953"/>
        <item m="1" x="5954"/>
        <item m="1" x="5955"/>
        <item m="1" x="5678"/>
        <item m="1" x="5452"/>
        <item m="1" x="5956"/>
        <item m="1" x="5679"/>
        <item m="1" x="6222"/>
        <item m="1" x="2307"/>
        <item m="1" x="2308"/>
        <item m="1" x="6223"/>
        <item m="1" x="6224"/>
        <item m="1" x="6225"/>
        <item m="1" x="6226"/>
        <item m="1" x="6227"/>
        <item m="1" x="6228"/>
        <item m="1" x="5232"/>
        <item m="1" x="5957"/>
        <item m="1" x="6229"/>
        <item m="1" x="4666"/>
        <item m="1" x="6230"/>
        <item m="1" x="5958"/>
        <item m="1" x="5959"/>
        <item m="1" x="1575"/>
        <item m="1" x="6231"/>
        <item m="1" x="6232"/>
        <item m="1" x="5960"/>
        <item m="1" x="5453"/>
        <item m="1" x="6233"/>
        <item m="1" x="5961"/>
        <item m="1" x="5680"/>
        <item m="1" x="5681"/>
        <item m="1" x="5962"/>
        <item m="1" x="5963"/>
        <item m="1" x="5682"/>
        <item m="1" x="5964"/>
        <item m="1" x="5965"/>
        <item m="1" x="5966"/>
        <item m="1" x="5683"/>
        <item m="1" x="5967"/>
        <item m="1" x="5684"/>
        <item m="1" x="5554"/>
        <item m="1" x="6234"/>
        <item m="1" x="6235"/>
        <item m="1" x="6236"/>
        <item m="1" x="4284"/>
        <item m="1" x="6237"/>
        <item m="1" x="6238"/>
        <item m="1" x="6239"/>
        <item m="1" x="6240"/>
        <item m="1" x="6241"/>
        <item m="1" x="5552"/>
        <item m="1" x="5969"/>
        <item m="1" x="5625"/>
        <item m="1" x="5626"/>
        <item m="1" x="5624"/>
        <item m="1" x="6242"/>
        <item m="1" x="1576"/>
        <item m="1" x="1577"/>
        <item m="1" x="6243"/>
        <item m="1" x="2309"/>
        <item m="1" x="5573"/>
        <item m="1" x="6244"/>
        <item m="1" x="5584"/>
        <item m="1" x="5685"/>
        <item m="1" x="6245"/>
        <item m="1" x="6246"/>
        <item m="1" x="1578"/>
        <item m="1" x="4271"/>
        <item m="1" x="2310"/>
        <item m="1" x="2311"/>
        <item m="1" x="5970"/>
        <item m="1" x="3362"/>
        <item m="1" x="4272"/>
        <item m="1" x="2312"/>
        <item m="1" x="5574"/>
        <item m="1" x="6247"/>
        <item m="1" x="6248"/>
        <item m="1" x="5606"/>
        <item m="1" x="5971"/>
        <item m="1" x="5972"/>
        <item m="1" x="6249"/>
        <item m="1" x="6250"/>
        <item m="1" x="6251"/>
        <item m="1" x="6252"/>
        <item m="1" x="6253"/>
        <item m="1" x="6254"/>
        <item m="1" x="5973"/>
        <item m="1" x="5974"/>
        <item m="1" x="5451"/>
        <item m="1" x="5975"/>
        <item m="1" x="5976"/>
        <item m="1" x="5977"/>
        <item m="1" x="5978"/>
        <item m="1" x="5512"/>
        <item m="1" x="5422"/>
        <item m="1" x="5423"/>
        <item m="1" x="5424"/>
        <item m="1" x="5425"/>
        <item m="1" x="5979"/>
        <item m="1" x="5980"/>
        <item m="1" x="5981"/>
        <item m="1" x="5982"/>
        <item m="1" x="5450"/>
        <item m="1" x="5162"/>
        <item m="1" x="5294"/>
        <item m="1" x="5426"/>
        <item m="1" x="5983"/>
        <item m="1" x="5984"/>
        <item m="1" x="5985"/>
        <item m="1" x="5410"/>
        <item m="1" x="5542"/>
        <item m="1" x="5986"/>
        <item m="1" x="5987"/>
        <item m="1" x="6255"/>
        <item m="1" x="6256"/>
        <item m="1" x="6257"/>
        <item m="1" x="6258"/>
        <item m="1" x="6259"/>
        <item m="1" x="6260"/>
        <item m="1" x="5988"/>
        <item m="1" x="5989"/>
        <item m="1" x="5631"/>
        <item m="1" x="1452"/>
        <item m="1" x="5968"/>
        <item m="1" x="5686"/>
        <item m="1" x="1579"/>
        <item m="1" x="5526"/>
        <item m="1" x="4558"/>
        <item m="1" x="5687"/>
        <item m="1" x="5688"/>
        <item m="1" x="4969"/>
        <item m="1" x="5990"/>
        <item m="1" x="5991"/>
        <item m="1" x="1580"/>
        <item m="1" x="5992"/>
        <item m="1" x="5230"/>
        <item m="1" x="5414"/>
        <item m="1" x="974"/>
        <item m="1" x="5689"/>
        <item m="1" x="885"/>
        <item m="1" x="4526"/>
        <item m="1" x="5578"/>
        <item m="1" x="4521"/>
        <item m="1" x="4522"/>
        <item m="1" x="3893"/>
        <item m="1" x="3894"/>
        <item m="1" x="3895"/>
        <item m="1" x="5013"/>
        <item m="1" x="5352"/>
        <item m="1" x="1581"/>
        <item m="1" x="5415"/>
        <item m="1" x="5993"/>
        <item m="1" x="5994"/>
        <item m="1" x="5995"/>
        <item m="1" x="5996"/>
        <item m="1" x="1582"/>
        <item m="1" x="4270"/>
        <item m="1" x="5997"/>
        <item m="1" x="5690"/>
        <item m="1" x="4800"/>
        <item m="1" x="5416"/>
        <item m="1" x="3848"/>
        <item m="1" x="5114"/>
        <item m="1" x="5691"/>
        <item m="1" x="5042"/>
        <item m="1" x="5041"/>
        <item m="1" x="5998"/>
        <item m="1" x="4560"/>
        <item m="1" x="4561"/>
        <item m="1" x="5999"/>
        <item m="1" x="4752"/>
        <item m="1" x="912"/>
        <item m="1" x="911"/>
        <item m="1" x="5417"/>
        <item m="1" x="910"/>
        <item m="1" x="907"/>
        <item m="1" x="976"/>
        <item m="1" x="6000"/>
        <item m="1" x="6001"/>
        <item m="1" x="5692"/>
        <item m="1" x="5693"/>
        <item m="1" x="5694"/>
        <item m="1" x="5695"/>
        <item m="1" x="6002"/>
        <item m="1" x="4562"/>
        <item m="1" x="5696"/>
        <item m="1" x="6003"/>
        <item m="1" x="2313"/>
        <item m="1" x="2314"/>
        <item m="1" x="6004"/>
        <item m="1" x="6005"/>
        <item m="1" x="6006"/>
        <item m="1" x="6007"/>
        <item m="1" x="6008"/>
        <item m="1" x="6009"/>
        <item m="1" x="4996"/>
        <item m="1" x="4312"/>
        <item m="1" x="5295"/>
        <item m="1" x="6010"/>
        <item m="1" x="4205"/>
        <item m="1" x="5440"/>
        <item m="1" x="6011"/>
        <item m="1" x="5203"/>
        <item m="1" x="5067"/>
        <item m="1" x="4968"/>
        <item m="1" x="4970"/>
        <item m="1" x="6012"/>
        <item m="1" x="4206"/>
        <item m="1" x="6013"/>
        <item m="1" x="4393"/>
        <item m="1" x="4247"/>
        <item m="1" x="4392"/>
        <item m="1" x="5697"/>
        <item m="1" x="4556"/>
        <item m="1" x="6014"/>
        <item m="1" x="4557"/>
        <item m="1" x="6015"/>
        <item m="1" x="6016"/>
        <item m="1" x="5698"/>
        <item m="1" x="6017"/>
        <item m="1" x="6018"/>
        <item m="1" x="5699"/>
        <item m="1" x="2315"/>
        <item m="1" x="6019"/>
        <item m="1" x="6020"/>
        <item m="1" x="6021"/>
        <item m="1" x="6022"/>
        <item m="1" x="6023"/>
        <item m="1" x="6024"/>
        <item m="1" x="6025"/>
        <item m="1" x="2316"/>
        <item m="1" x="6026"/>
        <item m="1" x="6027"/>
        <item m="1" x="6028"/>
        <item m="1" x="6029"/>
        <item m="1" x="5700"/>
        <item m="1" x="6030"/>
        <item m="1" x="6031"/>
        <item m="1" x="5701"/>
        <item m="1" x="5702"/>
        <item m="1" x="5703"/>
        <item m="1" x="5704"/>
        <item m="1" x="5705"/>
        <item m="1" x="5706"/>
        <item m="1" x="5707"/>
        <item m="1" x="5708"/>
        <item m="1" x="5709"/>
        <item m="1" x="6032"/>
        <item m="1" x="6033"/>
        <item m="1" x="5575"/>
        <item m="1" x="1583"/>
        <item m="1" x="6034"/>
        <item m="1" x="6035"/>
        <item m="1" x="6036"/>
        <item m="1" x="6037"/>
        <item m="1" x="6038"/>
        <item m="1" x="4576"/>
        <item m="1" x="6039"/>
        <item m="1" x="5592"/>
        <item m="1" x="6040"/>
        <item m="1" x="3879"/>
        <item m="1" x="3880"/>
        <item m="1" x="1584"/>
        <item m="1" x="3881"/>
        <item m="1" x="6041"/>
        <item m="1" x="6042"/>
        <item m="1" x="6043"/>
        <item m="1" x="5710"/>
        <item m="1" x="5096"/>
        <item m="1" x="6044"/>
        <item m="1" x="6045"/>
        <item m="1" x="6046"/>
        <item m="1" x="6047"/>
        <item m="1" x="6048"/>
        <item m="1" x="6049"/>
        <item m="1" x="6050"/>
        <item m="1" x="6051"/>
        <item m="1" x="6052"/>
        <item m="1" x="6053"/>
        <item m="1" x="6054"/>
        <item m="1" x="4380"/>
        <item m="1" x="6055"/>
        <item m="1" x="3882"/>
        <item m="1" x="1585"/>
        <item m="1" x="3883"/>
        <item m="1" x="3884"/>
        <item m="1" x="4749"/>
        <item m="1" x="4750"/>
        <item m="1" x="3885"/>
        <item m="1" x="975"/>
        <item m="1" x="6056"/>
        <item m="1" x="6057"/>
        <item m="1" x="6058"/>
        <item m="1" x="6059"/>
        <item m="1" x="4508"/>
        <item m="1" x="6060"/>
        <item m="1" x="6061"/>
        <item m="1" x="5711"/>
        <item m="1" x="6062"/>
        <item m="1" x="6063"/>
        <item m="1" x="6064"/>
        <item m="1" x="4267"/>
        <item m="1" x="3990"/>
        <item m="1" x="6065"/>
        <item x="367"/>
        <item m="1" x="6066"/>
        <item m="1" x="6067"/>
        <item m="1" x="4552"/>
        <item m="1" x="4623"/>
        <item m="1" x="6068"/>
        <item m="1" x="4553"/>
        <item m="1" x="4554"/>
        <item m="1" x="6069"/>
        <item m="1" x="6070"/>
        <item m="1" x="5712"/>
        <item m="1" x="6071"/>
        <item m="1" x="6072"/>
        <item m="1" x="6073"/>
        <item m="1" x="6074"/>
        <item m="1" x="5443"/>
        <item m="1" x="6075"/>
        <item m="1" x="5473"/>
        <item m="1" x="6076"/>
        <item m="1" x="6077"/>
        <item m="1" x="6078"/>
        <item m="1" x="6079"/>
        <item m="1" x="6080"/>
        <item m="1" x="4997"/>
        <item m="1" x="6081"/>
        <item m="1" x="6082"/>
        <item m="1" x="6083"/>
        <item m="1" x="6084"/>
        <item m="1" x="4201"/>
        <item m="1" x="6085"/>
        <item m="1" x="6086"/>
        <item m="1" x="6087"/>
        <item m="1" x="6088"/>
        <item m="1" x="5163"/>
        <item m="1" x="6089"/>
        <item m="1" x="6090"/>
        <item m="1" x="6091"/>
        <item m="1" x="6092"/>
        <item m="1" x="6093"/>
        <item m="1" x="6094"/>
        <item m="1" x="4211"/>
        <item m="1" x="4212"/>
        <item m="1" x="4213"/>
        <item m="1" x="4214"/>
        <item m="1" x="5201"/>
        <item m="1" x="5202"/>
        <item m="1" x="6095"/>
        <item m="1" x="6096"/>
        <item m="1" x="6097"/>
        <item m="1" x="5228"/>
        <item m="1" x="6098"/>
        <item m="1" x="4352"/>
        <item m="1" x="5005"/>
        <item m="1" x="6099"/>
        <item m="1" x="6100"/>
        <item m="1" x="6101"/>
        <item m="1" x="6102"/>
        <item m="1" x="6103"/>
        <item m="1" x="4664"/>
        <item m="1" x="6104"/>
        <item m="1" x="788"/>
        <item m="1" x="1212"/>
        <item m="1" x="5594"/>
        <item m="1" x="5301"/>
        <item m="1" x="1363"/>
        <item m="1" x="5383"/>
        <item m="1" x="5097"/>
        <item m="1" x="5596"/>
        <item x="512"/>
        <item m="1" x="4559"/>
        <item m="1" x="5349"/>
        <item m="1" x="3782"/>
        <item m="1" x="4568"/>
        <item m="1" x="908"/>
        <item m="1" x="4569"/>
        <item m="1" x="5713"/>
        <item m="1" x="4570"/>
        <item m="1" x="4210"/>
        <item m="1" x="5200"/>
        <item m="1" x="973"/>
        <item m="1" x="5290"/>
        <item m="1" x="5115"/>
        <item m="1" x="4120"/>
        <item m="1" x="4121"/>
        <item m="1" x="1587"/>
        <item m="1" x="5714"/>
        <item m="1" x="4249"/>
        <item m="1" x="3097"/>
        <item m="1" x="5715"/>
        <item m="1" x="5616"/>
        <item m="1" x="4117"/>
        <item m="1" x="5716"/>
        <item m="1" x="4577"/>
        <item m="1" x="5717"/>
        <item m="1" x="4107"/>
        <item m="1" x="4565"/>
        <item m="1" x="4566"/>
        <item m="1" x="1588"/>
        <item m="1" x="5718"/>
        <item m="1" x="4563"/>
        <item m="1" x="5563"/>
        <item m="1" x="5719"/>
        <item m="1" x="5720"/>
        <item m="1" x="4564"/>
        <item m="1" x="4248"/>
        <item m="1" x="4555"/>
        <item m="1" x="5350"/>
        <item m="1" x="5721"/>
        <item m="1" x="5722"/>
        <item m="1" x="5723"/>
        <item m="1" x="5724"/>
        <item m="1" x="4751"/>
        <item m="1" x="5117"/>
        <item m="1" x="3877"/>
        <item m="1" x="5566"/>
        <item m="1" x="5567"/>
        <item m="1" x="4106"/>
        <item m="1" x="1138"/>
        <item m="1" x="3878"/>
        <item m="1" x="3098"/>
        <item m="1" x="5725"/>
        <item m="1" x="5726"/>
        <item m="1" x="5413"/>
        <item m="1" x="4523"/>
        <item m="1" x="5568"/>
        <item m="1" x="4575"/>
        <item m="1" x="5527"/>
        <item m="1" x="4524"/>
        <item m="1" x="2317"/>
        <item m="1" x="4278"/>
        <item m="1" x="4260"/>
        <item m="1" x="4266"/>
        <item m="1" x="5412"/>
        <item m="1" x="5727"/>
        <item m="1" x="5728"/>
        <item m="1" x="5729"/>
        <item m="1" x="5730"/>
        <item m="1" x="5731"/>
        <item m="1" x="5732"/>
        <item m="1" x="5733"/>
        <item m="1" x="5734"/>
        <item m="1" x="4215"/>
        <item m="1" x="4216"/>
        <item m="1" x="5464"/>
        <item x="271"/>
        <item m="1" x="4207"/>
        <item m="1" x="5497"/>
        <item m="1" x="4208"/>
        <item m="1" x="4209"/>
        <item m="1" x="4872"/>
        <item m="1" x="4873"/>
        <item m="1" x="4874"/>
        <item m="1" x="4875"/>
        <item m="1" x="4876"/>
        <item m="1" x="4877"/>
        <item m="1" x="4878"/>
        <item m="1" x="4879"/>
        <item m="1" x="4880"/>
        <item m="1" x="5735"/>
        <item m="1" x="5736"/>
        <item m="1" x="5737"/>
        <item m="1" x="5738"/>
        <item m="1" x="5564"/>
        <item m="1" x="5565"/>
        <item m="1" x="5739"/>
        <item m="1" x="4768"/>
        <item m="1" x="5740"/>
        <item m="1" x="5741"/>
        <item m="1" x="4567"/>
        <item m="1" x="5742"/>
        <item m="1" x="5743"/>
        <item m="1" x="5744"/>
        <item m="1" x="5745"/>
        <item m="1" x="5746"/>
        <item m="1" x="5747"/>
        <item m="1" x="5272"/>
        <item m="1" x="5748"/>
        <item m="1" x="5749"/>
        <item m="1" x="5750"/>
        <item m="1" x="5751"/>
        <item m="1" x="5752"/>
        <item m="1" x="5753"/>
        <item m="1" x="5754"/>
        <item m="1" x="5755"/>
        <item m="1" x="5756"/>
        <item m="1" x="4190"/>
        <item m="1" x="4191"/>
        <item m="1" x="4192"/>
        <item m="1" x="4193"/>
        <item m="1" x="5757"/>
        <item m="1" x="1589"/>
        <item m="1" x="4361"/>
        <item m="1" x="5758"/>
        <item m="1" x="5759"/>
        <item m="1" x="5760"/>
        <item m="1" x="5761"/>
        <item m="1" x="5762"/>
        <item m="1" x="5763"/>
        <item m="1" x="5337"/>
        <item m="1" x="5562"/>
        <item m="1" x="5764"/>
        <item m="1" x="4290"/>
        <item m="1" x="5765"/>
        <item m="1" x="5560"/>
        <item m="1" x="5561"/>
        <item m="1" x="5766"/>
        <item m="1" x="5767"/>
        <item m="1" x="5768"/>
        <item m="1" x="3896"/>
        <item m="1" x="3897"/>
        <item m="1" x="5769"/>
        <item m="1" x="5770"/>
        <item m="1" x="5302"/>
        <item m="1" x="1166"/>
        <item m="1" x="5771"/>
        <item m="1" x="5772"/>
        <item m="1" x="5773"/>
        <item m="1" x="5774"/>
        <item m="1" x="5775"/>
        <item m="1" x="3876"/>
        <item m="1" x="5351"/>
        <item m="1" x="5776"/>
        <item m="1" x="4961"/>
        <item m="1" x="4962"/>
        <item m="1" x="4963"/>
        <item m="1" x="4964"/>
        <item m="1" x="4965"/>
        <item m="1" x="4966"/>
        <item m="1" x="4881"/>
        <item m="1" x="4729"/>
        <item m="1" x="4772"/>
        <item m="1" x="4773"/>
        <item m="1" x="4774"/>
        <item m="1" x="4960"/>
        <item m="1" x="4204"/>
        <item m="1" x="4882"/>
        <item m="1" x="4883"/>
        <item m="1" x="4959"/>
        <item m="1" x="5003"/>
        <item m="1" x="4871"/>
        <item m="1" x="5169"/>
        <item m="1" x="5170"/>
        <item m="1" x="4310"/>
        <item m="1" x="4311"/>
        <item m="1" x="4295"/>
        <item m="1" x="4308"/>
        <item m="1" x="4309"/>
        <item m="1" x="5777"/>
        <item m="1" x="5778"/>
        <item m="1" x="5779"/>
        <item m="1" x="5780"/>
        <item m="1" x="5781"/>
        <item m="1" x="5782"/>
        <item m="1" x="5783"/>
        <item m="1" x="5784"/>
        <item m="1" x="5785"/>
        <item m="1" x="4369"/>
        <item m="1" x="5786"/>
        <item m="1" x="4362"/>
        <item m="1" x="5787"/>
        <item m="1" x="4359"/>
        <item m="1" x="5788"/>
        <item m="1" x="5789"/>
        <item m="1" x="5790"/>
        <item m="1" x="4367"/>
        <item m="1" x="5791"/>
        <item m="1" x="5792"/>
        <item m="1" x="5608"/>
        <item m="1" x="5793"/>
        <item m="1" x="5794"/>
        <item m="1" x="5795"/>
        <item m="1" x="5796"/>
        <item m="1" x="5797"/>
        <item m="1" x="5798"/>
        <item m="1" x="5799"/>
        <item m="1" x="5800"/>
        <item m="1" x="1167"/>
        <item m="1" x="5801"/>
        <item m="1" x="5802"/>
        <item m="1" x="5513"/>
        <item m="1" x="5572"/>
        <item m="1" x="5803"/>
        <item m="1" x="2318"/>
        <item m="1" x="5804"/>
        <item m="1" x="4424"/>
        <item m="1" x="5805"/>
        <item m="1" x="5806"/>
        <item m="1" x="5807"/>
        <item m="1" x="5808"/>
        <item m="1" x="5809"/>
        <item m="1" x="5810"/>
        <item m="1" x="5811"/>
        <item m="1" x="5812"/>
        <item m="1" x="5813"/>
        <item m="1" x="5814"/>
        <item m="1" x="5285"/>
        <item m="1" x="5815"/>
        <item m="1" x="5816"/>
        <item m="1" x="5817"/>
        <item m="1" x="5818"/>
        <item m="1" x="4662"/>
        <item m="1" x="4663"/>
        <item m="1" x="5171"/>
        <item m="1" x="5819"/>
        <item m="1" x="5820"/>
        <item m="1" x="5821"/>
        <item m="1" x="5822"/>
        <item m="1" x="5823"/>
        <item m="1" x="1026"/>
        <item m="1" x="5824"/>
        <item m="1" x="5825"/>
        <item m="1" x="5826"/>
        <item m="1" x="4202"/>
        <item m="1" x="5827"/>
        <item m="1" x="5077"/>
        <item m="1" x="5828"/>
        <item m="1" x="5829"/>
        <item m="1" x="5533"/>
        <item m="1" x="4105"/>
        <item m="1" x="5830"/>
        <item m="1" x="2319"/>
        <item m="1" x="5831"/>
        <item m="1" x="5832"/>
        <item m="1" x="5833"/>
        <item m="1" x="5217"/>
        <item m="1" x="5544"/>
        <item m="1" x="5590"/>
        <item m="1" x="5591"/>
        <item m="1" x="5834"/>
        <item m="1" x="5835"/>
        <item m="1" x="5836"/>
        <item m="1" x="5540"/>
        <item m="1" x="5837"/>
        <item m="1" x="4172"/>
        <item m="1" x="5838"/>
        <item m="1" x="5839"/>
        <item m="1" x="5840"/>
        <item m="1" x="5841"/>
        <item m="1" x="4181"/>
        <item m="1" x="4182"/>
        <item m="1" x="5842"/>
        <item m="1" x="4967"/>
        <item m="1" x="5843"/>
        <item m="1" x="5844"/>
        <item m="1" x="2320"/>
        <item m="1" x="5054"/>
        <item m="1" x="2321"/>
        <item m="1" x="5055"/>
        <item m="1" x="5196"/>
        <item m="1" x="5197"/>
        <item m="1" x="5166"/>
        <item m="1" x="5178"/>
        <item m="1" x="5164"/>
        <item m="1" x="5174"/>
        <item m="1" x="5165"/>
        <item m="1" x="5167"/>
        <item m="1" x="5168"/>
        <item m="1" x="5175"/>
        <item m="1" x="5172"/>
        <item m="1" x="5173"/>
        <item m="1" x="5176"/>
        <item m="1" x="5177"/>
        <item m="1" x="5179"/>
        <item m="1" x="5180"/>
        <item m="1" x="5181"/>
        <item m="1" x="5182"/>
        <item m="1" x="5183"/>
        <item m="1" x="5184"/>
        <item m="1" x="5191"/>
        <item m="1" x="5192"/>
        <item m="1" x="5185"/>
        <item m="1" x="5186"/>
        <item m="1" x="5187"/>
        <item m="1" x="5188"/>
        <item m="1" x="5189"/>
        <item m="1" x="5190"/>
        <item m="1" x="5195"/>
        <item m="1" x="5193"/>
        <item m="1" x="5194"/>
        <item m="1" x="5427"/>
        <item m="1" x="5428"/>
        <item m="1" x="5430"/>
        <item m="1" x="5431"/>
        <item m="1" x="5198"/>
        <item m="1" x="5432"/>
        <item m="1" x="5433"/>
        <item m="1" x="5434"/>
        <item m="1" x="5435"/>
        <item m="1" x="5436"/>
        <item m="1" x="5437"/>
        <item m="1" x="5439"/>
        <item m="1" x="4896"/>
        <item m="1" x="4897"/>
        <item m="1" x="4902"/>
        <item m="1" x="4901"/>
        <item m="1" x="4900"/>
        <item m="1" x="5204"/>
        <item m="1" x="4899"/>
        <item m="1" x="4898"/>
        <item m="1" x="5442"/>
        <item m="1" x="4296"/>
        <item m="1" x="1596"/>
        <item m="1" x="4297"/>
        <item m="1" x="4906"/>
        <item m="1" x="5444"/>
        <item m="1" x="5445"/>
        <item m="1" x="5210"/>
        <item m="1" x="5208"/>
        <item m="1" x="5209"/>
        <item m="1" x="5447"/>
        <item m="1" x="5461"/>
        <item m="1" x="5227"/>
        <item m="1" x="5226"/>
        <item m="1" x="5225"/>
        <item m="1" x="4305"/>
        <item m="1" x="5069"/>
        <item m="1" x="4313"/>
        <item m="1" x="4304"/>
        <item m="1" x="4298"/>
        <item m="1" x="4299"/>
        <item m="1" x="5068"/>
        <item m="1" x="4300"/>
        <item m="1" x="4301"/>
        <item m="1" x="4302"/>
        <item m="1" x="4675"/>
        <item m="1" x="5211"/>
        <item m="1" x="5213"/>
        <item m="1" x="5462"/>
        <item m="1" x="5224"/>
        <item m="1" x="5223"/>
        <item m="1" x="5216"/>
        <item m="1" x="4306"/>
        <item m="1" x="4307"/>
        <item m="1" x="5212"/>
        <item m="1" x="5215"/>
        <item m="1" x="4303"/>
        <item m="1" x="5463"/>
        <item m="1" x="4665"/>
        <item m="1" x="4976"/>
        <item m="1" x="4977"/>
        <item m="1" x="4978"/>
        <item m="1" x="5465"/>
        <item m="1" x="5218"/>
        <item m="1" x="5466"/>
        <item m="1" x="5222"/>
        <item m="1" x="5219"/>
        <item m="1" x="5220"/>
        <item m="1" x="5467"/>
        <item m="1" x="5468"/>
        <item m="1" x="5221"/>
        <item m="1" x="5214"/>
        <item m="1" x="3631"/>
        <item m="1" x="4979"/>
        <item m="1" x="4980"/>
        <item m="1" x="4981"/>
        <item m="1" x="4982"/>
        <item m="1" x="4667"/>
        <item m="1" x="4668"/>
        <item m="1" x="4669"/>
        <item m="1" x="4670"/>
        <item m="1" x="4671"/>
        <item m="1" x="4672"/>
        <item m="1" x="4673"/>
        <item m="1" x="4674"/>
        <item m="1" x="5469"/>
        <item m="1" x="5470"/>
        <item m="1" x="5471"/>
        <item m="1" x="5472"/>
        <item m="1" x="5474"/>
        <item m="1" x="5475"/>
        <item m="1" x="5476"/>
        <item m="1" x="5477"/>
        <item m="1" x="5479"/>
        <item m="1" x="5480"/>
        <item m="1" x="5481"/>
        <item m="1" x="5482"/>
        <item m="1" x="4292"/>
        <item x="101"/>
        <item m="1" x="4294"/>
        <item m="1" x="4293"/>
        <item m="1" x="1586"/>
        <item m="1" x="4360"/>
        <item m="1" x="5485"/>
        <item m="1" x="5486"/>
        <item m="1" x="5487"/>
        <item m="1" x="5263"/>
        <item m="1" x="4372"/>
        <item m="1" x="5266"/>
        <item m="1" x="5271"/>
        <item m="1" x="4357"/>
        <item m="1" x="4358"/>
        <item m="1" x="5489"/>
        <item m="1" x="5490"/>
        <item m="1" x="5491"/>
        <item m="1" x="5276"/>
        <item m="1" x="5277"/>
        <item m="1" x="5278"/>
        <item m="1" x="5088"/>
        <item m="1" x="5279"/>
        <item m="1" x="5280"/>
        <item m="1" x="5493"/>
        <item m="1" x="4723"/>
        <item m="1" x="4217"/>
        <item m="1" x="4724"/>
        <item m="1" x="4541"/>
        <item m="1" x="4725"/>
        <item m="1" x="5286"/>
        <item m="1" x="5498"/>
        <item m="1" x="5291"/>
        <item m="1" x="5292"/>
        <item m="1" x="5499"/>
        <item m="1" x="5500"/>
        <item m="1" x="5501"/>
        <item m="1" x="5502"/>
        <item m="1" x="4110"/>
        <item m="1" x="4111"/>
        <item m="1" x="4112"/>
        <item m="1" x="4113"/>
        <item m="1" x="5503"/>
        <item m="1" x="5504"/>
        <item m="1" x="5505"/>
        <item m="1" x="5400"/>
        <item m="1" x="4203"/>
        <item m="1" x="5296"/>
        <item m="1" x="4732"/>
        <item m="1" x="4731"/>
        <item m="1" x="4730"/>
        <item m="1" x="4740"/>
        <item m="1" x="4739"/>
        <item m="1" x="4251"/>
        <item m="1" x="5303"/>
        <item m="1" x="5305"/>
        <item m="1" x="5518"/>
        <item m="1" x="5519"/>
        <item m="1" x="5520"/>
        <item m="1" x="5521"/>
        <item m="1" x="5522"/>
        <item m="1" x="5523"/>
        <item m="1" x="1590"/>
        <item m="1" x="5524"/>
        <item m="1" x="5525"/>
        <item m="1" x="5528"/>
        <item m="1" x="4519"/>
        <item m="1" x="1592"/>
        <item m="1" x="4517"/>
        <item m="1" x="1593"/>
        <item m="1" x="4518"/>
        <item m="1" x="5530"/>
        <item m="1" x="5531"/>
        <item m="1" x="5532"/>
        <item m="1" x="5307"/>
        <item m="1" x="5308"/>
        <item m="1" x="5309"/>
        <item m="1" x="5534"/>
        <item m="1" x="5535"/>
        <item m="1" x="5536"/>
        <item m="1" x="5537"/>
        <item m="1" x="5538"/>
        <item m="1" x="5539"/>
        <item m="1" x="4183"/>
        <item m="1" x="5541"/>
        <item m="1" x="5543"/>
        <item m="1" x="1591"/>
        <item m="1" x="971"/>
        <item m="1" x="5099"/>
        <item m="1" x="1594"/>
        <item m="1" x="1595"/>
        <item m="1" x="1155"/>
        <item m="1" x="5014"/>
        <item m="1" x="5555"/>
        <item m="1" x="5556"/>
        <item m="1" x="5557"/>
        <item m="1" x="5558"/>
        <item m="1" x="5559"/>
        <item m="1" x="5328"/>
        <item m="1" x="5329"/>
        <item m="1" x="5330"/>
        <item m="1" x="5331"/>
        <item m="1" x="5332"/>
        <item m="1" x="4579"/>
        <item m="1" x="4578"/>
        <item m="1" x="5333"/>
        <item m="1" x="5334"/>
        <item m="1" x="4538"/>
        <item m="1" x="4539"/>
        <item m="1" x="5336"/>
        <item m="1" x="4571"/>
        <item m="1" x="5343"/>
        <item m="1" x="5344"/>
        <item m="1" x="5341"/>
        <item m="1" x="5342"/>
        <item m="1" x="4540"/>
        <item m="1" x="5340"/>
        <item m="1" x="5569"/>
        <item m="1" x="5570"/>
        <item m="1" x="4545"/>
        <item m="1" x="4543"/>
        <item m="1" x="5571"/>
        <item m="1" x="4548"/>
        <item m="1" x="4546"/>
        <item m="1" x="5335"/>
        <item m="1" x="4574"/>
        <item m="1" x="4572"/>
        <item m="1" x="4544"/>
        <item m="1" x="4573"/>
        <item m="1" x="4542"/>
        <item m="1" x="5581"/>
        <item m="1" x="5348"/>
        <item m="1" x="5339"/>
        <item m="1" x="5347"/>
        <item m="1" x="5346"/>
        <item m="1" x="5345"/>
        <item m="1" x="5582"/>
        <item m="1" x="4196"/>
        <item m="1" x="5361"/>
        <item m="1" x="5360"/>
        <item m="1" x="5365"/>
        <item m="1" x="5366"/>
        <item m="1" x="5362"/>
        <item m="1" x="5363"/>
        <item m="1" x="5364"/>
        <item m="1" x="5368"/>
        <item m="1" x="4366"/>
        <item m="1" x="5367"/>
        <item m="1" x="5370"/>
        <item m="1" x="4364"/>
        <item m="1" x="4363"/>
        <item m="1" x="5369"/>
        <item m="1" x="4365"/>
        <item m="1" x="4180"/>
        <item m="1" x="5587"/>
        <item m="1" x="5588"/>
        <item m="1" x="5589"/>
        <item m="1" x="5375"/>
        <item m="1" x="5376"/>
        <item m="1" x="5593"/>
        <item m="1" x="5385"/>
        <item m="1" x="2324"/>
        <item m="1" x="2325"/>
        <item m="1" x="5595"/>
        <item m="1" x="2326"/>
        <item m="1" x="2327"/>
        <item m="1" x="2328"/>
        <item m="1" x="3847"/>
        <item m="1" x="3778"/>
        <item m="1" x="5116"/>
        <item m="1" x="5600"/>
        <item m="1" x="2322"/>
        <item m="1" x="2323"/>
        <item m="1" x="1518"/>
        <item m="1" x="5601"/>
        <item m="1" x="5602"/>
        <item m="1" x="4797"/>
        <item m="1" x="4798"/>
        <item m="1" x="5603"/>
        <item m="1" x="5604"/>
        <item m="1" x="5605"/>
        <item m="1" x="5399"/>
        <item m="1" x="5609"/>
        <item m="1" x="4804"/>
        <item m="1" x="4805"/>
        <item m="1" x="5615"/>
        <item m="1" x="5617"/>
        <item m="1" x="5618"/>
        <item m="1" x="5619"/>
        <item m="1" x="5620"/>
        <item m="1" x="5621"/>
        <item m="1" x="5622"/>
        <item m="1" x="5623"/>
        <item m="1" x="5627"/>
        <item m="1" x="5628"/>
        <item m="1" x="5629"/>
        <item x="525"/>
        <item m="1" x="5630"/>
        <item m="1" x="5061"/>
        <item m="1" x="4093"/>
        <item m="1" x="4092"/>
        <item m="1" x="5145"/>
        <item m="1" x="4402"/>
        <item m="1" x="4403"/>
        <item m="1" x="4404"/>
        <item m="1" x="2345"/>
        <item m="1" x="2347"/>
        <item m="1" x="4400"/>
        <item m="1" x="5146"/>
        <item m="1" x="5147"/>
        <item m="1" x="2352"/>
        <item m="1" x="5148"/>
        <item m="1" x="5149"/>
        <item m="1" x="5150"/>
        <item m="1" x="5151"/>
        <item m="1" x="5152"/>
        <item m="1" x="5153"/>
        <item m="1" x="5154"/>
        <item m="1" x="5155"/>
        <item m="1" x="5156"/>
        <item m="1" x="5157"/>
        <item m="1" x="5158"/>
        <item m="1" x="5159"/>
        <item m="1" x="5160"/>
        <item m="1" x="5161"/>
        <item m="1" x="4282"/>
        <item m="1" x="4884"/>
        <item m="1" x="4885"/>
        <item m="1" x="4886"/>
        <item m="1" x="4887"/>
        <item m="1" x="4888"/>
        <item m="1" x="4889"/>
        <item m="1" x="4890"/>
        <item m="1" x="4891"/>
        <item m="1" x="4892"/>
        <item m="1" x="4893"/>
        <item m="1" x="4894"/>
        <item m="1" x="4895"/>
        <item m="1" x="943"/>
        <item m="1" x="3102"/>
        <item m="1" x="3103"/>
        <item m="1" x="5205"/>
        <item m="1" x="5206"/>
        <item m="1" x="5207"/>
        <item m="1" x="5229"/>
        <item m="1" x="5233"/>
        <item m="1" x="5234"/>
        <item m="1" x="5235"/>
        <item m="1" x="5236"/>
        <item m="1" x="5237"/>
        <item m="1" x="5238"/>
        <item m="1" x="5239"/>
        <item m="1" x="4971"/>
        <item m="1" x="4972"/>
        <item m="1" x="4973"/>
        <item m="1" x="4974"/>
        <item m="1" x="5240"/>
        <item m="1" x="5241"/>
        <item m="1" x="5242"/>
        <item m="1" x="2329"/>
        <item x="124"/>
        <item m="1" x="5243"/>
        <item m="1" x="4975"/>
        <item m="1" x="2330"/>
        <item m="1" x="841"/>
        <item m="1" x="5244"/>
        <item m="1" x="5245"/>
        <item m="1" x="4291"/>
        <item m="1" x="5246"/>
        <item m="1" x="5247"/>
        <item m="1" x="5248"/>
        <item m="1" x="5249"/>
        <item m="1" x="5250"/>
        <item m="1" x="5251"/>
        <item m="1" x="5252"/>
        <item m="1" x="5253"/>
        <item m="1" x="5254"/>
        <item m="1" x="5255"/>
        <item m="1" x="5256"/>
        <item m="1" x="3515"/>
        <item m="1" x="5257"/>
        <item m="1" x="5258"/>
        <item m="1" x="5259"/>
        <item m="1" x="862"/>
        <item m="1" x="1480"/>
        <item m="1" x="5260"/>
        <item m="1" x="5261"/>
        <item m="1" x="5262"/>
        <item m="1" x="931"/>
        <item m="1" x="4091"/>
        <item m="1" x="2341"/>
        <item m="1" x="2342"/>
        <item m="1" x="2343"/>
        <item m="1" x="5264"/>
        <item m="1" x="5265"/>
        <item m="1" x="5267"/>
        <item m="1" x="5268"/>
        <item m="1" x="5269"/>
        <item m="1" x="5270"/>
        <item m="1" x="5273"/>
        <item m="1" x="5274"/>
        <item m="1" x="5275"/>
        <item m="1" x="5281"/>
        <item m="1" x="5282"/>
        <item m="1" x="5283"/>
        <item m="1" x="5089"/>
        <item m="1" x="5284"/>
        <item m="1" x="3618"/>
        <item m="1" x="4718"/>
        <item m="1" x="4719"/>
        <item m="1" x="4720"/>
        <item m="1" x="4721"/>
        <item m="1" x="4722"/>
        <item m="1" x="5090"/>
        <item m="1" x="4714"/>
        <item m="1" x="4715"/>
        <item m="1" x="4716"/>
        <item m="1" x="4717"/>
        <item m="1" x="3617"/>
        <item m="1" x="5287"/>
        <item m="1" x="3615"/>
        <item m="1" x="3616"/>
        <item m="1" x="5091"/>
        <item m="1" x="5092"/>
        <item m="1" x="5288"/>
        <item m="1" x="5289"/>
        <item m="1" x="3561"/>
        <item m="1" x="5293"/>
        <item m="1" x="5000"/>
        <item m="1" x="4733"/>
        <item m="1" x="5297"/>
        <item m="1" x="5298"/>
        <item m="1" x="4333"/>
        <item m="1" x="4513"/>
        <item m="1" x="4332"/>
        <item m="1" x="4394"/>
        <item m="1" x="5299"/>
        <item m="1" x="5300"/>
        <item m="1" x="5304"/>
        <item m="1" x="4157"/>
        <item m="1" x="4096"/>
        <item m="1" x="4095"/>
        <item m="1" x="4520"/>
        <item m="1" x="4516"/>
        <item m="1" x="4515"/>
        <item m="1" x="5306"/>
        <item m="1" x="4597"/>
        <item m="1" x="5310"/>
        <item m="1" x="3804"/>
        <item m="1" x="5311"/>
        <item m="1" x="5312"/>
        <item m="1" x="2355"/>
        <item m="1" x="1597"/>
        <item m="1" x="1598"/>
        <item m="1" x="5098"/>
        <item m="1" x="1147"/>
        <item m="1" x="1611"/>
        <item m="1" x="1612"/>
        <item m="1" x="1613"/>
        <item m="1" x="1614"/>
        <item m="1" x="1615"/>
        <item m="1" x="3535"/>
        <item m="1" x="2333"/>
        <item m="1" x="2334"/>
        <item m="1" x="2335"/>
        <item m="1" x="1635"/>
        <item m="1" x="1637"/>
        <item m="1" x="905"/>
        <item m="1" x="909"/>
        <item m="1" x="1647"/>
        <item m="1" x="1209"/>
        <item m="1" x="5313"/>
        <item m="1" x="5314"/>
        <item m="1" x="5315"/>
        <item m="1" x="5316"/>
        <item m="1" x="5317"/>
        <item m="1" x="5318"/>
        <item m="1" x="3099"/>
        <item m="1" x="5319"/>
        <item m="1" x="5320"/>
        <item m="1" x="5321"/>
        <item m="1" x="5322"/>
        <item m="1" x="5323"/>
        <item m="1" x="5324"/>
        <item m="1" x="5325"/>
        <item m="1" x="5326"/>
        <item m="1" x="4094"/>
        <item m="1" x="1663"/>
        <item m="1" x="1664"/>
        <item m="1" x="1665"/>
        <item m="1" x="1666"/>
        <item m="1" x="3104"/>
        <item m="1" x="3105"/>
        <item m="1" x="1657"/>
        <item m="1" x="3106"/>
        <item m="1" x="1658"/>
        <item m="1" x="1659"/>
        <item m="1" x="1660"/>
        <item m="1" x="1661"/>
        <item m="1" x="1662"/>
        <item m="1" x="1648"/>
        <item m="1" x="3987"/>
        <item m="1" x="1649"/>
        <item m="1" x="1650"/>
        <item m="1" x="3988"/>
        <item m="1" x="1651"/>
        <item m="1" x="3720"/>
        <item m="1" x="3101"/>
        <item m="1" x="1652"/>
        <item m="1" x="3721"/>
        <item m="1" x="1653"/>
        <item m="1" x="2337"/>
        <item m="1" x="1654"/>
        <item m="1" x="1655"/>
        <item m="1" x="3364"/>
        <item m="1" x="1656"/>
        <item m="1" x="1636"/>
        <item m="1" x="5327"/>
        <item m="1" x="1639"/>
        <item m="1" x="1640"/>
        <item m="1" x="2332"/>
        <item m="1" x="1646"/>
        <item m="1" x="1638"/>
        <item m="1" x="1641"/>
        <item m="1" x="1642"/>
        <item m="1" x="1643"/>
        <item m="1" x="1644"/>
        <item m="1" x="2336"/>
        <item m="1" x="1645"/>
        <item m="1" x="1606"/>
        <item m="1" x="1607"/>
        <item m="1" x="1609"/>
        <item m="1" x="4537"/>
        <item m="1" x="1616"/>
        <item m="1" x="1610"/>
        <item m="1" x="1621"/>
        <item m="1" x="1622"/>
        <item m="1" x="1623"/>
        <item m="1" x="1624"/>
        <item m="1" x="1625"/>
        <item m="1" x="1626"/>
        <item m="1" x="1627"/>
        <item m="1" x="1628"/>
        <item m="1" x="1629"/>
        <item m="1" x="1630"/>
        <item m="1" x="1631"/>
        <item m="1" x="2331"/>
        <item m="1" x="1617"/>
        <item m="1" x="1618"/>
        <item m="1" x="1619"/>
        <item m="1" x="1620"/>
        <item m="1" x="1632"/>
        <item m="1" x="1633"/>
        <item m="1" x="1634"/>
        <item m="1" x="4547"/>
        <item m="1" x="4549"/>
        <item m="1" x="1605"/>
        <item m="1" x="5338"/>
        <item m="1" x="1599"/>
        <item m="1" x="1600"/>
        <item m="1" x="1601"/>
        <item m="1" x="1602"/>
        <item m="1" x="1603"/>
        <item m="1" x="3100"/>
        <item m="1" x="4775"/>
        <item m="1" x="5353"/>
        <item m="1" x="5354"/>
        <item m="1" x="5355"/>
        <item m="1" x="5356"/>
        <item m="1" x="5357"/>
        <item m="1" x="4100"/>
        <item m="1" x="5358"/>
        <item m="1" x="5359"/>
        <item m="1" x="2354"/>
        <item m="1" x="5371"/>
        <item m="1" x="1407"/>
        <item m="1" x="5372"/>
        <item m="1" x="3363"/>
        <item m="1" x="2338"/>
        <item m="1" x="2339"/>
        <item m="1" x="2340"/>
        <item m="1" x="5373"/>
        <item m="1" x="4090"/>
        <item m="1" x="5374"/>
        <item m="1" x="5377"/>
        <item m="1" x="5378"/>
        <item m="1" x="5379"/>
        <item m="1" x="4787"/>
        <item m="1" x="4786"/>
        <item m="1" x="5380"/>
        <item m="1" x="5113"/>
        <item m="1" x="5381"/>
        <item m="1" x="5382"/>
        <item m="1" x="5384"/>
        <item m="1" x="1604"/>
        <item m="1" x="5386"/>
        <item m="1" x="5120"/>
        <item m="1" x="5121"/>
        <item m="1" x="4795"/>
        <item m="1" x="4503"/>
        <item m="1" x="4103"/>
        <item m="1" x="5118"/>
        <item m="1" x="3991"/>
        <item m="1" x="5388"/>
        <item m="1" x="5389"/>
        <item m="1" x="5390"/>
        <item m="1" x="5391"/>
        <item m="1" x="5392"/>
        <item m="1" x="5393"/>
        <item m="1" x="5394"/>
        <item m="1" x="4387"/>
        <item m="1" x="4388"/>
        <item m="1" x="5395"/>
        <item m="1" x="5396"/>
        <item m="1" x="3108"/>
        <item m="1" x="5397"/>
        <item m="1" x="5398"/>
        <item m="1" x="5401"/>
        <item m="1" x="5130"/>
        <item m="1" x="5131"/>
        <item m="1" x="5132"/>
        <item m="1" x="5402"/>
        <item m="1" x="5403"/>
        <item m="1" x="5404"/>
        <item m="1" x="4314"/>
        <item m="1" x="4315"/>
        <item m="1" x="4316"/>
        <item m="1" x="5405"/>
        <item m="1" x="4104"/>
        <item m="1" x="5406"/>
        <item m="1" x="4101"/>
        <item m="1" x="4099"/>
        <item m="1" x="4098"/>
        <item m="1" x="5407"/>
        <item m="1" x="5408"/>
        <item m="1" x="4253"/>
        <item m="1" x="2344"/>
        <item m="1" x="2348"/>
        <item m="1" x="2349"/>
        <item m="1" x="2346"/>
        <item m="1" x="4254"/>
        <item m="1" x="4255"/>
        <item m="1" x="4256"/>
        <item m="1" x="4257"/>
        <item m="1" x="4258"/>
        <item m="1" x="4259"/>
        <item m="1" x="4275"/>
        <item m="1" x="4263"/>
        <item m="1" x="4264"/>
        <item m="1" x="4265"/>
        <item m="1" x="3783"/>
        <item m="1" x="3784"/>
        <item m="1" x="4097"/>
        <item m="1" x="4102"/>
        <item m="1" x="5409"/>
        <item m="1" x="2351"/>
        <item m="1" x="2350"/>
        <item m="1" x="5411"/>
        <item m="1" x="2353"/>
        <item m="1" x="2958"/>
        <item m="1" x="2359"/>
        <item m="1" x="4289"/>
        <item m="1" x="5056"/>
        <item m="1" x="2362"/>
        <item m="1" x="4511"/>
        <item m="1" x="4405"/>
        <item m="1" x="4324"/>
        <item m="1" x="5057"/>
        <item m="1" x="787"/>
        <item m="1" x="4397"/>
        <item m="1" x="5058"/>
        <item m="1" x="5059"/>
        <item m="1" x="5060"/>
        <item m="1" x="4317"/>
        <item m="1" x="4318"/>
        <item m="1" x="4512"/>
        <item m="1" x="4849"/>
        <item m="1" x="4850"/>
        <item m="1" x="4851"/>
        <item m="1" x="4852"/>
        <item m="1" x="4853"/>
        <item m="1" x="3109"/>
        <item m="1" x="4854"/>
        <item m="1" x="4855"/>
        <item m="1" x="4856"/>
        <item m="1" x="4857"/>
        <item m="1" x="4858"/>
        <item m="1" x="4847"/>
        <item m="1" x="4848"/>
        <item m="1" x="4843"/>
        <item m="1" x="4844"/>
        <item m="1" x="4845"/>
        <item m="1" x="4846"/>
        <item m="1" x="4621"/>
        <item m="1" x="4622"/>
        <item m="1" x="4835"/>
        <item m="1" x="4836"/>
        <item m="1" x="4837"/>
        <item m="1" x="4838"/>
        <item m="1" x="4839"/>
        <item m="1" x="4834"/>
        <item m="1" x="4840"/>
        <item m="1" x="4841"/>
        <item m="1" x="4842"/>
        <item m="1" x="4465"/>
        <item m="1" x="4464"/>
        <item m="1" x="4462"/>
        <item m="1" x="4463"/>
        <item m="1" x="5062"/>
        <item m="1" x="5063"/>
        <item m="1" x="4624"/>
        <item m="1" x="4625"/>
        <item m="1" x="4122"/>
        <item m="1" x="4861"/>
        <item m="1" x="4123"/>
        <item m="1" x="5064"/>
        <item m="1" x="5065"/>
        <item m="1" x="5066"/>
        <item m="1" x="4869"/>
        <item m="1" x="4870"/>
        <item m="1" x="1700"/>
        <item x="513"/>
        <item m="1" x="4631"/>
        <item m="1" x="4632"/>
        <item m="1" x="4907"/>
        <item m="1" x="4908"/>
        <item m="1" x="4912"/>
        <item m="1" x="4914"/>
        <item m="1" x="4913"/>
        <item m="1" x="5070"/>
        <item m="1" x="5071"/>
        <item m="1" x="4909"/>
        <item m="1" x="4911"/>
        <item m="1" x="4658"/>
        <item m="1" x="4659"/>
        <item m="1" x="4910"/>
        <item m="1" x="4915"/>
        <item m="1" x="4916"/>
        <item m="1" x="5072"/>
        <item m="1" x="4920"/>
        <item m="1" x="4921"/>
        <item m="1" x="4922"/>
        <item m="1" x="4917"/>
        <item m="1" x="4918"/>
        <item m="1" x="4923"/>
        <item m="1" x="5073"/>
        <item m="1" x="4660"/>
        <item m="1" x="4924"/>
        <item m="1" x="4925"/>
        <item m="1" x="4928"/>
        <item m="1" x="4929"/>
        <item m="1" x="4930"/>
        <item m="1" x="5074"/>
        <item m="1" x="5075"/>
        <item m="1" x="5076"/>
        <item m="1" x="4919"/>
        <item m="1" x="4085"/>
        <item m="1" x="4926"/>
        <item m="1" x="4927"/>
        <item m="1" x="4931"/>
        <item m="1" x="4932"/>
        <item m="1" x="4933"/>
        <item m="1" x="4661"/>
        <item m="1" x="4934"/>
        <item m="1" x="1075"/>
        <item m="1" x="1076"/>
        <item m="1" x="1467"/>
        <item m="1" x="5078"/>
        <item m="1" x="5079"/>
        <item m="1" x="5080"/>
        <item m="1" x="5081"/>
        <item m="1" x="5082"/>
        <item m="1" x="5083"/>
        <item m="1" x="5084"/>
        <item m="1" x="5085"/>
        <item m="1" x="5086"/>
        <item m="1" x="1395"/>
        <item m="1" x="925"/>
        <item m="1" x="926"/>
        <item m="1" x="4287"/>
        <item m="1" x="5087"/>
        <item m="1" x="4702"/>
        <item m="1" x="4703"/>
        <item m="1" x="3613"/>
        <item m="1" x="1247"/>
        <item m="1" x="3564"/>
        <item m="1" x="5093"/>
        <item m="1" x="5001"/>
        <item m="1" x="5002"/>
        <item m="1" x="4735"/>
        <item m="1" x="4736"/>
        <item m="1" x="4734"/>
        <item m="1" x="5094"/>
        <item m="1" x="4250"/>
        <item m="1" x="2357"/>
        <item m="1" x="5095"/>
        <item m="1" x="3121"/>
        <item m="1" x="2356"/>
        <item m="1" x="978"/>
        <item m="1" x="979"/>
        <item m="1" x="1681"/>
        <item m="1" x="1682"/>
        <item m="1" x="1683"/>
        <item m="1" x="1679"/>
        <item m="1" x="1688"/>
        <item m="1" x="1686"/>
        <item m="1" x="1687"/>
        <item m="1" x="977"/>
        <item m="1" x="1698"/>
        <item m="1" x="1697"/>
        <item m="1" x="1699"/>
        <item m="1" x="1692"/>
        <item m="1" x="1693"/>
        <item m="1" x="1694"/>
        <item m="1" x="1695"/>
        <item m="1" x="5100"/>
        <item m="1" x="5101"/>
        <item m="1" x="5102"/>
        <item m="1" x="5103"/>
        <item m="1" x="5104"/>
        <item m="1" x="5105"/>
        <item m="1" x="5025"/>
        <item m="1" x="3669"/>
        <item m="1" x="3117"/>
        <item m="1" x="3119"/>
        <item m="1" x="4083"/>
        <item m="1" x="5106"/>
        <item m="1" x="5107"/>
        <item m="1" x="5108"/>
        <item m="1" x="5109"/>
        <item m="1" x="5110"/>
        <item m="1" x="5111"/>
        <item m="1" x="5112"/>
        <item m="1" x="1718"/>
        <item m="1" x="1719"/>
        <item m="1" x="1720"/>
        <item m="1" x="1721"/>
        <item m="1" x="1722"/>
        <item m="1" x="1723"/>
        <item m="1" x="1724"/>
        <item m="1" x="1725"/>
        <item m="1" x="1726"/>
        <item m="1" x="1727"/>
        <item m="1" x="1728"/>
        <item m="1" x="1729"/>
        <item m="1" x="1730"/>
        <item m="1" x="1731"/>
        <item m="1" x="1732"/>
        <item m="1" x="1733"/>
        <item m="1" x="1734"/>
        <item m="1" x="1735"/>
        <item m="1" x="2363"/>
        <item m="1" x="1691"/>
        <item m="1" x="1696"/>
        <item m="1" x="5035"/>
        <item m="1" x="2358"/>
        <item m="1" x="4550"/>
        <item m="1" x="4551"/>
        <item m="1" x="1714"/>
        <item m="1" x="1715"/>
        <item m="1" x="5031"/>
        <item m="1" x="5032"/>
        <item m="1" x="5033"/>
        <item m="1" x="1716"/>
        <item m="1" x="1717"/>
        <item m="1" x="1713"/>
        <item m="1" x="3718"/>
        <item m="1" x="3719"/>
        <item m="1" x="3116"/>
        <item m="1" x="1710"/>
        <item m="1" x="3366"/>
        <item m="1" x="2364"/>
        <item m="1" x="3717"/>
        <item m="1" x="1711"/>
        <item m="1" x="3112"/>
        <item m="1" x="3113"/>
        <item m="1" x="3114"/>
        <item m="1" x="1712"/>
        <item m="1" x="3115"/>
        <item m="1" x="1701"/>
        <item m="1" x="3716"/>
        <item m="1" x="1702"/>
        <item m="1" x="1703"/>
        <item m="1" x="1704"/>
        <item m="1" x="1705"/>
        <item m="1" x="1706"/>
        <item m="1" x="1707"/>
        <item m="1" x="1708"/>
        <item m="1" x="1709"/>
        <item m="1" x="3110"/>
        <item m="1" x="3111"/>
        <item m="1" x="3365"/>
        <item m="1" x="1685"/>
        <item m="1" x="1689"/>
        <item m="1" x="1690"/>
        <item m="1" x="5034"/>
        <item m="1" x="1680"/>
        <item m="1" x="2957"/>
        <item m="1" x="1678"/>
        <item m="1" x="5036"/>
        <item m="1" x="1684"/>
        <item m="1" x="2360"/>
        <item m="1" x="1669"/>
        <item m="1" x="1670"/>
        <item m="1" x="1671"/>
        <item m="1" x="1672"/>
        <item m="1" x="1673"/>
        <item m="1" x="1674"/>
        <item m="1" x="1675"/>
        <item m="1" x="1676"/>
        <item m="1" x="1677"/>
        <item m="1" x="1405"/>
        <item m="1" x="1406"/>
        <item m="1" x="5037"/>
        <item m="1" x="2366"/>
        <item m="1" x="4504"/>
        <item m="1" x="1517"/>
        <item m="1" x="2365"/>
        <item m="1" x="4794"/>
        <item m="1" x="5119"/>
        <item m="1" x="5122"/>
        <item m="1" x="5123"/>
        <item m="1" x="4087"/>
        <item m="1" x="4086"/>
        <item m="1" x="4088"/>
        <item m="1" x="2956"/>
        <item m="1" x="4386"/>
        <item m="1" x="5124"/>
        <item m="1" x="5125"/>
        <item m="1" x="5126"/>
        <item m="1" x="5127"/>
        <item m="1" x="5045"/>
        <item m="1" x="2361"/>
        <item m="1" x="3816"/>
        <item m="1" x="5128"/>
        <item m="1" x="5129"/>
        <item m="1" x="4425"/>
        <item m="1" x="5133"/>
        <item m="1" x="5134"/>
        <item m="1" x="5135"/>
        <item m="1" x="5136"/>
        <item m="1" x="5137"/>
        <item m="1" x="5138"/>
        <item m="1" x="5139"/>
        <item m="1" x="5140"/>
        <item m="1" x="5141"/>
        <item m="1" x="1667"/>
        <item m="1" x="1668"/>
        <item m="1" x="2959"/>
        <item m="1" x="5142"/>
        <item m="1" x="5143"/>
        <item m="1" x="4274"/>
        <item m="1" x="3785"/>
        <item m="1" x="3786"/>
        <item m="1" x="4089"/>
        <item m="1" x="4588"/>
        <item m="1" x="4587"/>
        <item m="1" x="4084"/>
        <item m="1" x="5048"/>
        <item m="1" x="1550"/>
        <item m="1" x="5053"/>
        <item m="1" x="5144"/>
        <item m="1" x="4401"/>
        <item m="1" x="4325"/>
        <item m="1" x="4077"/>
        <item m="1" x="4810"/>
        <item m="1" x="4326"/>
        <item m="1" x="4811"/>
        <item m="1" x="4327"/>
        <item m="1" x="4812"/>
        <item m="1" x="4813"/>
        <item m="1" x="4814"/>
        <item m="1" x="4815"/>
        <item m="1" x="4816"/>
        <item m="1" x="4817"/>
        <item m="1" x="4818"/>
        <item m="1" x="4819"/>
        <item m="1" x="4820"/>
        <item m="1" x="4821"/>
        <item m="1" x="4822"/>
        <item m="1" x="4823"/>
        <item m="1" x="4824"/>
        <item m="1" x="4825"/>
        <item m="1" x="4826"/>
        <item m="1" x="4827"/>
        <item m="1" x="4828"/>
        <item m="1" x="4829"/>
        <item m="1" x="4830"/>
        <item m="1" x="4831"/>
        <item m="1" x="4832"/>
        <item m="1" x="4833"/>
        <item m="1" x="4743"/>
        <item m="1" x="4859"/>
        <item m="1" x="779"/>
        <item m="1" x="778"/>
        <item m="1" x="4860"/>
        <item m="1" x="4862"/>
        <item m="1" x="4863"/>
        <item m="1" x="4864"/>
        <item m="1" x="4865"/>
        <item m="1" x="4866"/>
        <item m="1" x="4867"/>
        <item m="1" x="4868"/>
        <item m="1" x="1750"/>
        <item m="1" x="4903"/>
        <item m="1" x="4904"/>
        <item m="1" x="1774"/>
        <item m="1" x="1752"/>
        <item m="1" x="4905"/>
        <item m="1" x="3808"/>
        <item m="1" x="3809"/>
        <item m="1" x="3810"/>
        <item m="1" x="3811"/>
        <item m="1" x="4935"/>
        <item m="1" x="4936"/>
        <item m="1" x="1497"/>
        <item m="1" x="4937"/>
        <item m="1" x="4938"/>
        <item m="1" x="4939"/>
        <item m="1" x="4940"/>
        <item m="1" x="4941"/>
        <item m="1" x="4942"/>
        <item m="1" x="4943"/>
        <item m="1" x="4944"/>
        <item m="1" x="3748"/>
        <item m="1" x="3749"/>
        <item m="1" x="4945"/>
        <item m="1" x="4946"/>
        <item m="1" x="4947"/>
        <item m="1" x="4948"/>
        <item m="1" x="4949"/>
        <item m="1" x="4950"/>
        <item m="1" x="4951"/>
        <item m="1" x="4952"/>
        <item m="1" x="4953"/>
        <item m="1" x="4954"/>
        <item m="1" x="4955"/>
        <item m="1" x="3578"/>
        <item m="1" x="3579"/>
        <item m="1" x="4956"/>
        <item m="1" x="4957"/>
        <item m="1" x="4958"/>
        <item m="1" x="4677"/>
        <item m="1" x="4983"/>
        <item m="1" x="4984"/>
        <item m="1" x="4985"/>
        <item m="1" x="4986"/>
        <item m="1" x="4987"/>
        <item m="1" x="4988"/>
        <item m="1" x="4989"/>
        <item m="1" x="4990"/>
        <item m="1" x="4991"/>
        <item m="1" x="4992"/>
        <item m="1" x="4993"/>
        <item m="1" x="4994"/>
        <item m="1" x="1078"/>
        <item m="1" x="4995"/>
        <item m="1" x="4998"/>
        <item m="1" x="2376"/>
        <item m="1" x="4701"/>
        <item m="1" x="3614"/>
        <item m="1" x="4707"/>
        <item m="1" x="4708"/>
        <item m="1" x="4999"/>
        <item m="1" x="4704"/>
        <item m="1" x="4705"/>
        <item m="1" x="4706"/>
        <item m="1" x="4709"/>
        <item m="1" x="4710"/>
        <item m="1" x="4711"/>
        <item m="1" x="4712"/>
        <item m="1" x="4713"/>
        <item m="1" x="4592"/>
        <item m="1" x="4593"/>
        <item m="1" x="4453"/>
        <item m="1" x="4455"/>
        <item m="1" x="3563"/>
        <item m="1" x="3562"/>
        <item m="1" x="4726"/>
        <item m="1" x="4737"/>
        <item m="1" x="4738"/>
        <item m="1" x="5004"/>
        <item m="1" x="4485"/>
        <item m="1" x="3124"/>
        <item m="1" x="3125"/>
        <item m="1" x="3605"/>
        <item m="1" x="5006"/>
        <item m="1" x="5007"/>
        <item m="1" x="3606"/>
        <item m="1" x="5008"/>
        <item m="1" x="5009"/>
        <item m="1" x="5010"/>
        <item m="1" x="5011"/>
        <item m="1" x="4745"/>
        <item m="1" x="4389"/>
        <item x="164"/>
        <item m="1" x="1740"/>
        <item m="1" x="1741"/>
        <item m="1" x="1742"/>
        <item m="1" x="1743"/>
        <item m="1" x="3133"/>
        <item m="1" x="3134"/>
        <item m="1" x="3135"/>
        <item m="1" x="4748"/>
        <item m="1" x="4747"/>
        <item m="1" x="2373"/>
        <item m="1" x="5012"/>
        <item m="1" x="3855"/>
        <item m="1" x="4754"/>
        <item m="1" x="3856"/>
        <item m="1" x="4755"/>
        <item m="1" x="1746"/>
        <item m="1" x="4756"/>
        <item m="1" x="1736"/>
        <item m="1" x="883"/>
        <item m="1" x="1105"/>
        <item m="1" x="1771"/>
        <item m="1" x="1772"/>
        <item m="1" x="1773"/>
        <item m="1" x="2375"/>
        <item m="1" x="5015"/>
        <item m="1" x="5016"/>
        <item x="495"/>
        <item m="1" x="5017"/>
        <item m="1" x="5018"/>
        <item m="1" x="4753"/>
        <item m="1" x="1759"/>
        <item m="1" x="1760"/>
        <item m="1" x="3889"/>
        <item m="1" x="3890"/>
        <item m="1" x="3891"/>
        <item m="1" x="3892"/>
        <item m="1" x="1120"/>
        <item m="1" x="970"/>
        <item m="1" x="2371"/>
        <item m="1" x="3886"/>
        <item m="1" x="1109"/>
        <item m="1" x="3887"/>
        <item m="1" x="3888"/>
        <item m="1" x="3857"/>
        <item m="1" x="1111"/>
        <item m="1" x="1112"/>
        <item m="1" x="3858"/>
        <item m="1" x="3859"/>
        <item m="1" x="1113"/>
        <item m="1" x="3860"/>
        <item m="1" x="3861"/>
        <item m="1" x="1114"/>
        <item m="1" x="1110"/>
        <item m="1" x="1115"/>
        <item m="1" x="4757"/>
        <item m="1" x="4758"/>
        <item m="1" x="3864"/>
        <item m="1" x="1116"/>
        <item m="1" x="4759"/>
        <item m="1" x="3862"/>
        <item m="1" x="3863"/>
        <item m="1" x="3865"/>
        <item m="1" x="4760"/>
        <item m="1" x="4761"/>
        <item m="1" x="3866"/>
        <item m="1" x="3867"/>
        <item m="1" x="3868"/>
        <item m="1" x="3869"/>
        <item m="1" x="3870"/>
        <item m="1" x="5019"/>
        <item m="1" x="1117"/>
        <item m="1" x="1118"/>
        <item m="1" x="3871"/>
        <item m="1" x="3872"/>
        <item m="1" x="2369"/>
        <item m="1" x="3873"/>
        <item m="1" x="3874"/>
        <item m="1" x="972"/>
        <item m="1" x="5020"/>
        <item m="1" x="4763"/>
        <item m="1" x="5021"/>
        <item m="1" x="4764"/>
        <item m="1" x="5022"/>
        <item m="1" x="5023"/>
        <item m="1" x="5024"/>
        <item m="1" x="3132"/>
        <item m="1" x="5027"/>
        <item m="1" x="2368"/>
        <item m="1" x="1751"/>
        <item m="1" x="2370"/>
        <item m="1" x="1753"/>
        <item m="1" x="5028"/>
        <item m="1" x="5029"/>
        <item m="1" x="1754"/>
        <item m="1" x="1755"/>
        <item m="1" x="4528"/>
        <item m="1" x="4529"/>
        <item m="1" x="1756"/>
        <item m="1" x="2374"/>
        <item m="1" x="1757"/>
        <item m="1" x="1758"/>
        <item m="1" x="1767"/>
        <item m="1" x="1768"/>
        <item m="1" x="1769"/>
        <item m="1" x="3130"/>
        <item m="1" x="1770"/>
        <item m="1" x="3367"/>
        <item m="1" x="3131"/>
        <item m="1" x="1763"/>
        <item m="1" x="1764"/>
        <item m="1" x="1765"/>
        <item m="1" x="1766"/>
        <item m="1" x="1761"/>
        <item m="1" x="1762"/>
        <item m="1" x="5030"/>
        <item m="1" x="1737"/>
        <item m="1" x="4527"/>
        <item m="1" x="1738"/>
        <item m="1" x="1739"/>
        <item m="1" x="2960"/>
        <item m="1" x="1747"/>
        <item m="1" x="1748"/>
        <item m="1" x="1745"/>
        <item m="1" x="1744"/>
        <item m="1" x="4777"/>
        <item m="1" x="3129"/>
        <item m="1" x="4776"/>
        <item m="1" x="3122"/>
        <item m="1" x="4082"/>
        <item m="1" x="4081"/>
        <item m="1" x="4159"/>
        <item m="1" x="4076"/>
        <item m="1" x="4078"/>
        <item m="1" x="4778"/>
        <item m="1" x="2372"/>
        <item m="1" x="3123"/>
        <item m="1" x="4788"/>
        <item m="1" x="4789"/>
        <item m="1" x="4790"/>
        <item m="1" x="5038"/>
        <item m="1" x="5039"/>
        <item m="1" x="4793"/>
        <item m="1" x="4460"/>
        <item m="1" x="5040"/>
        <item m="1" x="1749"/>
        <item m="1" x="1489"/>
        <item m="1" x="4501"/>
        <item m="1" x="3128"/>
        <item m="1" x="4080"/>
        <item m="1" x="4796"/>
        <item m="1" x="5043"/>
        <item m="1" x="4079"/>
        <item m="1" x="4075"/>
        <item m="1" x="5044"/>
        <item m="1" x="1486"/>
        <item m="1" x="5046"/>
        <item m="1" x="3126"/>
        <item m="1" x="3127"/>
        <item m="1" x="4153"/>
        <item m="1" x="4154"/>
        <item m="1" x="4261"/>
        <item m="1" x="5047"/>
        <item m="1" x="5049"/>
        <item m="1" x="5050"/>
        <item m="1" x="5051"/>
        <item m="1" x="5052"/>
        <item m="1" x="4601"/>
        <item m="1" x="4602"/>
        <item m="1" x="4328"/>
        <item m="1" x="4603"/>
        <item m="1" x="4604"/>
        <item x="45"/>
        <item m="1" x="4070"/>
        <item m="1" x="4605"/>
        <item m="1" x="4399"/>
        <item m="1" x="4606"/>
        <item m="1" x="4069"/>
        <item m="1" x="4068"/>
        <item m="1" x="4067"/>
        <item m="1" x="4607"/>
        <item m="1" x="4608"/>
        <item m="1" x="4609"/>
        <item m="1" x="4610"/>
        <item m="1" x="4611"/>
        <item m="1" x="4612"/>
        <item m="1" x="4613"/>
        <item m="1" x="4614"/>
        <item m="1" x="4615"/>
        <item m="1" x="4616"/>
        <item m="1" x="4617"/>
        <item m="1" x="4618"/>
        <item m="1" x="4619"/>
        <item m="1" x="4620"/>
        <item m="1" x="3947"/>
        <item m="1" x="3948"/>
        <item m="1" x="3945"/>
        <item m="1" x="3946"/>
        <item m="1" x="3163"/>
        <item m="1" x="4280"/>
        <item m="1" x="4626"/>
        <item m="1" x="4125"/>
        <item m="1" x="4627"/>
        <item m="1" x="4628"/>
        <item m="1" x="4629"/>
        <item m="1" x="3139"/>
        <item m="1" x="3140"/>
        <item m="1" x="3156"/>
        <item m="1" x="3157"/>
        <item m="1" x="3158"/>
        <item m="1" x="3159"/>
        <item m="1" x="3160"/>
        <item m="1" x="3161"/>
        <item m="1" x="4073"/>
        <item m="1" x="4633"/>
        <item m="1" x="3136"/>
        <item m="1" x="2391"/>
        <item m="1" x="4634"/>
        <item m="1" x="4635"/>
        <item m="1" x="4636"/>
        <item m="1" x="4637"/>
        <item m="1" x="4638"/>
        <item m="1" x="4639"/>
        <item m="1" x="4640"/>
        <item m="1" x="4641"/>
        <item m="1" x="4642"/>
        <item m="1" x="3924"/>
        <item m="1" x="4643"/>
        <item m="1" x="4644"/>
        <item m="1" x="4645"/>
        <item m="1" x="945"/>
        <item m="1" x="4064"/>
        <item m="1" x="4646"/>
        <item m="1" x="4647"/>
        <item m="1" x="4648"/>
        <item m="1" x="4649"/>
        <item m="1" x="4650"/>
        <item m="1" x="3971"/>
        <item m="1" x="3972"/>
        <item m="1" x="3973"/>
        <item m="1" x="3974"/>
        <item m="1" x="4651"/>
        <item m="1" x="4652"/>
        <item m="1" x="4653"/>
        <item m="1" x="4654"/>
        <item m="1" x="4655"/>
        <item m="1" x="4656"/>
        <item m="1" x="4657"/>
        <item m="1" x="1074"/>
        <item m="1" x="4676"/>
        <item m="1" x="4500"/>
        <item m="1" x="4678"/>
        <item m="1" x="4679"/>
        <item m="1" x="4680"/>
        <item m="1" x="4681"/>
        <item m="1" x="4682"/>
        <item m="1" x="4683"/>
        <item m="1" x="4684"/>
        <item m="1" x="4685"/>
        <item m="1" x="4686"/>
        <item m="1" x="4687"/>
        <item m="1" x="4688"/>
        <item m="1" x="4689"/>
        <item m="1" x="4690"/>
        <item m="1" x="4691"/>
        <item m="1" x="932"/>
        <item m="1" x="4065"/>
        <item m="1" x="4692"/>
        <item m="1" x="4693"/>
        <item m="1" x="4473"/>
        <item m="1" x="4474"/>
        <item m="1" x="4288"/>
        <item m="1" x="3141"/>
        <item m="1" x="4695"/>
        <item m="1" x="4696"/>
        <item m="1" x="3935"/>
        <item m="1" x="3936"/>
        <item m="1" x="4697"/>
        <item m="1" x="4698"/>
        <item m="1" x="4699"/>
        <item m="1" x="4700"/>
        <item m="1" x="3937"/>
        <item m="1" x="4454"/>
        <item m="1" x="4499"/>
        <item m="1" x="4590"/>
        <item m="1" x="4591"/>
        <item m="1" x="4444"/>
        <item m="1" x="4445"/>
        <item m="1" x="4446"/>
        <item m="1" x="4447"/>
        <item m="1" x="4448"/>
        <item m="1" x="4449"/>
        <item m="1" x="4450"/>
        <item m="1" x="4727"/>
        <item m="1" x="4728"/>
        <item m="1" x="4741"/>
        <item m="1" x="3633"/>
        <item m="1" x="3632"/>
        <item m="1" x="4599"/>
        <item m="1" x="2380"/>
        <item m="1" x="4600"/>
        <item m="1" x="4742"/>
        <item m="1" x="1468"/>
        <item m="1" x="3608"/>
        <item m="1" x="4072"/>
        <item m="1" x="4744"/>
        <item m="1" x="4746"/>
        <item m="1" x="3851"/>
        <item m="1" x="3154"/>
        <item m="1" x="3155"/>
        <item m="1" x="3138"/>
        <item m="1" x="4407"/>
        <item m="1" x="922"/>
        <item m="1" x="2381"/>
        <item m="1" x="2382"/>
        <item m="1" x="3902"/>
        <item m="1" x="878"/>
        <item m="1" x="882"/>
        <item m="1" x="1778"/>
        <item m="1" x="884"/>
        <item m="1" x="880"/>
        <item m="1" x="881"/>
        <item m="1" x="3904"/>
        <item m="1" x="2388"/>
        <item m="1" x="3162"/>
        <item m="1" x="4481"/>
        <item m="1" x="1789"/>
        <item m="1" x="4762"/>
        <item m="1" x="4765"/>
        <item m="1" x="4766"/>
        <item m="1" x="4767"/>
        <item m="1" x="1776"/>
        <item m="1" x="3145"/>
        <item m="1" x="3137"/>
        <item m="1" x="3142"/>
        <item m="1" x="2389"/>
        <item m="1" x="1792"/>
        <item m="1" x="3146"/>
        <item m="1" x="3710"/>
        <item m="1" x="3371"/>
        <item m="1" x="3147"/>
        <item m="1" x="1791"/>
        <item m="1" x="3143"/>
        <item m="1" x="3144"/>
        <item m="1" x="1790"/>
        <item m="1" x="2387"/>
        <item m="1" x="3148"/>
        <item m="1" x="4769"/>
        <item m="1" x="3149"/>
        <item m="1" x="3150"/>
        <item m="1" x="3151"/>
        <item m="1" x="3715"/>
        <item m="1" x="3152"/>
        <item m="1" x="3372"/>
        <item m="1" x="1793"/>
        <item m="1" x="2963"/>
        <item m="1" x="1784"/>
        <item m="1" x="1785"/>
        <item m="1" x="1786"/>
        <item m="1" x="2383"/>
        <item m="1" x="4532"/>
        <item m="1" x="1787"/>
        <item m="1" x="2384"/>
        <item m="1" x="2385"/>
        <item m="1" x="2386"/>
        <item m="1" x="1788"/>
        <item m="1" x="4533"/>
        <item m="1" x="3711"/>
        <item m="1" x="3712"/>
        <item m="1" x="3713"/>
        <item m="1" x="1794"/>
        <item m="1" x="1795"/>
        <item m="1" x="1796"/>
        <item m="1" x="4770"/>
        <item m="1" x="4771"/>
        <item m="1" x="1797"/>
        <item m="1" x="1798"/>
        <item m="1" x="2378"/>
        <item m="1" x="1779"/>
        <item m="1" x="3368"/>
        <item m="1" x="3709"/>
        <item m="1" x="1777"/>
        <item m="1" x="4530"/>
        <item m="1" x="2377"/>
        <item m="1" x="1780"/>
        <item m="1" x="1781"/>
        <item m="1" x="1782"/>
        <item m="1" x="1783"/>
        <item m="1" x="2962"/>
        <item m="1" x="3369"/>
        <item m="1" x="3370"/>
        <item m="1" x="4531"/>
        <item m="1" x="1775"/>
        <item m="1" x="2379"/>
        <item m="1" x="1493"/>
        <item m="1" x="4066"/>
        <item m="1" x="4779"/>
        <item m="1" x="4780"/>
        <item m="1" x="4781"/>
        <item m="1" x="4782"/>
        <item m="1" x="4783"/>
        <item m="1" x="4784"/>
        <item m="1" x="4785"/>
        <item m="1" x="3153"/>
        <item m="1" x="4791"/>
        <item m="1" x="4792"/>
        <item m="1" x="4071"/>
        <item m="1" x="3982"/>
        <item m="1" x="4379"/>
        <item m="1" x="4498"/>
        <item m="1" x="4799"/>
        <item m="1" x="4801"/>
        <item m="1" x="4074"/>
        <item m="1" x="4802"/>
        <item m="1" x="1539"/>
        <item m="1" x="4806"/>
        <item m="1" x="4807"/>
        <item m="1" x="2961"/>
        <item m="1" x="4155"/>
        <item m="1" x="4156"/>
        <item m="1" x="2390"/>
        <item m="1" x="4808"/>
        <item m="1" x="4809"/>
        <item m="1" x="777"/>
        <item m="1" x="4428"/>
        <item m="1" x="4429"/>
        <item x="762"/>
        <item m="1" x="4114"/>
        <item m="1" x="4430"/>
        <item m="1" x="4431"/>
        <item m="1" x="4432"/>
        <item m="1" x="4433"/>
        <item m="1" x="4434"/>
        <item m="1" x="4435"/>
        <item m="1" x="4436"/>
        <item m="1" x="4437"/>
        <item m="1" x="874"/>
        <item m="1" x="879"/>
        <item m="1" x="3170"/>
        <item m="1" x="913"/>
        <item m="1" x="914"/>
        <item m="1" x="915"/>
        <item m="1" x="916"/>
        <item m="1" x="4438"/>
        <item m="1" x="4439"/>
        <item m="1" x="4440"/>
        <item m="1" x="4441"/>
        <item m="1" x="4442"/>
        <item m="1" x="2965"/>
        <item m="1" x="4443"/>
        <item m="1" x="4451"/>
        <item m="1" x="4452"/>
        <item m="1" x="3846"/>
        <item m="1" x="4456"/>
        <item m="1" x="4457"/>
        <item m="1" x="4458"/>
        <item m="1" x="4459"/>
        <item m="1" x="4461"/>
        <item m="1" x="3854"/>
        <item m="1" x="1141"/>
        <item m="1" x="1142"/>
        <item m="1" x="3494"/>
        <item m="1" x="1137"/>
        <item m="1" x="3495"/>
        <item m="1" x="3496"/>
        <item m="1" x="3497"/>
        <item m="1" x="1136"/>
        <item m="1" x="3852"/>
        <item m="1" x="1808"/>
        <item m="1" x="1809"/>
        <item m="1" x="3853"/>
        <item m="1" x="1139"/>
        <item m="1" x="1140"/>
        <item m="1" x="2397"/>
        <item m="1" x="4466"/>
        <item m="1" x="1826"/>
        <item m="1" x="4467"/>
        <item m="1" x="4468"/>
        <item m="1" x="4140"/>
        <item m="1" x="4469"/>
        <item m="1" x="4470"/>
        <item m="1" x="4471"/>
        <item m="1" x="4472"/>
        <item m="1" x="3180"/>
        <item m="1" x="4475"/>
        <item m="1" x="4476"/>
        <item m="1" x="3176"/>
        <item m="1" x="4477"/>
        <item m="1" x="4478"/>
        <item m="1" x="1799"/>
        <item m="1" x="1829"/>
        <item m="1" x="4479"/>
        <item m="1" x="4480"/>
        <item m="1" x="4152"/>
        <item m="1" x="4482"/>
        <item m="1" x="921"/>
        <item m="1" x="4483"/>
        <item m="1" x="4484"/>
        <item m="1" x="3560"/>
        <item m="1" x="3916"/>
        <item m="1" x="4158"/>
        <item m="1" x="3917"/>
        <item m="1" x="4486"/>
        <item m="1" x="4487"/>
        <item m="1" x="4488"/>
        <item m="1" x="1200"/>
        <item m="1" x="4161"/>
        <item m="1" x="4489"/>
        <item m="1" x="4490"/>
        <item m="1" x="4491"/>
        <item m="1" x="4165"/>
        <item m="1" x="4492"/>
        <item m="1" x="4166"/>
        <item m="1" x="4167"/>
        <item m="1" x="3377"/>
        <item m="1" x="4168"/>
        <item m="1" x="4169"/>
        <item m="1" x="4493"/>
        <item m="1" x="4057"/>
        <item m="1" x="4494"/>
        <item m="1" x="4495"/>
        <item m="1" x="4164"/>
        <item m="1" x="1229"/>
        <item m="1" x="4178"/>
        <item m="1" x="4174"/>
        <item m="1" x="4173"/>
        <item m="1" x="2405"/>
        <item m="1" x="4179"/>
        <item m="1" x="3587"/>
        <item m="1" x="4187"/>
        <item m="1" x="3612"/>
        <item m="1" x="3938"/>
        <item m="1" x="4496"/>
        <item m="1" x="3622"/>
        <item x="241"/>
        <item m="1" x="3166"/>
        <item m="1" x="3167"/>
        <item m="1" x="3177"/>
        <item m="1" x="3178"/>
        <item m="1" x="3179"/>
        <item m="1" x="4227"/>
        <item m="1" x="3942"/>
        <item m="1" x="3943"/>
        <item m="1" x="3944"/>
        <item m="1" x="3168"/>
        <item m="1" x="4228"/>
        <item m="1" x="4225"/>
        <item m="1" x="4226"/>
        <item m="1" x="3939"/>
        <item m="1" x="3940"/>
        <item m="1" x="3941"/>
        <item m="1" x="3970"/>
        <item m="1" x="3960"/>
        <item m="1" x="4243"/>
        <item m="1" x="4244"/>
        <item m="1" x="4198"/>
        <item m="1" x="3165"/>
        <item m="1" x="3930"/>
        <item x="287"/>
        <item m="1" x="4497"/>
        <item m="1" x="4262"/>
        <item m="1" x="4502"/>
        <item m="1" x="4505"/>
        <item m="1" x="4506"/>
        <item m="1" x="3983"/>
        <item x="357"/>
        <item m="1" x="4281"/>
        <item m="1" x="2395"/>
        <item m="1" x="4058"/>
        <item m="1" x="944"/>
        <item m="1" x="2401"/>
        <item x="358"/>
        <item m="1" x="4510"/>
        <item m="1" x="4063"/>
        <item m="1" x="4320"/>
        <item m="1" x="4321"/>
        <item m="1" x="4319"/>
        <item m="1" x="4329"/>
        <item m="1" x="4334"/>
        <item m="1" x="1251"/>
        <item m="1" x="4337"/>
        <item m="1" x="4339"/>
        <item m="1" x="4338"/>
        <item m="1" x="4514"/>
        <item m="1" x="4062"/>
        <item m="1" x="4060"/>
        <item m="1" x="4341"/>
        <item m="1" x="1838"/>
        <item m="1" x="1845"/>
        <item m="1" x="4350"/>
        <item m="1" x="4349"/>
        <item m="1" x="1842"/>
        <item m="1" x="1841"/>
        <item m="1" x="1840"/>
        <item m="1" x="4348"/>
        <item m="1" x="1844"/>
        <item m="1" x="1822"/>
        <item m="1" x="1823"/>
        <item m="1" x="3694"/>
        <item m="1" x="1824"/>
        <item m="1" x="1825"/>
        <item m="1" x="2396"/>
        <item m="1" x="3373"/>
        <item m="1" x="3374"/>
        <item m="1" x="2398"/>
        <item m="1" x="1827"/>
        <item m="1" x="4059"/>
        <item m="1" x="3695"/>
        <item m="1" x="3696"/>
        <item m="1" x="1828"/>
        <item m="1" x="1813"/>
        <item m="1" x="1817"/>
        <item m="1" x="1820"/>
        <item m="1" x="1821"/>
        <item m="1" x="1811"/>
        <item m="1" x="1812"/>
        <item m="1" x="4061"/>
        <item m="1" x="2394"/>
        <item m="1" x="1810"/>
        <item m="1" x="1819"/>
        <item m="1" x="1818"/>
        <item m="1" x="1816"/>
        <item m="1" x="1815"/>
        <item m="1" x="1814"/>
        <item m="1" x="2964"/>
        <item m="1" x="1805"/>
        <item m="1" x="1804"/>
        <item m="1" x="1830"/>
        <item m="1" x="1831"/>
        <item m="1" x="2399"/>
        <item m="1" x="1832"/>
        <item m="1" x="4347"/>
        <item m="1" x="1833"/>
        <item m="1" x="1834"/>
        <item m="1" x="2400"/>
        <item m="1" x="1835"/>
        <item m="1" x="1843"/>
        <item m="1" x="3173"/>
        <item m="1" x="3174"/>
        <item m="1" x="3175"/>
        <item m="1" x="3375"/>
        <item m="1" x="3376"/>
        <item m="1" x="4534"/>
        <item m="1" x="4535"/>
        <item m="1" x="2392"/>
        <item m="1" x="1800"/>
        <item m="1" x="1801"/>
        <item m="1" x="1803"/>
        <item m="1" x="3164"/>
        <item m="1" x="1802"/>
        <item m="1" x="3714"/>
        <item m="1" x="4536"/>
        <item m="1" x="1836"/>
        <item m="1" x="1837"/>
        <item m="1" x="1839"/>
        <item m="1" x="4580"/>
        <item m="1" x="4581"/>
        <item m="1" x="4355"/>
        <item m="1" x="4356"/>
        <item m="1" x="4354"/>
        <item x="579"/>
        <item m="1" x="2402"/>
        <item m="1" x="2404"/>
        <item m="1" x="1409"/>
        <item m="1" x="1410"/>
        <item m="1" x="1404"/>
        <item m="1" x="1403"/>
        <item m="1" x="1392"/>
        <item m="1" x="1446"/>
        <item m="1" x="1447"/>
        <item m="1" x="1448"/>
        <item m="1" x="1442"/>
        <item m="1" x="1441"/>
        <item m="1" x="4368"/>
        <item m="1" x="1443"/>
        <item m="1" x="1396"/>
        <item m="1" x="1397"/>
        <item m="1" x="1401"/>
        <item m="1" x="2393"/>
        <item m="1" x="4582"/>
        <item m="1" x="1463"/>
        <item m="1" x="1464"/>
        <item m="1" x="2367"/>
        <item m="1" x="3120"/>
        <item m="1" x="3171"/>
        <item m="1" x="3107"/>
        <item m="1" x="4583"/>
        <item m="1" x="4377"/>
        <item m="1" x="3118"/>
        <item m="1" x="4378"/>
        <item m="1" x="4584"/>
        <item m="1" x="4585"/>
        <item m="1" x="3169"/>
        <item m="1" x="4586"/>
        <item m="1" x="3789"/>
        <item m="1" x="4382"/>
        <item m="1" x="4381"/>
        <item m="1" x="3788"/>
        <item m="1" x="3781"/>
        <item m="1" x="3787"/>
        <item m="1" x="4589"/>
        <item m="1" x="4594"/>
        <item m="1" x="4595"/>
        <item m="1" x="4384"/>
        <item m="1" x="4385"/>
        <item m="1" x="2403"/>
        <item x="691"/>
        <item m="1" x="4390"/>
        <item m="1" x="4398"/>
        <item m="1" x="4406"/>
        <item m="1" x="1494"/>
        <item m="1" x="4413"/>
        <item m="1" x="4415"/>
        <item m="1" x="4414"/>
        <item m="1" x="3833"/>
        <item m="1" x="3834"/>
        <item m="1" x="3835"/>
        <item m="1" x="3832"/>
        <item m="1" x="3831"/>
        <item m="1" x="3830"/>
        <item m="1" x="4417"/>
        <item m="1" x="4418"/>
        <item m="1" x="4419"/>
        <item m="1" x="4416"/>
        <item m="1" x="4421"/>
        <item m="1" x="4420"/>
        <item m="1" x="4426"/>
        <item m="1" x="4598"/>
        <item m="1" x="1107"/>
        <item m="1" x="1556"/>
        <item x="757"/>
        <item x="763"/>
        <item m="1" x="1558"/>
        <item m="1" x="1559"/>
        <item m="1" x="2406"/>
        <item m="1" x="4124"/>
        <item m="1" x="4126"/>
        <item m="1" x="4127"/>
        <item m="1" x="4128"/>
        <item m="1" x="3380"/>
        <item m="1" x="2966"/>
        <item x="179"/>
        <item m="1" x="1866"/>
        <item m="1" x="2411"/>
        <item m="1" x="4129"/>
        <item m="1" x="4130"/>
        <item m="1" x="4131"/>
        <item m="1" x="984"/>
        <item m="1" x="983"/>
        <item m="1" x="3486"/>
        <item m="1" x="3487"/>
        <item m="1" x="3488"/>
        <item m="1" x="3489"/>
        <item m="1" x="4132"/>
        <item m="1" x="4133"/>
        <item m="1" x="3845"/>
        <item m="1" x="4134"/>
        <item m="1" x="4135"/>
        <item m="1" x="4136"/>
        <item m="1" x="4137"/>
        <item m="1" x="4138"/>
        <item m="1" x="4139"/>
        <item m="1" x="1847"/>
        <item m="1" x="1868"/>
        <item m="1" x="4052"/>
        <item m="1" x="4053"/>
        <item m="1" x="4141"/>
        <item m="1" x="4142"/>
        <item m="1" x="4143"/>
        <item m="1" x="4144"/>
        <item m="1" x="4145"/>
        <item m="1" x="1856"/>
        <item m="1" x="1210"/>
        <item m="1" x="1855"/>
        <item m="1" x="4146"/>
        <item m="1" x="4147"/>
        <item m="1" x="4148"/>
        <item m="1" x="4149"/>
        <item m="1" x="4150"/>
        <item m="1" x="1846"/>
        <item m="1" x="1848"/>
        <item m="1" x="4056"/>
        <item m="1" x="1872"/>
        <item m="1" x="2101"/>
        <item m="1" x="1877"/>
        <item m="1" x="1878"/>
        <item m="1" x="1168"/>
        <item m="1" x="1879"/>
        <item m="1" x="1880"/>
        <item m="1" x="1889"/>
        <item m="1" x="4151"/>
        <item m="1" x="4055"/>
        <item m="1" x="4054"/>
        <item m="1" x="1858"/>
        <item m="1" x="3558"/>
        <item m="1" x="2967"/>
        <item m="1" x="4160"/>
        <item m="1" x="1199"/>
        <item m="1" x="4170"/>
        <item m="1" x="4171"/>
        <item m="1" x="4175"/>
        <item m="1" x="4176"/>
        <item m="1" x="4177"/>
        <item m="1" x="4047"/>
        <item m="1" x="4048"/>
        <item m="1" x="4040"/>
        <item m="1" x="4184"/>
        <item m="1" x="4185"/>
        <item m="1" x="4041"/>
        <item m="1" x="4186"/>
        <item m="1" x="3927"/>
        <item m="1" x="4039"/>
        <item m="1" x="4188"/>
        <item m="1" x="3600"/>
        <item m="1" x="3601"/>
        <item m="1" x="4194"/>
        <item m="1" x="939"/>
        <item m="1" x="3604"/>
        <item m="1" x="3928"/>
        <item m="1" x="3929"/>
        <item m="1" x="4197"/>
        <item m="1" x="4199"/>
        <item m="1" x="4200"/>
        <item m="1" x="3931"/>
        <item m="1" x="3932"/>
        <item m="1" x="3193"/>
        <item m="1" x="3194"/>
        <item m="1" x="3195"/>
        <item m="1" x="3634"/>
        <item m="1" x="3635"/>
        <item m="1" x="3619"/>
        <item m="1" x="3620"/>
        <item m="1" x="3621"/>
        <item m="1" x="4218"/>
        <item m="1" x="4219"/>
        <item m="1" x="4220"/>
        <item m="1" x="4221"/>
        <item m="1" x="4222"/>
        <item m="1" x="4223"/>
        <item m="1" x="1025"/>
        <item m="1" x="4224"/>
        <item m="1" x="4229"/>
        <item m="1" x="4230"/>
        <item m="1" x="4231"/>
        <item m="1" x="4232"/>
        <item m="1" x="4233"/>
        <item m="1" x="4234"/>
        <item m="1" x="4235"/>
        <item m="1" x="4236"/>
        <item m="1" x="4237"/>
        <item m="1" x="4238"/>
        <item m="1" x="4239"/>
        <item m="1" x="4240"/>
        <item m="1" x="3951"/>
        <item m="1" x="3952"/>
        <item m="1" x="3953"/>
        <item m="1" x="3954"/>
        <item m="1" x="3955"/>
        <item m="1" x="3956"/>
        <item m="1" x="3957"/>
        <item m="1" x="3958"/>
        <item m="1" x="3959"/>
        <item m="1" x="3196"/>
        <item m="1" x="3197"/>
        <item m="1" x="3192"/>
        <item m="1" x="4241"/>
        <item m="1" x="3967"/>
        <item m="1" x="3968"/>
        <item m="1" x="3969"/>
        <item m="1" x="4242"/>
        <item m="1" x="3185"/>
        <item m="1" x="3961"/>
        <item m="1" x="3962"/>
        <item m="1" x="3183"/>
        <item m="1" x="3184"/>
        <item m="1" x="3963"/>
        <item m="1" x="3964"/>
        <item m="1" x="3965"/>
        <item m="1" x="3966"/>
        <item m="1" x="4245"/>
        <item m="1" x="4246"/>
        <item m="1" x="4252"/>
        <item m="1" x="4276"/>
        <item m="1" x="4277"/>
        <item m="1" x="2407"/>
        <item m="1" x="2408"/>
        <item m="1" x="2409"/>
        <item m="1" x="2410"/>
        <item m="1" x="2416"/>
        <item m="1" x="2414"/>
        <item m="1" x="2413"/>
        <item m="1" x="3172"/>
        <item m="1" x="3378"/>
        <item m="1" x="4045"/>
        <item m="1" x="4322"/>
        <item m="1" x="4323"/>
        <item m="1" x="4043"/>
        <item x="417"/>
        <item m="1" x="4335"/>
        <item m="1" x="4336"/>
        <item m="1" x="4340"/>
        <item m="1" x="2412"/>
        <item m="1" x="1882"/>
        <item m="1" x="1871"/>
        <item m="1" x="3181"/>
        <item m="1" x="4342"/>
        <item m="1" x="1888"/>
        <item m="1" x="2424"/>
        <item m="1" x="2423"/>
        <item m="1" x="1887"/>
        <item m="1" x="3698"/>
        <item m="1" x="3699"/>
        <item m="1" x="2422"/>
        <item m="1" x="1883"/>
        <item m="1" x="1884"/>
        <item m="1" x="1885"/>
        <item m="1" x="1886"/>
        <item m="1" x="4343"/>
        <item m="1" x="1869"/>
        <item m="1" x="1870"/>
        <item m="1" x="2418"/>
        <item m="1" x="4044"/>
        <item m="1" x="2420"/>
        <item m="1" x="2421"/>
        <item m="1" x="1876"/>
        <item m="1" x="1875"/>
        <item m="1" x="1873"/>
        <item m="1" x="1874"/>
        <item m="1" x="2968"/>
        <item m="1" x="1849"/>
        <item m="1" x="1850"/>
        <item m="1" x="1859"/>
        <item m="1" x="1852"/>
        <item m="1" x="2415"/>
        <item m="1" x="1857"/>
        <item m="1" x="1862"/>
        <item m="1" x="4344"/>
        <item m="1" x="4345"/>
        <item m="1" x="4346"/>
        <item m="1" x="1881"/>
        <item m="1" x="1867"/>
        <item m="1" x="4351"/>
        <item m="1" x="2426"/>
        <item m="1" x="2427"/>
        <item m="1" x="1402"/>
        <item m="1" x="1440"/>
        <item m="1" x="1465"/>
        <item m="1" x="1466"/>
        <item m="1" x="4373"/>
        <item m="1" x="4374"/>
        <item m="1" x="4375"/>
        <item m="1" x="4376"/>
        <item m="1" x="1860"/>
        <item m="1" x="1861"/>
        <item m="1" x="1853"/>
        <item m="1" x="1854"/>
        <item m="1" x="3190"/>
        <item m="1" x="3182"/>
        <item m="1" x="1863"/>
        <item m="1" x="1864"/>
        <item m="1" x="3790"/>
        <item m="1" x="4050"/>
        <item m="1" x="4049"/>
        <item m="1" x="4383"/>
        <item m="1" x="3791"/>
        <item m="1" x="3187"/>
        <item m="1" x="3186"/>
        <item m="1" x="1294"/>
        <item m="1" x="3188"/>
        <item m="1" x="1377"/>
        <item m="1" x="4391"/>
        <item m="1" x="4042"/>
        <item m="1" x="4051"/>
        <item m="1" x="3382"/>
        <item m="1" x="3381"/>
        <item m="1" x="1491"/>
        <item m="1" x="4395"/>
        <item m="1" x="4396"/>
        <item m="1" x="4046"/>
        <item x="705"/>
        <item m="1" x="4410"/>
        <item m="1" x="4411"/>
        <item m="1" x="4412"/>
        <item m="1" x="2425"/>
        <item m="1" x="3839"/>
        <item m="1" x="1530"/>
        <item m="1" x="4422"/>
        <item m="1" x="4423"/>
        <item m="1" x="3191"/>
        <item m="1" x="1541"/>
        <item m="1" x="3379"/>
        <item m="1" x="2419"/>
        <item m="1" x="2417"/>
        <item m="1" x="4427"/>
        <item m="1" x="4008"/>
        <item m="1" x="3473"/>
        <item m="1" x="4024"/>
        <item m="1" x="1451"/>
        <item m="1" x="1557"/>
        <item x="769"/>
        <item x="761"/>
        <item x="771"/>
        <item m="1" x="2438"/>
        <item m="1" x="2450"/>
        <item m="1" x="4010"/>
        <item m="1" x="3844"/>
        <item m="1" x="4007"/>
        <item m="1" x="3843"/>
        <item m="1" x="887"/>
        <item m="1" x="886"/>
        <item m="1" x="906"/>
        <item m="1" x="917"/>
        <item m="1" x="2455"/>
        <item m="1" x="4026"/>
        <item m="1" x="3498"/>
        <item m="1" x="3499"/>
        <item m="1" x="3500"/>
        <item m="1" x="3501"/>
        <item m="1" x="1122"/>
        <item m="1" x="4022"/>
        <item m="1" x="3493"/>
        <item m="1" x="1135"/>
        <item m="1" x="3490"/>
        <item m="1" x="3491"/>
        <item m="1" x="3492"/>
        <item m="1" x="3502"/>
        <item m="1" x="3503"/>
        <item m="1" x="3504"/>
        <item m="1" x="3506"/>
        <item m="1" x="4032"/>
        <item m="1" x="4034"/>
        <item m="1" x="4033"/>
        <item m="1" x="4016"/>
        <item m="1" x="4015"/>
        <item m="1" x="4013"/>
        <item m="1" x="3511"/>
        <item m="1" x="4011"/>
        <item m="1" x="3513"/>
        <item m="1" x="3514"/>
        <item m="1" x="3516"/>
        <item m="1" x="3517"/>
        <item m="1" x="3530"/>
        <item m="1" x="3529"/>
        <item m="1" x="3531"/>
        <item m="1" x="4031"/>
        <item m="1" x="4030"/>
        <item m="1" x="3206"/>
        <item m="1" x="3545"/>
        <item m="1" x="3550"/>
        <item m="1" x="3549"/>
        <item m="1" x="4038"/>
        <item m="1" x="3546"/>
        <item m="1" x="3547"/>
        <item m="1" x="3548"/>
        <item m="1" x="4023"/>
        <item m="1" x="4025"/>
        <item m="1" x="4028"/>
        <item m="1" x="3554"/>
        <item m="1" x="4005"/>
        <item m="1" x="4012"/>
        <item m="1" x="1156"/>
        <item m="1" x="2973"/>
        <item m="1" x="2433"/>
        <item m="1" x="2430"/>
        <item m="1" x="2448"/>
        <item m="1" x="2449"/>
        <item m="1" x="4004"/>
        <item m="1" x="4009"/>
        <item m="1" x="3567"/>
        <item m="1" x="3576"/>
        <item m="1" x="3569"/>
        <item m="1" x="3570"/>
        <item m="1" x="3571"/>
        <item m="1" x="4035"/>
        <item m="1" x="3922"/>
        <item m="1" x="3919"/>
        <item m="1" x="3920"/>
        <item m="1" x="3921"/>
        <item m="1" x="3580"/>
        <item m="1" x="3588"/>
        <item m="1" x="3589"/>
        <item x="372"/>
        <item x="373"/>
        <item m="1" x="4027"/>
        <item m="1" x="4029"/>
        <item m="1" x="3609"/>
        <item m="1" x="3933"/>
        <item m="1" x="3202"/>
        <item m="1" x="3201"/>
        <item m="1" x="3934"/>
        <item m="1" x="3623"/>
        <item m="1" x="3203"/>
        <item m="1" x="3204"/>
        <item m="1" x="3205"/>
        <item m="1" x="3949"/>
        <item m="1" x="3950"/>
        <item m="1" x="3636"/>
        <item m="1" x="3637"/>
        <item m="1" x="3200"/>
        <item m="1" x="3638"/>
        <item m="1" x="3383"/>
        <item m="1" x="3386"/>
        <item m="1" x="3198"/>
        <item m="1" x="3199"/>
        <item m="1" x="3651"/>
        <item m="1" x="2434"/>
        <item m="1" x="2435"/>
        <item m="1" x="3975"/>
        <item m="1" x="3976"/>
        <item m="1" x="3977"/>
        <item m="1" x="3978"/>
        <item m="1" x="1512"/>
        <item m="1" x="2440"/>
        <item m="1" x="2441"/>
        <item m="1" x="2442"/>
        <item m="1" x="2443"/>
        <item m="1" x="2445"/>
        <item m="1" x="2974"/>
        <item m="1" x="2444"/>
        <item m="1" x="2446"/>
        <item m="1" x="3979"/>
        <item m="1" x="3980"/>
        <item m="1" x="2437"/>
        <item m="1" x="2447"/>
        <item m="1" x="2452"/>
        <item m="1" x="2454"/>
        <item m="1" x="3652"/>
        <item m="1" x="4014"/>
        <item m="1" x="4018"/>
        <item m="1" x="2451"/>
        <item m="1" x="4036"/>
        <item m="1" x="4001"/>
        <item m="1" x="3655"/>
        <item m="1" x="3656"/>
        <item x="374"/>
        <item m="1" x="3657"/>
        <item m="1" x="3666"/>
        <item m="1" x="3665"/>
        <item m="1" x="1903"/>
        <item m="1" x="1897"/>
        <item m="1" x="4037"/>
        <item m="1" x="1899"/>
        <item m="1" x="1913"/>
        <item m="1" x="1914"/>
        <item m="1" x="1915"/>
        <item m="1" x="3704"/>
        <item m="1" x="1916"/>
        <item m="1" x="1917"/>
        <item m="1" x="1918"/>
        <item m="1" x="1919"/>
        <item m="1" x="1920"/>
        <item m="1" x="2456"/>
        <item m="1" x="2457"/>
        <item m="1" x="1908"/>
        <item m="1" x="2976"/>
        <item m="1" x="2977"/>
        <item m="1" x="1909"/>
        <item m="1" x="3705"/>
        <item m="1" x="3706"/>
        <item m="1" x="3707"/>
        <item m="1" x="2453"/>
        <item m="1" x="1910"/>
        <item m="1" x="1911"/>
        <item m="1" x="1912"/>
        <item m="1" x="1921"/>
        <item m="1" x="2458"/>
        <item m="1" x="2459"/>
        <item m="1" x="3708"/>
        <item m="1" x="1898"/>
        <item m="1" x="1900"/>
        <item m="1" x="1901"/>
        <item m="1" x="2432"/>
        <item m="1" x="1902"/>
        <item m="1" x="1895"/>
        <item m="1" x="2971"/>
        <item m="1" x="1896"/>
        <item m="1" x="3697"/>
        <item m="1" x="1892"/>
        <item m="1" x="1893"/>
        <item m="1" x="1894"/>
        <item m="1" x="1890"/>
        <item m="1" x="1891"/>
        <item m="1" x="2969"/>
        <item m="1" x="2428"/>
        <item m="1" x="2972"/>
        <item m="1" x="1904"/>
        <item m="1" x="1905"/>
        <item m="1" x="2439"/>
        <item m="1" x="1907"/>
        <item m="1" x="2975"/>
        <item m="1" x="1906"/>
        <item m="1" x="3729"/>
        <item m="1" x="4003"/>
        <item m="1" x="3722"/>
        <item m="1" x="3724"/>
        <item m="1" x="3725"/>
        <item m="1" x="4006"/>
        <item m="1" x="3385"/>
        <item m="1" x="3743"/>
        <item m="1" x="3741"/>
        <item m="1" x="3742"/>
        <item m="1" x="3730"/>
        <item m="1" x="2461"/>
        <item m="1" x="2462"/>
        <item m="1" x="2463"/>
        <item m="1" x="2464"/>
        <item m="1" x="2465"/>
        <item m="1" x="2466"/>
        <item m="1" x="2467"/>
        <item m="1" x="2468"/>
        <item m="1" x="3734"/>
        <item m="1" x="1408"/>
        <item m="1" x="3762"/>
        <item m="1" x="3763"/>
        <item m="1" x="3764"/>
        <item m="1" x="3747"/>
        <item m="1" x="3746"/>
        <item m="1" x="3780"/>
        <item m="1" x="3773"/>
        <item m="1" x="3774"/>
        <item m="1" x="3775"/>
        <item m="1" x="3992"/>
        <item m="1" x="3779"/>
        <item m="1" x="3795"/>
        <item m="1" x="3792"/>
        <item m="1" x="3793"/>
        <item m="1" x="3794"/>
        <item m="1" x="4017"/>
        <item m="1" x="4020"/>
        <item m="1" x="4019"/>
        <item m="1" x="4021"/>
        <item m="1" x="1473"/>
        <item m="1" x="3807"/>
        <item m="1" x="2469"/>
        <item m="1" x="4002"/>
        <item m="1" x="3813"/>
        <item m="1" x="3818"/>
        <item m="1" x="3819"/>
        <item m="1" x="865"/>
        <item m="1" x="2429"/>
        <item m="1" x="2431"/>
        <item m="1" x="2970"/>
        <item x="706"/>
        <item m="1" x="3829"/>
        <item m="1" x="3384"/>
        <item m="1" x="2460"/>
        <item m="1" x="3998"/>
        <item m="1" x="1536"/>
        <item m="1" x="2436"/>
        <item x="6"/>
        <item m="1" x="1927"/>
        <item m="1" x="1928"/>
        <item m="1" x="1555"/>
        <item m="1" x="2489"/>
        <item m="1" x="2481"/>
        <item m="1" x="3842"/>
        <item m="1" x="2478"/>
        <item m="1" x="2990"/>
        <item m="1" x="3849"/>
        <item m="1" x="3850"/>
        <item m="1" x="3505"/>
        <item m="1" x="3875"/>
        <item m="1" x="3903"/>
        <item m="1" x="3512"/>
        <item m="1" x="3905"/>
        <item m="1" x="3906"/>
        <item m="1" x="3518"/>
        <item m="1" x="3519"/>
        <item m="1" x="3207"/>
        <item m="1" x="3208"/>
        <item m="1" x="3907"/>
        <item m="1" x="3908"/>
        <item m="1" x="3909"/>
        <item m="1" x="3910"/>
        <item m="1" x="3527"/>
        <item m="1" x="3911"/>
        <item m="1" x="3912"/>
        <item m="1" x="3210"/>
        <item m="1" x="3913"/>
        <item m="1" x="3914"/>
        <item m="1" x="3536"/>
        <item m="1" x="3537"/>
        <item m="1" x="3538"/>
        <item m="1" x="3539"/>
        <item m="1" x="3540"/>
        <item m="1" x="3541"/>
        <item m="1" x="3542"/>
        <item m="1" x="3551"/>
        <item m="1" x="3543"/>
        <item m="1" x="3544"/>
        <item m="1" x="3557"/>
        <item m="1" x="3915"/>
        <item m="1" x="3918"/>
        <item m="1" x="2496"/>
        <item m="1" x="3572"/>
        <item m="1" x="3573"/>
        <item m="1" x="3574"/>
        <item m="1" x="3575"/>
        <item m="1" x="3568"/>
        <item m="1" x="3923"/>
        <item m="1" x="2983"/>
        <item m="1" x="3221"/>
        <item m="1" x="2503"/>
        <item m="1" x="1498"/>
        <item x="774"/>
        <item m="1" x="3595"/>
        <item m="1" x="3596"/>
        <item m="1" x="3925"/>
        <item m="1" x="3926"/>
        <item m="1" x="3591"/>
        <item m="1" x="3592"/>
        <item m="1" x="3607"/>
        <item m="1" x="996"/>
        <item m="1" x="995"/>
        <item m="1" x="994"/>
        <item m="1" x="3610"/>
        <item m="1" x="3213"/>
        <item m="1" x="3214"/>
        <item m="1" x="3217"/>
        <item m="1" x="3218"/>
        <item m="1" x="3611"/>
        <item m="1" x="3212"/>
        <item m="1" x="3211"/>
        <item m="1" x="1005"/>
        <item m="1" x="3624"/>
        <item m="1" x="3625"/>
        <item m="1" x="3626"/>
        <item m="1" x="3627"/>
        <item m="1" x="3628"/>
        <item m="1" x="1020"/>
        <item m="1" x="3639"/>
        <item m="1" x="3640"/>
        <item m="1" x="3647"/>
        <item m="1" x="3648"/>
        <item m="1" x="3649"/>
        <item m="1" x="3650"/>
        <item m="1" x="3388"/>
        <item m="1" x="3215"/>
        <item m="1" x="3216"/>
        <item m="1" x="3222"/>
        <item m="1" x="2485"/>
        <item m="1" x="2479"/>
        <item m="1" x="2988"/>
        <item m="1" x="2989"/>
        <item m="1" x="3981"/>
        <item m="1" x="2471"/>
        <item m="1" x="2978"/>
        <item m="1" x="2979"/>
        <item m="1" x="2472"/>
        <item m="1" x="1073"/>
        <item m="1" x="2477"/>
        <item m="1" x="2476"/>
        <item m="1" x="2474"/>
        <item m="1" x="2497"/>
        <item m="1" x="2498"/>
        <item m="1" x="2483"/>
        <item m="1" x="2473"/>
        <item m="1" x="2475"/>
        <item m="1" x="2480"/>
        <item m="1" x="3654"/>
        <item m="1" x="3984"/>
        <item m="1" x="3985"/>
        <item m="1" x="3986"/>
        <item m="1" x="3663"/>
        <item m="1" x="1228"/>
        <item m="1" x="3664"/>
        <item m="1" x="3658"/>
        <item m="1" x="3662"/>
        <item m="1" x="1939"/>
        <item m="1" x="1926"/>
        <item m="1" x="2490"/>
        <item m="1" x="1929"/>
        <item m="1" x="3387"/>
        <item m="1" x="3209"/>
        <item m="1" x="2484"/>
        <item m="1" x="2482"/>
        <item m="1" x="3701"/>
        <item m="1" x="2986"/>
        <item m="1" x="2987"/>
        <item m="1" x="2984"/>
        <item m="1" x="2985"/>
        <item m="1" x="3702"/>
        <item m="1" x="2981"/>
        <item m="1" x="1925"/>
        <item m="1" x="2982"/>
        <item m="1" x="2470"/>
        <item m="1" x="2980"/>
        <item m="1" x="3703"/>
        <item m="1" x="2991"/>
        <item m="1" x="1937"/>
        <item m="1" x="2992"/>
        <item m="1" x="2993"/>
        <item m="1" x="2499"/>
        <item m="1" x="1933"/>
        <item m="1" x="1934"/>
        <item m="1" x="1935"/>
        <item m="1" x="2495"/>
        <item m="1" x="1936"/>
        <item m="1" x="1930"/>
        <item m="1" x="2488"/>
        <item m="1" x="1931"/>
        <item m="1" x="1932"/>
        <item m="1" x="3700"/>
        <item m="1" x="2492"/>
        <item m="1" x="2493"/>
        <item m="1" x="2494"/>
        <item m="1" x="2500"/>
        <item m="1" x="2501"/>
        <item m="1" x="1938"/>
        <item m="1" x="3726"/>
        <item m="1" x="3731"/>
        <item m="1" x="3732"/>
        <item m="1" x="3733"/>
        <item m="1" x="3735"/>
        <item m="1" x="3736"/>
        <item m="1" x="3744"/>
        <item m="1" x="3745"/>
        <item m="1" x="2502"/>
        <item m="1" x="3989"/>
        <item m="1" x="3757"/>
        <item m="1" x="1865"/>
        <item m="1" x="3765"/>
        <item m="1" x="1806"/>
        <item m="1" x="1807"/>
        <item m="1" x="3770"/>
        <item m="1" x="3769"/>
        <item m="1" x="3767"/>
        <item m="1" x="3768"/>
        <item m="1" x="3189"/>
        <item m="1" x="3776"/>
        <item m="1" x="3777"/>
        <item m="1" x="3796"/>
        <item m="1" x="3219"/>
        <item m="1" x="3220"/>
        <item m="1" x="3993"/>
        <item m="1" x="3994"/>
        <item m="1" x="3803"/>
        <item m="1" x="3805"/>
        <item m="1" x="3806"/>
        <item m="1" x="1282"/>
        <item m="1" x="3812"/>
        <item m="1" x="3995"/>
        <item m="1" x="3996"/>
        <item m="1" x="2491"/>
        <item m="1" x="3817"/>
        <item m="1" x="2486"/>
        <item x="479"/>
        <item m="1" x="2487"/>
        <item m="1" x="2504"/>
        <item m="1" x="3824"/>
        <item m="1" x="3825"/>
        <item m="1" x="3826"/>
        <item m="1" x="3823"/>
        <item m="1" x="3389"/>
        <item m="1" x="3997"/>
        <item m="1" x="3836"/>
        <item m="1" x="3999"/>
        <item m="1" x="1542"/>
        <item m="1" x="1543"/>
        <item m="1" x="1540"/>
        <item m="1" x="3474"/>
        <item x="428"/>
        <item m="1" x="3475"/>
        <item m="1" x="3235"/>
        <item m="1" x="2514"/>
        <item m="1" x="3476"/>
        <item m="1" x="889"/>
        <item m="1" x="3477"/>
        <item m="1" x="3224"/>
        <item m="1" x="3478"/>
        <item m="1" x="3479"/>
        <item m="1" x="3480"/>
        <item m="1" x="3481"/>
        <item m="1" x="3482"/>
        <item m="1" x="3483"/>
        <item m="1" x="3484"/>
        <item m="1" x="3485"/>
        <item m="1" x="3008"/>
        <item m="1" x="3009"/>
        <item m="1" x="3010"/>
        <item m="1" x="3011"/>
        <item m="1" x="3225"/>
        <item m="1" x="3507"/>
        <item m="1" x="3508"/>
        <item m="1" x="3509"/>
        <item m="1" x="3510"/>
        <item m="1" x="1944"/>
        <item m="1" x="3520"/>
        <item m="1" x="3521"/>
        <item m="1" x="3522"/>
        <item m="1" x="3523"/>
        <item m="1" x="3524"/>
        <item m="1" x="3525"/>
        <item m="1" x="3526"/>
        <item m="1" x="3528"/>
        <item m="1" x="2997"/>
        <item m="1" x="2998"/>
        <item m="1" x="3532"/>
        <item m="1" x="3533"/>
        <item m="1" x="3534"/>
        <item m="1" x="3552"/>
        <item x="334"/>
        <item m="1" x="1949"/>
        <item m="1" x="3553"/>
        <item m="1" x="3555"/>
        <item m="1" x="3556"/>
        <item m="1" x="3559"/>
        <item m="1" x="2999"/>
        <item m="1" x="2510"/>
        <item m="1" x="2511"/>
        <item m="1" x="2536"/>
        <item m="1" x="3565"/>
        <item m="1" x="3566"/>
        <item m="1" x="3577"/>
        <item m="1" x="2521"/>
        <item m="1" x="2523"/>
        <item m="1" x="3223"/>
        <item m="1" x="3581"/>
        <item m="1" x="3582"/>
        <item m="1" x="3583"/>
        <item m="1" x="3584"/>
        <item m="1" x="3585"/>
        <item m="1" x="3586"/>
        <item m="1" x="3590"/>
        <item m="1" x="3593"/>
        <item m="1" x="1234"/>
        <item m="1" x="3594"/>
        <item m="1" x="3597"/>
        <item m="1" x="3598"/>
        <item m="1" x="3599"/>
        <item m="1" x="1217"/>
        <item m="1" x="2533"/>
        <item m="1" x="3602"/>
        <item m="1" x="3603"/>
        <item x="277"/>
        <item x="276"/>
        <item m="1" x="3229"/>
        <item m="1" x="3230"/>
        <item m="1" x="3231"/>
        <item m="1" x="3232"/>
        <item m="1" x="3233"/>
        <item x="248"/>
        <item m="1" x="1002"/>
        <item m="1" x="1006"/>
        <item m="1" x="997"/>
        <item m="1" x="999"/>
        <item m="1" x="3629"/>
        <item m="1" x="3630"/>
        <item m="1" x="3641"/>
        <item m="1" x="3642"/>
        <item m="1" x="3643"/>
        <item m="1" x="3644"/>
        <item m="1" x="3645"/>
        <item m="1" x="3236"/>
        <item m="1" x="3237"/>
        <item m="1" x="1027"/>
        <item m="1" x="1028"/>
        <item m="1" x="3646"/>
        <item m="1" x="1019"/>
        <item m="1" x="1021"/>
        <item m="1" x="3000"/>
        <item m="1" x="3227"/>
        <item m="1" x="3228"/>
        <item m="1" x="2525"/>
        <item m="1" x="2515"/>
        <item m="1" x="2516"/>
        <item m="1" x="2518"/>
        <item m="1" x="3234"/>
        <item m="1" x="2508"/>
        <item m="1" x="2513"/>
        <item m="1" x="2519"/>
        <item m="1" x="2529"/>
        <item m="1" x="2531"/>
        <item m="1" x="3001"/>
        <item m="1" x="3002"/>
        <item m="1" x="3003"/>
        <item m="1" x="3004"/>
        <item m="1" x="3005"/>
        <item m="1" x="3006"/>
        <item m="1" x="2532"/>
        <item m="1" x="2509"/>
        <item m="1" x="1942"/>
        <item m="1" x="2530"/>
        <item m="1" x="2517"/>
        <item m="1" x="2507"/>
        <item m="1" x="2520"/>
        <item m="1" x="3653"/>
        <item m="1" x="2506"/>
        <item m="1" x="2512"/>
        <item m="1" x="2528"/>
        <item m="1" x="3659"/>
        <item m="1" x="3660"/>
        <item m="1" x="3661"/>
        <item m="1" x="3667"/>
        <item m="1" x="3668"/>
        <item m="1" x="1946"/>
        <item m="1" x="1948"/>
        <item m="1" x="2526"/>
        <item m="1" x="1945"/>
        <item m="1" x="1943"/>
        <item m="1" x="3670"/>
        <item m="1" x="2505"/>
        <item m="1" x="3671"/>
        <item m="1" x="1940"/>
        <item m="1" x="3672"/>
        <item m="1" x="1941"/>
        <item m="1" x="3673"/>
        <item m="1" x="2994"/>
        <item m="1" x="3674"/>
        <item m="1" x="3675"/>
        <item m="1" x="2527"/>
        <item m="1" x="3676"/>
        <item m="1" x="3677"/>
        <item m="1" x="3678"/>
        <item m="1" x="2522"/>
        <item m="1" x="3679"/>
        <item m="1" x="3680"/>
        <item m="1" x="3681"/>
        <item m="1" x="1947"/>
        <item m="1" x="3682"/>
        <item m="1" x="3683"/>
        <item m="1" x="3684"/>
        <item m="1" x="3685"/>
        <item m="1" x="3686"/>
        <item m="1" x="3687"/>
        <item m="1" x="3688"/>
        <item m="1" x="3689"/>
        <item m="1" x="3690"/>
        <item m="1" x="3691"/>
        <item m="1" x="3692"/>
        <item m="1" x="3693"/>
        <item m="1" x="1950"/>
        <item m="1" x="3723"/>
        <item m="1" x="3727"/>
        <item m="1" x="3728"/>
        <item m="1" x="3737"/>
        <item m="1" x="3738"/>
        <item m="1" x="3739"/>
        <item m="1" x="3740"/>
        <item m="1" x="3750"/>
        <item m="1" x="3751"/>
        <item m="1" x="3752"/>
        <item m="1" x="3753"/>
        <item m="1" x="3754"/>
        <item m="1" x="3755"/>
        <item m="1" x="3756"/>
        <item m="1" x="1951"/>
        <item x="665"/>
        <item m="1" x="3758"/>
        <item m="1" x="3759"/>
        <item m="1" x="3760"/>
        <item m="1" x="3761"/>
        <item m="1" x="3766"/>
        <item m="1" x="3771"/>
        <item m="1" x="3772"/>
        <item m="1" x="3797"/>
        <item m="1" x="3798"/>
        <item m="1" x="2995"/>
        <item m="1" x="2996"/>
        <item m="1" x="3799"/>
        <item m="1" x="3800"/>
        <item m="1" x="3801"/>
        <item m="1" x="1375"/>
        <item m="1" x="3802"/>
        <item m="1" x="1479"/>
        <item m="1" x="1487"/>
        <item m="1" x="3814"/>
        <item m="1" x="3815"/>
        <item m="1" x="1485"/>
        <item m="1" x="1492"/>
        <item m="1" x="1490"/>
        <item m="1" x="3820"/>
        <item m="1" x="2535"/>
        <item m="1" x="3821"/>
        <item m="1" x="2534"/>
        <item m="1" x="3822"/>
        <item m="1" x="3827"/>
        <item m="1" x="3828"/>
        <item m="1" x="3390"/>
        <item m="1" x="3391"/>
        <item m="1" x="3837"/>
        <item m="1" x="3226"/>
        <item m="1" x="3838"/>
        <item m="1" x="3840"/>
        <item m="1" x="3841"/>
        <item m="1" x="2524"/>
        <item m="1" x="2537"/>
        <item m="1" x="1608"/>
        <item m="1" x="3007"/>
        <item m="1" x="1952"/>
        <item m="1" x="3392"/>
        <item x="278"/>
        <item m="1" x="3393"/>
        <item m="1" x="1953"/>
        <item m="1" x="3012"/>
        <item m="1" x="3013"/>
        <item m="1" x="3014"/>
        <item m="1" x="2538"/>
        <item m="1" x="3394"/>
        <item m="1" x="2539"/>
        <item m="1" x="3395"/>
        <item m="1" x="1119"/>
        <item m="1" x="3238"/>
        <item m="1" x="3015"/>
        <item m="1" x="3239"/>
        <item m="1" x="3396"/>
        <item m="1" x="3016"/>
        <item m="1" x="3017"/>
        <item m="1" x="1157"/>
        <item m="1" x="3240"/>
        <item m="1" x="3241"/>
        <item m="1" x="3242"/>
        <item m="1" x="3243"/>
        <item m="1" x="1238"/>
        <item m="1" x="3244"/>
        <item m="1" x="3019"/>
        <item m="1" x="2540"/>
        <item m="1" x="3397"/>
        <item m="1" x="2541"/>
        <item m="1" x="2542"/>
        <item m="1" x="1954"/>
        <item x="24"/>
        <item m="1" x="2543"/>
        <item m="1" x="1955"/>
        <item m="1" x="1956"/>
        <item m="1" x="2544"/>
        <item m="1" x="2545"/>
        <item m="1" x="3245"/>
        <item m="1" x="1376"/>
        <item m="1" x="1374"/>
        <item m="1" x="3246"/>
        <item m="1" x="3398"/>
        <item m="1" x="1957"/>
        <item m="1" x="2546"/>
        <item m="1" x="2547"/>
        <item m="1" x="2548"/>
        <item m="1" x="2549"/>
        <item m="1" x="3020"/>
        <item m="1" x="3021"/>
        <item m="1" x="3399"/>
        <item m="1" x="3247"/>
        <item m="1" x="3400"/>
        <item m="1" x="3248"/>
        <item m="1" x="2550"/>
        <item m="1" x="3249"/>
        <item m="1" x="832"/>
        <item m="1" x="3401"/>
        <item m="1" x="3402"/>
        <item m="1" x="3403"/>
        <item m="1" x="3404"/>
        <item m="1" x="2551"/>
        <item m="1" x="1958"/>
        <item m="1" x="3405"/>
        <item m="1" x="3406"/>
        <item m="1" x="986"/>
        <item m="1" x="988"/>
        <item m="1" x="987"/>
        <item m="1" x="3250"/>
        <item m="1" x="3251"/>
        <item m="1" x="3252"/>
        <item m="1" x="3253"/>
        <item m="1" x="3254"/>
        <item m="1" x="2552"/>
        <item m="1" x="3407"/>
        <item m="1" x="3408"/>
        <item m="1" x="3409"/>
        <item m="1" x="3410"/>
        <item m="1" x="2553"/>
        <item m="1" x="2554"/>
        <item m="1" x="2555"/>
        <item m="1" x="3255"/>
        <item m="1" x="3256"/>
        <item m="1" x="2556"/>
        <item m="1" x="3022"/>
        <item m="1" x="3411"/>
        <item m="1" x="1959"/>
        <item m="1" x="2557"/>
        <item m="1" x="2558"/>
        <item m="1" x="2559"/>
        <item m="1" x="2560"/>
        <item m="1" x="2561"/>
        <item m="1" x="2562"/>
        <item m="1" x="2563"/>
        <item m="1" x="2564"/>
        <item m="1" x="2565"/>
        <item m="1" x="2566"/>
        <item m="1" x="2567"/>
        <item m="1" x="2568"/>
        <item m="1" x="2569"/>
        <item m="1" x="2570"/>
        <item m="1" x="2571"/>
        <item m="1" x="2572"/>
        <item m="1" x="2573"/>
        <item m="1" x="2574"/>
        <item m="1" x="2575"/>
        <item m="1" x="2576"/>
        <item m="1" x="2577"/>
        <item m="1" x="2578"/>
        <item m="1" x="3257"/>
        <item m="1" x="3258"/>
        <item m="1" x="1960"/>
        <item m="1" x="3259"/>
        <item m="1" x="1961"/>
        <item m="1" x="1962"/>
        <item m="1" x="1963"/>
        <item m="1" x="1964"/>
        <item m="1" x="2579"/>
        <item m="1" x="1383"/>
        <item m="1" x="1384"/>
        <item m="1" x="1965"/>
        <item m="1" x="2580"/>
        <item m="1" x="2581"/>
        <item m="1" x="3260"/>
        <item m="1" x="3261"/>
        <item m="1" x="2582"/>
        <item m="1" x="1966"/>
        <item m="1" x="2583"/>
        <item m="1" x="2584"/>
        <item m="1" x="2585"/>
        <item m="1" x="2586"/>
        <item m="1" x="2587"/>
        <item m="1" x="1967"/>
        <item m="1" x="2588"/>
        <item m="1" x="2589"/>
        <item m="1" x="2590"/>
        <item m="1" x="3412"/>
        <item m="1" x="3413"/>
        <item m="1" x="3414"/>
        <item m="1" x="2591"/>
        <item m="1" x="2592"/>
        <item m="1" x="3415"/>
        <item m="1" x="2593"/>
        <item m="1" x="1968"/>
        <item m="1" x="3262"/>
        <item m="1" x="2594"/>
        <item m="1" x="2595"/>
        <item m="1" x="1969"/>
        <item m="1" x="2596"/>
        <item m="1" x="2597"/>
        <item m="1" x="2598"/>
        <item m="1" x="2599"/>
        <item m="1" x="2600"/>
        <item m="1" x="2601"/>
        <item m="1" x="2602"/>
        <item m="1" x="3263"/>
        <item m="1" x="3023"/>
        <item m="1" x="3024"/>
        <item m="1" x="3264"/>
        <item m="1" x="3265"/>
        <item m="1" x="3266"/>
        <item m="1" x="3267"/>
        <item m="1" x="3416"/>
        <item m="1" x="3417"/>
        <item m="1" x="3418"/>
        <item m="1" x="3419"/>
        <item m="1" x="3420"/>
        <item m="1" x="3421"/>
        <item m="1" x="1970"/>
        <item m="1" x="2603"/>
        <item m="1" x="3422"/>
        <item m="1" x="2604"/>
        <item m="1" x="3423"/>
        <item m="1" x="3268"/>
        <item m="1" x="3269"/>
        <item m="1" x="3270"/>
        <item m="1" x="3424"/>
        <item m="1" x="3271"/>
        <item m="1" x="3425"/>
        <item m="1" x="3272"/>
        <item m="1" x="1971"/>
        <item m="1" x="2605"/>
        <item m="1" x="2606"/>
        <item m="1" x="2607"/>
        <item m="1" x="1972"/>
        <item m="1" x="1121"/>
        <item m="1" x="3025"/>
        <item m="1" x="3026"/>
        <item m="1" x="918"/>
        <item m="1" x="1103"/>
        <item x="524"/>
        <item m="1" x="3426"/>
        <item m="1" x="1104"/>
        <item m="1" x="3273"/>
        <item m="1" x="3274"/>
        <item m="1" x="1412"/>
        <item m="1" x="902"/>
        <item m="1" x="3275"/>
        <item m="1" x="3276"/>
        <item m="1" x="3277"/>
        <item m="1" x="2608"/>
        <item m="1" x="3278"/>
        <item m="1" x="888"/>
        <item m="1" x="3027"/>
        <item m="1" x="2609"/>
        <item m="1" x="2610"/>
        <item m="1" x="3279"/>
        <item m="1" x="1973"/>
        <item m="1" x="3280"/>
        <item m="1" x="3427"/>
        <item m="1" x="3428"/>
        <item m="1" x="3429"/>
        <item m="1" x="3430"/>
        <item m="1" x="3431"/>
        <item m="1" x="3432"/>
        <item m="1" x="3433"/>
        <item m="1" x="3434"/>
        <item m="1" x="3435"/>
        <item m="1" x="3436"/>
        <item m="1" x="3437"/>
        <item m="1" x="3438"/>
        <item m="1" x="3439"/>
        <item m="1" x="3440"/>
        <item m="1" x="3441"/>
        <item m="1" x="3442"/>
        <item m="1" x="3443"/>
        <item m="1" x="3444"/>
        <item m="1" x="3445"/>
        <item m="1" x="998"/>
        <item m="1" x="3281"/>
        <item m="1" x="1004"/>
        <item m="1" x="3446"/>
        <item m="1" x="3447"/>
        <item x="247"/>
        <item m="1" x="3448"/>
        <item m="1" x="3449"/>
        <item m="1" x="2611"/>
        <item m="1" x="3282"/>
        <item m="1" x="3450"/>
        <item m="1" x="3283"/>
        <item m="1" x="3284"/>
        <item m="1" x="2612"/>
        <item m="1" x="1561"/>
        <item m="1" x="3451"/>
        <item m="1" x="3452"/>
        <item x="758"/>
        <item x="766"/>
        <item m="1" x="3453"/>
        <item m="1" x="3454"/>
        <item m="1" x="3285"/>
        <item m="1" x="3286"/>
        <item m="1" x="1231"/>
        <item m="1" x="1232"/>
        <item m="1" x="1233"/>
        <item m="1" x="3029"/>
        <item m="1" x="3455"/>
        <item m="1" x="3287"/>
        <item m="1" x="1450"/>
        <item m="1" x="1415"/>
        <item m="1" x="3288"/>
        <item m="1" x="1416"/>
        <item m="1" x="3456"/>
        <item m="1" x="2613"/>
        <item m="1" x="2614"/>
        <item m="1" x="3030"/>
        <item m="1" x="3457"/>
        <item x="604"/>
        <item m="1" x="3458"/>
        <item m="1" x="3031"/>
        <item m="1" x="3032"/>
        <item m="1" x="1449"/>
        <item m="1" x="3459"/>
        <item m="1" x="3460"/>
        <item m="1" x="3461"/>
        <item m="1" x="1417"/>
        <item m="1" x="2615"/>
        <item m="1" x="3462"/>
        <item m="1" x="3463"/>
        <item m="1" x="1391"/>
        <item m="1" x="3289"/>
        <item m="1" x="3464"/>
        <item m="1" x="3465"/>
        <item m="1" x="3466"/>
        <item m="1" x="2616"/>
        <item m="1" x="3467"/>
        <item m="1" x="3468"/>
        <item m="1" x="3469"/>
        <item m="1" x="2617"/>
        <item m="1" x="3470"/>
        <item m="1" x="3471"/>
        <item m="1" x="3472"/>
        <item m="1" x="3018"/>
        <item m="1" x="3028"/>
        <item m="1" x="1974"/>
        <item m="1" x="1975"/>
        <item m="1" x="3290"/>
        <item m="1" x="2618"/>
        <item m="1" x="2619"/>
        <item m="1" x="3033"/>
        <item m="1" x="3034"/>
        <item m="1" x="938"/>
        <item m="1" x="1216"/>
        <item m="1" x="2620"/>
        <item m="1" x="3035"/>
        <item m="1" x="3036"/>
        <item m="1" x="2621"/>
        <item m="1" x="1469"/>
        <item m="1" x="2622"/>
        <item m="1" x="1976"/>
        <item m="1" x="2623"/>
        <item m="1" x="2624"/>
        <item m="1" x="2625"/>
        <item m="1" x="933"/>
        <item m="1" x="2626"/>
        <item m="1" x="3291"/>
        <item m="1" x="3292"/>
        <item m="1" x="3293"/>
        <item m="1" x="1079"/>
        <item m="1" x="807"/>
        <item m="1" x="3294"/>
        <item m="1" x="3295"/>
        <item m="1" x="2627"/>
        <item m="1" x="2628"/>
        <item m="1" x="1977"/>
        <item m="1" x="1978"/>
        <item m="1" x="1979"/>
        <item m="1" x="3296"/>
        <item m="1" x="1980"/>
        <item m="1" x="1981"/>
        <item m="1" x="1982"/>
        <item m="1" x="1983"/>
        <item m="1" x="2629"/>
        <item m="1" x="2630"/>
        <item m="1" x="1984"/>
        <item m="1" x="2631"/>
        <item m="1" x="2632"/>
        <item m="1" x="2633"/>
        <item m="1" x="2634"/>
        <item m="1" x="2635"/>
        <item m="1" x="2636"/>
        <item m="1" x="1985"/>
        <item m="1" x="3297"/>
        <item m="1" x="2637"/>
        <item m="1" x="2638"/>
        <item m="1" x="3298"/>
        <item m="1" x="2639"/>
        <item m="1" x="1986"/>
        <item m="1" x="3299"/>
        <item m="1" x="3037"/>
        <item m="1" x="2640"/>
        <item m="1" x="3300"/>
        <item m="1" x="3301"/>
        <item m="1" x="3302"/>
        <item m="1" x="1277"/>
        <item m="1" x="2641"/>
        <item x="16"/>
        <item m="1" x="2642"/>
        <item m="1" x="3303"/>
        <item m="1" x="2643"/>
        <item m="1" x="1987"/>
        <item m="1" x="2644"/>
        <item m="1" x="2645"/>
        <item m="1" x="2646"/>
        <item m="1" x="2647"/>
        <item m="1" x="2648"/>
        <item m="1" x="2649"/>
        <item m="1" x="1988"/>
        <item m="1" x="2650"/>
        <item m="1" x="3304"/>
        <item x="270"/>
        <item m="1" x="1003"/>
        <item m="1" x="3038"/>
        <item m="1" x="3039"/>
        <item m="1" x="2651"/>
        <item m="1" x="2652"/>
        <item m="1" x="3305"/>
        <item m="1" x="3306"/>
        <item m="1" x="2653"/>
        <item m="1" x="3307"/>
        <item m="1" x="3040"/>
        <item m="1" x="2654"/>
        <item m="1" x="2655"/>
        <item m="1" x="2656"/>
        <item m="1" x="2657"/>
        <item m="1" x="2658"/>
        <item m="1" x="3308"/>
        <item m="1" x="2659"/>
        <item m="1" x="2660"/>
        <item m="1" x="3041"/>
        <item m="1" x="3309"/>
        <item m="1" x="3042"/>
        <item m="1" x="3310"/>
        <item m="1" x="1989"/>
        <item m="1" x="1990"/>
        <item m="1" x="1991"/>
        <item m="1" x="2661"/>
        <item m="1" x="3311"/>
        <item m="1" x="3312"/>
        <item m="1" x="3313"/>
        <item m="1" x="806"/>
        <item m="1" x="805"/>
        <item m="1" x="803"/>
        <item m="1" x="1488"/>
        <item m="1" x="3314"/>
        <item m="1" x="3315"/>
        <item m="1" x="3044"/>
        <item m="1" x="3316"/>
        <item m="1" x="891"/>
        <item m="1" x="3317"/>
        <item m="1" x="2662"/>
        <item m="1" x="3045"/>
        <item m="1" x="1230"/>
        <item m="1" x="2663"/>
        <item m="1" x="2664"/>
        <item m="1" x="3046"/>
        <item m="1" x="3047"/>
        <item m="1" x="3048"/>
        <item m="1" x="1022"/>
        <item m="1" x="3318"/>
        <item m="1" x="3319"/>
        <item m="1" x="3320"/>
        <item m="1" x="3321"/>
        <item m="1" x="3322"/>
        <item m="1" x="3323"/>
        <item m="1" x="3324"/>
        <item m="1" x="3325"/>
        <item m="1" x="3326"/>
        <item m="1" x="3327"/>
        <item m="1" x="2665"/>
        <item m="1" x="2666"/>
        <item m="1" x="1992"/>
        <item m="1" x="1993"/>
        <item m="1" x="2667"/>
        <item m="1" x="3049"/>
        <item m="1" x="2668"/>
        <item m="1" x="873"/>
        <item m="1" x="1134"/>
        <item m="1" x="2669"/>
        <item m="1" x="893"/>
        <item m="1" x="1994"/>
        <item m="1" x="1995"/>
        <item m="1" x="1996"/>
        <item m="1" x="1997"/>
        <item m="1" x="1414"/>
        <item m="1" x="1423"/>
        <item m="1" x="2670"/>
        <item m="1" x="2671"/>
        <item m="1" x="1411"/>
        <item m="1" x="1424"/>
        <item m="1" x="3050"/>
        <item m="1" x="1413"/>
        <item m="1" x="3328"/>
        <item m="1" x="3329"/>
        <item m="1" x="1998"/>
        <item m="1" x="2672"/>
        <item m="1" x="1999"/>
        <item m="1" x="2673"/>
        <item m="1" x="2674"/>
        <item m="1" x="2675"/>
        <item m="1" x="3330"/>
        <item m="1" x="3331"/>
        <item m="1" x="3332"/>
        <item m="1" x="3333"/>
        <item m="1" x="3334"/>
        <item m="1" x="3335"/>
        <item m="1" x="3336"/>
        <item m="1" x="3337"/>
        <item m="1" x="3338"/>
        <item m="1" x="3339"/>
        <item m="1" x="3340"/>
        <item m="1" x="3051"/>
        <item m="1" x="3341"/>
        <item m="1" x="3052"/>
        <item m="1" x="2676"/>
        <item m="1" x="2677"/>
        <item m="1" x="3342"/>
        <item m="1" x="3343"/>
        <item m="1" x="3344"/>
        <item m="1" x="3345"/>
        <item m="1" x="2678"/>
        <item m="1" x="2679"/>
        <item m="1" x="2680"/>
        <item m="1" x="2681"/>
        <item m="1" x="3346"/>
        <item m="1" x="3347"/>
        <item m="1" x="2682"/>
        <item m="1" x="2683"/>
        <item m="1" x="3348"/>
        <item x="759"/>
        <item m="1" x="2684"/>
        <item m="1" x="2685"/>
        <item m="1" x="2686"/>
        <item m="1" x="3349"/>
        <item m="1" x="2687"/>
        <item m="1" x="2688"/>
        <item m="1" x="3350"/>
        <item m="1" x="3351"/>
        <item m="1" x="2689"/>
        <item m="1" x="2690"/>
        <item m="1" x="2691"/>
        <item m="1" x="3352"/>
        <item m="1" x="2692"/>
        <item m="1" x="1236"/>
        <item m="1" x="3353"/>
        <item m="1" x="3354"/>
        <item m="1" x="3355"/>
        <item m="1" x="3356"/>
        <item m="1" x="3357"/>
        <item x="266"/>
        <item m="1" x="3358"/>
        <item m="1" x="3359"/>
        <item m="1" x="3360"/>
        <item m="1" x="3361"/>
        <item x="267"/>
        <item x="268"/>
        <item x="28"/>
        <item m="1" x="3043"/>
        <item m="1" x="2000"/>
        <item m="1" x="1249"/>
        <item m="1" x="3053"/>
        <item m="1" x="3054"/>
        <item m="1" x="2693"/>
        <item m="1" x="3055"/>
        <item m="1" x="2694"/>
        <item m="1" x="2695"/>
        <item m="1" x="3056"/>
        <item m="1" x="2002"/>
        <item m="1" x="3057"/>
        <item m="1" x="2003"/>
        <item m="1" x="2696"/>
        <item m="1" x="892"/>
        <item m="1" x="2697"/>
        <item m="1" x="2004"/>
        <item m="1" x="2698"/>
        <item m="1" x="871"/>
        <item m="1" x="872"/>
        <item m="1" x="2005"/>
        <item m="1" x="2699"/>
        <item m="1" x="2006"/>
        <item m="1" x="3058"/>
        <item m="1" x="2700"/>
        <item m="1" x="2701"/>
        <item m="1" x="3059"/>
        <item m="1" x="2702"/>
        <item m="1" x="2007"/>
        <item m="1" x="1240"/>
        <item m="1" x="3060"/>
        <item m="1" x="2015"/>
        <item m="1" x="1188"/>
        <item m="1" x="1237"/>
        <item x="70"/>
        <item m="1" x="1253"/>
        <item m="1" x="2016"/>
        <item m="1" x="3061"/>
        <item m="1" x="3062"/>
        <item m="1" x="2704"/>
        <item m="1" x="2705"/>
        <item m="1" x="3063"/>
        <item m="1" x="2706"/>
        <item m="1" x="3064"/>
        <item m="1" x="3065"/>
        <item m="1" x="3066"/>
        <item m="1" x="2707"/>
        <item m="1" x="2022"/>
        <item m="1" x="3067"/>
        <item m="1" x="3068"/>
        <item m="1" x="2708"/>
        <item m="1" x="3069"/>
        <item m="1" x="3070"/>
        <item m="1" x="2709"/>
        <item m="1" x="2710"/>
        <item x="265"/>
        <item m="1" x="2711"/>
        <item m="1" x="1024"/>
        <item m="1" x="2712"/>
        <item m="1" x="2713"/>
        <item x="243"/>
        <item m="1" x="3071"/>
        <item m="1" x="3072"/>
        <item m="1" x="3073"/>
        <item m="1" x="2714"/>
        <item m="1" x="2715"/>
        <item m="1" x="2716"/>
        <item m="1" x="3074"/>
        <item m="1" x="2717"/>
        <item m="1" x="2718"/>
        <item m="1" x="2719"/>
        <item m="1" x="2720"/>
        <item m="1" x="2721"/>
        <item m="1" x="2722"/>
        <item m="1" x="2723"/>
        <item m="1" x="3075"/>
        <item m="1" x="3076"/>
        <item m="1" x="3077"/>
        <item m="1" x="2724"/>
        <item m="1" x="2725"/>
        <item m="1" x="3078"/>
        <item m="1" x="3079"/>
        <item m="1" x="3080"/>
        <item m="1" x="3081"/>
        <item m="1" x="3082"/>
        <item m="1" x="3083"/>
        <item m="1" x="2726"/>
        <item m="1" x="2727"/>
        <item m="1" x="2729"/>
        <item m="1" x="1560"/>
        <item m="1" x="3084"/>
        <item m="1" x="3085"/>
        <item m="1" x="2730"/>
        <item m="1" x="1521"/>
        <item m="1" x="1522"/>
        <item m="1" x="2731"/>
        <item m="1" x="2732"/>
        <item m="1" x="2733"/>
        <item m="1" x="2734"/>
        <item m="1" x="2735"/>
        <item m="1" x="2736"/>
        <item m="1" x="2737"/>
        <item m="1" x="3086"/>
        <item m="1" x="3087"/>
        <item m="1" x="2739"/>
        <item m="1" x="3088"/>
        <item m="1" x="1418"/>
        <item m="1" x="1419"/>
        <item m="1" x="2047"/>
        <item m="1" x="2048"/>
        <item m="1" x="2049"/>
        <item m="1" x="2743"/>
        <item m="1" x="2050"/>
        <item m="1" x="1421"/>
        <item m="1" x="1422"/>
        <item m="1" x="2744"/>
        <item m="1" x="1276"/>
        <item m="1" x="2745"/>
        <item m="1" x="1278"/>
        <item m="1" x="1420"/>
        <item m="1" x="802"/>
        <item m="1" x="2757"/>
        <item m="1" x="2758"/>
        <item m="1" x="3089"/>
        <item m="1" x="3090"/>
        <item m="1" x="2759"/>
        <item m="1" x="3091"/>
        <item m="1" x="2760"/>
        <item m="1" x="1102"/>
        <item m="1" x="1499"/>
        <item m="1" x="2761"/>
        <item m="1" x="2762"/>
        <item m="1" x="2763"/>
        <item m="1" x="2764"/>
        <item m="1" x="2766"/>
        <item m="1" x="2767"/>
        <item m="1" x="3092"/>
        <item m="1" x="2768"/>
        <item m="1" x="2769"/>
        <item m="1" x="2770"/>
        <item m="1" x="1564"/>
        <item m="1" x="780"/>
        <item m="1" x="1851"/>
        <item m="1" x="2008"/>
        <item m="1" x="2009"/>
        <item m="1" x="2010"/>
        <item m="1" x="2011"/>
        <item m="1" x="2013"/>
        <item m="1" x="2014"/>
        <item m="1" x="2703"/>
        <item m="1" x="1476"/>
        <item m="1" x="1319"/>
        <item m="1" x="2036"/>
        <item m="1" x="2728"/>
        <item m="1" x="2037"/>
        <item m="1" x="2738"/>
        <item m="1" x="2740"/>
        <item m="1" x="2741"/>
        <item m="1" x="2742"/>
        <item m="1" x="2051"/>
        <item m="1" x="2746"/>
        <item m="1" x="2747"/>
        <item m="1" x="2748"/>
        <item m="1" x="2056"/>
        <item m="1" x="2749"/>
        <item m="1" x="2750"/>
        <item m="1" x="2751"/>
        <item m="1" x="2057"/>
        <item m="1" x="2752"/>
        <item m="1" x="2753"/>
        <item m="1" x="2754"/>
        <item m="1" x="2059"/>
        <item m="1" x="2755"/>
        <item m="1" x="2756"/>
        <item m="1" x="2765"/>
        <item m="1" x="2060"/>
        <item m="1" x="2771"/>
        <item m="1" x="2772"/>
        <item m="1" x="2773"/>
        <item m="1" x="2061"/>
        <item m="1" x="2774"/>
        <item m="1" x="2775"/>
        <item m="1" x="2776"/>
        <item m="1" x="2062"/>
        <item m="1" x="2777"/>
        <item m="1" x="2778"/>
        <item m="1" x="2779"/>
        <item m="1" x="2063"/>
        <item m="1" x="2780"/>
        <item m="1" x="2781"/>
        <item m="1" x="2782"/>
        <item m="1" x="2064"/>
        <item m="1" x="2783"/>
        <item m="1" x="2784"/>
        <item m="1" x="2785"/>
        <item m="1" x="2065"/>
        <item m="1" x="2786"/>
        <item m="1" x="2787"/>
        <item m="1" x="2788"/>
        <item m="1" x="2066"/>
        <item m="1" x="2789"/>
        <item m="1" x="2790"/>
        <item m="1" x="2791"/>
        <item m="1" x="2067"/>
        <item m="1" x="2792"/>
        <item m="1" x="2793"/>
        <item m="1" x="2794"/>
        <item m="1" x="2068"/>
        <item m="1" x="2795"/>
        <item m="1" x="2796"/>
        <item m="1" x="2797"/>
        <item m="1" x="2069"/>
        <item m="1" x="2798"/>
        <item m="1" x="2799"/>
        <item m="1" x="2800"/>
        <item m="1" x="2801"/>
        <item m="1" x="1252"/>
        <item m="1" x="2802"/>
        <item m="1" x="2071"/>
        <item m="1" x="2803"/>
        <item m="1" x="2804"/>
        <item m="1" x="2805"/>
        <item m="1" x="2806"/>
        <item m="1" x="2807"/>
        <item m="1" x="2808"/>
        <item m="1" x="852"/>
        <item m="1" x="2809"/>
        <item m="1" x="2810"/>
        <item m="1" x="2811"/>
        <item m="1" x="2812"/>
        <item m="1" x="2813"/>
        <item x="110"/>
        <item m="1" x="2814"/>
        <item m="1" x="2815"/>
        <item x="107"/>
        <item m="1" x="2816"/>
        <item m="1" x="2817"/>
        <item m="1" x="2818"/>
        <item m="1" x="850"/>
        <item m="1" x="2819"/>
        <item m="1" x="2820"/>
        <item m="1" x="851"/>
        <item m="1" x="2821"/>
        <item m="1" x="2822"/>
        <item m="1" x="2823"/>
        <item m="1" x="2824"/>
        <item x="105"/>
        <item m="1" x="839"/>
        <item m="1" x="2825"/>
        <item m="1" x="2826"/>
        <item m="1" x="2827"/>
        <item m="1" x="848"/>
        <item m="1" x="849"/>
        <item m="1" x="2828"/>
        <item m="1" x="2829"/>
        <item m="1" x="2830"/>
        <item m="1" x="2831"/>
        <item m="1" x="1382"/>
        <item m="1" x="2832"/>
        <item m="1" x="2833"/>
        <item m="1" x="2834"/>
        <item m="1" x="2075"/>
        <item x="106"/>
        <item m="1" x="2835"/>
        <item m="1" x="2836"/>
        <item m="1" x="2837"/>
        <item x="111"/>
        <item m="1" x="2838"/>
        <item m="1" x="2839"/>
        <item m="1" x="2840"/>
        <item m="1" x="2841"/>
        <item m="1" x="859"/>
        <item m="1" x="833"/>
        <item m="1" x="2842"/>
        <item m="1" x="2843"/>
        <item m="1" x="2844"/>
        <item m="1" x="853"/>
        <item m="1" x="854"/>
        <item x="112"/>
        <item m="1" x="847"/>
        <item m="1" x="834"/>
        <item m="1" x="835"/>
        <item m="1" x="2845"/>
        <item m="1" x="2846"/>
        <item m="1" x="836"/>
        <item m="1" x="2847"/>
        <item m="1" x="2848"/>
        <item m="1" x="2849"/>
        <item m="1" x="2850"/>
        <item m="1" x="846"/>
        <item m="1" x="2851"/>
        <item m="1" x="2852"/>
        <item m="1" x="2853"/>
        <item m="1" x="2854"/>
        <item m="1" x="2855"/>
        <item m="1" x="2856"/>
        <item m="1" x="2857"/>
        <item m="1" x="2858"/>
        <item m="1" x="2859"/>
        <item m="1" x="2860"/>
        <item m="1" x="2861"/>
        <item m="1" x="2862"/>
        <item m="1" x="2863"/>
        <item m="1" x="838"/>
        <item m="1" x="2864"/>
        <item m="1" x="2865"/>
        <item m="1" x="2866"/>
        <item m="1" x="2867"/>
        <item m="1" x="2868"/>
        <item m="1" x="2869"/>
        <item m="1" x="2870"/>
        <item m="1" x="2871"/>
        <item m="1" x="2872"/>
        <item m="1" x="2873"/>
        <item m="1" x="2874"/>
        <item m="1" x="2875"/>
        <item m="1" x="2876"/>
        <item m="1" x="2877"/>
        <item m="1" x="2878"/>
        <item m="1" x="860"/>
        <item m="1" x="2879"/>
        <item m="1" x="2880"/>
        <item m="1" x="2881"/>
        <item m="1" x="2882"/>
        <item m="1" x="2081"/>
        <item m="1" x="2883"/>
        <item m="1" x="2884"/>
        <item m="1" x="2885"/>
        <item m="1" x="2886"/>
        <item m="1" x="2096"/>
        <item m="1" x="2887"/>
        <item m="1" x="2888"/>
        <item m="1" x="789"/>
        <item m="1" x="2889"/>
        <item m="1" x="2890"/>
        <item m="1" x="1544"/>
        <item m="1" x="1547"/>
        <item m="1" x="2891"/>
        <item m="1" x="1545"/>
        <item m="1" x="1548"/>
        <item m="1" x="1549"/>
        <item m="1" x="2892"/>
        <item m="1" x="2893"/>
        <item m="1" x="2894"/>
        <item m="1" x="2895"/>
        <item m="1" x="2896"/>
        <item m="1" x="2897"/>
        <item m="1" x="2898"/>
        <item m="1" x="2899"/>
        <item m="1" x="1108"/>
        <item m="1" x="870"/>
        <item m="1" x="2900"/>
        <item m="1" x="2901"/>
        <item x="244"/>
        <item m="1" x="1484"/>
        <item m="1" x="2902"/>
        <item m="1" x="2903"/>
        <item m="1" x="2904"/>
        <item m="1" x="2905"/>
        <item m="1" x="2906"/>
        <item m="1" x="1007"/>
        <item m="1" x="2907"/>
        <item m="1" x="2908"/>
        <item x="321"/>
        <item m="1" x="2909"/>
        <item m="1" x="2910"/>
        <item m="1" x="2911"/>
        <item x="576"/>
        <item x="577"/>
        <item m="1" x="2912"/>
        <item m="1" x="936"/>
        <item m="1" x="937"/>
        <item m="1" x="2913"/>
        <item m="1" x="2914"/>
        <item m="1" x="2915"/>
        <item m="1" x="2916"/>
        <item m="1" x="2917"/>
        <item m="1" x="1461"/>
        <item x="68"/>
        <item m="1" x="2918"/>
        <item m="1" x="1291"/>
        <item m="1" x="1292"/>
        <item m="1" x="2114"/>
        <item m="1" x="2919"/>
        <item m="1" x="2920"/>
        <item m="1" x="2921"/>
        <item m="1" x="2922"/>
        <item m="1" x="2115"/>
        <item m="1" x="2923"/>
        <item m="1" x="2924"/>
        <item m="1" x="1214"/>
        <item m="1" x="2925"/>
        <item m="1" x="1215"/>
        <item m="1" x="1445"/>
        <item m="1" x="1444"/>
        <item m="1" x="2926"/>
        <item m="1" x="2927"/>
        <item m="1" x="2928"/>
        <item m="1" x="2929"/>
        <item m="1" x="2930"/>
        <item m="1" x="2931"/>
        <item m="1" x="2932"/>
        <item m="1" x="2933"/>
        <item m="1" x="2934"/>
        <item m="1" x="1008"/>
        <item x="119"/>
        <item x="120"/>
        <item m="1" x="2935"/>
        <item x="121"/>
        <item x="122"/>
        <item x="123"/>
        <item m="1" x="2120"/>
        <item m="1" x="837"/>
        <item m="1" x="855"/>
        <item m="1" x="2936"/>
        <item m="1" x="2937"/>
        <item m="1" x="2938"/>
        <item m="1" x="2939"/>
        <item m="1" x="2940"/>
        <item m="1" x="2941"/>
        <item m="1" x="1500"/>
        <item m="1" x="2942"/>
        <item m="1" x="947"/>
        <item m="1" x="2943"/>
        <item m="1" x="2944"/>
        <item m="1" x="2945"/>
        <item m="1" x="1284"/>
        <item m="1" x="1283"/>
        <item m="1" x="2946"/>
        <item m="1" x="2947"/>
        <item m="1" x="2948"/>
        <item m="1" x="2949"/>
        <item m="1" x="2950"/>
        <item m="1" x="2951"/>
        <item m="1" x="2952"/>
        <item m="1" x="1213"/>
        <item m="1" x="2953"/>
        <item m="1" x="1922"/>
        <item m="1" x="1923"/>
        <item m="1" x="1924"/>
        <item m="1" x="2001"/>
        <item m="1" x="2012"/>
        <item m="1" x="2017"/>
        <item m="1" x="2018"/>
        <item m="1" x="2019"/>
        <item m="1" x="2020"/>
        <item m="1" x="2021"/>
        <item m="1" x="1163"/>
        <item m="1" x="2023"/>
        <item m="1" x="2024"/>
        <item m="1" x="896"/>
        <item m="1" x="2025"/>
        <item m="1" x="2026"/>
        <item m="1" x="1158"/>
        <item m="1" x="2027"/>
        <item m="1" x="2028"/>
        <item m="1" x="2029"/>
        <item m="1" x="2030"/>
        <item m="1" x="1513"/>
        <item m="1" x="2031"/>
        <item m="1" x="2032"/>
        <item m="1" x="2033"/>
        <item m="1" x="2034"/>
        <item m="1" x="2035"/>
        <item m="1" x="2038"/>
        <item m="1" x="2039"/>
        <item m="1" x="2040"/>
        <item m="1" x="2041"/>
        <item m="1" x="2042"/>
        <item m="1" x="2043"/>
        <item m="1" x="2044"/>
        <item m="1" x="825"/>
        <item m="1" x="2045"/>
        <item m="1" x="2046"/>
        <item m="1" x="1124"/>
        <item m="1" x="1125"/>
        <item m="1" x="1126"/>
        <item m="1" x="1127"/>
        <item m="1" x="1128"/>
        <item m="1" x="1129"/>
        <item m="1" x="1130"/>
        <item m="1" x="1131"/>
        <item m="1" x="1132"/>
        <item m="1" x="1133"/>
        <item m="1" x="2052"/>
        <item m="1" x="2053"/>
        <item m="1" x="2054"/>
        <item m="1" x="2055"/>
        <item m="1" x="1143"/>
        <item m="1" x="2058"/>
        <item m="1" x="1159"/>
        <item m="1" x="2070"/>
        <item m="1" x="2072"/>
        <item m="1" x="2073"/>
        <item m="1" x="2074"/>
        <item m="1" x="1296"/>
        <item m="1" x="1297"/>
        <item m="1" x="1313"/>
        <item m="1" x="1305"/>
        <item m="1" x="2076"/>
        <item m="1" x="2077"/>
        <item m="1" x="2078"/>
        <item m="1" x="2079"/>
        <item m="1" x="1096"/>
        <item m="1" x="1085"/>
        <item m="1" x="1265"/>
        <item m="1" x="1266"/>
        <item m="1" x="1267"/>
        <item m="1" x="1260"/>
        <item m="1" x="1264"/>
        <item m="1" x="1123"/>
        <item m="1" x="901"/>
        <item m="1" x="890"/>
        <item m="1" x="2080"/>
        <item m="1" x="2082"/>
        <item m="1" x="1302"/>
        <item m="1" x="2083"/>
        <item m="1" x="2084"/>
        <item m="1" x="2085"/>
        <item m="1" x="2086"/>
        <item m="1" x="2087"/>
        <item m="1" x="2088"/>
        <item m="1" x="2089"/>
        <item m="1" x="2090"/>
        <item m="1" x="2091"/>
        <item m="1" x="2092"/>
        <item m="1" x="2093"/>
        <item m="1" x="2094"/>
        <item m="1" x="2095"/>
        <item m="1" x="2097"/>
        <item m="1" x="2098"/>
        <item m="1" x="1092"/>
        <item m="1" x="2099"/>
        <item m="1" x="1093"/>
        <item m="1" x="1089"/>
        <item m="1" x="1090"/>
        <item m="1" x="1091"/>
        <item m="1" x="965"/>
        <item m="1" x="966"/>
        <item m="1" x="967"/>
        <item m="1" x="1554"/>
        <item m="1" x="1257"/>
        <item m="1" x="1515"/>
        <item m="1" x="809"/>
        <item m="1" x="1551"/>
        <item m="1" x="2100"/>
        <item m="1" x="2102"/>
        <item m="1" x="2103"/>
        <item m="1" x="2104"/>
        <item m="1" x="2105"/>
        <item m="1" x="1086"/>
        <item m="1" x="1087"/>
        <item m="1" x="1059"/>
        <item m="1" x="1067"/>
        <item m="1" x="1068"/>
        <item m="1" x="1069"/>
        <item m="1" x="1161"/>
        <item m="1" x="1162"/>
        <item m="1" x="1160"/>
        <item m="1" x="814"/>
        <item m="1" x="2106"/>
        <item m="1" x="2107"/>
        <item m="1" x="2108"/>
        <item m="1" x="1080"/>
        <item m="1" x="1077"/>
        <item m="1" x="1088"/>
        <item m="1" x="815"/>
        <item m="1" x="816"/>
        <item m="1" x="810"/>
        <item m="1" x="811"/>
        <item m="1" x="812"/>
        <item m="1" x="813"/>
        <item m="1" x="1263"/>
        <item m="1" x="2109"/>
        <item m="1" x="2110"/>
        <item m="1" x="1148"/>
        <item m="1" x="1256"/>
        <item m="1" x="2111"/>
        <item m="1" x="900"/>
        <item m="1" x="923"/>
        <item m="1" x="980"/>
        <item m="1" x="2112"/>
        <item m="1" x="827"/>
        <item m="1" x="828"/>
        <item m="1" x="817"/>
        <item m="1" x="799"/>
        <item m="1" x="829"/>
        <item m="1" x="796"/>
        <item m="1" x="797"/>
        <item m="1" x="2113"/>
        <item m="1" x="2116"/>
        <item m="1" x="2117"/>
        <item m="1" x="2118"/>
        <item m="1" x="1094"/>
        <item m="1" x="1097"/>
        <item m="1" x="1060"/>
        <item m="1" x="1061"/>
        <item m="1" x="1062"/>
        <item m="1" x="1063"/>
        <item m="1" x="1098"/>
        <item m="1" x="1064"/>
        <item m="1" x="1065"/>
        <item m="1" x="1066"/>
        <item m="1" x="1190"/>
        <item m="1" x="2119"/>
        <item m="1" x="824"/>
        <item m="1" x="2121"/>
        <item m="1" x="2122"/>
        <item m="1" x="2123"/>
        <item m="1" x="2124"/>
        <item m="1" x="1245"/>
        <item m="1" x="920"/>
        <item m="1" x="919"/>
        <item m="1" x="1149"/>
        <item m="1" x="1150"/>
        <item m="1" x="1151"/>
        <item m="1" x="1152"/>
        <item m="1" x="1153"/>
        <item m="1" x="2125"/>
        <item m="1" x="2126"/>
        <item m="1" x="2127"/>
        <item m="1" x="2128"/>
        <item m="1" x="2129"/>
        <item m="1" x="2130"/>
        <item m="1" x="2131"/>
        <item m="1" x="2132"/>
        <item m="1" x="2133"/>
        <item m="1" x="1081"/>
        <item m="1" x="1082"/>
        <item m="1" x="1070"/>
        <item m="1" x="1071"/>
        <item m="1" x="1072"/>
        <item m="1" x="2134"/>
        <item m="1" x="1320"/>
        <item m="1" x="2135"/>
        <item m="1" x="2136"/>
        <item m="1" x="2137"/>
        <item m="1" x="2138"/>
        <item m="1" x="1321"/>
        <item m="1" x="2139"/>
        <item m="1" x="2140"/>
        <item m="1" x="2141"/>
        <item m="1" x="2142"/>
        <item m="1" x="1187"/>
        <item m="1" x="2143"/>
        <item m="1" x="2144"/>
        <item m="1" x="2145"/>
        <item m="1" x="2146"/>
        <item m="1" x="2147"/>
        <item m="1" x="2148"/>
        <item m="1" x="2149"/>
        <item m="1" x="2150"/>
        <item m="1" x="2151"/>
        <item m="1" x="2152"/>
        <item m="1" x="2153"/>
        <item m="1" x="2154"/>
        <item m="1" x="2155"/>
        <item m="1" x="2156"/>
        <item m="1" x="2157"/>
        <item m="1" x="1192"/>
        <item x="320"/>
        <item m="1" x="2158"/>
        <item m="1" x="2159"/>
        <item m="1" x="989"/>
        <item m="1" x="1017"/>
        <item m="1" x="990"/>
        <item m="1" x="1016"/>
        <item m="1" x="1015"/>
        <item m="1" x="2160"/>
        <item m="1" x="2161"/>
        <item x="246"/>
        <item m="1" x="2162"/>
        <item m="1" x="2163"/>
        <item m="1" x="2164"/>
        <item m="1" x="1474"/>
        <item m="1" x="1191"/>
        <item x="764"/>
        <item m="1" x="1180"/>
        <item m="1" x="1181"/>
        <item m="1" x="1182"/>
        <item m="1" x="1185"/>
        <item m="1" x="2165"/>
        <item m="1" x="798"/>
        <item m="1" x="2166"/>
        <item m="1" x="2167"/>
        <item m="1" x="2168"/>
        <item m="1" x="2169"/>
        <item m="1" x="2170"/>
        <item m="1" x="842"/>
        <item x="125"/>
        <item m="1" x="843"/>
        <item m="1" x="2171"/>
        <item m="1" x="857"/>
        <item m="1" x="844"/>
        <item m="1" x="845"/>
        <item x="126"/>
        <item m="1" x="2172"/>
        <item m="1" x="840"/>
        <item m="1" x="952"/>
        <item m="1" x="1246"/>
        <item m="1" x="985"/>
        <item m="1" x="953"/>
        <item m="1" x="954"/>
        <item m="1" x="2173"/>
        <item m="1" x="2174"/>
        <item m="1" x="2175"/>
        <item m="1" x="1178"/>
        <item m="1" x="2176"/>
        <item m="1" x="2177"/>
        <item m="1" x="1307"/>
        <item m="1" x="2178"/>
        <item m="1" x="1177"/>
        <item m="1" x="2179"/>
        <item m="1" x="1205"/>
        <item m="1" x="2180"/>
        <item m="1" x="2181"/>
        <item m="1" x="1306"/>
        <item m="1" x="2182"/>
        <item m="1" x="2183"/>
        <item m="1" x="1322"/>
        <item m="1" x="2184"/>
        <item m="1" x="2185"/>
        <item m="1" x="2186"/>
        <item m="1" x="2187"/>
        <item m="1" x="2188"/>
        <item m="1" x="831"/>
        <item m="1" x="804"/>
        <item m="1" x="2189"/>
        <item m="1" x="2190"/>
        <item m="1" x="2191"/>
        <item m="1" x="2192"/>
        <item m="1" x="2193"/>
        <item m="1" x="2194"/>
        <item m="1" x="955"/>
        <item m="1" x="2195"/>
        <item m="1" x="2196"/>
        <item m="1" x="956"/>
        <item m="1" x="2197"/>
        <item m="1" x="2198"/>
        <item m="1" x="957"/>
        <item m="1" x="1535"/>
        <item m="1" x="1295"/>
        <item m="1" x="1314"/>
        <item m="1" x="790"/>
        <item m="1" x="2199"/>
        <item m="1" x="960"/>
        <item m="1" x="1318"/>
        <item m="1" x="2200"/>
        <item m="1" x="2201"/>
        <item m="1" x="2202"/>
        <item m="1" x="1312"/>
        <item m="1" x="1311"/>
        <item m="1" x="2203"/>
        <item m="1" x="1477"/>
        <item m="1" x="2204"/>
        <item m="1" x="1368"/>
        <item m="1" x="2205"/>
        <item m="1" x="2206"/>
        <item m="1" x="2207"/>
        <item m="1" x="2208"/>
        <item m="1" x="1057"/>
        <item m="1" x="1058"/>
        <item m="1" x="1083"/>
        <item m="1" x="1014"/>
        <item m="1" x="1001"/>
        <item m="1" x="992"/>
        <item m="1" x="1023"/>
        <item m="1" x="1000"/>
        <item m="1" x="1009"/>
        <item m="1" x="2209"/>
        <item m="1" x="1010"/>
        <item m="1" x="1275"/>
        <item x="245"/>
        <item m="1" x="2210"/>
        <item m="1" x="1186"/>
        <item m="1" x="1164"/>
        <item m="1" x="2211"/>
        <item m="1" x="791"/>
        <item m="1" x="1509"/>
        <item m="1" x="2212"/>
        <item m="1" x="2213"/>
        <item m="1" x="2214"/>
        <item m="1" x="2215"/>
        <item m="1" x="2216"/>
        <item m="1" x="2217"/>
        <item m="1" x="1389"/>
        <item m="1" x="2218"/>
        <item m="1" x="2219"/>
        <item m="1" x="2220"/>
        <item m="1" x="1268"/>
        <item m="1" x="2221"/>
        <item m="1" x="2222"/>
        <item m="1" x="1385"/>
        <item m="1" x="2223"/>
        <item m="1" x="1146"/>
        <item m="1" x="1562"/>
        <item m="1" x="2224"/>
        <item m="1" x="940"/>
        <item m="1" x="941"/>
        <item m="1" x="942"/>
        <item m="1" x="963"/>
        <item m="1" x="964"/>
        <item m="1" x="969"/>
        <item m="1" x="2225"/>
        <item m="1" x="1254"/>
        <item m="1" x="2226"/>
        <item m="1" x="2227"/>
        <item m="1" x="875"/>
        <item m="1" x="2228"/>
        <item m="1" x="897"/>
        <item m="1" x="2229"/>
        <item m="1" x="894"/>
        <item m="1" x="2230"/>
        <item m="1" x="895"/>
        <item m="1" x="2231"/>
        <item m="1" x="1537"/>
        <item m="1" x="2232"/>
        <item m="1" x="2233"/>
        <item m="1" x="1460"/>
        <item m="1" x="2234"/>
        <item m="1" x="929"/>
        <item m="1" x="930"/>
        <item m="1" x="2235"/>
        <item m="1" x="818"/>
        <item m="1" x="819"/>
        <item m="1" x="2236"/>
        <item m="1" x="2237"/>
        <item m="1" x="1221"/>
        <item m="1" x="1219"/>
        <item m="1" x="1207"/>
        <item m="1" x="795"/>
        <item m="1" x="794"/>
        <item m="1" x="830"/>
        <item m="1" x="820"/>
        <item m="1" x="821"/>
        <item m="1" x="826"/>
        <item m="1" x="2238"/>
        <item m="1" x="808"/>
        <item m="1" x="1179"/>
        <item m="1" x="1478"/>
        <item m="1" x="1241"/>
        <item m="1" x="1223"/>
        <item m="1" x="1531"/>
        <item m="1" x="1532"/>
        <item m="1" x="1533"/>
        <item m="1" x="1529"/>
        <item m="1" x="2239"/>
        <item m="1" x="2240"/>
        <item m="1" x="2241"/>
        <item m="1" x="1534"/>
        <item m="1" x="934"/>
        <item m="1" x="2242"/>
        <item m="1" x="2243"/>
        <item m="1" x="2244"/>
        <item m="1" x="2245"/>
        <item m="1" x="793"/>
        <item m="1" x="2246"/>
        <item m="1" x="2247"/>
        <item m="1" x="2248"/>
        <item m="1" x="2249"/>
        <item m="1" x="2250"/>
        <item m="1" x="2251"/>
        <item m="1" x="2252"/>
        <item m="1" x="2253"/>
        <item m="1" x="2254"/>
        <item m="1" x="2255"/>
        <item m="1" x="2256"/>
        <item m="1" x="1261"/>
        <item m="1" x="2257"/>
        <item m="1" x="1271"/>
        <item m="1" x="1272"/>
        <item m="1" x="2258"/>
        <item m="1" x="1204"/>
        <item m="1" x="968"/>
        <item m="1" x="981"/>
        <item m="1" x="982"/>
        <item m="1" x="904"/>
        <item m="1" x="2259"/>
        <item m="1" x="1563"/>
        <item m="1" x="2260"/>
        <item m="1" x="2261"/>
        <item m="1" x="1470"/>
        <item m="1" x="1471"/>
        <item m="1" x="2262"/>
        <item m="1" x="2263"/>
        <item m="1" x="2264"/>
        <item m="1" x="1364"/>
        <item m="1" x="2265"/>
        <item m="1" x="2266"/>
        <item m="1" x="1184"/>
        <item m="1" x="2267"/>
        <item m="1" x="2268"/>
        <item m="1" x="2269"/>
        <item m="1" x="2270"/>
        <item m="1" x="2271"/>
        <item m="1" x="1300"/>
        <item m="1" x="1301"/>
        <item m="1" x="1299"/>
        <item m="1" x="2272"/>
        <item m="1" x="2273"/>
        <item m="1" x="1365"/>
        <item m="1" x="1475"/>
        <item m="1" x="1511"/>
        <item m="1" x="1165"/>
        <item m="1" x="1189"/>
        <item m="1" x="1173"/>
        <item m="1" x="1174"/>
        <item m="1" x="1175"/>
        <item m="1" x="867"/>
        <item m="1" x="868"/>
        <item m="1" x="1172"/>
        <item m="1" x="1054"/>
        <item m="1" x="858"/>
        <item m="1" x="1040"/>
        <item m="1" x="1041"/>
        <item m="1" x="1046"/>
        <item m="1" x="1055"/>
        <item m="1" x="1056"/>
        <item m="1" x="1045"/>
        <item m="1" x="1042"/>
        <item m="1" x="1051"/>
        <item m="1" x="1053"/>
        <item m="1" x="1171"/>
        <item m="1" x="1047"/>
        <item m="1" x="2274"/>
        <item m="1" x="2275"/>
        <item m="1" x="2276"/>
        <item m="1" x="2277"/>
        <item x="736"/>
        <item m="1" x="1427"/>
        <item m="1" x="1345"/>
        <item m="1" x="2278"/>
        <item m="1" x="1426"/>
        <item m="1" x="2279"/>
        <item m="1" x="2280"/>
        <item m="1" x="1398"/>
        <item m="1" x="2281"/>
        <item m="1" x="1198"/>
        <item m="1" x="1495"/>
        <item m="1" x="1496"/>
        <item m="1" x="1457"/>
        <item m="1" x="2282"/>
        <item m="1" x="2283"/>
        <item m="1" x="1462"/>
        <item m="1" x="1285"/>
        <item m="1" x="928"/>
        <item m="1" x="1235"/>
        <item m="1" x="1218"/>
        <item m="1" x="1527"/>
        <item m="1" x="1526"/>
        <item m="1" x="1525"/>
        <item m="1" x="1524"/>
        <item m="1" x="1523"/>
        <item x="5"/>
        <item m="1" x="781"/>
        <item m="1" x="782"/>
        <item m="1" x="783"/>
        <item m="1" x="784"/>
        <item m="1" x="785"/>
        <item m="1" x="786"/>
        <item m="1" x="792"/>
        <item m="1" x="800"/>
        <item m="1" x="801"/>
        <item x="108"/>
        <item m="1" x="856"/>
        <item m="1" x="861"/>
        <item m="1" x="864"/>
        <item m="1" x="866"/>
        <item m="1" x="869"/>
        <item x="143"/>
        <item m="1" x="876"/>
        <item m="1" x="877"/>
        <item m="1" x="898"/>
        <item m="1" x="899"/>
        <item m="1" x="903"/>
        <item m="1" x="927"/>
        <item m="1" x="935"/>
        <item m="1" x="946"/>
        <item m="1" x="948"/>
        <item m="1" x="949"/>
        <item m="1" x="950"/>
        <item m="1" x="951"/>
        <item m="1" x="958"/>
        <item m="1" x="959"/>
        <item m="1" x="961"/>
        <item m="1" x="991"/>
        <item m="1" x="993"/>
        <item m="1" x="1011"/>
        <item m="1" x="1012"/>
        <item m="1" x="1013"/>
        <item x="251"/>
        <item m="1" x="1018"/>
        <item m="1" x="1029"/>
        <item m="1" x="1030"/>
        <item m="1" x="1031"/>
        <item m="1" x="1032"/>
        <item m="1" x="1033"/>
        <item m="1" x="1034"/>
        <item m="1" x="1035"/>
        <item m="1" x="1036"/>
        <item m="1" x="1037"/>
        <item m="1" x="1038"/>
        <item m="1" x="1039"/>
        <item x="260"/>
        <item m="1" x="1043"/>
        <item m="1" x="1044"/>
        <item m="1" x="1048"/>
        <item m="1" x="1049"/>
        <item m="1" x="1050"/>
        <item m="1" x="1052"/>
        <item m="1" x="1084"/>
        <item m="1" x="1095"/>
        <item m="1" x="1099"/>
        <item m="1" x="1100"/>
        <item m="1" x="1101"/>
        <item m="1" x="1106"/>
        <item m="1" x="1144"/>
        <item m="1" x="1145"/>
        <item m="1" x="1154"/>
        <item m="1" x="1169"/>
        <item m="1" x="1170"/>
        <item m="1" x="1176"/>
        <item m="1" x="1183"/>
        <item m="1" x="1193"/>
        <item m="1" x="1194"/>
        <item m="1" x="1195"/>
        <item m="1" x="1196"/>
        <item m="1" x="1197"/>
        <item m="1" x="1201"/>
        <item m="1" x="1202"/>
        <item m="1" x="1203"/>
        <item m="1" x="1206"/>
        <item m="1" x="1208"/>
        <item m="1" x="1211"/>
        <item m="1" x="1220"/>
        <item m="1" x="1222"/>
        <item m="1" x="1224"/>
        <item m="1" x="1225"/>
        <item m="1" x="1226"/>
        <item m="1" x="1227"/>
        <item m="1" x="1239"/>
        <item m="1" x="1242"/>
        <item m="1" x="1243"/>
        <item m="1" x="1244"/>
        <item m="1" x="1248"/>
        <item m="1" x="1250"/>
        <item m="1" x="1255"/>
        <item m="1" x="1258"/>
        <item m="1" x="1259"/>
        <item m="1" x="1262"/>
        <item m="1" x="1269"/>
        <item m="1" x="1270"/>
        <item m="1" x="1273"/>
        <item m="1" x="1274"/>
        <item m="1" x="1279"/>
        <item m="1" x="1280"/>
        <item m="1" x="1281"/>
        <item m="1" x="1286"/>
        <item m="1" x="1287"/>
        <item m="1" x="1288"/>
        <item m="1" x="1289"/>
        <item m="1" x="1290"/>
        <item m="1" x="1293"/>
        <item m="1" x="1303"/>
        <item m="1" x="1304"/>
        <item x="514"/>
        <item x="515"/>
        <item m="1" x="1308"/>
        <item m="1" x="1309"/>
        <item m="1" x="1310"/>
        <item m="1" x="1315"/>
        <item m="1" x="1316"/>
        <item m="1" x="1317"/>
        <item m="1" x="1323"/>
        <item m="1" x="1324"/>
        <item m="1" x="1325"/>
        <item m="1" x="1326"/>
        <item m="1" x="1327"/>
        <item m="1" x="1328"/>
        <item m="1" x="1329"/>
        <item m="1" x="1330"/>
        <item m="1" x="1331"/>
        <item m="1" x="1332"/>
        <item m="1" x="1333"/>
        <item m="1" x="1334"/>
        <item m="1" x="1335"/>
        <item m="1" x="1336"/>
        <item m="1" x="1337"/>
        <item m="1" x="1338"/>
        <item m="1" x="1339"/>
        <item m="1" x="1340"/>
        <item m="1" x="1341"/>
        <item m="1" x="1342"/>
        <item m="1" x="1343"/>
        <item m="1" x="1344"/>
        <item m="1" x="1346"/>
        <item m="1" x="1347"/>
        <item m="1" x="1348"/>
        <item m="1" x="1349"/>
        <item m="1" x="1350"/>
        <item m="1" x="1351"/>
        <item m="1" x="1352"/>
        <item m="1" x="1353"/>
        <item m="1" x="1354"/>
        <item m="1" x="1355"/>
        <item m="1" x="1356"/>
        <item m="1" x="1357"/>
        <item m="1" x="1358"/>
        <item m="1" x="1359"/>
        <item m="1" x="1360"/>
        <item m="1" x="1361"/>
        <item m="1" x="1362"/>
        <item m="1" x="1369"/>
        <item m="1" x="1370"/>
        <item m="1" x="1371"/>
        <item m="1" x="1372"/>
        <item x="564"/>
        <item x="565"/>
        <item m="1" x="1373"/>
        <item m="1" x="1378"/>
        <item m="1" x="1379"/>
        <item m="1" x="1380"/>
        <item m="1" x="1381"/>
        <item m="1" x="1386"/>
        <item m="1" x="1387"/>
        <item m="1" x="1388"/>
        <item x="601"/>
        <item m="1" x="1390"/>
        <item m="1" x="1393"/>
        <item m="1" x="1394"/>
        <item m="1" x="1399"/>
        <item m="1" x="1400"/>
        <item m="1" x="1425"/>
        <item m="1" x="1428"/>
        <item m="1" x="1429"/>
        <item m="1" x="1430"/>
        <item m="1" x="1431"/>
        <item m="1" x="1432"/>
        <item m="1" x="1433"/>
        <item m="1" x="1434"/>
        <item m="1" x="1435"/>
        <item m="1" x="1436"/>
        <item m="1" x="1437"/>
        <item m="1" x="1438"/>
        <item m="1" x="1439"/>
        <item m="1" x="1453"/>
        <item m="1" x="1454"/>
        <item m="1" x="1455"/>
        <item m="1" x="1456"/>
        <item m="1" x="1458"/>
        <item m="1" x="1459"/>
        <item m="1" x="1472"/>
        <item m="1" x="1481"/>
        <item m="1" x="1482"/>
        <item m="1" x="1483"/>
        <item m="1" x="1501"/>
        <item m="1" x="1502"/>
        <item m="1" x="1503"/>
        <item m="1" x="1504"/>
        <item m="1" x="1505"/>
        <item m="1" x="1506"/>
        <item m="1" x="1507"/>
        <item m="1" x="1508"/>
        <item m="1" x="1510"/>
        <item m="1" x="1514"/>
        <item m="1" x="1516"/>
        <item m="1" x="1519"/>
        <item m="1" x="1520"/>
        <item m="1" x="1528"/>
        <item m="1" x="1538"/>
        <item m="1" x="1546"/>
        <item m="1" x="1552"/>
        <item m="1" x="1553"/>
        <item x="0"/>
        <item x="1"/>
        <item x="2"/>
        <item x="3"/>
        <item x="4"/>
        <item x="7"/>
        <item x="8"/>
        <item x="9"/>
        <item x="10"/>
        <item x="11"/>
        <item x="12"/>
        <item x="13"/>
        <item x="14"/>
        <item x="15"/>
        <item x="17"/>
        <item x="18"/>
        <item x="19"/>
        <item x="20"/>
        <item x="21"/>
        <item x="22"/>
        <item x="23"/>
        <item x="25"/>
        <item x="26"/>
        <item x="2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9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2"/>
        <item x="103"/>
        <item x="104"/>
        <item x="109"/>
        <item x="113"/>
        <item x="114"/>
        <item x="115"/>
        <item x="116"/>
        <item x="117"/>
        <item x="118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1"/>
        <item x="142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2"/>
        <item x="249"/>
        <item x="250"/>
        <item x="252"/>
        <item x="253"/>
        <item x="254"/>
        <item x="255"/>
        <item x="256"/>
        <item x="257"/>
        <item x="258"/>
        <item x="259"/>
        <item x="261"/>
        <item x="262"/>
        <item x="263"/>
        <item x="264"/>
        <item x="269"/>
        <item x="272"/>
        <item x="273"/>
        <item x="274"/>
        <item x="275"/>
        <item x="279"/>
        <item x="280"/>
        <item x="281"/>
        <item x="282"/>
        <item x="283"/>
        <item x="284"/>
        <item x="285"/>
        <item x="286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9"/>
        <item x="360"/>
        <item x="361"/>
        <item x="362"/>
        <item x="363"/>
        <item x="364"/>
        <item x="365"/>
        <item x="366"/>
        <item x="368"/>
        <item x="369"/>
        <item x="370"/>
        <item x="371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8"/>
        <item x="419"/>
        <item x="420"/>
        <item x="421"/>
        <item x="422"/>
        <item x="423"/>
        <item x="424"/>
        <item x="425"/>
        <item x="426"/>
        <item x="427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6"/>
        <item x="517"/>
        <item x="518"/>
        <item x="519"/>
        <item x="520"/>
        <item x="521"/>
        <item x="522"/>
        <item x="523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6"/>
        <item x="567"/>
        <item x="568"/>
        <item x="569"/>
        <item x="570"/>
        <item x="571"/>
        <item x="572"/>
        <item x="573"/>
        <item x="574"/>
        <item x="575"/>
        <item x="578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2"/>
        <item x="603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60"/>
        <item x="765"/>
        <item x="767"/>
        <item x="768"/>
        <item x="770"/>
        <item x="772"/>
        <item x="773"/>
        <item x="77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8001">
        <item x="663"/>
        <item m="1" x="7300"/>
        <item m="1" x="6966"/>
        <item m="1" x="7919"/>
        <item m="1" x="7213"/>
        <item m="1" x="7722"/>
        <item m="1" x="7721"/>
        <item m="1" x="6922"/>
        <item m="1" x="7347"/>
        <item m="1" x="4715"/>
        <item m="1" x="7720"/>
        <item m="1" x="6461"/>
        <item m="1" x="7957"/>
        <item m="1" x="6728"/>
        <item m="1" x="6920"/>
        <item m="1" x="6433"/>
        <item m="1" x="6471"/>
        <item m="1" x="7830"/>
        <item m="1" x="6108"/>
        <item m="1" x="4892"/>
        <item m="1" x="7719"/>
        <item m="1" x="7784"/>
        <item m="1" x="6745"/>
        <item m="1" x="4891"/>
        <item m="1" x="6435"/>
        <item m="1" x="6091"/>
        <item m="1" x="6431"/>
        <item m="1" x="6432"/>
        <item m="1" x="6921"/>
        <item m="1" x="6748"/>
        <item m="1" x="6466"/>
        <item m="1" x="6510"/>
        <item m="1" x="6509"/>
        <item m="1" x="6092"/>
        <item m="1" x="6286"/>
        <item m="1" x="6949"/>
        <item m="1" x="6285"/>
        <item m="1" x="7823"/>
        <item m="1" x="7860"/>
        <item m="1" x="7718"/>
        <item m="1" x="6959"/>
        <item m="1" x="6109"/>
        <item m="1" x="7882"/>
        <item m="1" x="6465"/>
        <item m="1" x="7826"/>
        <item m="1" x="6931"/>
        <item m="1" x="7835"/>
        <item m="1" x="7892"/>
        <item m="1" x="6429"/>
        <item m="1" x="6430"/>
        <item m="1" x="5183"/>
        <item m="1" x="6110"/>
        <item m="1" x="6111"/>
        <item m="1" x="7714"/>
        <item m="1" x="7817"/>
        <item m="1" x="5290"/>
        <item m="1" x="7716"/>
        <item m="1" x="6932"/>
        <item m="1" x="7828"/>
        <item m="1" x="7824"/>
        <item m="1" x="7825"/>
        <item m="1" x="6511"/>
        <item m="1" x="7893"/>
        <item m="1" x="7715"/>
        <item m="1" x="7845"/>
        <item m="1" x="6491"/>
        <item m="1" x="7837"/>
        <item m="1" x="6512"/>
        <item m="1" x="7937"/>
        <item m="1" x="6746"/>
        <item m="1" x="7712"/>
        <item m="1" x="6477"/>
        <item m="1" x="6112"/>
        <item m="1" x="7818"/>
        <item m="1" x="7819"/>
        <item m="1" x="7814"/>
        <item m="1" x="7815"/>
        <item m="1" x="7821"/>
        <item m="1" x="7820"/>
        <item m="1" x="7816"/>
        <item m="1" x="7865"/>
        <item m="1" x="7851"/>
        <item m="1" x="7703"/>
        <item m="1" x="5293"/>
        <item m="1" x="5625"/>
        <item m="1" x="6952"/>
        <item m="1" x="7709"/>
        <item m="1" x="7836"/>
        <item m="1" x="7833"/>
        <item m="1" x="7827"/>
        <item m="1" x="7298"/>
        <item m="1" x="7834"/>
        <item m="1" x="7710"/>
        <item m="1" x="7704"/>
        <item m="1" x="6953"/>
        <item m="1" x="6951"/>
        <item m="1" x="6750"/>
        <item m="1" x="7843"/>
        <item m="1" x="6950"/>
        <item m="1" x="7839"/>
        <item m="1" x="7840"/>
        <item m="1" x="7841"/>
        <item m="1" x="7842"/>
        <item m="1" x="7708"/>
        <item m="1" x="7705"/>
        <item m="1" x="7822"/>
        <item m="1" x="5903"/>
        <item m="1" x="6923"/>
        <item m="1" x="5904"/>
        <item m="1" x="5201"/>
        <item m="1" x="6747"/>
        <item m="1" x="7297"/>
        <item m="1" x="7939"/>
        <item m="1" x="7850"/>
        <item m="1" x="3927"/>
        <item m="1" x="6749"/>
        <item m="1" x="7859"/>
        <item m="1" x="4895"/>
        <item m="1" x="7849"/>
        <item m="1" x="7846"/>
        <item m="1" x="7847"/>
        <item m="1" x="7848"/>
        <item m="1" x="7701"/>
        <item m="1" x="7700"/>
        <item m="1" x="7852"/>
        <item m="1" x="6968"/>
        <item m="1" x="7853"/>
        <item m="1" x="7699"/>
        <item m="1" x="7863"/>
        <item m="1" x="7867"/>
        <item m="1" x="7844"/>
        <item m="1" x="7726"/>
        <item m="1" x="7702"/>
        <item m="1" x="7862"/>
        <item m="1" x="7857"/>
        <item m="1" x="7855"/>
        <item m="1" x="7856"/>
        <item m="1" x="7858"/>
        <item m="1" x="7864"/>
        <item m="1" x="7854"/>
        <item m="1" x="7838"/>
        <item m="1" x="7725"/>
        <item m="1" x="7727"/>
        <item m="1" x="7967"/>
        <item m="1" x="6469"/>
        <item m="1" x="7866"/>
        <item m="1" x="7707"/>
        <item m="1" x="7706"/>
        <item m="1" x="7622"/>
        <item m="1" x="7728"/>
        <item m="1" x="7872"/>
        <item m="1" x="7295"/>
        <item m="1" x="7296"/>
        <item m="1" x="7870"/>
        <item m="1" x="6954"/>
        <item m="1" x="7871"/>
        <item m="1" x="7875"/>
        <item m="1" x="7873"/>
        <item m="1" x="7874"/>
        <item m="1" x="7876"/>
        <item m="1" x="7878"/>
        <item m="1" x="7879"/>
        <item m="1" x="7883"/>
        <item m="1" x="7877"/>
        <item m="1" x="5294"/>
        <item m="1" x="7884"/>
        <item m="1" x="7891"/>
        <item m="1" x="7861"/>
        <item m="1" x="6513"/>
        <item m="1" x="7307"/>
        <item m="1" x="6484"/>
        <item m="1" x="7894"/>
        <item m="1" x="7729"/>
        <item m="1" x="3826"/>
        <item m="1" x="7913"/>
        <item m="1" x="7895"/>
        <item m="1" x="3505"/>
        <item m="1" x="7896"/>
        <item m="1" x="7897"/>
        <item m="1" x="7868"/>
        <item m="1" x="7869"/>
        <item m="1" x="7898"/>
        <item m="1" x="7731"/>
        <item m="1" x="7734"/>
        <item m="1" x="7735"/>
        <item m="1" x="7736"/>
        <item m="1" x="7294"/>
        <item m="1" x="7885"/>
        <item m="1" x="6755"/>
        <item m="1" x="4298"/>
        <item m="1" x="1327"/>
        <item m="1" x="6941"/>
        <item m="1" x="6704"/>
        <item m="1" x="7880"/>
        <item m="1" x="7595"/>
        <item m="1" x="5226"/>
        <item m="1" x="7732"/>
        <item m="1" x="7299"/>
        <item m="1" x="6946"/>
        <item m="1" x="7730"/>
        <item m="1" x="5397"/>
        <item m="1" x="7909"/>
        <item m="1" x="6926"/>
        <item m="1" x="6960"/>
        <item m="1" x="7927"/>
        <item m="1" x="6948"/>
        <item m="1" x="5295"/>
        <item m="1" x="6267"/>
        <item m="1" x="6754"/>
        <item m="1" x="7881"/>
        <item m="1" x="7317"/>
        <item m="1" x="7320"/>
        <item m="1" x="7908"/>
        <item m="1" x="7886"/>
        <item m="1" x="7887"/>
        <item m="1" x="7888"/>
        <item m="1" x="7907"/>
        <item m="1" x="7315"/>
        <item m="1" x="7889"/>
        <item m="1" x="7322"/>
        <item m="1" x="7890"/>
        <item m="1" x="6757"/>
        <item m="1" x="7323"/>
        <item m="1" x="7337"/>
        <item m="1" x="7288"/>
        <item m="1" x="7910"/>
        <item m="1" x="7912"/>
        <item m="1" x="7941"/>
        <item m="1" x="7942"/>
        <item m="1" x="7900"/>
        <item m="1" x="7917"/>
        <item m="1" x="7312"/>
        <item m="1" x="7901"/>
        <item m="1" x="7293"/>
        <item m="1" x="7904"/>
        <item m="1" x="7905"/>
        <item m="1" x="7902"/>
        <item m="1" x="7338"/>
        <item m="1" x="7903"/>
        <item m="1" x="7920"/>
        <item m="1" x="7921"/>
        <item m="1" x="7922"/>
        <item m="1" x="7340"/>
        <item m="1" x="7341"/>
        <item m="1" x="7929"/>
        <item m="1" x="7928"/>
        <item m="1" x="7348"/>
        <item m="1" x="7287"/>
        <item m="1" x="7938"/>
        <item m="1" x="7306"/>
        <item m="1" x="7996"/>
        <item m="1" x="7940"/>
        <item m="1" x="7301"/>
        <item m="1" x="7311"/>
        <item m="1" x="6957"/>
        <item m="1" x="5296"/>
        <item m="1" x="7360"/>
        <item m="1" x="7738"/>
        <item m="1" x="6942"/>
        <item m="1" x="6758"/>
        <item m="1" x="6938"/>
        <item m="1" x="6939"/>
        <item m="1" x="6940"/>
        <item m="1" x="7899"/>
        <item m="1" x="7289"/>
        <item m="1" x="6756"/>
        <item m="1" x="5465"/>
        <item m="1" x="7309"/>
        <item m="1" x="6268"/>
        <item m="1" x="6753"/>
        <item m="1" x="7733"/>
        <item m="1" x="7292"/>
        <item m="1" x="6514"/>
        <item m="1" x="6929"/>
        <item m="1" x="6928"/>
        <item m="1" x="6955"/>
        <item m="1" x="6516"/>
        <item m="1" x="7911"/>
        <item m="1" x="7308"/>
        <item m="1" x="7342"/>
        <item m="1" x="7291"/>
        <item m="1" x="6924"/>
        <item m="1" x="3824"/>
        <item m="1" x="7906"/>
        <item m="1" x="7914"/>
        <item m="1" x="7915"/>
        <item m="1" x="7916"/>
        <item m="1" x="6930"/>
        <item m="1" x="6515"/>
        <item m="1" x="6947"/>
        <item m="1" x="7918"/>
        <item m="1" x="6927"/>
        <item m="1" x="7737"/>
        <item m="1" x="6925"/>
        <item m="1" x="7739"/>
        <item m="1" x="7740"/>
        <item m="1" x="6752"/>
        <item m="1" x="7290"/>
        <item m="1" x="7724"/>
        <item m="1" x="7947"/>
        <item m="1" x="7948"/>
        <item m="1" x="7318"/>
        <item m="1" x="7949"/>
        <item m="1" x="7335"/>
        <item m="1" x="7041"/>
        <item m="1" x="7352"/>
        <item m="1" x="7946"/>
        <item m="1" x="7343"/>
        <item m="1" x="7350"/>
        <item m="1" x="7923"/>
        <item m="1" x="7924"/>
        <item m="1" x="7925"/>
        <item m="1" x="7741"/>
        <item m="1" x="7926"/>
        <item m="1" x="7742"/>
        <item m="1" x="7744"/>
        <item m="1" x="7951"/>
        <item m="1" x="6759"/>
        <item m="1" x="6489"/>
        <item m="1" x="7329"/>
        <item m="1" x="7930"/>
        <item m="1" x="7931"/>
        <item m="1" x="7932"/>
        <item m="1" x="7933"/>
        <item m="1" x="7934"/>
        <item m="1" x="7935"/>
        <item m="1" x="7936"/>
        <item m="1" x="7368"/>
        <item m="1" x="7328"/>
        <item m="1" x="7952"/>
        <item m="1" x="7955"/>
        <item m="1" x="7747"/>
        <item m="1" x="7953"/>
        <item m="1" x="7954"/>
        <item m="1" x="7748"/>
        <item m="1" x="7362"/>
        <item m="1" x="7418"/>
        <item m="1" x="7419"/>
        <item m="1" x="7413"/>
        <item m="1" x="7359"/>
        <item m="1" x="6504"/>
        <item m="1" x="7358"/>
        <item m="1" x="7336"/>
        <item m="1" x="7385"/>
        <item m="1" x="7355"/>
        <item m="1" x="7378"/>
        <item m="1" x="5908"/>
        <item m="1" x="7339"/>
        <item m="1" x="7334"/>
        <item m="1" x="7356"/>
        <item m="1" x="7743"/>
        <item m="1" x="7365"/>
        <item m="1" x="3983"/>
        <item m="1" x="6760"/>
        <item m="1" x="7363"/>
        <item m="1" x="7357"/>
        <item m="1" x="7319"/>
        <item m="1" x="7324"/>
        <item m="1" x="7950"/>
        <item m="1" x="7444"/>
        <item m="1" x="7325"/>
        <item m="1" x="7326"/>
        <item m="1" x="7327"/>
        <item m="1" x="7330"/>
        <item m="1" x="7331"/>
        <item m="1" x="7332"/>
        <item m="1" x="7333"/>
        <item m="1" x="6317"/>
        <item m="1" x="7382"/>
        <item m="1" x="7344"/>
        <item m="1" x="6956"/>
        <item m="1" x="6934"/>
        <item m="1" x="6958"/>
        <item m="1" x="6972"/>
        <item m="1" x="7943"/>
        <item m="1" x="7944"/>
        <item m="1" x="7945"/>
        <item m="1" x="7973"/>
        <item m="1" x="6453"/>
        <item m="1" x="7976"/>
        <item m="1" x="6762"/>
        <item m="1" x="7958"/>
        <item m="1" x="7959"/>
        <item m="1" x="7960"/>
        <item m="1" x="7011"/>
        <item m="1" x="7369"/>
        <item m="1" x="7965"/>
        <item m="1" x="7964"/>
        <item m="1" x="7966"/>
        <item m="1" x="6764"/>
        <item m="1" x="7968"/>
        <item m="1" x="7970"/>
        <item m="1" x="7971"/>
        <item m="1" x="7972"/>
        <item m="1" x="7408"/>
        <item m="1" x="7751"/>
        <item m="1" x="7977"/>
        <item m="1" x="7956"/>
        <item m="1" x="7978"/>
        <item m="1" x="7386"/>
        <item m="1" x="7979"/>
        <item m="1" x="7980"/>
        <item m="1" x="7981"/>
        <item m="1" x="7961"/>
        <item m="1" x="7983"/>
        <item m="1" x="6765"/>
        <item m="1" x="7982"/>
        <item m="1" x="7745"/>
        <item m="1" x="7746"/>
        <item m="1" x="7962"/>
        <item m="1" x="7963"/>
        <item m="1" x="7984"/>
        <item m="1" x="7985"/>
        <item m="1" x="7990"/>
        <item m="1" x="7370"/>
        <item m="1" x="7752"/>
        <item m="1" x="7100"/>
        <item m="1" x="6503"/>
        <item m="1" x="6965"/>
        <item m="1" x="7364"/>
        <item m="1" x="7013"/>
        <item m="1" x="7829"/>
        <item m="1" x="7414"/>
        <item m="1" x="7415"/>
        <item m="1" x="7416"/>
        <item m="1" x="7003"/>
        <item m="1" x="6933"/>
        <item m="1" x="6499"/>
        <item m="1" x="6316"/>
        <item m="1" x="7969"/>
        <item m="1" x="7412"/>
        <item m="1" x="6970"/>
        <item m="1" x="6964"/>
        <item m="1" x="7388"/>
        <item m="1" x="7417"/>
        <item m="1" x="7321"/>
        <item m="1" x="7012"/>
        <item m="1" x="7316"/>
        <item m="1" x="7387"/>
        <item m="1" x="6761"/>
        <item m="1" x="7310"/>
        <item m="1" x="7375"/>
        <item m="1" x="6318"/>
        <item m="1" x="6967"/>
        <item m="1" x="6935"/>
        <item m="1" x="7441"/>
        <item m="1" x="7381"/>
        <item m="1" x="7831"/>
        <item m="1" x="7832"/>
        <item m="1" x="7371"/>
        <item m="1" x="7366"/>
        <item m="1" x="7367"/>
        <item m="1" x="7974"/>
        <item m="1" x="7975"/>
        <item m="1" x="7749"/>
        <item m="1" x="7750"/>
        <item m="1" x="7379"/>
        <item m="1" x="7380"/>
        <item m="1" x="6983"/>
        <item m="1" x="7383"/>
        <item m="1" x="7986"/>
        <item m="1" x="7987"/>
        <item m="1" x="7988"/>
        <item m="1" x="7989"/>
        <item m="1" x="7384"/>
        <item m="1" x="7991"/>
        <item m="1" x="7992"/>
        <item m="1" x="7993"/>
        <item m="1" x="7994"/>
        <item m="1" x="7428"/>
        <item m="1" x="7995"/>
        <item m="1" x="7997"/>
        <item m="1" x="7998"/>
        <item m="1" x="6984"/>
        <item m="1" x="7999"/>
        <item m="1" x="7372"/>
        <item m="1" x="7406"/>
        <item m="1" x="7407"/>
        <item m="1" x="7392"/>
        <item m="1" x="7393"/>
        <item m="1" x="7394"/>
        <item m="1" x="6985"/>
        <item m="1" x="6986"/>
        <item m="1" x="6982"/>
        <item m="1" x="7495"/>
        <item m="1" x="7396"/>
        <item m="1" x="7234"/>
        <item m="1" x="7235"/>
        <item m="1" x="7445"/>
        <item m="1" x="7389"/>
        <item m="1" x="7403"/>
        <item m="1" x="7472"/>
        <item m="1" x="7446"/>
        <item m="1" x="7405"/>
        <item m="1" x="7391"/>
        <item m="1" x="6987"/>
        <item m="1" x="7476"/>
        <item m="1" x="7437"/>
        <item m="1" x="7390"/>
        <item m="1" x="7404"/>
        <item m="1" x="7409"/>
        <item m="1" x="7410"/>
        <item m="1" x="7411"/>
        <item m="1" x="5298"/>
        <item m="1" x="7420"/>
        <item m="1" x="6978"/>
        <item m="1" x="7757"/>
        <item m="1" x="7758"/>
        <item m="1" x="7473"/>
        <item m="1" x="7421"/>
        <item m="1" x="7422"/>
        <item m="1" x="7423"/>
        <item m="1" x="6766"/>
        <item m="1" x="7424"/>
        <item m="1" x="7491"/>
        <item m="1" x="7425"/>
        <item m="1" x="7426"/>
        <item m="1" x="7427"/>
        <item m="1" x="7478"/>
        <item m="1" x="7479"/>
        <item m="1" x="7754"/>
        <item m="1" x="7755"/>
        <item m="1" x="7756"/>
        <item m="1" x="7474"/>
        <item m="1" x="7475"/>
        <item m="1" x="7397"/>
        <item m="1" x="5297"/>
        <item m="1" x="7398"/>
        <item m="1" x="7399"/>
        <item m="1" x="7400"/>
        <item m="1" x="7401"/>
        <item m="1" x="7019"/>
        <item m="1" x="7761"/>
        <item m="1" x="6988"/>
        <item m="1" x="7477"/>
        <item m="1" x="7762"/>
        <item m="1" x="7506"/>
        <item m="1" x="7429"/>
        <item m="1" x="7430"/>
        <item m="1" x="7431"/>
        <item m="1" x="7432"/>
        <item m="1" x="7433"/>
        <item m="1" x="7434"/>
        <item m="1" x="7435"/>
        <item m="1" x="7436"/>
        <item m="1" x="7438"/>
        <item m="1" x="7439"/>
        <item m="1" x="7440"/>
        <item m="1" x="7494"/>
        <item m="1" x="7442"/>
        <item m="1" x="7443"/>
        <item m="1" x="6767"/>
        <item m="1" x="7514"/>
        <item m="1" x="7498"/>
        <item m="1" x="7499"/>
        <item m="1" x="7447"/>
        <item m="1" x="7448"/>
        <item m="1" x="6993"/>
        <item m="1" x="7500"/>
        <item m="1" x="7449"/>
        <item m="1" x="7450"/>
        <item m="1" x="7451"/>
        <item m="1" x="7452"/>
        <item m="1" x="7453"/>
        <item m="1" x="7454"/>
        <item m="1" x="7455"/>
        <item m="1" x="7456"/>
        <item m="1" x="6994"/>
        <item m="1" x="7457"/>
        <item m="1" x="7458"/>
        <item m="1" x="7459"/>
        <item m="1" x="7460"/>
        <item m="1" x="7461"/>
        <item m="1" x="7462"/>
        <item m="1" x="7463"/>
        <item m="1" x="7464"/>
        <item m="1" x="7465"/>
        <item m="1" x="7466"/>
        <item m="1" x="7467"/>
        <item m="1" x="7468"/>
        <item m="1" x="7469"/>
        <item m="1" x="7470"/>
        <item m="1" x="7471"/>
        <item m="1" x="7501"/>
        <item m="1" x="7502"/>
        <item m="1" x="7759"/>
        <item m="1" x="7760"/>
        <item m="1" x="7001"/>
        <item m="1" x="7002"/>
        <item m="1" x="7780"/>
        <item m="1" x="7768"/>
        <item m="1" x="7503"/>
        <item m="1" x="7504"/>
        <item m="1" x="7711"/>
        <item m="1" x="7713"/>
        <item m="1" x="7717"/>
        <item m="1" x="7723"/>
        <item m="1" x="7353"/>
        <item m="1" x="6419"/>
        <item m="1" x="6415"/>
        <item m="1" x="7349"/>
        <item m="1" x="7351"/>
        <item m="1" x="7354"/>
        <item m="1" x="3260"/>
        <item m="1" x="6420"/>
        <item m="1" x="6421"/>
        <item m="1" x="6349"/>
        <item m="1" x="6369"/>
        <item m="1" x="6416"/>
        <item m="1" x="6417"/>
        <item m="1" x="6409"/>
        <item m="1" x="6410"/>
        <item m="1" x="6418"/>
        <item m="1" x="6763"/>
        <item m="1" x="7265"/>
        <item m="1" x="7753"/>
        <item m="1" x="6414"/>
        <item m="1" x="7374"/>
        <item m="1" x="6981"/>
        <item m="1" x="6989"/>
        <item m="1" x="6991"/>
        <item m="1" x="6969"/>
        <item m="1" x="7496"/>
        <item m="1" x="7373"/>
        <item m="1" x="6980"/>
        <item m="1" x="7763"/>
        <item m="1" x="7214"/>
        <item m="1" x="7215"/>
        <item m="1" x="7004"/>
        <item m="1" x="6973"/>
        <item m="1" x="7507"/>
        <item m="1" x="7511"/>
        <item m="1" x="7480"/>
        <item m="1" x="7005"/>
        <item m="1" x="7481"/>
        <item m="1" x="7482"/>
        <item m="1" x="7483"/>
        <item m="1" x="7484"/>
        <item m="1" x="7485"/>
        <item m="1" x="7006"/>
        <item m="1" x="6974"/>
        <item m="1" x="6975"/>
        <item m="1" x="7486"/>
        <item m="1" x="7487"/>
        <item m="1" x="7764"/>
        <item m="1" x="7488"/>
        <item m="1" x="7489"/>
        <item m="1" x="7765"/>
        <item m="1" x="6979"/>
        <item m="1" x="7490"/>
        <item m="1" x="7766"/>
        <item m="1" x="7513"/>
        <item m="1" x="7497"/>
        <item m="1" x="7010"/>
        <item m="1" x="7767"/>
        <item m="1" x="7769"/>
        <item m="1" x="7525"/>
        <item m="1" x="7541"/>
        <item m="1" x="7016"/>
        <item m="1" x="7770"/>
        <item m="1" x="7017"/>
        <item m="1" x="7528"/>
        <item m="1" x="6769"/>
        <item m="1" x="7545"/>
        <item m="1" x="7771"/>
        <item m="1" x="7546"/>
        <item m="1" x="7548"/>
        <item m="1" x="6770"/>
        <item m="1" x="7035"/>
        <item m="1" x="7508"/>
        <item m="1" x="7509"/>
        <item m="1" x="7510"/>
        <item m="1" x="7505"/>
        <item m="1" x="7772"/>
        <item m="1" x="7773"/>
        <item m="1" x="7774"/>
        <item m="1" x="7775"/>
        <item m="1" x="7555"/>
        <item m="1" x="6772"/>
        <item m="1" x="6990"/>
        <item m="1" x="6977"/>
        <item m="1" x="6773"/>
        <item m="1" x="1780"/>
        <item m="1" x="6992"/>
        <item m="1" x="6774"/>
        <item m="1" x="7776"/>
        <item m="1" x="7777"/>
        <item m="1" x="7778"/>
        <item m="1" x="7779"/>
        <item m="1" x="7515"/>
        <item m="1" x="7008"/>
        <item m="1" x="7492"/>
        <item m="1" x="7009"/>
        <item m="1" x="7493"/>
        <item m="1" x="7512"/>
        <item m="1" x="7781"/>
        <item m="1" x="7553"/>
        <item m="1" x="7218"/>
        <item m="1" x="7782"/>
        <item m="1" x="7524"/>
        <item m="1" x="6768"/>
        <item m="1" x="7783"/>
        <item m="1" x="7554"/>
        <item m="1" x="7785"/>
        <item m="1" x="6775"/>
        <item m="1" x="7516"/>
        <item m="1" x="7517"/>
        <item m="1" x="7518"/>
        <item m="1" x="6995"/>
        <item m="1" x="7786"/>
        <item m="1" x="7519"/>
        <item m="1" x="6996"/>
        <item m="1" x="7787"/>
        <item m="1" x="7788"/>
        <item m="1" x="7789"/>
        <item m="1" x="6997"/>
        <item m="1" x="6998"/>
        <item m="1" x="7790"/>
        <item m="1" x="6999"/>
        <item m="1" x="7791"/>
        <item m="1" x="7000"/>
        <item m="1" x="7520"/>
        <item m="1" x="7521"/>
        <item m="1" x="7522"/>
        <item m="1" x="7792"/>
        <item m="1" x="7523"/>
        <item m="1" x="7793"/>
        <item m="1" x="7020"/>
        <item m="1" x="7794"/>
        <item m="1" x="7556"/>
        <item m="1" x="7557"/>
        <item m="1" x="7558"/>
        <item m="1" x="7559"/>
        <item m="1" x="7526"/>
        <item m="1" x="7795"/>
        <item m="1" x="7527"/>
        <item m="1" x="7529"/>
        <item m="1" x="7530"/>
        <item m="1" x="7531"/>
        <item m="1" x="7532"/>
        <item m="1" x="7533"/>
        <item m="1" x="7534"/>
        <item m="1" x="7535"/>
        <item m="1" x="7796"/>
        <item m="1" x="7536"/>
        <item m="1" x="7537"/>
        <item m="1" x="7538"/>
        <item m="1" x="7539"/>
        <item m="1" x="7797"/>
        <item m="1" x="7798"/>
        <item m="1" x="7540"/>
        <item m="1" x="7561"/>
        <item m="1" x="7799"/>
        <item m="1" x="7800"/>
        <item m="1" x="7801"/>
        <item m="1" x="7802"/>
        <item m="1" x="7560"/>
        <item m="1" x="7803"/>
        <item m="1" x="6777"/>
        <item m="1" x="7804"/>
        <item m="1" x="6457"/>
        <item m="1" x="7542"/>
        <item m="1" x="7543"/>
        <item m="1" x="7025"/>
        <item m="1" x="7805"/>
        <item m="1" x="5626"/>
        <item m="1" x="7544"/>
        <item m="1" x="7806"/>
        <item m="1" x="7562"/>
        <item m="1" x="7807"/>
        <item m="1" x="4880"/>
        <item m="1" x="7219"/>
        <item m="1" x="7808"/>
        <item m="1" x="7026"/>
        <item m="1" x="7547"/>
        <item m="1" x="7027"/>
        <item m="1" x="7563"/>
        <item m="1" x="7564"/>
        <item m="1" x="7549"/>
        <item m="1" x="7809"/>
        <item m="1" x="7550"/>
        <item m="1" x="7551"/>
        <item m="1" x="7810"/>
        <item m="1" x="7552"/>
        <item m="1" x="7565"/>
        <item m="1" x="7566"/>
        <item m="1" x="7567"/>
        <item m="1" x="7568"/>
        <item m="1" x="7569"/>
        <item m="1" x="7570"/>
        <item m="1" x="7571"/>
        <item m="1" x="7572"/>
        <item m="1" x="7573"/>
        <item m="1" x="7574"/>
        <item m="1" x="7575"/>
        <item m="1" x="7576"/>
        <item m="1" x="7577"/>
        <item m="1" x="7578"/>
        <item m="1" x="7579"/>
        <item m="1" x="7007"/>
        <item m="1" x="7580"/>
        <item m="1" x="7811"/>
        <item m="1" x="7812"/>
        <item m="1" x="7813"/>
        <item m="1" x="7581"/>
        <item m="1" x="7582"/>
        <item m="1" x="7286"/>
        <item m="1" x="7302"/>
        <item m="1" x="7303"/>
        <item m="1" x="7304"/>
        <item m="1" x="7305"/>
        <item m="1" x="6962"/>
        <item m="1" x="7313"/>
        <item m="1" x="7314"/>
        <item m="1" x="7345"/>
        <item m="1" x="7346"/>
        <item m="1" x="7361"/>
        <item m="1" x="7376"/>
        <item m="1" x="7377"/>
        <item m="1" x="7395"/>
        <item m="1" x="7216"/>
        <item m="1" x="7217"/>
        <item m="1" x="7402"/>
        <item m="1" x="6976"/>
        <item m="1" x="6771"/>
        <item m="1" x="7583"/>
        <item m="1" x="7584"/>
        <item m="1" x="7220"/>
        <item m="1" x="7029"/>
        <item m="1" x="7030"/>
        <item m="1" x="7014"/>
        <item m="1" x="7015"/>
        <item m="1" x="7585"/>
        <item m="1" x="7586"/>
        <item m="1" x="7587"/>
        <item m="1" x="6776"/>
        <item m="1" x="7588"/>
        <item m="1" x="7589"/>
        <item m="1" x="6778"/>
        <item m="1" x="6779"/>
        <item m="1" x="7590"/>
        <item m="1" x="7591"/>
        <item m="1" x="7592"/>
        <item m="1" x="7593"/>
        <item m="1" x="3513"/>
        <item m="1" x="7594"/>
        <item m="1" x="7032"/>
        <item m="1" x="6780"/>
        <item m="1" x="7596"/>
        <item m="1" x="6781"/>
        <item m="1" x="7597"/>
        <item m="1" x="7598"/>
        <item m="1" x="7599"/>
        <item m="1" x="7034"/>
        <item m="1" x="7600"/>
        <item m="1" x="7601"/>
        <item m="1" x="7602"/>
        <item m="1" x="7603"/>
        <item m="1" x="6517"/>
        <item m="1" x="6782"/>
        <item m="1" x="6783"/>
        <item m="1" x="7036"/>
        <item m="1" x="7604"/>
        <item m="1" x="7605"/>
        <item m="1" x="7037"/>
        <item m="1" x="7221"/>
        <item m="1" x="7606"/>
        <item m="1" x="7039"/>
        <item m="1" x="7607"/>
        <item m="1" x="7608"/>
        <item m="1" x="7609"/>
        <item m="1" x="7610"/>
        <item m="1" x="7611"/>
        <item m="1" x="7612"/>
        <item m="1" x="7613"/>
        <item m="1" x="7614"/>
        <item m="1" x="7615"/>
        <item m="1" x="7616"/>
        <item m="1" x="2346"/>
        <item m="1" x="7617"/>
        <item m="1" x="7618"/>
        <item m="1" x="6784"/>
        <item m="1" x="7619"/>
        <item m="1" x="7620"/>
        <item m="1" x="7021"/>
        <item m="1" x="7222"/>
        <item m="1" x="7022"/>
        <item m="1" x="7621"/>
        <item m="1" x="7623"/>
        <item m="1" x="7024"/>
        <item m="1" x="7223"/>
        <item m="1" x="6785"/>
        <item m="1" x="7624"/>
        <item m="1" x="7625"/>
        <item m="1" x="7626"/>
        <item m="1" x="7627"/>
        <item m="1" x="7628"/>
        <item m="1" x="7224"/>
        <item m="1" x="7629"/>
        <item m="1" x="6786"/>
        <item m="1" x="7630"/>
        <item m="1" x="7631"/>
        <item m="1" x="7632"/>
        <item m="1" x="7633"/>
        <item m="1" x="7634"/>
        <item m="1" x="7063"/>
        <item m="1" x="7635"/>
        <item m="1" x="5300"/>
        <item m="1" x="5301"/>
        <item m="1" x="5303"/>
        <item m="1" x="5302"/>
        <item m="1" x="7636"/>
        <item m="1" x="7637"/>
        <item m="1" x="7638"/>
        <item m="1" x="7639"/>
        <item m="1" x="7640"/>
        <item m="1" x="7048"/>
        <item m="1" x="7641"/>
        <item m="1" x="7642"/>
        <item m="1" x="7643"/>
        <item m="1" x="7644"/>
        <item m="1" x="7645"/>
        <item m="1" x="7646"/>
        <item m="1" x="7647"/>
        <item m="1" x="7648"/>
        <item m="1" x="7233"/>
        <item m="1" x="7649"/>
        <item m="1" x="7650"/>
        <item m="1" x="7651"/>
        <item m="1" x="7652"/>
        <item m="1" x="7653"/>
        <item m="1" x="7042"/>
        <item m="1" x="7031"/>
        <item m="1" x="7654"/>
        <item m="1" x="7655"/>
        <item m="1" x="7045"/>
        <item m="1" x="7656"/>
        <item m="1" x="7657"/>
        <item m="1" x="7658"/>
        <item m="1" x="7659"/>
        <item m="1" x="7660"/>
        <item m="1" x="7661"/>
        <item m="1" x="7662"/>
        <item m="1" x="7663"/>
        <item m="1" x="7664"/>
        <item m="1" x="7665"/>
        <item m="1" x="7666"/>
        <item m="1" x="7667"/>
        <item m="1" x="7668"/>
        <item m="1" x="7669"/>
        <item m="1" x="7670"/>
        <item m="1" x="7671"/>
        <item m="1" x="7672"/>
        <item m="1" x="7673"/>
        <item m="1" x="7674"/>
        <item m="1" x="7675"/>
        <item m="1" x="7676"/>
        <item m="1" x="7677"/>
        <item m="1" x="7678"/>
        <item m="1" x="7679"/>
        <item m="1" x="7680"/>
        <item m="1" x="7681"/>
        <item m="1" x="7682"/>
        <item m="1" x="7683"/>
        <item m="1" x="7684"/>
        <item m="1" x="7685"/>
        <item m="1" x="7686"/>
        <item m="1" x="7687"/>
        <item m="1" x="7688"/>
        <item m="1" x="7689"/>
        <item m="1" x="7690"/>
        <item m="1" x="7691"/>
        <item m="1" x="7049"/>
        <item m="1" x="7692"/>
        <item m="1" x="7693"/>
        <item m="1" x="6448"/>
        <item m="1" x="6449"/>
        <item m="1" x="7052"/>
        <item m="1" x="7694"/>
        <item m="1" x="7269"/>
        <item m="1" x="7695"/>
        <item m="1" x="7696"/>
        <item m="1" x="7697"/>
        <item m="1" x="7698"/>
        <item m="1" x="6937"/>
        <item m="1" x="6943"/>
        <item m="1" x="6944"/>
        <item m="1" x="6945"/>
        <item m="1" x="6370"/>
        <item m="1" x="6487"/>
        <item m="1" x="6961"/>
        <item m="1" x="6936"/>
        <item m="1" x="6963"/>
        <item m="1" x="6971"/>
        <item m="1" x="7018"/>
        <item m="1" x="7023"/>
        <item m="1" x="7044"/>
        <item m="1" x="7225"/>
        <item m="1" x="7082"/>
        <item m="1" x="7083"/>
        <item m="1" x="7038"/>
        <item m="1" x="6787"/>
        <item m="1" x="6788"/>
        <item m="1" x="6789"/>
        <item m="1" x="7040"/>
        <item m="1" x="6790"/>
        <item m="1" x="7054"/>
        <item m="1" x="6791"/>
        <item m="1" x="7057"/>
        <item m="1" x="7226"/>
        <item m="1" x="7227"/>
        <item m="1" x="7228"/>
        <item m="1" x="5304"/>
        <item m="1" x="7229"/>
        <item m="1" x="7230"/>
        <item m="1" x="7231"/>
        <item m="1" x="6483"/>
        <item m="1" x="7232"/>
        <item m="1" x="7064"/>
        <item m="1" x="7068"/>
        <item m="1" x="7236"/>
        <item m="1" x="7237"/>
        <item m="1" x="7069"/>
        <item m="1" x="7070"/>
        <item m="1" x="7043"/>
        <item m="1" x="7238"/>
        <item m="1" x="7239"/>
        <item m="1" x="7240"/>
        <item m="1" x="7241"/>
        <item m="1" x="7242"/>
        <item m="1" x="7243"/>
        <item m="1" x="7244"/>
        <item m="1" x="7073"/>
        <item m="1" x="7074"/>
        <item m="1" x="7076"/>
        <item m="1" x="7046"/>
        <item m="1" x="7047"/>
        <item m="1" x="2299"/>
        <item m="1" x="6792"/>
        <item m="1" x="7077"/>
        <item m="1" x="7245"/>
        <item m="1" x="7050"/>
        <item m="1" x="7246"/>
        <item m="1" x="7051"/>
        <item m="1" x="7247"/>
        <item m="1" x="7248"/>
        <item m="1" x="7081"/>
        <item m="1" x="7114"/>
        <item m="1" x="7115"/>
        <item m="1" x="7249"/>
        <item m="1" x="7084"/>
        <item m="1" x="7250"/>
        <item m="1" x="7251"/>
        <item m="1" x="7252"/>
        <item m="1" x="7093"/>
        <item m="1" x="6793"/>
        <item m="1" x="7055"/>
        <item m="1" x="7056"/>
        <item m="1" x="7253"/>
        <item m="1" x="5989"/>
        <item m="1" x="7101"/>
        <item m="1" x="7102"/>
        <item m="1" x="7059"/>
        <item m="1" x="7060"/>
        <item m="1" x="7061"/>
        <item m="1" x="7062"/>
        <item m="1" x="7103"/>
        <item m="1" x="7089"/>
        <item m="1" x="7254"/>
        <item m="1" x="6794"/>
        <item m="1" x="7065"/>
        <item m="1" x="7066"/>
        <item m="1" x="6795"/>
        <item m="1" x="7067"/>
        <item m="1" x="7255"/>
        <item m="1" x="7256"/>
        <item m="1" x="6796"/>
        <item m="1" x="6797"/>
        <item m="1" x="7257"/>
        <item m="1" x="7105"/>
        <item m="1" x="7258"/>
        <item m="1" x="3981"/>
        <item m="1" x="7106"/>
        <item m="1" x="5628"/>
        <item m="1" x="7259"/>
        <item m="1" x="7260"/>
        <item m="1" x="7261"/>
        <item m="1" x="7072"/>
        <item m="1" x="7108"/>
        <item m="1" x="7262"/>
        <item m="1" x="7075"/>
        <item m="1" x="7263"/>
        <item m="1" x="6798"/>
        <item m="1" x="7264"/>
        <item m="1" x="7266"/>
        <item m="1" x="7110"/>
        <item m="1" x="7111"/>
        <item m="1" x="7112"/>
        <item m="1" x="7078"/>
        <item m="1" x="7079"/>
        <item m="1" x="7113"/>
        <item m="1" x="7080"/>
        <item m="1" x="7267"/>
        <item m="1" x="7028"/>
        <item m="1" x="7033"/>
        <item m="1" x="7268"/>
        <item m="1" x="7053"/>
        <item m="1" x="6464"/>
        <item m="1" x="7270"/>
        <item m="1" x="7058"/>
        <item m="1" x="7071"/>
        <item m="1" x="7104"/>
        <item m="1" x="7107"/>
        <item m="1" x="7109"/>
        <item m="1" x="6801"/>
        <item m="1" x="7116"/>
        <item m="1" x="7085"/>
        <item m="1" x="6802"/>
        <item m="1" x="6460"/>
        <item m="1" x="7086"/>
        <item m="1" x="7087"/>
        <item m="1" x="7088"/>
        <item m="1" x="7090"/>
        <item m="1" x="7091"/>
        <item m="1" x="7092"/>
        <item m="1" x="6462"/>
        <item m="1" x="7271"/>
        <item m="1" x="7272"/>
        <item m="1" x="7273"/>
        <item m="1" x="7274"/>
        <item m="1" x="7275"/>
        <item m="1" x="7094"/>
        <item m="1" x="7276"/>
        <item m="1" x="7095"/>
        <item m="1" x="7277"/>
        <item m="1" x="7096"/>
        <item m="1" x="7278"/>
        <item m="1" x="7097"/>
        <item m="1" x="5305"/>
        <item m="1" x="5306"/>
        <item m="1" x="6470"/>
        <item m="1" x="7098"/>
        <item m="1" x="2455"/>
        <item m="1" x="5307"/>
        <item m="1" x="7099"/>
        <item m="1" x="7117"/>
        <item m="1" x="7118"/>
        <item m="1" x="7119"/>
        <item m="1" x="7279"/>
        <item m="1" x="7280"/>
        <item m="1" x="7281"/>
        <item m="1" x="7282"/>
        <item m="1" x="7120"/>
        <item m="1" x="7121"/>
        <item m="1" x="7283"/>
        <item m="1" x="7284"/>
        <item m="1" x="7285"/>
        <item m="1" x="7122"/>
        <item m="1" x="6497"/>
        <item m="1" x="7123"/>
        <item m="1" x="7124"/>
        <item m="1" x="7125"/>
        <item m="1" x="7126"/>
        <item m="1" x="7127"/>
        <item m="1" x="7128"/>
        <item m="1" x="6803"/>
        <item m="1" x="1138"/>
        <item m="1" x="7129"/>
        <item m="1" x="7130"/>
        <item m="1" x="7131"/>
        <item m="1" x="7132"/>
        <item m="1" x="6804"/>
        <item m="1" x="7133"/>
        <item m="1" x="6805"/>
        <item m="1" x="7134"/>
        <item m="1" x="7135"/>
        <item m="1" x="7136"/>
        <item m="1" x="7137"/>
        <item m="1" x="7138"/>
        <item m="1" x="7139"/>
        <item m="1" x="6518"/>
        <item m="1" x="7140"/>
        <item m="1" x="7141"/>
        <item m="1" x="7142"/>
        <item m="1" x="7143"/>
        <item m="1" x="7144"/>
        <item m="1" x="6519"/>
        <item m="1" x="6806"/>
        <item m="1" x="7145"/>
        <item m="1" x="7146"/>
        <item m="1" x="7147"/>
        <item m="1" x="7148"/>
        <item m="1" x="7149"/>
        <item m="1" x="7150"/>
        <item m="1" x="7151"/>
        <item m="1" x="7152"/>
        <item m="1" x="7153"/>
        <item m="1" x="7154"/>
        <item m="1" x="6807"/>
        <item m="1" x="7155"/>
        <item m="1" x="7156"/>
        <item m="1" x="7157"/>
        <item m="1" x="7158"/>
        <item m="1" x="6520"/>
        <item m="1" x="6808"/>
        <item m="1" x="7159"/>
        <item m="1" x="7160"/>
        <item m="1" x="6521"/>
        <item m="1" x="7161"/>
        <item m="1" x="6809"/>
        <item m="1" x="6437"/>
        <item m="1" x="7162"/>
        <item m="1" x="6810"/>
        <item m="1" x="7163"/>
        <item m="1" x="7164"/>
        <item m="1" x="6622"/>
        <item m="1" x="6811"/>
        <item m="1" x="7165"/>
        <item m="1" x="7166"/>
        <item m="1" x="6812"/>
        <item m="1" x="6813"/>
        <item m="1" x="7167"/>
        <item m="1" x="7168"/>
        <item m="1" x="7169"/>
        <item m="1" x="7170"/>
        <item m="1" x="7171"/>
        <item m="1" x="7172"/>
        <item m="1" x="7173"/>
        <item m="1" x="7174"/>
        <item m="1" x="7175"/>
        <item m="1" x="6814"/>
        <item m="1" x="6815"/>
        <item m="1" x="7176"/>
        <item m="1" x="7177"/>
        <item m="1" x="7178"/>
        <item m="1" x="7179"/>
        <item m="1" x="7180"/>
        <item m="1" x="7181"/>
        <item m="1" x="6522"/>
        <item m="1" x="6480"/>
        <item m="1" x="7182"/>
        <item m="1" x="7183"/>
        <item m="1" x="7184"/>
        <item m="1" x="7185"/>
        <item m="1" x="7186"/>
        <item m="1" x="7187"/>
        <item m="1" x="7188"/>
        <item m="1" x="7189"/>
        <item m="1" x="7190"/>
        <item m="1" x="7191"/>
        <item m="1" x="7192"/>
        <item m="1" x="7193"/>
        <item m="1" x="7194"/>
        <item m="1" x="7195"/>
        <item m="1" x="7196"/>
        <item m="1" x="6818"/>
        <item m="1" x="7197"/>
        <item m="1" x="7198"/>
        <item m="1" x="7199"/>
        <item m="1" x="7200"/>
        <item m="1" x="7201"/>
        <item m="1" x="6817"/>
        <item m="1" x="7202"/>
        <item m="1" x="7203"/>
        <item m="1" x="7204"/>
        <item m="1" x="7205"/>
        <item m="1" x="7206"/>
        <item m="1" x="6828"/>
        <item m="1" x="7207"/>
        <item m="1" x="7208"/>
        <item m="1" x="7209"/>
        <item m="1" x="7210"/>
        <item m="1" x="7211"/>
        <item m="1" x="7212"/>
        <item m="1" x="6744"/>
        <item m="1" x="6751"/>
        <item m="1" x="6407"/>
        <item m="1" x="6799"/>
        <item m="1" x="6800"/>
        <item m="1" x="6408"/>
        <item m="1" x="6816"/>
        <item m="1" x="6819"/>
        <item m="1" x="2345"/>
        <item m="1" x="1888"/>
        <item m="1" x="6820"/>
        <item m="1" x="6821"/>
        <item m="1" x="6523"/>
        <item m="1" x="6427"/>
        <item m="1" x="5905"/>
        <item m="1" x="6822"/>
        <item m="1" x="6455"/>
        <item m="1" x="6447"/>
        <item m="1" x="6823"/>
        <item m="1" x="6824"/>
        <item m="1" x="6524"/>
        <item m="1" x="6501"/>
        <item m="1" x="6525"/>
        <item m="1" x="6526"/>
        <item m="1" x="6825"/>
        <item m="1" x="6578"/>
        <item m="1" x="6826"/>
        <item m="1" x="6340"/>
        <item m="1" x="6827"/>
        <item m="1" x="6829"/>
        <item m="1" x="6500"/>
        <item m="1" x="6830"/>
        <item m="1" x="6831"/>
        <item m="1" x="6832"/>
        <item m="1" x="6833"/>
        <item m="1" x="6834"/>
        <item m="1" x="6527"/>
        <item m="1" x="6528"/>
        <item m="1" x="6835"/>
        <item m="1" x="6836"/>
        <item m="1" x="6837"/>
        <item m="1" x="6838"/>
        <item m="1" x="6839"/>
        <item m="1" x="6840"/>
        <item m="1" x="6841"/>
        <item m="1" x="6842"/>
        <item m="1" x="6843"/>
        <item m="1" x="6844"/>
        <item m="1" x="6529"/>
        <item m="1" x="6845"/>
        <item m="1" x="6846"/>
        <item m="1" x="6847"/>
        <item m="1" x="6848"/>
        <item m="1" x="6849"/>
        <item m="1" x="6450"/>
        <item m="1" x="6850"/>
        <item m="1" x="6851"/>
        <item m="1" x="6530"/>
        <item m="1" x="6852"/>
        <item m="1" x="6853"/>
        <item m="1" x="6854"/>
        <item m="1" x="3908"/>
        <item m="1" x="6531"/>
        <item m="1" x="6532"/>
        <item m="1" x="6533"/>
        <item m="1" x="6534"/>
        <item m="1" x="6535"/>
        <item m="1" x="6536"/>
        <item m="1" x="6537"/>
        <item m="1" x="6538"/>
        <item m="1" x="6539"/>
        <item m="1" x="6540"/>
        <item m="1" x="6541"/>
        <item m="1" x="6542"/>
        <item m="1" x="6543"/>
        <item m="1" x="6855"/>
        <item m="1" x="6544"/>
        <item m="1" x="6545"/>
        <item m="1" x="6546"/>
        <item m="1" x="6547"/>
        <item m="1" x="6856"/>
        <item m="1" x="6548"/>
        <item m="1" x="6549"/>
        <item m="1" x="6857"/>
        <item m="1" x="6858"/>
        <item m="1" x="6859"/>
        <item m="1" x="6860"/>
        <item m="1" x="6861"/>
        <item m="1" x="6862"/>
        <item m="1" x="6863"/>
        <item m="1" x="6864"/>
        <item m="1" x="6865"/>
        <item m="1" x="6459"/>
        <item m="1" x="6866"/>
        <item m="1" x="6867"/>
        <item m="1" x="6868"/>
        <item m="1" x="6869"/>
        <item m="1" x="6870"/>
        <item m="1" x="6871"/>
        <item m="1" x="6872"/>
        <item m="1" x="6452"/>
        <item m="1" x="6550"/>
        <item m="1" x="6551"/>
        <item m="1" x="6552"/>
        <item m="1" x="6553"/>
        <item m="1" x="6554"/>
        <item m="1" x="6555"/>
        <item m="1" x="6556"/>
        <item m="1" x="6557"/>
        <item m="1" x="6558"/>
        <item m="1" x="6559"/>
        <item m="1" x="6560"/>
        <item m="1" x="6561"/>
        <item m="1" x="6562"/>
        <item m="1" x="6563"/>
        <item m="1" x="6564"/>
        <item m="1" x="6565"/>
        <item m="1" x="6566"/>
        <item m="1" x="6567"/>
        <item m="1" x="6568"/>
        <item m="1" x="6569"/>
        <item m="1" x="6570"/>
        <item m="1" x="6571"/>
        <item m="1" x="6196"/>
        <item m="1" x="6197"/>
        <item m="1" x="6203"/>
        <item m="1" x="6204"/>
        <item m="1" x="6205"/>
        <item m="1" x="6206"/>
        <item m="1" x="6207"/>
        <item m="1" x="6208"/>
        <item m="1" x="6209"/>
        <item m="1" x="6572"/>
        <item m="1" x="6298"/>
        <item m="1" x="6873"/>
        <item m="1" x="6874"/>
        <item m="1" x="6456"/>
        <item m="1" x="6411"/>
        <item m="1" x="6875"/>
        <item m="1" x="6573"/>
        <item m="1" x="6574"/>
        <item m="1" x="6575"/>
        <item m="1" x="6876"/>
        <item m="1" x="6877"/>
        <item m="1" x="6576"/>
        <item m="1" x="6878"/>
        <item m="1" x="6577"/>
        <item m="1" x="6879"/>
        <item m="1" x="5308"/>
        <item m="1" x="6426"/>
        <item m="1" x="5309"/>
        <item m="1" x="6880"/>
        <item m="1" x="6579"/>
        <item m="1" x="6413"/>
        <item m="1" x="6580"/>
        <item m="1" x="6581"/>
        <item m="1" x="6582"/>
        <item m="1" x="6583"/>
        <item m="1" x="6584"/>
        <item m="1" x="6273"/>
        <item m="1" x="6472"/>
        <item m="1" x="6585"/>
        <item m="1" x="6586"/>
        <item m="1" x="6587"/>
        <item m="1" x="6588"/>
        <item m="1" x="5312"/>
        <item m="1" x="6589"/>
        <item m="1" x="6590"/>
        <item m="1" x="6492"/>
        <item m="1" x="6495"/>
        <item m="1" x="6474"/>
        <item m="1" x="6881"/>
        <item m="1" x="5906"/>
        <item m="1" x="6591"/>
        <item m="1" x="5310"/>
        <item m="1" x="6882"/>
        <item m="1" x="6269"/>
        <item m="1" x="6883"/>
        <item m="1" x="6884"/>
        <item m="1" x="6129"/>
        <item m="1" x="6885"/>
        <item m="1" x="6886"/>
        <item m="1" x="6887"/>
        <item m="1" x="6888"/>
        <item m="1" x="6060"/>
        <item m="1" x="6592"/>
        <item m="1" x="6613"/>
        <item m="1" x="6889"/>
        <item m="1" x="6890"/>
        <item m="1" x="6593"/>
        <item m="1" x="6594"/>
        <item m="1" x="6595"/>
        <item m="1" x="6596"/>
        <item m="1" x="6597"/>
        <item m="1" x="6598"/>
        <item m="1" x="6599"/>
        <item m="1" x="6600"/>
        <item m="1" x="6123"/>
        <item m="1" x="6601"/>
        <item m="1" x="6310"/>
        <item m="1" x="6891"/>
        <item m="1" x="6602"/>
        <item m="1" x="6603"/>
        <item m="1" x="6604"/>
        <item m="1" x="6605"/>
        <item m="1" x="6606"/>
        <item m="1" x="6892"/>
        <item m="1" x="6607"/>
        <item m="1" x="6608"/>
        <item m="1" x="6406"/>
        <item m="1" x="6609"/>
        <item m="1" x="6610"/>
        <item m="1" x="6893"/>
        <item m="1" x="6894"/>
        <item m="1" x="6895"/>
        <item m="1" x="6896"/>
        <item m="1" x="6611"/>
        <item m="1" x="6612"/>
        <item m="1" x="6614"/>
        <item m="1" x="6615"/>
        <item m="1" x="6616"/>
        <item m="1" x="6617"/>
        <item m="1" x="6618"/>
        <item m="1" x="6619"/>
        <item m="1" x="6507"/>
        <item m="1" x="6897"/>
        <item m="1" x="6620"/>
        <item m="1" x="6621"/>
        <item m="1" x="6496"/>
        <item m="1" x="6454"/>
        <item m="1" x="6898"/>
        <item m="1" x="6899"/>
        <item m="1" x="6900"/>
        <item m="1" x="6901"/>
        <item m="1" x="6902"/>
        <item m="1" x="6903"/>
        <item m="1" x="6904"/>
        <item m="1" x="6905"/>
        <item m="1" x="6906"/>
        <item m="1" x="6382"/>
        <item m="1" x="6907"/>
        <item m="1" x="6225"/>
        <item m="1" x="6908"/>
        <item m="1" x="6458"/>
        <item m="1" x="6909"/>
        <item m="1" x="6623"/>
        <item m="1" x="6624"/>
        <item m="1" x="6493"/>
        <item m="1" x="6910"/>
        <item m="1" x="6625"/>
        <item m="1" x="6626"/>
        <item m="1" x="6191"/>
        <item m="1" x="6627"/>
        <item m="1" x="6628"/>
        <item m="1" x="6629"/>
        <item m="1" x="6911"/>
        <item m="1" x="6630"/>
        <item m="1" x="6631"/>
        <item m="1" x="6632"/>
        <item m="1" x="6633"/>
        <item m="1" x="6912"/>
        <item m="1" x="6634"/>
        <item m="1" x="6635"/>
        <item m="1" x="6913"/>
        <item m="1" x="6914"/>
        <item m="1" x="6226"/>
        <item m="1" x="6186"/>
        <item m="1" x="6187"/>
        <item m="1" x="6022"/>
        <item m="1" x="6188"/>
        <item m="1" x="6189"/>
        <item m="1" x="6190"/>
        <item m="1" x="6192"/>
        <item m="1" x="6193"/>
        <item m="1" x="6194"/>
        <item m="1" x="6195"/>
        <item m="1" x="6505"/>
        <item m="1" x="6262"/>
        <item m="1" x="5629"/>
        <item m="1" x="6227"/>
        <item m="1" x="6228"/>
        <item m="1" x="6229"/>
        <item m="1" x="6198"/>
        <item m="1" x="6199"/>
        <item m="1" x="6200"/>
        <item m="1" x="6201"/>
        <item m="1" x="6202"/>
        <item m="1" x="6915"/>
        <item m="1" x="6916"/>
        <item m="1" x="6636"/>
        <item m="1" x="6917"/>
        <item m="1" x="6637"/>
        <item m="1" x="6638"/>
        <item m="1" x="6230"/>
        <item m="1" x="6231"/>
        <item m="1" x="5313"/>
        <item m="1" x="6240"/>
        <item m="1" x="6241"/>
        <item m="1" x="6918"/>
        <item m="1" x="6639"/>
        <item m="1" x="6640"/>
        <item m="1" x="6392"/>
        <item m="1" x="6384"/>
        <item m="1" x="6641"/>
        <item m="1" x="6642"/>
        <item m="1" x="6643"/>
        <item m="1" x="6644"/>
        <item m="1" x="6645"/>
        <item m="1" x="6646"/>
        <item m="1" x="6647"/>
        <item m="1" x="6648"/>
        <item m="1" x="6919"/>
        <item m="1" x="6498"/>
        <item m="1" x="6377"/>
        <item m="1" x="6412"/>
        <item m="1" x="6378"/>
        <item m="1" x="1140"/>
        <item m="1" x="6649"/>
        <item m="1" x="6650"/>
        <item m="1" x="6651"/>
        <item m="1" x="6467"/>
        <item m="1" x="6468"/>
        <item m="1" x="6652"/>
        <item m="1" x="6653"/>
        <item m="1" x="6654"/>
        <item m="1" x="6655"/>
        <item m="1" x="6656"/>
        <item m="1" x="6657"/>
        <item m="1" x="6658"/>
        <item m="1" x="6659"/>
        <item m="1" x="6660"/>
        <item m="1" x="6661"/>
        <item m="1" x="6662"/>
        <item m="1" x="6663"/>
        <item m="1" x="6664"/>
        <item m="1" x="6665"/>
        <item m="1" x="6666"/>
        <item m="1" x="6667"/>
        <item m="1" x="6668"/>
        <item m="1" x="6669"/>
        <item m="1" x="6670"/>
        <item m="1" x="6502"/>
        <item m="1" x="6671"/>
        <item m="1" x="6672"/>
        <item m="1" x="6233"/>
        <item m="1" x="6673"/>
        <item m="1" x="6674"/>
        <item m="1" x="6675"/>
        <item m="1" x="6676"/>
        <item m="1" x="6677"/>
        <item m="1" x="6678"/>
        <item m="1" x="6679"/>
        <item m="1" x="6440"/>
        <item m="1" x="6680"/>
        <item m="1" x="1139"/>
        <item m="1" x="6681"/>
        <item m="1" x="6682"/>
        <item m="1" x="6683"/>
        <item m="1" x="5907"/>
        <item m="1" x="5466"/>
        <item m="1" x="6684"/>
        <item m="1" x="6685"/>
        <item m="1" x="6686"/>
        <item m="1" x="6687"/>
        <item m="1" x="6688"/>
        <item m="1" x="6689"/>
        <item m="1" x="6232"/>
        <item m="1" x="6473"/>
        <item m="1" x="6690"/>
        <item m="1" x="6234"/>
        <item m="1" x="6210"/>
        <item m="1" x="6691"/>
        <item m="1" x="5630"/>
        <item m="1" x="5314"/>
        <item m="1" x="6211"/>
        <item m="1" x="6212"/>
        <item m="1" x="6213"/>
        <item m="1" x="6692"/>
        <item m="1" x="6693"/>
        <item m="1" x="6694"/>
        <item m="1" x="6695"/>
        <item m="1" x="6214"/>
        <item m="1" x="6215"/>
        <item m="1" x="6216"/>
        <item m="1" x="5321"/>
        <item m="1" x="6217"/>
        <item m="1" x="6218"/>
        <item m="1" x="6219"/>
        <item m="1" x="6220"/>
        <item m="1" x="6221"/>
        <item m="1" x="6222"/>
        <item m="1" x="6223"/>
        <item m="1" x="6224"/>
        <item m="1" x="6235"/>
        <item m="1" x="6236"/>
        <item m="1" x="6237"/>
        <item m="1" x="6696"/>
        <item m="1" x="6697"/>
        <item m="1" x="6698"/>
        <item m="1" x="6699"/>
        <item m="1" x="6700"/>
        <item m="1" x="6274"/>
        <item m="1" x="6701"/>
        <item m="1" x="6451"/>
        <item m="1" x="6702"/>
        <item m="1" x="6703"/>
        <item m="1" x="6705"/>
        <item m="1" x="6706"/>
        <item m="1" x="6271"/>
        <item m="1" x="6707"/>
        <item m="1" x="6708"/>
        <item m="1" x="6709"/>
        <item m="1" x="6710"/>
        <item m="1" x="6301"/>
        <item m="1" x="6307"/>
        <item m="1" x="6308"/>
        <item m="1" x="5315"/>
        <item m="1" x="6399"/>
        <item m="1" x="6436"/>
        <item m="1" x="6711"/>
        <item m="1" x="6486"/>
        <item m="1" x="6712"/>
        <item m="1" x="6713"/>
        <item m="1" x="6714"/>
        <item m="1" x="6715"/>
        <item m="1" x="6716"/>
        <item m="1" x="6717"/>
        <item m="1" x="6476"/>
        <item m="1" x="5316"/>
        <item m="1" x="6718"/>
        <item m="1" x="6719"/>
        <item m="1" x="6720"/>
        <item m="1" x="6721"/>
        <item m="1" x="6722"/>
        <item m="1" x="6723"/>
        <item m="1" x="6724"/>
        <item m="1" x="3500"/>
        <item m="1" x="6725"/>
        <item m="1" x="6726"/>
        <item m="1" x="6727"/>
        <item m="1" x="6729"/>
        <item m="1" x="6438"/>
        <item m="1" x="5317"/>
        <item m="1" x="5318"/>
        <item m="1" x="5319"/>
        <item m="1" x="5320"/>
        <item m="1" x="6434"/>
        <item m="1" x="6730"/>
        <item m="1" x="6731"/>
        <item m="1" x="6732"/>
        <item m="1" x="6482"/>
        <item m="1" x="6733"/>
        <item m="1" x="6734"/>
        <item m="1" x="6735"/>
        <item m="1" x="6736"/>
        <item m="1" x="6137"/>
        <item m="1" x="6136"/>
        <item m="1" x="6013"/>
        <item m="1" x="6014"/>
        <item m="1" x="6263"/>
        <item m="1" x="6264"/>
        <item m="1" x="6079"/>
        <item m="1" x="6238"/>
        <item m="1" x="6239"/>
        <item m="1" x="6147"/>
        <item m="1" x="6015"/>
        <item m="1" x="6288"/>
        <item m="1" x="6292"/>
        <item m="1" x="6737"/>
        <item m="1" x="6738"/>
        <item m="1" x="6739"/>
        <item m="1" x="6740"/>
        <item m="1" x="6741"/>
        <item m="1" x="6742"/>
        <item m="1" x="6743"/>
        <item m="1" x="6089"/>
        <item m="1" x="6090"/>
        <item m="1" x="4437"/>
        <item m="1" x="5991"/>
        <item m="1" x="6093"/>
        <item m="1" x="6328"/>
        <item m="1" x="6350"/>
        <item m="1" x="6351"/>
        <item m="1" x="6352"/>
        <item m="1" x="6353"/>
        <item m="1" x="6354"/>
        <item m="1" x="6355"/>
        <item m="1" x="6356"/>
        <item m="1" x="6357"/>
        <item m="1" x="6358"/>
        <item m="1" x="6359"/>
        <item m="1" x="6360"/>
        <item m="1" x="6361"/>
        <item m="1" x="6362"/>
        <item m="1" x="6363"/>
        <item m="1" x="6364"/>
        <item m="1" x="6365"/>
        <item m="1" x="6366"/>
        <item m="1" x="6367"/>
        <item m="1" x="6368"/>
        <item m="1" x="6371"/>
        <item m="1" x="6372"/>
        <item m="1" x="6373"/>
        <item m="1" x="6374"/>
        <item m="1" x="6375"/>
        <item m="1" x="6376"/>
        <item m="1" x="6379"/>
        <item m="1" x="6380"/>
        <item m="1" x="6381"/>
        <item m="1" x="6383"/>
        <item m="1" x="6385"/>
        <item m="1" x="6386"/>
        <item m="1" x="6387"/>
        <item m="1" x="6388"/>
        <item m="1" x="6389"/>
        <item m="1" x="6390"/>
        <item m="1" x="6391"/>
        <item m="1" x="6393"/>
        <item m="1" x="6394"/>
        <item m="1" x="6395"/>
        <item m="1" x="6396"/>
        <item m="1" x="6397"/>
        <item m="1" x="6398"/>
        <item m="1" x="6094"/>
        <item m="1" x="6095"/>
        <item m="1" x="6400"/>
        <item m="1" x="6401"/>
        <item m="1" x="6402"/>
        <item m="1" x="6403"/>
        <item m="1" x="6404"/>
        <item m="1" x="6405"/>
        <item m="1" x="6422"/>
        <item m="1" x="6423"/>
        <item m="1" x="6424"/>
        <item m="1" x="6425"/>
        <item m="1" x="6113"/>
        <item m="1" x="5994"/>
        <item m="1" x="5467"/>
        <item m="1" x="6428"/>
        <item m="1" x="5909"/>
        <item m="1" x="6320"/>
        <item m="1" x="6439"/>
        <item m="1" x="6441"/>
        <item m="1" x="6442"/>
        <item m="1" x="6443"/>
        <item m="1" x="6444"/>
        <item m="1" x="6445"/>
        <item m="1" x="6446"/>
        <item m="1" x="6114"/>
        <item m="1" x="6122"/>
        <item m="1" x="6121"/>
        <item m="1" x="6124"/>
        <item m="1" x="6325"/>
        <item m="1" x="6054"/>
        <item m="1" x="6326"/>
        <item m="1" x="6050"/>
        <item m="1" x="6327"/>
        <item m="1" x="6463"/>
        <item m="1" x="6127"/>
        <item m="1" x="6128"/>
        <item m="1" x="6164"/>
        <item m="1" x="6167"/>
        <item m="1" x="6168"/>
        <item m="1" x="6140"/>
        <item m="1" x="6141"/>
        <item m="1" x="6142"/>
        <item m="1" x="6143"/>
        <item m="1" x="6144"/>
        <item m="1" x="6145"/>
        <item m="1" x="6146"/>
        <item m="1" x="6010"/>
        <item m="1" x="6135"/>
        <item m="1" x="6165"/>
        <item m="1" x="6184"/>
        <item m="1" x="6185"/>
        <item m="1" x="6180"/>
        <item m="1" x="6181"/>
        <item m="1" x="6182"/>
        <item m="1" x="6183"/>
        <item m="1" x="6178"/>
        <item m="1" x="6179"/>
        <item m="1" x="6175"/>
        <item m="1" x="6176"/>
        <item m="1" x="6265"/>
        <item m="1" x="6266"/>
        <item m="1" x="6242"/>
        <item m="1" x="6243"/>
        <item m="1" x="6244"/>
        <item m="1" x="6245"/>
        <item m="1" x="6246"/>
        <item m="1" x="6023"/>
        <item m="1" x="6247"/>
        <item m="1" x="6248"/>
        <item m="1" x="6249"/>
        <item m="1" x="6250"/>
        <item m="1" x="6251"/>
        <item m="1" x="6252"/>
        <item m="1" x="6253"/>
        <item m="1" x="6254"/>
        <item m="1" x="6255"/>
        <item m="1" x="6177"/>
        <item m="1" x="6256"/>
        <item m="1" x="6257"/>
        <item m="1" x="6258"/>
        <item m="1" x="6259"/>
        <item m="1" x="6260"/>
        <item m="1" x="6261"/>
        <item m="1" x="5912"/>
        <item m="1" x="5910"/>
        <item m="1" x="6475"/>
        <item m="1" x="6478"/>
        <item m="1" x="6479"/>
        <item m="1" x="6481"/>
        <item m="1" x="6485"/>
        <item m="1" x="6488"/>
        <item m="1" x="6278"/>
        <item m="1" x="6281"/>
        <item m="1" x="6048"/>
        <item m="1" x="6282"/>
        <item m="1" x="6284"/>
        <item m="1" x="6049"/>
        <item m="1" x="6283"/>
        <item m="1" x="6490"/>
        <item m="1" x="5911"/>
        <item m="1" x="6039"/>
        <item m="1" x="6287"/>
        <item m="1" x="6290"/>
        <item m="1" x="6291"/>
        <item m="1" x="6289"/>
        <item m="1" x="6070"/>
        <item m="1" x="6295"/>
        <item m="1" x="6494"/>
        <item m="1" x="6299"/>
        <item m="1" x="6343"/>
        <item m="1" x="6302"/>
        <item m="1" x="6305"/>
        <item m="1" x="6304"/>
        <item m="1" x="5913"/>
        <item m="1" x="6506"/>
        <item m="1" x="5914"/>
        <item m="1" x="5915"/>
        <item m="1" x="5916"/>
        <item m="1" x="6312"/>
        <item m="1" x="6508"/>
        <item m="1" x="6096"/>
        <item m="1" x="6097"/>
        <item m="1" x="6098"/>
        <item m="1" x="6106"/>
        <item m="1" x="6319"/>
        <item m="1" x="6321"/>
        <item m="1" x="6322"/>
        <item m="1" x="5329"/>
        <item m="1" x="6323"/>
        <item m="1" x="6324"/>
        <item m="1" x="4812"/>
        <item m="1" x="6115"/>
        <item m="1" x="6117"/>
        <item m="1" x="6118"/>
        <item m="1" x="6125"/>
        <item m="1" x="6126"/>
        <item m="1" x="6139"/>
        <item m="1" x="6138"/>
        <item m="1" x="6148"/>
        <item m="1" x="6149"/>
        <item m="1" x="6151"/>
        <item m="1" x="6152"/>
        <item m="1" x="6150"/>
        <item m="1" x="6157"/>
        <item m="1" x="6156"/>
        <item m="1" x="6155"/>
        <item m="1" x="6154"/>
        <item m="1" x="6153"/>
        <item m="1" x="6162"/>
        <item m="1" x="6161"/>
        <item m="1" x="6160"/>
        <item m="1" x="6159"/>
        <item m="1" x="6158"/>
        <item m="1" x="6166"/>
        <item m="1" x="6169"/>
        <item m="1" x="6329"/>
        <item m="1" x="6170"/>
        <item m="1" x="6171"/>
        <item m="1" x="6172"/>
        <item m="1" x="6173"/>
        <item m="1" x="6330"/>
        <item m="1" x="6331"/>
        <item m="1" x="6332"/>
        <item m="1" x="6333"/>
        <item m="1" x="6027"/>
        <item m="1" x="6028"/>
        <item m="1" x="6334"/>
        <item m="1" x="6335"/>
        <item m="1" x="6336"/>
        <item m="1" x="6272"/>
        <item m="1" x="6270"/>
        <item m="1" x="6276"/>
        <item m="1" x="6277"/>
        <item m="1" x="6081"/>
        <item m="1" x="6055"/>
        <item m="1" x="6052"/>
        <item m="1" x="6053"/>
        <item m="1" x="6280"/>
        <item m="1" x="6051"/>
        <item m="1" x="6279"/>
        <item m="1" x="6293"/>
        <item m="1" x="6294"/>
        <item m="1" x="6337"/>
        <item m="1" x="6338"/>
        <item m="1" x="6339"/>
        <item m="1" x="6297"/>
        <item m="1" x="6296"/>
        <item m="1" x="747"/>
        <item m="1" x="5917"/>
        <item m="1" x="5919"/>
        <item m="1" x="5920"/>
        <item m="1" x="5921"/>
        <item m="1" x="6341"/>
        <item m="1" x="6342"/>
        <item m="1" x="6082"/>
        <item m="1" x="6303"/>
        <item m="1" x="6306"/>
        <item m="1" x="6309"/>
        <item m="1" x="5918"/>
        <item m="1" x="6311"/>
        <item m="1" x="6313"/>
        <item m="1" x="6344"/>
        <item m="1" x="6345"/>
        <item m="1" x="6346"/>
        <item m="1" x="6347"/>
        <item m="1" x="6348"/>
        <item m="1" x="6314"/>
        <item m="1" x="6099"/>
        <item m="1" x="6100"/>
        <item m="1" x="6101"/>
        <item m="1" x="5631"/>
        <item m="1" x="6102"/>
        <item m="1" x="6103"/>
        <item m="1" x="6104"/>
        <item m="1" x="6105"/>
        <item m="1" x="5632"/>
        <item m="1" x="5995"/>
        <item m="1" x="5330"/>
        <item m="1" x="6107"/>
        <item m="1" x="5846"/>
        <item m="1" x="6116"/>
        <item m="1" x="6005"/>
        <item m="1" x="5925"/>
        <item m="1" x="6119"/>
        <item m="1" x="6120"/>
        <item m="1" x="5845"/>
        <item m="1" x="6130"/>
        <item m="1" x="6131"/>
        <item m="1" x="6132"/>
        <item m="1" x="6133"/>
        <item m="1" x="6134"/>
        <item m="1" x="6163"/>
        <item m="1" x="6174"/>
        <item m="1" x="5331"/>
        <item m="1" x="5332"/>
        <item m="1" x="5333"/>
        <item m="1" x="5926"/>
        <item m="1" x="6033"/>
        <item m="1" x="6034"/>
        <item m="1" x="5922"/>
        <item m="1" x="5923"/>
        <item m="1" x="6043"/>
        <item m="1" x="6044"/>
        <item m="1" x="6042"/>
        <item m="1" x="6275"/>
        <item m="1" x="6045"/>
        <item m="1" x="6046"/>
        <item m="1" x="6047"/>
        <item m="1" x="5924"/>
        <item m="1" x="6075"/>
        <item m="1" x="6300"/>
        <item m="1" x="5334"/>
        <item m="1" x="6315"/>
        <item m="1" x="5641"/>
        <item m="1" x="5990"/>
        <item m="1" x="5328"/>
        <item m="1" x="5326"/>
        <item m="1" x="5327"/>
        <item m="1" x="5323"/>
        <item m="1" x="5322"/>
        <item m="1" x="5929"/>
        <item m="1" x="5325"/>
        <item m="1" x="5324"/>
        <item m="1" x="5927"/>
        <item m="1" x="5928"/>
        <item m="1" x="5938"/>
        <item m="1" x="5931"/>
        <item m="1" x="5932"/>
        <item m="1" x="5941"/>
        <item m="1" x="5942"/>
        <item m="1" x="5479"/>
        <item m="1" x="5478"/>
        <item m="1" x="5477"/>
        <item m="1" x="5474"/>
        <item m="1" x="5939"/>
        <item m="1" x="5940"/>
        <item m="1" x="5475"/>
        <item m="1" x="5476"/>
        <item m="1" x="5480"/>
        <item m="1" x="5473"/>
        <item m="1" x="5992"/>
        <item m="1" x="5993"/>
        <item m="1" x="5468"/>
        <item m="1" x="4897"/>
        <item m="1" x="5337"/>
        <item m="1" x="4898"/>
        <item m="1" x="4899"/>
        <item m="1" x="4900"/>
        <item m="1" x="5996"/>
        <item m="1" x="5997"/>
        <item m="1" x="1507"/>
        <item m="1" x="5998"/>
        <item m="1" x="5999"/>
        <item m="1" x="6000"/>
        <item m="1" x="6001"/>
        <item m="1" x="6002"/>
        <item m="1" x="6003"/>
        <item m="1" x="5640"/>
        <item m="1" x="6004"/>
        <item m="1" x="4278"/>
        <item m="1" x="5484"/>
        <item m="1" x="5482"/>
        <item m="1" x="5847"/>
        <item m="1" x="6006"/>
        <item m="1" x="6007"/>
        <item m="1" x="6008"/>
        <item m="1" x="5936"/>
        <item m="1" x="6009"/>
        <item m="1" x="5638"/>
        <item m="1" x="6011"/>
        <item m="1" x="6012"/>
        <item m="1" x="6016"/>
        <item m="1" x="6017"/>
        <item m="1" x="6018"/>
        <item m="1" x="6019"/>
        <item m="1" x="5943"/>
        <item m="1" x="6020"/>
        <item m="1" x="5341"/>
        <item m="1" x="6021"/>
        <item m="1" x="5944"/>
        <item m="1" x="5945"/>
        <item m="1" x="5946"/>
        <item m="1" x="5947"/>
        <item m="1" x="5934"/>
        <item m="1" x="5933"/>
        <item m="1" x="5339"/>
        <item m="1" x="5335"/>
        <item m="1" x="5642"/>
        <item m="1" x="6024"/>
        <item m="1" x="5634"/>
        <item m="1" x="5635"/>
        <item m="1" x="5636"/>
        <item m="1" x="5639"/>
        <item m="1" x="5340"/>
        <item m="1" x="6025"/>
        <item m="1" x="6026"/>
        <item m="1" x="5930"/>
        <item m="1" x="1856"/>
        <item m="1" x="5627"/>
        <item m="1" x="5224"/>
        <item m="1" x="6029"/>
        <item m="1" x="5336"/>
        <item m="1" x="5481"/>
        <item m="1" x="6030"/>
        <item m="1" x="6031"/>
        <item m="1" x="6032"/>
        <item m="1" x="6035"/>
        <item m="1" x="6036"/>
        <item m="1" x="6037"/>
        <item m="1" x="5225"/>
        <item m="1" x="6038"/>
        <item m="1" x="6040"/>
        <item m="1" x="6041"/>
        <item m="1" x="6056"/>
        <item m="1" x="6057"/>
        <item m="1" x="6058"/>
        <item m="1" x="6059"/>
        <item m="1" x="6061"/>
        <item m="1" x="6062"/>
        <item m="1" x="6063"/>
        <item m="1" x="6064"/>
        <item m="1" x="6065"/>
        <item m="1" x="6066"/>
        <item m="1" x="5935"/>
        <item m="1" x="6067"/>
        <item m="1" x="3412"/>
        <item m="1" x="6068"/>
        <item m="1" x="6069"/>
        <item m="1" x="6071"/>
        <item m="1" x="6072"/>
        <item m="1" x="5937"/>
        <item m="1" x="6073"/>
        <item m="1" x="6074"/>
        <item m="1" x="5637"/>
        <item m="1" x="5469"/>
        <item m="1" x="5470"/>
        <item m="1" x="4382"/>
        <item m="1" x="6076"/>
        <item m="1" x="6077"/>
        <item m="1" x="6078"/>
        <item m="1" x="5471"/>
        <item m="1" x="5338"/>
        <item m="1" x="1857"/>
        <item m="1" x="6080"/>
        <item m="1" x="6083"/>
        <item m="1" x="5483"/>
        <item m="1" x="6084"/>
        <item m="1" x="6085"/>
        <item m="1" x="6086"/>
        <item m="1" x="6087"/>
        <item m="1" x="6088"/>
        <item m="1" x="5844"/>
        <item m="1" x="5342"/>
        <item m="1" x="5343"/>
        <item m="1" x="5645"/>
        <item m="1" x="4902"/>
        <item m="1" x="5948"/>
        <item m="1" x="5485"/>
        <item m="1" x="5486"/>
        <item m="1" x="5848"/>
        <item m="1" x="5344"/>
        <item m="1" x="5646"/>
        <item m="1" x="5487"/>
        <item m="1" x="5488"/>
        <item m="1" x="5496"/>
        <item m="1" x="5949"/>
        <item m="1" x="5950"/>
        <item m="1" x="5951"/>
        <item m="1" x="5952"/>
        <item m="1" x="5489"/>
        <item m="1" x="5490"/>
        <item m="1" x="5953"/>
        <item m="1" x="5647"/>
        <item m="1" x="4384"/>
        <item m="1" x="5492"/>
        <item m="1" x="1858"/>
        <item m="1" x="5954"/>
        <item m="1" x="5493"/>
        <item m="1" x="5849"/>
        <item m="1" x="5494"/>
        <item m="1" x="5955"/>
        <item m="1" x="5652"/>
        <item m="1" x="5956"/>
        <item m="1" x="5495"/>
        <item m="1" x="3745"/>
        <item m="1" x="5497"/>
        <item m="1" x="5498"/>
        <item m="1" x="5499"/>
        <item m="1" x="5500"/>
        <item m="1" x="5501"/>
        <item m="1" x="5957"/>
        <item m="1" x="5958"/>
        <item m="1" x="1859"/>
        <item m="1" x="1860"/>
        <item m="1" x="3666"/>
        <item m="1" x="5345"/>
        <item m="1" x="5959"/>
        <item m="1" x="5960"/>
        <item m="1" x="5961"/>
        <item m="1" x="5502"/>
        <item m="1" x="5962"/>
        <item m="1" x="5963"/>
        <item m="1" x="5964"/>
        <item m="1" x="5503"/>
        <item m="1" x="5504"/>
        <item m="1" x="5346"/>
        <item m="1" x="5965"/>
        <item m="1" x="5966"/>
        <item m="1" x="5648"/>
        <item m="1" x="5505"/>
        <item m="1" x="5506"/>
        <item m="1" x="5649"/>
        <item m="1" x="5507"/>
        <item m="1" x="5850"/>
        <item m="1" x="5851"/>
        <item m="1" x="4901"/>
        <item m="1" x="5650"/>
        <item m="1" x="5508"/>
        <item m="1" x="4386"/>
        <item m="1" x="4903"/>
        <item m="1" x="5651"/>
        <item m="1" x="4387"/>
        <item m="1" x="5653"/>
        <item m="1" x="5377"/>
        <item m="1" x="5967"/>
        <item m="1" x="5510"/>
        <item m="1" x="5656"/>
        <item m="1" x="5968"/>
        <item m="1" x="5511"/>
        <item m="1" x="5658"/>
        <item m="1" x="5657"/>
        <item m="1" x="5521"/>
        <item m="1" x="5969"/>
        <item m="1" x="5970"/>
        <item m="1" x="4904"/>
        <item m="1" x="5659"/>
        <item m="1" x="5870"/>
        <item m="1" x="5512"/>
        <item m="1" x="5971"/>
        <item m="1" x="5660"/>
        <item m="1" x="5661"/>
        <item m="1" x="5972"/>
        <item m="1" x="5662"/>
        <item m="1" x="5973"/>
        <item m="1" x="5974"/>
        <item m="1" x="5513"/>
        <item m="1" x="5514"/>
        <item m="1" x="5515"/>
        <item m="1" x="5665"/>
        <item m="1" x="5666"/>
        <item m="1" x="5667"/>
        <item m="1" x="5668"/>
        <item m="1" x="5516"/>
        <item m="1" x="5517"/>
        <item m="1" x="5518"/>
        <item m="1" x="5519"/>
        <item m="1" x="5520"/>
        <item m="1" x="5852"/>
        <item m="1" x="5522"/>
        <item m="1" x="5669"/>
        <item m="1" x="5670"/>
        <item m="1" x="5671"/>
        <item m="1" x="5672"/>
        <item m="1" x="5673"/>
        <item m="1" x="5674"/>
        <item m="1" x="5675"/>
        <item m="1" x="5676"/>
        <item m="1" x="5677"/>
        <item m="1" x="5975"/>
        <item m="1" x="5976"/>
        <item m="1" x="4905"/>
        <item m="1" x="4389"/>
        <item m="1" x="4753"/>
        <item m="1" x="4754"/>
        <item m="1" x="4755"/>
        <item m="1" x="4550"/>
        <item m="1" x="4551"/>
        <item m="1" x="5853"/>
        <item m="1" x="5854"/>
        <item m="1" x="4756"/>
        <item m="1" x="5977"/>
        <item m="1" x="4552"/>
        <item m="1" x="4757"/>
        <item m="1" x="5855"/>
        <item m="1" x="5978"/>
        <item m="1" x="5856"/>
        <item m="1" x="5979"/>
        <item m="1" x="5857"/>
        <item m="1" x="5980"/>
        <item m="1" x="5981"/>
        <item m="1" x="5982"/>
        <item m="1" x="5983"/>
        <item m="1" x="5984"/>
        <item m="1" x="5985"/>
        <item m="1" x="5986"/>
        <item m="1" x="5987"/>
        <item m="1" x="5988"/>
        <item m="1" x="5842"/>
        <item m="1" x="5291"/>
        <item m="1" x="5292"/>
        <item m="1" x="5843"/>
        <item m="1" x="5311"/>
        <item m="1" x="4906"/>
        <item m="1" x="5678"/>
        <item m="1" x="834"/>
        <item m="1" x="5858"/>
        <item m="1" x="4391"/>
        <item m="1" x="5347"/>
        <item m="1" x="5859"/>
        <item m="1" x="4907"/>
        <item m="1" x="4758"/>
        <item m="1" x="4759"/>
        <item m="1" x="4908"/>
        <item m="1" x="5348"/>
        <item m="1" x="5523"/>
        <item m="1" x="5860"/>
        <item m="1" x="5679"/>
        <item m="1" x="5680"/>
        <item m="1" x="5681"/>
        <item m="1" x="5524"/>
        <item m="1" x="3534"/>
        <item m="1" x="5861"/>
        <item m="1" x="5349"/>
        <item m="1" x="4915"/>
        <item m="1" x="5682"/>
        <item m="1" x="4909"/>
        <item m="1" x="5862"/>
        <item m="1" x="5863"/>
        <item m="1" x="5864"/>
        <item m="1" x="5865"/>
        <item m="1" x="5866"/>
        <item m="1" x="5867"/>
        <item m="1" x="5868"/>
        <item m="1" x="5869"/>
        <item m="1" x="5683"/>
        <item m="1" x="5684"/>
        <item m="1" x="5350"/>
        <item m="1" x="5351"/>
        <item m="1" x="5685"/>
        <item m="1" x="4392"/>
        <item m="1" x="5686"/>
        <item m="1" x="4910"/>
        <item m="1" x="5525"/>
        <item m="1" x="5526"/>
        <item m="1" x="5227"/>
        <item m="1" x="4393"/>
        <item m="1" x="4911"/>
        <item m="1" x="4912"/>
        <item x="130"/>
        <item m="1" x="5352"/>
        <item m="1" x="5687"/>
        <item m="1" x="5688"/>
        <item m="1" x="5228"/>
        <item m="1" x="4913"/>
        <item m="1" x="5690"/>
        <item m="1" x="5353"/>
        <item m="1" x="5871"/>
        <item m="1" x="5691"/>
        <item m="1" x="5692"/>
        <item m="1" x="5693"/>
        <item m="1" x="5694"/>
        <item m="1" x="4815"/>
        <item m="1" x="5872"/>
        <item m="1" x="4914"/>
        <item m="1" x="4929"/>
        <item m="1" x="5695"/>
        <item m="1" x="5696"/>
        <item m="1" x="5697"/>
        <item m="1" x="5873"/>
        <item m="1" x="5874"/>
        <item m="1" x="5875"/>
        <item m="1" x="4916"/>
        <item m="1" x="4917"/>
        <item m="1" x="5542"/>
        <item m="1" x="5876"/>
        <item m="1" x="5877"/>
        <item m="1" x="4918"/>
        <item m="1" x="5698"/>
        <item m="1" x="5878"/>
        <item m="1" x="5527"/>
        <item m="1" x="5354"/>
        <item m="1" x="4919"/>
        <item m="1" x="5699"/>
        <item m="1" x="4920"/>
        <item m="1" x="5229"/>
        <item m="1" x="5700"/>
        <item m="1" x="5701"/>
        <item m="1" x="5702"/>
        <item m="1" x="5703"/>
        <item m="1" x="5879"/>
        <item m="1" x="5528"/>
        <item m="1" x="5704"/>
        <item m="1" x="5880"/>
        <item m="1" x="5355"/>
        <item m="1" x="5705"/>
        <item m="1" x="5356"/>
        <item m="1" x="5529"/>
        <item m="1" x="5530"/>
        <item m="1" x="5706"/>
        <item m="1" x="5881"/>
        <item m="1" x="5882"/>
        <item m="1" x="5707"/>
        <item m="1" x="4921"/>
        <item m="1" x="5709"/>
        <item m="1" x="5883"/>
        <item m="1" x="5708"/>
        <item m="1" x="5531"/>
        <item m="1" x="5884"/>
        <item m="1" x="5710"/>
        <item m="1" x="5357"/>
        <item m="1" x="5815"/>
        <item m="1" x="5230"/>
        <item m="1" x="5532"/>
        <item x="131"/>
        <item m="1" x="5712"/>
        <item m="1" x="4922"/>
        <item m="1" x="4923"/>
        <item m="1" x="4924"/>
        <item m="1" x="5713"/>
        <item m="1" x="5533"/>
        <item m="1" x="5885"/>
        <item m="1" x="4925"/>
        <item m="1" x="4926"/>
        <item m="1" x="4927"/>
        <item m="1" x="4928"/>
        <item m="1" x="5886"/>
        <item m="1" x="4930"/>
        <item m="1" x="4931"/>
        <item m="1" x="4932"/>
        <item m="1" x="5715"/>
        <item m="1" x="4933"/>
        <item m="1" x="5716"/>
        <item m="1" x="5534"/>
        <item m="1" x="5358"/>
        <item m="1" x="5717"/>
        <item m="1" x="5718"/>
        <item m="1" x="5887"/>
        <item m="1" x="5359"/>
        <item m="1" x="5360"/>
        <item m="1" x="5888"/>
        <item m="1" x="1861"/>
        <item m="1" x="5719"/>
        <item m="1" x="5231"/>
        <item m="1" x="5889"/>
        <item m="1" x="5361"/>
        <item m="1" x="5362"/>
        <item m="1" x="5890"/>
        <item m="1" x="5720"/>
        <item m="1" x="5721"/>
        <item m="1" x="5891"/>
        <item m="1" x="5722"/>
        <item m="1" x="5723"/>
        <item m="1" x="5892"/>
        <item m="1" x="4934"/>
        <item m="1" x="4935"/>
        <item m="1" x="5724"/>
        <item m="1" x="5725"/>
        <item m="1" x="5726"/>
        <item m="1" x="5727"/>
        <item m="1" x="5728"/>
        <item m="1" x="5729"/>
        <item m="1" x="5232"/>
        <item m="1" x="5730"/>
        <item m="1" x="5535"/>
        <item m="1" x="5233"/>
        <item m="1" x="4936"/>
        <item m="1" x="5731"/>
        <item m="1" x="4937"/>
        <item m="1" x="4938"/>
        <item m="1" x="5733"/>
        <item m="1" x="5734"/>
        <item m="1" x="5893"/>
        <item m="1" x="5894"/>
        <item m="1" x="5735"/>
        <item m="1" x="5895"/>
        <item m="1" x="5736"/>
        <item m="1" x="5737"/>
        <item m="1" x="5896"/>
        <item m="1" x="5897"/>
        <item m="1" x="5738"/>
        <item m="1" x="5898"/>
        <item m="1" x="5899"/>
        <item m="1" x="5822"/>
        <item m="1" x="5900"/>
        <item m="1" x="5739"/>
        <item m="1" x="5740"/>
        <item m="1" x="5901"/>
        <item m="1" x="5536"/>
        <item m="1" x="5741"/>
        <item m="1" x="5742"/>
        <item m="1" x="5902"/>
        <item m="1" x="5743"/>
        <item m="1" x="4939"/>
        <item m="1" x="5744"/>
        <item m="1" x="5058"/>
        <item m="1" x="5745"/>
        <item m="1" x="5299"/>
        <item m="1" x="5633"/>
        <item m="1" x="5472"/>
        <item m="1" x="5643"/>
        <item m="1" x="5644"/>
        <item m="1" x="5491"/>
        <item m="1" x="5654"/>
        <item m="1" x="5655"/>
        <item m="1" x="5509"/>
        <item m="1" x="5663"/>
        <item m="1" x="5664"/>
        <item m="1" x="5689"/>
        <item m="1" x="5711"/>
        <item m="1" x="5714"/>
        <item m="1" x="4210"/>
        <item m="1" x="5732"/>
        <item m="1" x="4940"/>
        <item m="1" x="4941"/>
        <item m="1" x="5746"/>
        <item m="1" x="5363"/>
        <item m="1" x="5364"/>
        <item m="1" x="5747"/>
        <item m="1" x="5365"/>
        <item m="1" x="5748"/>
        <item m="1" x="5537"/>
        <item m="1" x="5538"/>
        <item m="1" x="5749"/>
        <item m="1" x="5750"/>
        <item m="1" x="5751"/>
        <item m="1" x="5539"/>
        <item m="1" x="5752"/>
        <item m="1" x="4942"/>
        <item m="1" x="5753"/>
        <item m="1" x="5754"/>
        <item m="1" x="5540"/>
        <item m="1" x="5755"/>
        <item m="1" x="5366"/>
        <item m="1" x="5756"/>
        <item m="1" x="5367"/>
        <item m="1" x="4943"/>
        <item m="1" x="5757"/>
        <item m="1" x="5758"/>
        <item m="1" x="4944"/>
        <item m="1" x="5234"/>
        <item m="1" x="5541"/>
        <item m="1" x="5368"/>
        <item m="1" x="5759"/>
        <item m="1" x="4945"/>
        <item m="1" x="4946"/>
        <item m="1" x="5760"/>
        <item m="1" x="1865"/>
        <item m="1" x="4771"/>
        <item m="1" x="5761"/>
        <item m="1" x="5762"/>
        <item m="1" x="4947"/>
        <item m="1" x="5763"/>
        <item m="1" x="5764"/>
        <item m="1" x="5765"/>
        <item m="1" x="5766"/>
        <item m="1" x="5767"/>
        <item m="1" x="5235"/>
        <item m="1" x="4395"/>
        <item m="1" x="5768"/>
        <item m="1" x="5769"/>
        <item m="1" x="4394"/>
        <item m="1" x="5236"/>
        <item m="1" x="5770"/>
        <item m="1" x="5369"/>
        <item m="1" x="5237"/>
        <item m="1" x="5771"/>
        <item m="1" x="5772"/>
        <item m="1" x="5370"/>
        <item m="1" x="4821"/>
        <item m="1" x="2415"/>
        <item m="1" x="4948"/>
        <item m="1" x="4949"/>
        <item m="1" x="4950"/>
        <item m="1" x="5773"/>
        <item m="1" x="5371"/>
        <item m="1" x="4951"/>
        <item m="1" x="5774"/>
        <item m="1" x="5775"/>
        <item m="1" x="5776"/>
        <item m="1" x="1474"/>
        <item m="1" x="5543"/>
        <item m="1" x="5372"/>
        <item m="1" x="5373"/>
        <item m="1" x="5374"/>
        <item m="1" x="4952"/>
        <item m="1" x="4953"/>
        <item m="1" x="5375"/>
        <item m="1" x="5376"/>
        <item m="1" x="5777"/>
        <item m="1" x="1862"/>
        <item m="1" x="5778"/>
        <item m="1" x="5779"/>
        <item m="1" x="5378"/>
        <item m="1" x="5780"/>
        <item m="1" x="5781"/>
        <item m="1" x="1779"/>
        <item m="1" x="5782"/>
        <item m="1" x="5783"/>
        <item m="1" x="4954"/>
        <item m="1" x="5238"/>
        <item m="1" x="5379"/>
        <item m="1" x="5784"/>
        <item m="1" x="5785"/>
        <item m="1" x="4955"/>
        <item m="1" x="5786"/>
        <item m="1" x="4956"/>
        <item m="1" x="5239"/>
        <item m="1" x="5787"/>
        <item m="1" x="5788"/>
        <item m="1" x="5789"/>
        <item m="1" x="5790"/>
        <item m="1" x="5791"/>
        <item m="1" x="5792"/>
        <item m="1" x="4957"/>
        <item m="1" x="5380"/>
        <item m="1" x="4958"/>
        <item m="1" x="5793"/>
        <item m="1" x="5240"/>
        <item m="1" x="5794"/>
        <item m="1" x="5795"/>
        <item m="1" x="5796"/>
        <item m="1" x="5797"/>
        <item m="1" x="5798"/>
        <item m="1" x="5243"/>
        <item m="1" x="5799"/>
        <item m="1" x="5241"/>
        <item m="1" x="5800"/>
        <item m="1" x="5801"/>
        <item m="1" x="4959"/>
        <item m="1" x="5802"/>
        <item m="1" x="5803"/>
        <item m="1" x="5804"/>
        <item m="1" x="5805"/>
        <item m="1" x="5806"/>
        <item m="1" x="5807"/>
        <item m="1" x="5808"/>
        <item m="1" x="5809"/>
        <item m="1" x="5810"/>
        <item m="1" x="5811"/>
        <item m="1" x="5812"/>
        <item m="1" x="5813"/>
        <item m="1" x="5814"/>
        <item m="1" x="5816"/>
        <item m="1" x="5817"/>
        <item m="1" x="5818"/>
        <item m="1" x="5819"/>
        <item m="1" x="5820"/>
        <item m="1" x="5821"/>
        <item m="1" x="5823"/>
        <item m="1" x="3290"/>
        <item m="1" x="5242"/>
        <item m="1" x="5824"/>
        <item m="1" x="5825"/>
        <item m="1" x="5826"/>
        <item m="1" x="5827"/>
        <item m="1" x="5828"/>
        <item m="1" x="5829"/>
        <item m="1" x="5830"/>
        <item m="1" x="5831"/>
        <item m="1" x="5832"/>
        <item m="1" x="5833"/>
        <item m="1" x="5834"/>
        <item m="1" x="5835"/>
        <item m="1" x="5836"/>
        <item m="1" x="5837"/>
        <item m="1" x="5838"/>
        <item m="1" x="5839"/>
        <item m="1" x="5840"/>
        <item m="1" x="5841"/>
        <item m="1" x="5381"/>
        <item m="1" x="5382"/>
        <item m="1" x="4960"/>
        <item m="1" x="4961"/>
        <item m="1" x="5384"/>
        <item m="1" x="4396"/>
        <item m="1" x="4397"/>
        <item m="1" x="4398"/>
        <item m="1" x="5385"/>
        <item m="1" x="5544"/>
        <item m="1" x="5545"/>
        <item m="1" x="1863"/>
        <item m="1" x="1864"/>
        <item m="1" x="4962"/>
        <item m="1" x="4553"/>
        <item m="1" x="5546"/>
        <item m="1" x="5386"/>
        <item m="1" x="5244"/>
        <item m="1" x="2456"/>
        <item m="1" x="5388"/>
        <item m="1" x="5245"/>
        <item m="1" x="5547"/>
        <item m="1" x="4963"/>
        <item m="1" x="4964"/>
        <item m="1" x="5039"/>
        <item m="1" x="5389"/>
        <item m="1" x="4965"/>
        <item m="1" x="5548"/>
        <item m="1" x="4977"/>
        <item m="1" x="5549"/>
        <item m="1" x="4966"/>
        <item m="1" x="5390"/>
        <item m="1" x="5391"/>
        <item m="1" x="4968"/>
        <item m="1" x="5392"/>
        <item m="1" x="5246"/>
        <item m="1" x="5550"/>
        <item m="1" x="5551"/>
        <item m="1" x="4969"/>
        <item m="1" x="4970"/>
        <item m="1" x="5552"/>
        <item m="1" x="5553"/>
        <item m="1" x="5393"/>
        <item m="1" x="5554"/>
        <item m="1" x="5555"/>
        <item m="1" x="5556"/>
        <item m="1" x="5557"/>
        <item m="1" x="5558"/>
        <item m="1" x="5559"/>
        <item m="1" x="5394"/>
        <item m="1" x="5560"/>
        <item m="1" x="5561"/>
        <item m="1" x="4399"/>
        <item m="1" x="4971"/>
        <item m="1" x="5562"/>
        <item m="1" x="4972"/>
        <item m="1" x="5247"/>
        <item m="1" x="5563"/>
        <item m="1" x="4762"/>
        <item m="1" x="4973"/>
        <item m="1" x="5395"/>
        <item m="1" x="5564"/>
        <item m="1" x="5396"/>
        <item m="1" x="5565"/>
        <item m="1" x="4599"/>
        <item m="1" x="5566"/>
        <item m="1" x="1303"/>
        <item m="1" x="5248"/>
        <item m="1" x="4974"/>
        <item m="1" x="5567"/>
        <item m="1" x="4975"/>
        <item m="1" x="4976"/>
        <item m="1" x="5249"/>
        <item m="1" x="5568"/>
        <item m="1" x="5569"/>
        <item m="1" x="5570"/>
        <item m="1" x="5398"/>
        <item m="1" x="1866"/>
        <item m="1" x="1867"/>
        <item m="1" x="5250"/>
        <item m="1" x="5399"/>
        <item m="1" x="4978"/>
        <item m="1" x="5400"/>
        <item m="1" x="5401"/>
        <item m="1" x="5571"/>
        <item m="1" x="4979"/>
        <item m="1" x="5402"/>
        <item m="1" x="5403"/>
        <item m="1" x="5572"/>
        <item m="1" x="5573"/>
        <item m="1" x="4980"/>
        <item m="1" x="5404"/>
        <item m="1" x="5574"/>
        <item m="1" x="4981"/>
        <item m="1" x="5405"/>
        <item m="1" x="4982"/>
        <item m="1" x="4983"/>
        <item m="1" x="5575"/>
        <item m="1" x="5576"/>
        <item m="1" x="4604"/>
        <item m="1" x="4984"/>
        <item m="1" x="5406"/>
        <item m="1" x="5577"/>
        <item m="1" x="5578"/>
        <item m="1" x="5579"/>
        <item m="1" x="4990"/>
        <item m="1" x="5580"/>
        <item m="1" x="5581"/>
        <item m="1" x="5582"/>
        <item m="1" x="5583"/>
        <item m="1" x="3620"/>
        <item m="1" x="5584"/>
        <item m="1" x="5585"/>
        <item m="1" x="5586"/>
        <item m="1" x="5587"/>
        <item m="1" x="5588"/>
        <item m="1" x="5589"/>
        <item m="1" x="5590"/>
        <item m="1" x="4281"/>
        <item m="1" x="4991"/>
        <item m="1" x="5251"/>
        <item m="1" x="5591"/>
        <item m="1" x="5592"/>
        <item m="1" x="5593"/>
        <item m="1" x="4992"/>
        <item m="1" x="5252"/>
        <item m="1" x="5253"/>
        <item m="1" x="5594"/>
        <item m="1" x="5595"/>
        <item m="1" x="5596"/>
        <item m="1" x="5597"/>
        <item m="1" x="5598"/>
        <item m="1" x="5599"/>
        <item m="1" x="5600"/>
        <item m="1" x="5601"/>
        <item m="1" x="5602"/>
        <item m="1" x="4993"/>
        <item m="1" x="4994"/>
        <item m="1" x="5603"/>
        <item m="1" x="5604"/>
        <item m="1" x="5605"/>
        <item m="1" x="5606"/>
        <item m="1" x="5607"/>
        <item m="1" x="5608"/>
        <item m="1" x="5609"/>
        <item m="1" x="5610"/>
        <item m="1" x="5611"/>
        <item m="1" x="5612"/>
        <item m="1" x="5613"/>
        <item m="1" x="5614"/>
        <item m="1" x="5254"/>
        <item m="1" x="5615"/>
        <item m="1" x="5616"/>
        <item m="1" x="4554"/>
        <item m="1" x="5617"/>
        <item m="1" x="5618"/>
        <item m="1" x="5619"/>
        <item m="1" x="5620"/>
        <item m="1" x="5621"/>
        <item m="1" x="5622"/>
        <item m="1" x="5623"/>
        <item m="1" x="5624"/>
        <item m="1" x="3448"/>
        <item m="1" x="4383"/>
        <item m="1" x="4040"/>
        <item m="1" x="4385"/>
        <item m="1" x="4388"/>
        <item m="1" x="4390"/>
        <item m="1" x="5383"/>
        <item m="1" x="4760"/>
        <item m="1" x="4761"/>
        <item m="1" x="5387"/>
        <item m="1" x="4967"/>
        <item m="1" x="4985"/>
        <item m="1" x="4986"/>
        <item m="1" x="4987"/>
        <item m="1" x="4988"/>
        <item m="1" x="4989"/>
        <item m="1" x="1174"/>
        <item m="1" x="1173"/>
        <item m="1" x="1868"/>
        <item m="1" x="4555"/>
        <item m="1" x="5255"/>
        <item m="1" x="4763"/>
        <item m="1" x="5407"/>
        <item m="1" x="5408"/>
        <item m="1" x="5409"/>
        <item m="1" x="3738"/>
        <item m="1" x="5410"/>
        <item m="1" x="4301"/>
        <item m="1" x="4781"/>
        <item m="1" x="5411"/>
        <item m="1" x="4556"/>
        <item m="1" x="5412"/>
        <item m="1" x="5413"/>
        <item m="1" x="5414"/>
        <item m="1" x="4765"/>
        <item m="1" x="4995"/>
        <item m="1" x="4996"/>
        <item m="1" x="5415"/>
        <item m="1" x="5416"/>
        <item m="1" x="5417"/>
        <item m="1" x="4997"/>
        <item m="1" x="4998"/>
        <item m="1" x="4999"/>
        <item m="1" x="4766"/>
        <item m="1" x="4767"/>
        <item m="1" x="5000"/>
        <item m="1" x="5256"/>
        <item m="1" x="4768"/>
        <item m="1" x="4769"/>
        <item m="1" x="4770"/>
        <item m="1" x="5418"/>
        <item m="1" x="4557"/>
        <item m="1" x="5257"/>
        <item m="1" x="5258"/>
        <item m="1" x="4558"/>
        <item m="1" x="4559"/>
        <item m="1" x="4560"/>
        <item m="1" x="4561"/>
        <item m="1" x="4562"/>
        <item m="1" x="4563"/>
        <item m="1" x="4564"/>
        <item m="1" x="4400"/>
        <item m="1" x="5259"/>
        <item m="1" x="5001"/>
        <item m="1" x="4568"/>
        <item m="1" x="5260"/>
        <item m="1" x="5419"/>
        <item m="1" x="5420"/>
        <item m="1" x="5002"/>
        <item m="1" x="4820"/>
        <item m="1" x="5421"/>
        <item m="1" x="5422"/>
        <item m="1" x="5423"/>
        <item m="1" x="5003"/>
        <item m="1" x="4571"/>
        <item m="1" x="5424"/>
        <item m="1" x="5425"/>
        <item m="1" x="4565"/>
        <item m="1" x="4600"/>
        <item m="1" x="4772"/>
        <item m="1" x="4566"/>
        <item m="1" x="4773"/>
        <item m="1" x="4567"/>
        <item m="1" x="5004"/>
        <item m="1" x="4569"/>
        <item m="1" x="4570"/>
        <item m="1" x="4404"/>
        <item m="1" x="4774"/>
        <item m="1" x="5426"/>
        <item m="1" x="5427"/>
        <item m="1" x="5428"/>
        <item m="1" x="5050"/>
        <item m="1" x="4572"/>
        <item m="1" x="4775"/>
        <item m="1" x="5429"/>
        <item m="1" x="5430"/>
        <item m="1" x="5005"/>
        <item m="1" x="4776"/>
        <item m="1" x="5431"/>
        <item m="1" x="5006"/>
        <item m="1" x="5432"/>
        <item m="1" x="4777"/>
        <item m="1" x="5007"/>
        <item m="1" x="5008"/>
        <item m="1" x="4573"/>
        <item m="1" x="5009"/>
        <item m="1" x="5010"/>
        <item m="1" x="5011"/>
        <item m="1" x="746"/>
        <item m="1" x="4778"/>
        <item m="1" x="4574"/>
        <item m="1" x="4779"/>
        <item m="1" x="5433"/>
        <item m="1" x="5434"/>
        <item m="1" x="5261"/>
        <item m="1" x="5262"/>
        <item m="1" x="5435"/>
        <item m="1" x="4780"/>
        <item m="1" x="5012"/>
        <item m="1" x="5436"/>
        <item m="1" x="5437"/>
        <item m="1" x="5438"/>
        <item m="1" x="5439"/>
        <item m="1" x="5440"/>
        <item m="1" x="5441"/>
        <item m="1" x="5442"/>
        <item m="1" x="5443"/>
        <item m="1" x="5444"/>
        <item m="1" x="5026"/>
        <item m="1" x="5445"/>
        <item m="1" x="4339"/>
        <item m="1" x="5446"/>
        <item m="1" x="5447"/>
        <item m="1" x="5448"/>
        <item m="1" x="4575"/>
        <item m="1" x="5449"/>
        <item m="1" x="5450"/>
        <item m="1" x="4576"/>
        <item m="1" x="5451"/>
        <item m="1" x="4577"/>
        <item m="1" x="4578"/>
        <item m="1" x="4579"/>
        <item m="1" x="4283"/>
        <item m="1" x="4284"/>
        <item m="1" x="5452"/>
        <item m="1" x="5453"/>
        <item m="1" x="5263"/>
        <item m="1" x="5454"/>
        <item m="1" x="5455"/>
        <item m="1" x="5456"/>
        <item m="1" x="5457"/>
        <item m="1" x="5458"/>
        <item m="1" x="5459"/>
        <item m="1" x="5128"/>
        <item m="1" x="4580"/>
        <item m="1" x="3595"/>
        <item m="1" x="4583"/>
        <item m="1" x="5460"/>
        <item m="1" x="5461"/>
        <item m="1" x="5462"/>
        <item m="1" x="5013"/>
        <item m="1" x="5014"/>
        <item m="1" x="5463"/>
        <item m="1" x="5015"/>
        <item m="1" x="5016"/>
        <item m="1" x="5464"/>
        <item m="1" x="5223"/>
        <item m="1" x="3293"/>
        <item m="1" x="4581"/>
        <item m="1" x="5017"/>
        <item m="1" x="4782"/>
        <item m="1" x="4783"/>
        <item m="1" x="4784"/>
        <item m="1" x="4401"/>
        <item m="1" x="4402"/>
        <item m="1" x="5018"/>
        <item m="1" x="5019"/>
        <item m="1" x="5020"/>
        <item m="1" x="4582"/>
        <item m="1" x="5021"/>
        <item m="1" x="5022"/>
        <item m="1" x="5023"/>
        <item m="1" x="5024"/>
        <item m="1" x="4403"/>
        <item m="1" x="5264"/>
        <item m="1" x="5025"/>
        <item m="1" x="2710"/>
        <item m="1" x="5055"/>
        <item m="1" x="1869"/>
        <item m="1" x="4785"/>
        <item m="1" x="5028"/>
        <item m="1" x="4584"/>
        <item m="1" x="4585"/>
        <item m="1" x="5029"/>
        <item m="1" x="4786"/>
        <item m="1" x="5030"/>
        <item m="1" x="5031"/>
        <item m="1" x="5032"/>
        <item m="1" x="5033"/>
        <item m="1" x="5034"/>
        <item m="1" x="5035"/>
        <item m="1" x="4586"/>
        <item m="1" x="5036"/>
        <item m="1" x="5037"/>
        <item m="1" x="5038"/>
        <item m="1" x="5040"/>
        <item m="1" x="5041"/>
        <item m="1" x="5042"/>
        <item m="1" x="5043"/>
        <item m="1" x="5044"/>
        <item m="1" x="5045"/>
        <item m="1" x="5046"/>
        <item m="1" x="5047"/>
        <item m="1" x="4587"/>
        <item m="1" x="5048"/>
        <item m="1" x="5049"/>
        <item m="1" x="5051"/>
        <item m="1" x="4787"/>
        <item m="1" x="4788"/>
        <item m="1" x="4588"/>
        <item m="1" x="5265"/>
        <item m="1" x="5052"/>
        <item m="1" x="5053"/>
        <item m="1" x="4589"/>
        <item m="1" x="4590"/>
        <item m="1" x="4789"/>
        <item m="1" x="4790"/>
        <item m="1" x="4791"/>
        <item m="1" x="5054"/>
        <item m="1" x="4591"/>
        <item m="1" x="4405"/>
        <item m="1" x="5056"/>
        <item m="1" x="5057"/>
        <item m="1" x="3574"/>
        <item m="1" x="4592"/>
        <item m="1" x="4593"/>
        <item m="1" x="5059"/>
        <item m="1" x="5060"/>
        <item m="1" x="5061"/>
        <item m="1" x="5062"/>
        <item m="1" x="4594"/>
        <item m="1" x="4595"/>
        <item m="1" x="5063"/>
        <item m="1" x="4232"/>
        <item m="1" x="4596"/>
        <item m="1" x="4597"/>
        <item m="1" x="5064"/>
        <item m="1" x="5065"/>
        <item m="1" x="1870"/>
        <item m="1" x="5066"/>
        <item m="1" x="5067"/>
        <item m="1" x="4598"/>
        <item m="1" x="4366"/>
        <item m="1" x="5068"/>
        <item m="1" x="5069"/>
        <item m="1" x="4367"/>
        <item m="1" x="4792"/>
        <item m="1" x="1871"/>
        <item m="1" x="5266"/>
        <item m="1" x="1872"/>
        <item m="1" x="4793"/>
        <item m="1" x="5070"/>
        <item m="1" x="5267"/>
        <item m="1" x="3395"/>
        <item m="1" x="5071"/>
        <item m="1" x="5072"/>
        <item m="1" x="5073"/>
        <item m="1" x="5074"/>
        <item m="1" x="4794"/>
        <item m="1" x="4795"/>
        <item m="1" x="4796"/>
        <item m="1" x="4797"/>
        <item m="1" x="4798"/>
        <item m="1" x="5075"/>
        <item m="1" x="5076"/>
        <item m="1" x="3396"/>
        <item m="1" x="5268"/>
        <item m="1" x="4601"/>
        <item m="1" x="5269"/>
        <item m="1" x="5077"/>
        <item m="1" x="5078"/>
        <item m="1" x="4799"/>
        <item m="1" x="5270"/>
        <item m="1" x="3423"/>
        <item m="1" x="4800"/>
        <item m="1" x="5079"/>
        <item m="1" x="4813"/>
        <item m="1" x="5271"/>
        <item m="1" x="5272"/>
        <item m="1" x="4602"/>
        <item m="1" x="4603"/>
        <item m="1" x="4605"/>
        <item m="1" x="2768"/>
        <item m="1" x="4801"/>
        <item m="1" x="5080"/>
        <item m="1" x="5273"/>
        <item m="1" x="4406"/>
        <item m="1" x="4802"/>
        <item m="1" x="4803"/>
        <item m="1" x="4804"/>
        <item m="1" x="5274"/>
        <item m="1" x="4407"/>
        <item m="1" x="5082"/>
        <item m="1" x="1873"/>
        <item m="1" x="3235"/>
        <item m="1" x="5083"/>
        <item m="1" x="5084"/>
        <item m="1" x="4805"/>
        <item m="1" x="4806"/>
        <item m="1" x="5085"/>
        <item m="1" x="5275"/>
        <item m="1" x="5086"/>
        <item m="1" x="4807"/>
        <item m="1" x="4808"/>
        <item m="1" x="5087"/>
        <item m="1" x="4809"/>
        <item m="1" x="4810"/>
        <item m="1" x="4313"/>
        <item m="1" x="5276"/>
        <item m="1" x="1221"/>
        <item m="1" x="5277"/>
        <item m="1" x="4857"/>
        <item m="1" x="5278"/>
        <item m="1" x="709"/>
        <item m="1" x="5089"/>
        <item m="1" x="5090"/>
        <item m="1" x="5091"/>
        <item m="1" x="5092"/>
        <item x="555"/>
        <item m="1" x="5279"/>
        <item m="1" x="5093"/>
        <item m="1" x="4147"/>
        <item m="1" x="5094"/>
        <item m="1" x="5095"/>
        <item m="1" x="5096"/>
        <item m="1" x="5097"/>
        <item m="1" x="4607"/>
        <item m="1" x="5098"/>
        <item m="1" x="4608"/>
        <item m="1" x="5099"/>
        <item m="1" x="3549"/>
        <item m="1" x="5100"/>
        <item m="1" x="5101"/>
        <item m="1" x="5102"/>
        <item m="1" x="5103"/>
        <item m="1" x="5104"/>
        <item m="1" x="5105"/>
        <item m="1" x="5106"/>
        <item m="1" x="5107"/>
        <item m="1" x="710"/>
        <item m="1" x="5280"/>
        <item m="1" x="5281"/>
        <item m="1" x="5282"/>
        <item m="1" x="4609"/>
        <item m="1" x="5199"/>
        <item m="1" x="5283"/>
        <item m="1" x="4606"/>
        <item m="1" x="3449"/>
        <item m="1" x="5108"/>
        <item m="1" x="5284"/>
        <item m="1" x="5285"/>
        <item m="1" x="4610"/>
        <item m="1" x="5109"/>
        <item m="1" x="5110"/>
        <item m="1" x="5111"/>
        <item m="1" x="5112"/>
        <item m="1" x="5286"/>
        <item m="1" x="4811"/>
        <item m="1" x="5113"/>
        <item m="1" x="5114"/>
        <item m="1" x="4611"/>
        <item m="1" x="5115"/>
        <item m="1" x="5116"/>
        <item m="1" x="5117"/>
        <item m="1" x="5118"/>
        <item m="1" x="5119"/>
        <item m="1" x="5120"/>
        <item m="1" x="5121"/>
        <item m="1" x="5122"/>
        <item m="1" x="5123"/>
        <item m="1" x="5124"/>
        <item m="1" x="5125"/>
        <item m="1" x="3155"/>
        <item m="1" x="5126"/>
        <item m="1" x="5127"/>
        <item m="1" x="4612"/>
        <item m="1" x="5129"/>
        <item m="1" x="5130"/>
        <item m="1" x="5131"/>
        <item m="1" x="5287"/>
        <item m="1" x="5288"/>
        <item m="1" x="5289"/>
        <item m="1" x="5132"/>
        <item m="1" x="5133"/>
        <item m="1" x="4889"/>
        <item m="1" x="4890"/>
        <item m="1" x="4893"/>
        <item m="1" x="4894"/>
        <item m="1" x="4896"/>
        <item m="1" x="4229"/>
        <item m="1" x="4764"/>
        <item m="1" x="5027"/>
        <item m="1" x="5081"/>
        <item m="1" x="5088"/>
        <item m="1" x="4814"/>
        <item m="1" x="5134"/>
        <item m="1" x="5135"/>
        <item m="1" x="1304"/>
        <item m="1" x="4244"/>
        <item m="1" x="3272"/>
        <item m="1" x="4314"/>
        <item m="1" x="4315"/>
        <item m="1" x="4211"/>
        <item m="1" x="5136"/>
        <item m="1" x="5137"/>
        <item m="1" x="5138"/>
        <item m="1" x="5139"/>
        <item m="1" x="5140"/>
        <item m="1" x="5141"/>
        <item m="1" x="5142"/>
        <item m="1" x="5143"/>
        <item m="1" x="4816"/>
        <item m="1" x="2457"/>
        <item m="1" x="4343"/>
        <item m="1" x="4408"/>
        <item m="1" x="5144"/>
        <item m="1" x="4817"/>
        <item m="1" x="4613"/>
        <item m="1" x="5145"/>
        <item m="1" x="4316"/>
        <item m="1" x="1742"/>
        <item m="1" x="1874"/>
        <item m="1" x="4409"/>
        <item m="1" x="4348"/>
        <item m="1" x="4818"/>
        <item m="1" x="4410"/>
        <item m="1" x="5146"/>
        <item m="1" x="5147"/>
        <item m="1" x="5148"/>
        <item m="1" x="1875"/>
        <item m="1" x="5149"/>
        <item m="1" x="4358"/>
        <item m="1" x="5150"/>
        <item m="1" x="4359"/>
        <item m="1" x="4212"/>
        <item m="1" x="5151"/>
        <item m="1" x="4819"/>
        <item m="1" x="4615"/>
        <item m="1" x="1305"/>
        <item m="1" x="4411"/>
        <item m="1" x="1122"/>
        <item m="1" x="5152"/>
        <item m="1" x="4245"/>
        <item m="1" x="5153"/>
        <item m="1" x="5154"/>
        <item m="1" x="4285"/>
        <item m="1" x="4286"/>
        <item m="1" x="4246"/>
        <item m="1" x="4289"/>
        <item m="1" x="4290"/>
        <item m="1" x="4274"/>
        <item m="1" x="4291"/>
        <item m="1" x="5155"/>
        <item m="1" x="5156"/>
        <item m="1" x="4822"/>
        <item m="1" x="4823"/>
        <item m="1" x="4824"/>
        <item m="1" x="4825"/>
        <item m="1" x="5157"/>
        <item m="1" x="5158"/>
        <item m="1" x="5159"/>
        <item m="1" x="4412"/>
        <item m="1" x="4220"/>
        <item m="1" x="4413"/>
        <item m="1" x="5160"/>
        <item m="1" x="5161"/>
        <item m="1" x="5162"/>
        <item m="1" x="5163"/>
        <item m="1" x="4414"/>
        <item m="1" x="5164"/>
        <item m="1" x="4213"/>
        <item m="1" x="4614"/>
        <item m="1" x="1306"/>
        <item m="1" x="4826"/>
        <item m="1" x="4827"/>
        <item m="1" x="5165"/>
        <item m="1" x="1876"/>
        <item m="1" x="4267"/>
        <item m="1" x="5166"/>
        <item m="1" x="5167"/>
        <item m="1" x="5168"/>
        <item m="1" x="5169"/>
        <item m="1" x="5170"/>
        <item m="1" x="4828"/>
        <item m="1" x="4829"/>
        <item m="1" x="4830"/>
        <item m="1" x="5171"/>
        <item m="1" x="5172"/>
        <item m="1" x="4319"/>
        <item m="1" x="5173"/>
        <item m="1" x="4157"/>
        <item m="1" x="4368"/>
        <item m="1" x="4369"/>
        <item m="1" x="5174"/>
        <item m="1" x="5175"/>
        <item m="1" x="4831"/>
        <item m="1" x="4832"/>
        <item m="1" x="4833"/>
        <item m="1" x="5176"/>
        <item m="1" x="4834"/>
        <item m="1" x="4835"/>
        <item m="1" x="4243"/>
        <item m="1" x="5177"/>
        <item m="1" x="5178"/>
        <item m="1" x="4616"/>
        <item m="1" x="4617"/>
        <item m="1" x="5179"/>
        <item m="1" x="5180"/>
        <item m="1" x="4836"/>
        <item m="1" x="5181"/>
        <item m="1" x="5182"/>
        <item m="1" x="1307"/>
        <item m="1" x="4837"/>
        <item m="1" x="5184"/>
        <item m="1" x="5185"/>
        <item m="1" x="5186"/>
        <item m="1" x="5187"/>
        <item m="1" x="4415"/>
        <item m="1" x="5188"/>
        <item m="1" x="4838"/>
        <item m="1" x="5189"/>
        <item m="1" x="5190"/>
        <item m="1" x="3355"/>
        <item m="1" x="4347"/>
        <item m="1" x="5191"/>
        <item m="1" x="2458"/>
        <item m="1" x="4321"/>
        <item m="1" x="5192"/>
        <item m="1" x="5193"/>
        <item m="1" x="4342"/>
        <item m="1" x="5194"/>
        <item m="1" x="4416"/>
        <item m="1" x="3909"/>
        <item m="1" x="3354"/>
        <item m="1" x="4340"/>
        <item m="1" x="4839"/>
        <item m="1" x="4840"/>
        <item m="1" x="4417"/>
        <item m="1" x="5195"/>
        <item m="1" x="5196"/>
        <item m="1" x="5197"/>
        <item m="1" x="5198"/>
        <item m="1" x="5200"/>
        <item m="1" x="5202"/>
        <item m="1" x="4418"/>
        <item m="1" x="5203"/>
        <item m="1" x="5204"/>
        <item m="1" x="4282"/>
        <item m="1" x="5205"/>
        <item m="1" x="4275"/>
        <item m="1" x="4345"/>
        <item m="1" x="5206"/>
        <item m="1" x="4618"/>
        <item m="1" x="5207"/>
        <item m="1" x="4419"/>
        <item m="1" x="4873"/>
        <item m="1" x="5208"/>
        <item m="1" x="4235"/>
        <item m="1" x="5209"/>
        <item m="1" x="4357"/>
        <item m="1" x="4066"/>
        <item m="1" x="5210"/>
        <item m="1" x="4242"/>
        <item m="1" x="5211"/>
        <item m="1" x="5212"/>
        <item m="1" x="4648"/>
        <item m="1" x="5213"/>
        <item m="1" x="5214"/>
        <item m="1" x="5215"/>
        <item m="1" x="5216"/>
        <item m="1" x="5217"/>
        <item m="1" x="5218"/>
        <item m="1" x="5219"/>
        <item m="1" x="5220"/>
        <item m="1" x="5221"/>
        <item m="1" x="5222"/>
        <item m="1" x="4619"/>
        <item m="1" x="4841"/>
        <item m="1" x="3365"/>
        <item m="1" x="4842"/>
        <item m="1" x="4843"/>
        <item m="1" x="4317"/>
        <item m="1" x="3522"/>
        <item m="1" x="3369"/>
        <item m="1" x="4273"/>
        <item m="1" x="1308"/>
        <item m="1" x="4844"/>
        <item m="1" x="4845"/>
        <item m="1" x="4846"/>
        <item m="1" x="4847"/>
        <item m="1" x="3422"/>
        <item m="1" x="3234"/>
        <item m="1" x="1877"/>
        <item m="1" x="4848"/>
        <item m="1" x="4849"/>
        <item m="1" x="4420"/>
        <item m="1" x="3229"/>
        <item m="1" x="4850"/>
        <item m="1" x="4851"/>
        <item m="1" x="4852"/>
        <item m="1" x="4271"/>
        <item m="1" x="3359"/>
        <item m="1" x="4853"/>
        <item m="1" x="4620"/>
        <item m="1" x="4261"/>
        <item m="1" x="4621"/>
        <item m="1" x="4854"/>
        <item m="1" x="4855"/>
        <item m="1" x="3554"/>
        <item m="1" x="3237"/>
        <item m="1" x="4363"/>
        <item m="1" x="4856"/>
        <item m="1" x="3238"/>
        <item m="1" x="4622"/>
        <item m="1" x="3228"/>
        <item m="1" x="1309"/>
        <item m="1" x="1878"/>
        <item m="1" x="4623"/>
        <item m="1" x="4624"/>
        <item m="1" x="1310"/>
        <item m="1" x="4625"/>
        <item m="1" x="4629"/>
        <item m="1" x="4626"/>
        <item m="1" x="3082"/>
        <item m="1" x="3083"/>
        <item m="1" x="3084"/>
        <item m="1" x="1311"/>
        <item m="1" x="4318"/>
        <item m="1" x="4422"/>
        <item m="1" x="4421"/>
        <item m="1" x="3564"/>
        <item m="1" x="4627"/>
        <item m="1" x="4628"/>
        <item m="1" x="4376"/>
        <item m="1" x="1313"/>
        <item m="1" x="4630"/>
        <item m="1" x="4631"/>
        <item m="1" x="4632"/>
        <item m="1" x="4633"/>
        <item m="1" x="4634"/>
        <item m="1" x="4635"/>
        <item m="1" x="4636"/>
        <item m="1" x="4455"/>
        <item m="1" x="4236"/>
        <item m="1" x="4237"/>
        <item m="1" x="4858"/>
        <item m="1" x="3520"/>
        <item m="1" x="4859"/>
        <item m="1" x="4860"/>
        <item m="1" x="4861"/>
        <item m="1" x="4265"/>
        <item m="1" x="4862"/>
        <item m="1" x="4637"/>
        <item m="1" x="4638"/>
        <item m="1" x="4639"/>
        <item m="1" x="4370"/>
        <item m="1" x="4240"/>
        <item m="1" x="1314"/>
        <item m="1" x="4863"/>
        <item m="1" x="1879"/>
        <item m="1" x="1880"/>
        <item m="1" x="4864"/>
        <item m="1" x="4865"/>
        <item m="1" x="4866"/>
        <item m="1" x="4067"/>
        <item m="1" x="4640"/>
        <item m="1" x="4867"/>
        <item m="1" x="3644"/>
        <item m="1" x="4322"/>
        <item m="1" x="4641"/>
        <item m="1" x="4642"/>
        <item m="1" x="1312"/>
        <item m="1" x="4868"/>
        <item m="1" x="4643"/>
        <item m="1" x="4241"/>
        <item m="1" x="3077"/>
        <item m="1" x="4423"/>
        <item m="1" x="4644"/>
        <item m="1" x="4645"/>
        <item m="1" x="4646"/>
        <item m="1" x="4647"/>
        <item m="1" x="4649"/>
        <item m="1" x="4424"/>
        <item m="1" x="4869"/>
        <item m="1" x="4870"/>
        <item m="1" x="4871"/>
        <item m="1" x="4872"/>
        <item m="1" x="4320"/>
        <item m="1" x="4650"/>
        <item m="1" x="4377"/>
        <item m="1" x="4874"/>
        <item m="1" x="4875"/>
        <item m="1" x="1881"/>
        <item m="1" x="4346"/>
        <item m="1" x="4425"/>
        <item m="1" x="4876"/>
        <item m="1" x="1315"/>
        <item m="1" x="3357"/>
        <item m="1" x="1882"/>
        <item m="1" x="1883"/>
        <item m="1" x="2672"/>
        <item m="1" x="3358"/>
        <item m="1" x="1884"/>
        <item m="1" x="4337"/>
        <item m="1" x="4877"/>
        <item m="1" x="4878"/>
        <item m="1" x="4362"/>
        <item m="1" x="4651"/>
        <item m="1" x="4879"/>
        <item m="1" x="3588"/>
        <item m="1" x="4881"/>
        <item m="1" x="4882"/>
        <item m="1" x="4883"/>
        <item m="1" x="4884"/>
        <item m="1" x="4652"/>
        <item m="1" x="4653"/>
        <item m="1" x="4239"/>
        <item m="1" x="4654"/>
        <item m="1" x="4655"/>
        <item m="1" x="4656"/>
        <item m="1" x="4657"/>
        <item m="1" x="4287"/>
        <item m="1" x="4214"/>
        <item m="1" x="4215"/>
        <item m="1" x="4216"/>
        <item m="1" x="4658"/>
        <item m="1" x="4659"/>
        <item m="1" x="4660"/>
        <item m="1" x="4661"/>
        <item m="1" x="4238"/>
        <item m="1" x="4011"/>
        <item m="1" x="4114"/>
        <item m="1" x="4217"/>
        <item m="1" x="4662"/>
        <item m="1" x="4663"/>
        <item m="1" x="4664"/>
        <item m="1" x="4205"/>
        <item m="1" x="4310"/>
        <item m="1" x="4665"/>
        <item m="1" x="4666"/>
        <item m="1" x="4514"/>
        <item m="1" x="4885"/>
        <item m="1" x="4886"/>
        <item m="1" x="4887"/>
        <item m="1" x="4888"/>
        <item m="1" x="4667"/>
        <item m="1" x="4668"/>
        <item m="1" x="4381"/>
        <item m="1" x="1222"/>
        <item m="1" x="1197"/>
        <item m="1" x="4426"/>
        <item m="1" x="1316"/>
        <item m="1" x="3563"/>
        <item m="1" x="4427"/>
        <item m="1" x="4428"/>
        <item m="1" x="3872"/>
        <item m="1" x="4669"/>
        <item m="1" x="787"/>
        <item m="1" x="1317"/>
        <item m="1" x="4670"/>
        <item m="1" x="4065"/>
        <item m="1" x="4208"/>
        <item m="1" x="845"/>
        <item m="1" x="4429"/>
        <item m="1" x="763"/>
        <item m="1" x="3535"/>
        <item m="1" x="4341"/>
        <item m="1" x="3530"/>
        <item m="1" x="3531"/>
        <item m="1" x="3078"/>
        <item m="1" x="3079"/>
        <item m="1" x="3902"/>
        <item m="1" x="4160"/>
        <item m="1" x="1318"/>
        <item m="1" x="4671"/>
        <item m="1" x="4672"/>
        <item m="1" x="4673"/>
        <item m="1" x="4674"/>
        <item m="1" x="1319"/>
        <item m="1" x="3356"/>
        <item m="1" x="4675"/>
        <item m="1" x="4430"/>
        <item m="1" x="3742"/>
        <item m="1" x="3045"/>
        <item m="1" x="3977"/>
        <item m="1" x="4431"/>
        <item m="1" x="3921"/>
        <item m="1" x="3920"/>
        <item m="1" x="1494"/>
        <item m="1" x="3565"/>
        <item m="1" x="4676"/>
        <item m="1" x="786"/>
        <item m="1" x="4209"/>
        <item m="1" x="783"/>
        <item m="1" x="847"/>
        <item m="1" x="4677"/>
        <item m="1" x="4678"/>
        <item m="1" x="4432"/>
        <item m="1" x="3063"/>
        <item m="1" x="4433"/>
        <item m="1" x="4434"/>
        <item m="1" x="4679"/>
        <item m="1" x="3566"/>
        <item m="1" x="4435"/>
        <item m="1" x="4680"/>
        <item m="1" x="1885"/>
        <item m="1" x="4681"/>
        <item m="1" x="4682"/>
        <item m="1" x="4683"/>
        <item m="1" x="4441"/>
        <item m="1" x="4684"/>
        <item m="1" x="4685"/>
        <item m="1" x="3889"/>
        <item m="1" x="3388"/>
        <item m="1" x="4115"/>
        <item m="1" x="4686"/>
        <item m="1" x="3300"/>
        <item m="1" x="4231"/>
        <item m="1" x="4687"/>
        <item m="1" x="4043"/>
        <item m="1" x="3941"/>
        <item m="1" x="3871"/>
        <item m="1" x="4688"/>
        <item m="1" x="3301"/>
        <item m="1" x="4443"/>
        <item m="1" x="3443"/>
        <item m="1" x="3338"/>
        <item m="1" x="3442"/>
        <item m="1" x="4436"/>
        <item m="1" x="3561"/>
        <item m="1" x="4689"/>
        <item m="1" x="3562"/>
        <item m="1" x="4690"/>
        <item m="1" x="4691"/>
        <item m="1" x="4692"/>
        <item m="1" x="4438"/>
        <item m="1" x="1886"/>
        <item m="1" x="4693"/>
        <item m="1" x="4694"/>
        <item m="1" x="3578"/>
        <item m="1" x="4695"/>
        <item m="1" x="4696"/>
        <item m="1" x="1887"/>
        <item m="1" x="4697"/>
        <item m="1" x="4698"/>
        <item m="1" x="4699"/>
        <item m="1" x="4700"/>
        <item m="1" x="4701"/>
        <item m="1" x="4702"/>
        <item m="1" x="4439"/>
        <item m="1" x="4440"/>
        <item m="1" x="4442"/>
        <item m="1" x="4288"/>
        <item m="1" x="3707"/>
        <item m="1" x="4444"/>
        <item m="1" x="4445"/>
        <item m="1" x="4703"/>
        <item m="1" x="4704"/>
        <item m="1" x="4338"/>
        <item m="1" x="1320"/>
        <item m="1" x="4192"/>
        <item m="1" x="4705"/>
        <item m="1" x="4706"/>
        <item m="1" x="3081"/>
        <item m="1" x="3580"/>
        <item m="1" x="4707"/>
        <item m="1" x="4353"/>
        <item m="1" x="4708"/>
        <item m="1" x="3066"/>
        <item m="1" x="3067"/>
        <item m="1" x="1321"/>
        <item m="1" x="3068"/>
        <item m="1" x="4328"/>
        <item m="1" x="4709"/>
        <item m="1" x="4446"/>
        <item m="1" x="3965"/>
        <item m="1" x="4710"/>
        <item m="1" x="4711"/>
        <item m="1" x="3431"/>
        <item m="1" x="4712"/>
        <item m="1" x="3069"/>
        <item m="1" x="1322"/>
        <item x="494"/>
        <item m="1" x="3706"/>
        <item m="1" x="3070"/>
        <item m="1" x="846"/>
        <item m="1" x="4120"/>
        <item m="1" x="3521"/>
        <item m="1" x="4713"/>
        <item m="1" x="4714"/>
        <item m="1" x="4716"/>
        <item m="1" x="3353"/>
        <item m="1" x="3148"/>
        <item m="1" x="4717"/>
        <item x="334"/>
        <item m="1" x="4718"/>
        <item m="1" x="4719"/>
        <item m="1" x="3080"/>
        <item m="1" x="3614"/>
        <item m="1" x="4720"/>
        <item m="1" x="3558"/>
        <item m="1" x="3559"/>
        <item m="1" x="4721"/>
        <item m="1" x="4722"/>
        <item m="1" x="4448"/>
        <item m="1" x="4723"/>
        <item m="1" x="4724"/>
        <item m="1" x="4725"/>
        <item m="1" x="4726"/>
        <item m="1" x="4727"/>
        <item m="1" x="4257"/>
        <item m="1" x="4728"/>
        <item m="1" x="1942"/>
        <item m="1" x="4729"/>
        <item m="1" x="4730"/>
        <item m="1" x="3890"/>
        <item m="1" x="4731"/>
        <item m="1" x="4732"/>
        <item m="1" x="4733"/>
        <item m="1" x="4734"/>
        <item m="1" x="3297"/>
        <item m="1" x="4735"/>
        <item m="1" x="4736"/>
        <item m="1" x="4737"/>
        <item m="1" x="4738"/>
        <item m="1" x="4012"/>
        <item m="1" x="4739"/>
        <item m="1" x="4740"/>
        <item m="1" x="4741"/>
        <item m="1" x="4742"/>
        <item m="1" x="4743"/>
        <item m="1" x="4744"/>
        <item m="1" x="3306"/>
        <item m="1" x="3307"/>
        <item m="1" x="3308"/>
        <item m="1" x="3309"/>
        <item m="1" x="4041"/>
        <item m="1" x="4042"/>
        <item m="1" x="4745"/>
        <item m="1" x="4746"/>
        <item m="1" x="4747"/>
        <item m="1" x="4748"/>
        <item m="1" x="3411"/>
        <item m="1" x="3897"/>
        <item m="1" x="4749"/>
        <item m="1" x="4750"/>
        <item m="1" x="4751"/>
        <item m="1" x="1906"/>
        <item m="1" x="4752"/>
        <item m="1" x="675"/>
        <item m="1" x="1049"/>
        <item m="1" x="4355"/>
        <item m="1" x="1170"/>
        <item m="1" x="4447"/>
        <item m="1" x="4189"/>
        <item m="1" x="3966"/>
        <item m="1" x="4356"/>
        <item x="460"/>
        <item m="1" x="2994"/>
        <item m="1" x="3572"/>
        <item m="1" x="784"/>
        <item m="1" x="3573"/>
        <item m="1" x="4449"/>
        <item m="1" x="3305"/>
        <item m="1" x="844"/>
        <item m="1" x="4112"/>
        <item m="1" x="3978"/>
        <item m="1" x="3239"/>
        <item m="1" x="3240"/>
        <item m="1" x="1324"/>
        <item m="1" x="1893"/>
        <item m="1" x="3340"/>
        <item m="1" x="2459"/>
        <item m="1" x="4450"/>
        <item m="1" x="3236"/>
        <item m="1" x="4451"/>
        <item m="1" x="3581"/>
        <item m="1" x="4452"/>
        <item m="1" x="3227"/>
        <item m="1" x="3569"/>
        <item m="1" x="3570"/>
        <item m="1" x="1325"/>
        <item m="1" x="4453"/>
        <item m="1" x="3567"/>
        <item m="1" x="4454"/>
        <item m="1" x="3568"/>
        <item m="1" x="3339"/>
        <item m="1" x="3560"/>
        <item m="1" x="4158"/>
        <item m="1" x="4456"/>
        <item m="1" x="4457"/>
        <item m="1" x="3708"/>
        <item m="1" x="3979"/>
        <item m="1" x="3064"/>
        <item m="1" x="4331"/>
        <item m="1" x="4332"/>
        <item m="1" x="3226"/>
        <item m="1" x="987"/>
        <item m="1" x="3065"/>
        <item m="1" x="2460"/>
        <item m="1" x="4458"/>
        <item m="1" x="4207"/>
        <item m="1" x="3532"/>
        <item m="1" x="4333"/>
        <item m="1" x="3579"/>
        <item m="1" x="4299"/>
        <item m="1" x="3533"/>
        <item m="1" x="3364"/>
        <item m="1" x="3347"/>
        <item m="1" x="3352"/>
        <item m="1" x="4459"/>
        <item m="1" x="4460"/>
        <item m="1" x="4461"/>
        <item m="1" x="4462"/>
        <item m="1" x="4463"/>
        <item m="1" x="4464"/>
        <item m="1" x="4465"/>
        <item m="1" x="4466"/>
        <item m="1" x="4467"/>
        <item m="1" x="3310"/>
        <item m="1" x="3311"/>
        <item m="1" x="4250"/>
        <item x="249"/>
        <item m="1" x="3302"/>
        <item m="1" x="4276"/>
        <item m="1" x="3303"/>
        <item m="1" x="3304"/>
        <item m="1" x="3802"/>
        <item m="1" x="3803"/>
        <item m="1" x="3804"/>
        <item m="1" x="3805"/>
        <item m="1" x="3806"/>
        <item m="1" x="1329"/>
        <item m="1" x="4468"/>
        <item m="1" x="4469"/>
        <item m="1" x="4329"/>
        <item m="1" x="4330"/>
        <item m="1" x="3719"/>
        <item m="1" x="4470"/>
        <item m="1" x="4471"/>
        <item m="1" x="3571"/>
        <item m="1" x="4472"/>
        <item m="1" x="4473"/>
        <item m="1" x="4474"/>
        <item m="1" x="4475"/>
        <item m="1" x="4476"/>
        <item m="1" x="4477"/>
        <item m="1" x="4478"/>
        <item m="1" x="4479"/>
        <item m="1" x="4480"/>
        <item m="1" x="4481"/>
        <item m="1" x="4482"/>
        <item m="1" x="3291"/>
        <item m="1" x="3292"/>
        <item m="1" x="4483"/>
        <item m="1" x="1326"/>
        <item m="1" x="4484"/>
        <item m="1" x="4485"/>
        <item m="1" x="4486"/>
        <item m="1" x="4487"/>
        <item m="1" x="4488"/>
        <item m="1" x="4146"/>
        <item m="1" x="4327"/>
        <item m="1" x="3371"/>
        <item m="1" x="4489"/>
        <item m="1" x="4325"/>
        <item m="1" x="4326"/>
        <item m="1" x="4490"/>
        <item m="1" x="4491"/>
        <item m="1" x="4492"/>
        <item m="1" x="4493"/>
        <item m="1" x="4494"/>
        <item m="1" x="4121"/>
        <item m="1" x="1013"/>
        <item m="1" x="4495"/>
        <item m="1" x="4496"/>
        <item m="1" x="4497"/>
        <item m="1" x="4498"/>
        <item m="1" x="4159"/>
        <item m="1" x="4499"/>
        <item m="1" x="3867"/>
        <item m="1" x="3868"/>
        <item m="1" x="3869"/>
        <item m="1" x="3694"/>
        <item m="1" x="3385"/>
        <item m="1" x="3722"/>
        <item m="1" x="3723"/>
        <item m="1" x="3387"/>
        <item m="1" x="3284"/>
        <item m="1" x="3807"/>
        <item m="1" x="3866"/>
        <item m="1" x="3895"/>
        <item m="1" x="3801"/>
        <item m="1" x="4017"/>
        <item m="1" x="4018"/>
        <item m="1" x="3386"/>
        <item m="1" x="3375"/>
        <item m="1" x="4500"/>
        <item m="1" x="4501"/>
        <item m="1" x="4502"/>
        <item m="1" x="4503"/>
        <item m="1" x="4504"/>
        <item m="1" x="4505"/>
        <item m="1" x="4506"/>
        <item m="1" x="4507"/>
        <item m="1" x="4508"/>
        <item m="1" x="4509"/>
        <item m="1" x="4510"/>
        <item m="1" x="4511"/>
        <item m="1" x="4512"/>
        <item m="1" x="4364"/>
        <item m="1" x="4513"/>
        <item m="1" x="4515"/>
        <item m="1" x="4516"/>
        <item m="1" x="4517"/>
        <item m="1" x="4518"/>
        <item m="1" x="4519"/>
        <item m="1" x="1014"/>
        <item m="1" x="4520"/>
        <item m="1" x="4521"/>
        <item m="1" x="4336"/>
        <item m="1" x="4522"/>
        <item m="1" x="1889"/>
        <item m="1" x="4171"/>
        <item m="1" x="3459"/>
        <item m="1" x="4523"/>
        <item m="1" x="4524"/>
        <item m="1" x="4292"/>
        <item m="1" x="4525"/>
        <item m="1" x="4526"/>
        <item m="1" x="4527"/>
        <item m="1" x="4528"/>
        <item m="1" x="3643"/>
        <item m="1" x="4019"/>
        <item m="1" x="4529"/>
        <item m="1" x="4530"/>
        <item m="1" x="4531"/>
        <item m="1" x="4532"/>
        <item m="1" x="893"/>
        <item m="1" x="4533"/>
        <item m="1" x="4534"/>
        <item m="1" x="4535"/>
        <item m="1" x="3298"/>
        <item m="1" x="4536"/>
        <item m="1" x="3948"/>
        <item m="1" x="4537"/>
        <item m="1" x="4538"/>
        <item m="1" x="3225"/>
        <item m="1" x="4539"/>
        <item m="1" x="1890"/>
        <item m="1" x="4540"/>
        <item m="1" x="4541"/>
        <item m="1" x="4312"/>
        <item m="1" x="4352"/>
        <item m="1" x="4542"/>
        <item m="1" x="4543"/>
        <item m="1" x="4308"/>
        <item m="1" x="3274"/>
        <item m="1" x="4544"/>
        <item m="1" x="4545"/>
        <item m="1" x="4546"/>
        <item m="1" x="4547"/>
        <item m="1" x="3283"/>
        <item m="1" x="4548"/>
        <item m="1" x="3870"/>
        <item m="1" x="4549"/>
        <item m="1" x="1891"/>
        <item m="1" x="3929"/>
        <item m="1" x="1892"/>
        <item m="1" x="3930"/>
        <item m="1" x="3649"/>
        <item m="1" x="4014"/>
        <item m="1" x="4024"/>
        <item m="1" x="4013"/>
        <item m="1" x="3692"/>
        <item m="1" x="3967"/>
        <item m="1" x="4015"/>
        <item m="1" x="4016"/>
        <item m="1" x="4022"/>
        <item m="1" x="4020"/>
        <item m="1" x="4021"/>
        <item m="1" x="4023"/>
        <item m="1" x="1334"/>
        <item m="1" x="3690"/>
        <item m="1" x="4025"/>
        <item m="1" x="4026"/>
        <item m="1" x="4027"/>
        <item m="1" x="4028"/>
        <item m="1" x="1918"/>
        <item m="1" x="4035"/>
        <item m="1" x="4036"/>
        <item m="1" x="4029"/>
        <item m="1" x="4030"/>
        <item m="1" x="4031"/>
        <item m="1" x="4032"/>
        <item m="1" x="4033"/>
        <item m="1" x="4034"/>
        <item m="1" x="3384"/>
        <item m="1" x="4037"/>
        <item m="1" x="4038"/>
        <item m="1" x="4218"/>
        <item m="1" x="4219"/>
        <item m="1" x="4221"/>
        <item m="1" x="4222"/>
        <item m="1" x="4039"/>
        <item m="1" x="4223"/>
        <item m="1" x="4224"/>
        <item m="1" x="4225"/>
        <item m="1" x="4226"/>
        <item m="1" x="4227"/>
        <item m="1" x="4228"/>
        <item m="1" x="4230"/>
        <item m="1" x="3818"/>
        <item m="1" x="1362"/>
        <item m="1" x="3823"/>
        <item m="1" x="3822"/>
        <item m="1" x="3821"/>
        <item m="1" x="3820"/>
        <item m="1" x="3819"/>
        <item m="1" x="3343"/>
        <item m="1" x="3376"/>
        <item m="1" x="1333"/>
        <item m="1" x="3377"/>
        <item m="1" x="3827"/>
        <item m="1" x="4233"/>
        <item m="1" x="4234"/>
        <item m="1" x="4047"/>
        <item m="1" x="4048"/>
        <item m="1" x="3398"/>
        <item m="1" x="4247"/>
        <item m="1" x="4063"/>
        <item m="1" x="4062"/>
        <item m="1" x="4061"/>
        <item m="1" x="3383"/>
        <item m="1" x="3942"/>
        <item m="1" x="3389"/>
        <item m="1" x="3218"/>
        <item m="1" x="3378"/>
        <item m="1" x="3379"/>
        <item m="1" x="3380"/>
        <item m="1" x="3381"/>
        <item m="1" x="4049"/>
        <item m="1" x="4050"/>
        <item m="1" x="4248"/>
        <item m="1" x="4060"/>
        <item m="1" x="4059"/>
        <item m="1" x="4053"/>
        <item m="1" x="3746"/>
        <item m="1" x="4052"/>
        <item m="1" x="3382"/>
        <item m="1" x="4249"/>
        <item m="1" x="3444"/>
        <item m="1" x="3877"/>
        <item m="1" x="4103"/>
        <item m="1" x="4251"/>
        <item m="1" x="4058"/>
        <item m="1" x="4055"/>
        <item m="1" x="4056"/>
        <item m="1" x="3374"/>
        <item m="1" x="4252"/>
        <item m="1" x="4057"/>
        <item m="1" x="4051"/>
        <item m="1" x="4054"/>
        <item m="1" x="3390"/>
        <item m="1" x="3645"/>
        <item m="1" x="3646"/>
        <item m="1" x="3647"/>
        <item m="1" x="3648"/>
        <item m="1" x="4253"/>
        <item m="1" x="4254"/>
        <item m="1" x="4255"/>
        <item m="1" x="4256"/>
        <item m="1" x="4258"/>
        <item m="1" x="4259"/>
        <item m="1" x="4260"/>
        <item m="1" x="4262"/>
        <item m="1" x="4263"/>
        <item m="1" x="3058"/>
        <item m="1" x="4264"/>
        <item x="92"/>
        <item m="1" x="3373"/>
        <item m="1" x="1323"/>
        <item m="1" x="4266"/>
        <item m="1" x="3312"/>
        <item m="1" x="3424"/>
        <item m="1" x="4094"/>
        <item m="1" x="4099"/>
        <item m="1" x="3416"/>
        <item m="1" x="3417"/>
        <item m="1" x="4268"/>
        <item m="1" x="4269"/>
        <item m="1" x="4270"/>
        <item m="1" x="3537"/>
        <item m="1" x="4104"/>
        <item m="1" x="3959"/>
        <item m="1" x="4105"/>
        <item m="1" x="4272"/>
        <item m="1" x="3299"/>
        <item m="1" x="3691"/>
        <item m="1" x="4110"/>
        <item m="1" x="4277"/>
        <item m="1" x="1933"/>
        <item m="1" x="4113"/>
        <item m="1" x="4279"/>
        <item m="1" x="3230"/>
        <item m="1" x="3231"/>
        <item m="1" x="3232"/>
        <item m="1" x="3233"/>
        <item m="1" x="4172"/>
        <item m="1" x="4280"/>
        <item m="1" x="2876"/>
        <item m="1" x="4116"/>
        <item m="1" x="3696"/>
        <item m="1" x="3695"/>
        <item m="1" x="969"/>
        <item m="1" x="3702"/>
        <item m="1" x="3342"/>
        <item m="1" x="4123"/>
        <item m="1" x="4293"/>
        <item m="1" x="4294"/>
        <item m="1" x="4295"/>
        <item m="1" x="4296"/>
        <item m="1" x="1004"/>
        <item m="1" x="4297"/>
        <item m="1" x="4300"/>
        <item m="1" x="3528"/>
        <item m="1" x="3526"/>
        <item m="1" x="1330"/>
        <item m="1" x="3527"/>
        <item m="1" x="4302"/>
        <item m="1" x="4303"/>
        <item m="1" x="4304"/>
        <item m="1" x="4125"/>
        <item m="1" x="4126"/>
        <item m="1" x="4305"/>
        <item m="1" x="3538"/>
        <item m="1" x="4306"/>
        <item m="1" x="4307"/>
        <item m="1" x="3285"/>
        <item m="1" x="4309"/>
        <item m="1" x="4311"/>
        <item m="1" x="1328"/>
        <item m="1" x="842"/>
        <item m="1" x="3968"/>
        <item m="1" x="1331"/>
        <item m="1" x="1332"/>
        <item m="1" x="3903"/>
        <item m="1" x="4323"/>
        <item m="1" x="4324"/>
        <item m="1" x="3557"/>
        <item m="1" x="4138"/>
        <item m="1" x="4139"/>
        <item m="1" x="4140"/>
        <item m="1" x="4141"/>
        <item m="1" x="4142"/>
        <item m="1" x="3583"/>
        <item m="1" x="3582"/>
        <item m="1" x="1956"/>
        <item m="1" x="4143"/>
        <item m="1" x="3544"/>
        <item m="1" x="3545"/>
        <item m="1" x="4145"/>
        <item m="1" x="3575"/>
        <item m="1" x="4151"/>
        <item m="1" x="4152"/>
        <item m="1" x="3345"/>
        <item m="1" x="4150"/>
        <item m="1" x="3546"/>
        <item m="1" x="4149"/>
        <item m="1" x="4334"/>
        <item m="1" x="3551"/>
        <item m="1" x="4335"/>
        <item m="1" x="3552"/>
        <item m="1" x="4144"/>
        <item m="1" x="3576"/>
        <item m="1" x="3550"/>
        <item m="1" x="3577"/>
        <item m="1" x="3548"/>
        <item m="1" x="4156"/>
        <item m="1" x="4148"/>
        <item m="1" x="4155"/>
        <item m="1" x="4154"/>
        <item m="1" x="4153"/>
        <item m="1" x="3547"/>
        <item m="1" x="4344"/>
        <item m="1" x="3294"/>
        <item m="1" x="4169"/>
        <item m="1" x="1898"/>
        <item m="1" x="4173"/>
        <item m="1" x="2496"/>
        <item m="1" x="4170"/>
        <item m="1" x="4175"/>
        <item m="1" x="4174"/>
        <item m="1" x="4178"/>
        <item m="1" x="3419"/>
        <item m="1" x="3418"/>
        <item m="1" x="4177"/>
        <item m="1" x="4176"/>
        <item m="1" x="3282"/>
        <item m="1" x="4349"/>
        <item m="1" x="4350"/>
        <item m="1" x="4351"/>
        <item m="1" x="4181"/>
        <item m="1" x="4182"/>
        <item m="1" x="4354"/>
        <item m="1" x="3969"/>
        <item m="1" x="1894"/>
        <item m="1" x="1895"/>
        <item m="1" x="1896"/>
        <item m="1" x="1897"/>
        <item m="1" x="3044"/>
        <item m="1" x="2990"/>
        <item m="1" x="2351"/>
        <item m="1" x="3739"/>
        <item m="1" x="3740"/>
        <item m="1" x="4360"/>
        <item m="1" x="4361"/>
        <item m="1" x="4200"/>
        <item m="1" x="4201"/>
        <item m="1" x="4365"/>
        <item m="1" x="4371"/>
        <item m="1" x="4372"/>
        <item m="1" x="4373"/>
        <item m="1" x="4374"/>
        <item m="1" x="4375"/>
        <item m="1" x="4378"/>
        <item m="1" x="4379"/>
        <item x="472"/>
        <item m="1" x="4380"/>
        <item m="1" x="3935"/>
        <item m="1" x="3217"/>
        <item m="1" x="1195"/>
        <item m="1" x="1913"/>
        <item m="1" x="1915"/>
        <item m="1" x="3445"/>
        <item m="1" x="1920"/>
        <item m="1" x="3997"/>
        <item m="1" x="3998"/>
        <item m="1" x="3999"/>
        <item m="1" x="4000"/>
        <item m="1" x="4001"/>
        <item m="1" x="4002"/>
        <item m="1" x="4003"/>
        <item m="1" x="4004"/>
        <item m="1" x="4005"/>
        <item m="1" x="4006"/>
        <item m="1" x="4007"/>
        <item m="1" x="4008"/>
        <item m="1" x="4009"/>
        <item m="1" x="4010"/>
        <item m="1" x="1944"/>
        <item m="1" x="3808"/>
        <item m="1" x="3809"/>
        <item m="1" x="3810"/>
        <item m="1" x="3687"/>
        <item m="1" x="3811"/>
        <item m="1" x="3812"/>
        <item m="1" x="3813"/>
        <item m="1" x="2287"/>
        <item m="1" x="3814"/>
        <item m="1" x="3815"/>
        <item m="1" x="3816"/>
        <item m="1" x="3817"/>
        <item m="1" x="815"/>
        <item m="1" x="2463"/>
        <item m="1" x="2464"/>
        <item m="1" x="4044"/>
        <item m="1" x="4045"/>
        <item m="1" x="4046"/>
        <item m="1" x="4064"/>
        <item m="1" x="4068"/>
        <item m="1" x="4069"/>
        <item m="1" x="4070"/>
        <item m="1" x="4071"/>
        <item m="1" x="1943"/>
        <item m="1" x="4072"/>
        <item m="1" x="3873"/>
        <item m="1" x="3874"/>
        <item m="1" x="3875"/>
        <item m="1" x="3686"/>
        <item m="1" x="4073"/>
        <item m="1" x="4074"/>
        <item m="1" x="2864"/>
        <item m="1" x="1272"/>
        <item x="114"/>
        <item m="1" x="4075"/>
        <item m="1" x="3876"/>
        <item m="1" x="727"/>
        <item m="1" x="4076"/>
        <item m="1" x="4077"/>
        <item m="1" x="3372"/>
        <item m="1" x="4078"/>
        <item m="1" x="3958"/>
        <item m="1" x="4079"/>
        <item m="1" x="3697"/>
        <item m="1" x="4080"/>
        <item m="1" x="4081"/>
        <item m="1" x="4082"/>
        <item m="1" x="4083"/>
        <item m="1" x="4084"/>
        <item m="1" x="4085"/>
        <item m="1" x="1424"/>
        <item m="1" x="4086"/>
        <item m="1" x="4087"/>
        <item m="1" x="4088"/>
        <item m="1" x="745"/>
        <item m="1" x="1243"/>
        <item m="1" x="4089"/>
        <item m="1" x="4090"/>
        <item m="1" x="4091"/>
        <item m="1" x="804"/>
        <item m="1" x="3216"/>
        <item m="1" x="1909"/>
        <item m="1" x="1910"/>
        <item m="1" x="1911"/>
        <item m="1" x="4092"/>
        <item m="1" x="4093"/>
        <item m="1" x="4095"/>
        <item m="1" x="4096"/>
        <item m="1" x="4097"/>
        <item m="1" x="4098"/>
        <item m="1" x="4100"/>
        <item m="1" x="4101"/>
        <item m="1" x="4102"/>
        <item m="1" x="4106"/>
        <item m="1" x="4107"/>
        <item m="1" x="4108"/>
        <item m="1" x="3960"/>
        <item m="1" x="4109"/>
        <item m="1" x="2867"/>
        <item m="1" x="3688"/>
        <item m="1" x="3350"/>
        <item m="1" x="3689"/>
        <item m="1" x="3961"/>
        <item m="1" x="3684"/>
        <item m="1" x="3685"/>
        <item m="1" x="1922"/>
        <item m="1" x="2866"/>
        <item m="1" x="4111"/>
        <item m="1" x="2865"/>
        <item m="1" x="3962"/>
        <item m="1" x="3963"/>
        <item m="1" x="1420"/>
        <item m="1" x="2826"/>
        <item m="1" x="1529"/>
        <item m="1" x="3892"/>
        <item m="1" x="4117"/>
        <item m="1" x="4118"/>
        <item m="1" x="3397"/>
        <item m="1" x="4119"/>
        <item m="1" x="4122"/>
        <item m="1" x="3341"/>
        <item m="1" x="3220"/>
        <item m="1" x="3529"/>
        <item m="1" x="3525"/>
        <item m="1" x="1503"/>
        <item m="1" x="4124"/>
        <item m="1" x="3596"/>
        <item m="1" x="1648"/>
        <item m="1" x="3011"/>
        <item m="1" x="4127"/>
        <item m="1" x="1476"/>
        <item m="1" x="1923"/>
        <item m="1" x="1335"/>
        <item m="1" x="996"/>
        <item m="1" x="1348"/>
        <item m="1" x="1349"/>
        <item m="1" x="1350"/>
        <item m="1" x="1351"/>
        <item m="1" x="2808"/>
        <item m="1" x="1901"/>
        <item m="1" x="1902"/>
        <item m="1" x="1903"/>
        <item m="1" x="1370"/>
        <item m="1" x="781"/>
        <item m="1" x="785"/>
        <item m="1" x="1380"/>
        <item m="1" x="1046"/>
        <item m="1" x="4128"/>
        <item m="1" x="4129"/>
        <item m="1" x="4130"/>
        <item m="1" x="4131"/>
        <item m="1" x="4132"/>
        <item m="1" x="2461"/>
        <item m="1" x="4133"/>
        <item m="1" x="4134"/>
        <item m="1" x="1375"/>
        <item m="1" x="4135"/>
        <item m="1" x="1346"/>
        <item m="1" x="4136"/>
        <item m="1" x="3219"/>
        <item m="1" x="1395"/>
        <item m="1" x="1396"/>
        <item m="1" x="1397"/>
        <item m="1" x="1398"/>
        <item m="1" x="2465"/>
        <item m="1" x="2466"/>
        <item m="1" x="1389"/>
        <item m="1" x="1381"/>
        <item m="1" x="1390"/>
        <item m="1" x="1391"/>
        <item m="1" x="1392"/>
        <item m="1" x="1393"/>
        <item m="1" x="1394"/>
        <item m="1" x="3145"/>
        <item m="1" x="1382"/>
        <item m="1" x="1383"/>
        <item m="1" x="3146"/>
        <item m="1" x="1384"/>
        <item m="1" x="2947"/>
        <item m="1" x="2462"/>
        <item m="1" x="1385"/>
        <item m="1" x="2948"/>
        <item m="1" x="1386"/>
        <item m="1" x="1905"/>
        <item m="1" x="1387"/>
        <item m="1" x="1502"/>
        <item m="1" x="1388"/>
        <item m="1" x="1371"/>
        <item m="1" x="4137"/>
        <item m="1" x="1373"/>
        <item m="1" x="1374"/>
        <item m="1" x="1900"/>
        <item m="1" x="1379"/>
        <item m="1" x="1372"/>
        <item m="1" x="1376"/>
        <item m="1" x="1377"/>
        <item m="1" x="1904"/>
        <item m="1" x="1378"/>
        <item m="1" x="1343"/>
        <item m="1" x="1344"/>
        <item m="1" x="3543"/>
        <item m="1" x="1347"/>
        <item m="1" x="1356"/>
        <item m="1" x="1357"/>
        <item m="1" x="1358"/>
        <item m="1" x="1359"/>
        <item m="1" x="1360"/>
        <item m="1" x="1361"/>
        <item m="1" x="1363"/>
        <item m="1" x="1364"/>
        <item m="1" x="1365"/>
        <item m="1" x="1366"/>
        <item m="1" x="1899"/>
        <item m="1" x="1352"/>
        <item m="1" x="1353"/>
        <item m="1" x="1354"/>
        <item m="1" x="1355"/>
        <item m="1" x="1367"/>
        <item m="1" x="1368"/>
        <item m="1" x="1369"/>
        <item m="1" x="3553"/>
        <item m="1" x="3555"/>
        <item m="1" x="1342"/>
        <item m="1" x="1336"/>
        <item m="1" x="1337"/>
        <item m="1" x="1338"/>
        <item m="1" x="1339"/>
        <item m="1" x="1340"/>
        <item m="1" x="3724"/>
        <item m="1" x="4161"/>
        <item m="1" x="4162"/>
        <item m="1" x="4163"/>
        <item m="1" x="4164"/>
        <item m="1" x="4165"/>
        <item m="1" x="4166"/>
        <item m="1" x="4167"/>
        <item m="1" x="4168"/>
        <item m="1" x="4179"/>
        <item m="1" x="2673"/>
        <item m="1" x="1907"/>
        <item m="1" x="1908"/>
        <item m="1" x="3215"/>
        <item m="1" x="4180"/>
        <item m="1" x="4183"/>
        <item m="1" x="4184"/>
        <item m="1" x="4185"/>
        <item m="1" x="4186"/>
        <item m="1" x="1407"/>
        <item m="1" x="4187"/>
        <item m="1" x="4188"/>
        <item m="1" x="4190"/>
        <item m="1" x="1341"/>
        <item m="1" x="4191"/>
        <item m="1" x="3982"/>
        <item m="1" x="3737"/>
        <item m="1" x="3518"/>
        <item m="1" x="3980"/>
        <item m="1" x="3149"/>
        <item m="1" x="4193"/>
        <item m="1" x="4194"/>
        <item m="1" x="4195"/>
        <item m="1" x="4196"/>
        <item m="1" x="3438"/>
        <item m="1" x="3439"/>
        <item m="1" x="4197"/>
        <item m="1" x="2468"/>
        <item m="1" x="4198"/>
        <item m="1" x="4199"/>
        <item m="1" x="3223"/>
        <item m="1" x="3989"/>
        <item m="1" x="3748"/>
        <item m="1" x="3391"/>
        <item m="1" x="4202"/>
        <item m="1" x="2944"/>
        <item m="1" x="1445"/>
        <item m="1" x="3222"/>
        <item m="1" x="4203"/>
        <item m="1" x="4204"/>
        <item m="1" x="1912"/>
        <item m="1" x="1916"/>
        <item m="1" x="1917"/>
        <item m="1" x="1914"/>
        <item m="1" x="3344"/>
        <item m="1" x="3346"/>
        <item m="1" x="3361"/>
        <item m="1" x="3351"/>
        <item m="1" x="2995"/>
        <item m="1" x="2996"/>
        <item m="1" x="3221"/>
        <item m="1" x="3224"/>
        <item m="1" x="1919"/>
        <item m="1" x="4206"/>
        <item m="1" x="1921"/>
        <item m="1" x="2349"/>
        <item m="1" x="1926"/>
        <item m="1" x="3931"/>
        <item m="1" x="1928"/>
        <item m="1" x="1291"/>
        <item m="1" x="3138"/>
        <item m="1" x="674"/>
        <item m="1" x="3932"/>
        <item m="1" x="3933"/>
        <item m="1" x="3934"/>
        <item m="1" x="3785"/>
        <item m="1" x="3786"/>
        <item m="1" x="3787"/>
        <item m="1" x="3788"/>
        <item m="1" x="3789"/>
        <item m="1" x="2469"/>
        <item m="1" x="3790"/>
        <item m="1" x="3791"/>
        <item m="1" x="3792"/>
        <item m="1" x="3793"/>
        <item m="1" x="1492"/>
        <item m="1" x="3784"/>
        <item m="1" x="1459"/>
        <item m="1" x="3780"/>
        <item m="1" x="3781"/>
        <item m="1" x="3782"/>
        <item m="1" x="3783"/>
        <item m="1" x="3612"/>
        <item m="1" x="3613"/>
        <item m="1" x="3772"/>
        <item m="1" x="3773"/>
        <item m="1" x="3774"/>
        <item m="1" x="3775"/>
        <item m="1" x="3776"/>
        <item m="1" x="3771"/>
        <item m="1" x="3777"/>
        <item m="1" x="3778"/>
        <item m="1" x="3779"/>
        <item m="1" x="3487"/>
        <item m="1" x="1934"/>
        <item m="1" x="3485"/>
        <item m="1" x="3486"/>
        <item m="1" x="3936"/>
        <item m="1" x="3937"/>
        <item m="1" x="3615"/>
        <item m="1" x="3616"/>
        <item m="1" x="3241"/>
        <item m="1" x="1426"/>
        <item m="1" x="1522"/>
        <item m="1" x="3938"/>
        <item m="1" x="3939"/>
        <item m="1" x="3940"/>
        <item m="1" x="3799"/>
        <item m="1" x="3800"/>
        <item x="461"/>
        <item m="1" x="3621"/>
        <item m="1" x="3828"/>
        <item m="1" x="1532"/>
        <item m="1" x="3831"/>
        <item m="1" x="3833"/>
        <item m="1" x="3832"/>
        <item m="1" x="3943"/>
        <item m="1" x="3944"/>
        <item m="1" x="3829"/>
        <item m="1" x="3360"/>
        <item m="1" x="3830"/>
        <item m="1" x="3834"/>
        <item m="1" x="3835"/>
        <item m="1" x="3641"/>
        <item m="1" x="3211"/>
        <item m="1" x="3836"/>
        <item m="1" x="3593"/>
        <item m="1" x="967"/>
        <item m="1" x="3838"/>
        <item m="1" x="3839"/>
        <item m="1" x="3842"/>
        <item m="1" x="3843"/>
        <item m="1" x="3844"/>
        <item m="1" x="3945"/>
        <item m="1" x="3946"/>
        <item m="1" x="3947"/>
        <item m="1" x="3837"/>
        <item m="1" x="3210"/>
        <item m="1" x="3840"/>
        <item m="1" x="3841"/>
        <item m="1" x="3845"/>
        <item m="1" x="3846"/>
        <item m="1" x="3847"/>
        <item m="1" x="3642"/>
        <item m="1" x="3848"/>
        <item m="1" x="940"/>
        <item m="1" x="941"/>
        <item m="1" x="1235"/>
        <item m="1" x="3949"/>
        <item m="1" x="3950"/>
        <item m="1" x="3951"/>
        <item m="1" x="3952"/>
        <item m="1" x="3953"/>
        <item m="1" x="3954"/>
        <item m="1" x="3955"/>
        <item m="1" x="3956"/>
        <item m="1" x="3957"/>
        <item m="1" x="798"/>
        <item m="1" x="799"/>
        <item m="1" x="3370"/>
        <item m="1" x="3672"/>
        <item m="1" x="3673"/>
        <item m="1" x="2862"/>
        <item m="1" x="1080"/>
        <item m="1" x="2827"/>
        <item m="1" x="3893"/>
        <item m="1" x="3894"/>
        <item m="1" x="3699"/>
        <item m="1" x="3698"/>
        <item m="1" x="1924"/>
        <item m="1" x="3964"/>
        <item m="1" x="2481"/>
        <item m="1" x="1475"/>
        <item m="1" x="849"/>
        <item m="1" x="850"/>
        <item m="1" x="1410"/>
        <item m="1" x="1411"/>
        <item m="1" x="1412"/>
        <item m="1" x="1408"/>
        <item m="1" x="1417"/>
        <item m="1" x="1415"/>
        <item m="1" x="1416"/>
        <item m="1" x="848"/>
        <item m="1" x="1425"/>
        <item m="1" x="1421"/>
        <item m="1" x="1422"/>
        <item m="1" x="1423"/>
        <item m="1" x="3970"/>
        <item m="1" x="3971"/>
        <item m="1" x="3972"/>
        <item m="1" x="3973"/>
        <item m="1" x="1442"/>
        <item m="1" x="2477"/>
        <item m="1" x="2479"/>
        <item m="1" x="1930"/>
        <item m="1" x="3974"/>
        <item m="1" x="3975"/>
        <item m="1" x="3976"/>
        <item m="1" x="1601"/>
        <item m="1" x="1436"/>
        <item m="1" x="1444"/>
        <item m="1" x="1446"/>
        <item m="1" x="1447"/>
        <item m="1" x="1448"/>
        <item m="1" x="1449"/>
        <item m="1" x="1450"/>
        <item m="1" x="1451"/>
        <item m="1" x="1452"/>
        <item m="1" x="1453"/>
        <item m="1" x="1454"/>
        <item m="1" x="1430"/>
        <item m="1" x="1455"/>
        <item m="1" x="1456"/>
        <item m="1" x="1431"/>
        <item m="1" x="1457"/>
        <item m="1" x="1458"/>
        <item m="1" x="1929"/>
        <item m="1" x="1925"/>
        <item m="1" x="3556"/>
        <item m="1" x="1440"/>
        <item m="1" x="1441"/>
        <item m="1" x="3913"/>
        <item m="1" x="3914"/>
        <item m="1" x="3915"/>
        <item m="1" x="1443"/>
        <item m="1" x="1439"/>
        <item m="1" x="2946"/>
        <item m="1" x="2681"/>
        <item m="1" x="2476"/>
        <item m="1" x="2675"/>
        <item m="1" x="1433"/>
        <item m="1" x="2945"/>
        <item m="1" x="1437"/>
        <item m="1" x="2472"/>
        <item m="1" x="2473"/>
        <item m="1" x="2474"/>
        <item m="1" x="1438"/>
        <item m="1" x="2475"/>
        <item m="1" x="1427"/>
        <item m="1" x="1428"/>
        <item m="1" x="1429"/>
        <item m="1" x="1432"/>
        <item m="1" x="1434"/>
        <item m="1" x="1435"/>
        <item m="1" x="2470"/>
        <item m="1" x="2471"/>
        <item m="1" x="2674"/>
        <item m="1" x="1414"/>
        <item m="1" x="1418"/>
        <item m="1" x="1419"/>
        <item m="1" x="3916"/>
        <item m="1" x="1409"/>
        <item m="1" x="2348"/>
        <item m="1" x="3917"/>
        <item m="1" x="1413"/>
        <item m="1" x="1401"/>
        <item m="1" x="1402"/>
        <item m="1" x="1403"/>
        <item m="1" x="1404"/>
        <item m="1" x="1405"/>
        <item m="1" x="1406"/>
        <item m="1" x="1200"/>
        <item m="1" x="1201"/>
        <item m="1" x="3918"/>
        <item m="1" x="1931"/>
        <item m="1" x="1508"/>
        <item m="1" x="3736"/>
        <item m="1" x="3984"/>
        <item m="1" x="3985"/>
        <item m="1" x="3212"/>
        <item m="1" x="3213"/>
        <item m="1" x="2347"/>
        <item m="1" x="3437"/>
        <item m="1" x="3986"/>
        <item m="1" x="3987"/>
        <item m="1" x="1927"/>
        <item m="1" x="3019"/>
        <item m="1" x="3988"/>
        <item m="1" x="3990"/>
        <item m="1" x="3991"/>
        <item m="1" x="3992"/>
        <item m="1" x="3993"/>
        <item m="1" x="3994"/>
        <item m="1" x="1399"/>
        <item m="1" x="1400"/>
        <item m="1" x="2350"/>
        <item m="1" x="3995"/>
        <item m="1" x="3996"/>
        <item m="1" x="2997"/>
        <item m="1" x="2998"/>
        <item m="1" x="3214"/>
        <item m="1" x="3589"/>
        <item m="1" x="3209"/>
        <item m="1" x="3926"/>
        <item m="1" x="1676"/>
        <item x="163"/>
        <item m="1" x="1491"/>
        <item m="1" x="3750"/>
        <item m="1" x="3751"/>
        <item m="1" x="3752"/>
        <item m="1" x="3753"/>
        <item m="1" x="3754"/>
        <item m="1" x="3755"/>
        <item m="1" x="3756"/>
        <item m="1" x="3757"/>
        <item m="1" x="3758"/>
        <item m="1" x="3759"/>
        <item m="1" x="3760"/>
        <item m="1" x="3761"/>
        <item m="1" x="3762"/>
        <item m="1" x="3741"/>
        <item m="1" x="3763"/>
        <item m="1" x="3764"/>
        <item m="1" x="3765"/>
        <item m="1" x="3766"/>
        <item m="1" x="3767"/>
        <item m="1" x="2492"/>
        <item m="1" x="3768"/>
        <item m="1" x="3769"/>
        <item m="1" x="3770"/>
        <item m="1" x="1481"/>
        <item m="1" x="3794"/>
        <item m="1" x="666"/>
        <item m="1" x="665"/>
        <item m="1" x="3795"/>
        <item m="1" x="3796"/>
        <item m="1" x="3797"/>
        <item m="1" x="2569"/>
        <item m="1" x="943"/>
        <item m="1" x="3798"/>
        <item m="1" x="974"/>
        <item m="1" x="3483"/>
        <item m="1" x="1472"/>
        <item m="1" x="3825"/>
        <item m="1" x="3015"/>
        <item m="1" x="2487"/>
        <item m="1" x="3849"/>
        <item m="1" x="3850"/>
        <item m="1" x="1259"/>
        <item m="1" x="3851"/>
        <item m="1" x="3440"/>
        <item m="1" x="3852"/>
        <item m="1" x="3853"/>
        <item m="1" x="3854"/>
        <item m="1" x="3855"/>
        <item m="1" x="3856"/>
        <item m="1" x="2969"/>
        <item m="1" x="2679"/>
        <item m="1" x="3857"/>
        <item m="1" x="2863"/>
        <item m="1" x="3858"/>
        <item m="1" x="3859"/>
        <item m="1" x="3860"/>
        <item m="1" x="2494"/>
        <item m="1" x="3861"/>
        <item m="1" x="3862"/>
        <item m="1" x="3476"/>
        <item m="1" x="3863"/>
        <item m="1" x="2839"/>
        <item m="1" x="2485"/>
        <item m="1" x="3864"/>
        <item m="1" x="3865"/>
        <item m="1" x="3677"/>
        <item m="1" x="3878"/>
        <item m="1" x="3879"/>
        <item m="1" x="3880"/>
        <item m="1" x="3881"/>
        <item m="1" x="3882"/>
        <item m="1" x="3883"/>
        <item m="1" x="2920"/>
        <item m="1" x="3884"/>
        <item m="1" x="3885"/>
        <item m="1" x="3886"/>
        <item m="1" x="3887"/>
        <item m="1" x="3888"/>
        <item m="1" x="3891"/>
        <item m="1" x="1941"/>
        <item m="1" x="3671"/>
        <item m="1" x="3678"/>
        <item m="1" x="1249"/>
        <item m="1" x="3674"/>
        <item m="1" x="3675"/>
        <item m="1" x="3676"/>
        <item m="1" x="3679"/>
        <item m="1" x="3680"/>
        <item m="1" x="3681"/>
        <item m="1" x="3682"/>
        <item m="1" x="3683"/>
        <item m="1" x="3592"/>
        <item m="1" x="3480"/>
        <item m="1" x="3482"/>
        <item m="1" x="1487"/>
        <item m="1" x="3700"/>
        <item m="1" x="3701"/>
        <item m="1" x="3896"/>
        <item m="1" x="3504"/>
        <item m="1" x="2484"/>
        <item m="1" x="2856"/>
        <item m="1" x="3898"/>
        <item m="1" x="3899"/>
        <item m="1" x="2857"/>
        <item m="1" x="3900"/>
        <item m="1" x="3901"/>
        <item x="150"/>
        <item m="1" x="1464"/>
        <item m="1" x="1465"/>
        <item m="1" x="1466"/>
        <item m="1" x="1467"/>
        <item m="1" x="2493"/>
        <item m="1" x="2495"/>
        <item m="1" x="3705"/>
        <item m="1" x="1938"/>
        <item m="1" x="3050"/>
        <item m="1" x="3709"/>
        <item m="1" x="3051"/>
        <item m="1" x="3710"/>
        <item m="1" x="1469"/>
        <item m="1" x="3711"/>
        <item m="1" x="1460"/>
        <item m="1" x="761"/>
        <item m="1" x="960"/>
        <item m="1" x="1493"/>
        <item m="1" x="1940"/>
        <item m="1" x="3904"/>
        <item x="445"/>
        <item m="1" x="3905"/>
        <item m="1" x="3906"/>
        <item m="1" x="1482"/>
        <item m="1" x="3073"/>
        <item m="1" x="3074"/>
        <item m="1" x="3075"/>
        <item m="1" x="3076"/>
        <item m="1" x="841"/>
        <item m="1" x="1936"/>
        <item m="1" x="3071"/>
        <item m="1" x="963"/>
        <item m="1" x="3072"/>
        <item m="1" x="3052"/>
        <item m="1" x="965"/>
        <item m="1" x="966"/>
        <item m="1" x="3053"/>
        <item m="1" x="3054"/>
        <item m="1" x="3055"/>
        <item m="1" x="968"/>
        <item m="1" x="964"/>
        <item m="1" x="3712"/>
        <item m="1" x="3713"/>
        <item m="1" x="3057"/>
        <item m="1" x="970"/>
        <item m="1" x="3056"/>
        <item m="1" x="3714"/>
        <item m="1" x="3715"/>
        <item m="1" x="3059"/>
        <item m="1" x="3060"/>
        <item m="1" x="1510"/>
        <item m="1" x="3061"/>
        <item m="1" x="971"/>
        <item m="1" x="972"/>
        <item m="1" x="1504"/>
        <item m="1" x="843"/>
        <item m="1" x="3907"/>
        <item m="1" x="1473"/>
        <item m="1" x="1935"/>
        <item m="1" x="3910"/>
        <item m="1" x="3911"/>
        <item m="1" x="1477"/>
        <item m="1" x="1478"/>
        <item m="1" x="1939"/>
        <item m="1" x="1479"/>
        <item m="1" x="1480"/>
        <item m="1" x="1488"/>
        <item m="1" x="1489"/>
        <item m="1" x="2490"/>
        <item m="1" x="1490"/>
        <item m="1" x="2676"/>
        <item m="1" x="2491"/>
        <item m="1" x="1484"/>
        <item m="1" x="1485"/>
        <item m="1" x="1486"/>
        <item m="1" x="1483"/>
        <item m="1" x="3912"/>
        <item m="1" x="1461"/>
        <item m="1" x="3536"/>
        <item m="1" x="1462"/>
        <item m="1" x="1463"/>
        <item m="1" x="1470"/>
        <item x="136"/>
        <item m="1" x="1468"/>
        <item m="1" x="3726"/>
        <item m="1" x="2489"/>
        <item m="1" x="3725"/>
        <item m="1" x="2482"/>
        <item m="1" x="3208"/>
        <item m="1" x="3207"/>
        <item m="1" x="3270"/>
        <item m="1" x="3203"/>
        <item m="1" x="3204"/>
        <item m="1" x="1937"/>
        <item m="1" x="2483"/>
        <item m="1" x="3731"/>
        <item m="1" x="3732"/>
        <item m="1" x="1199"/>
        <item m="1" x="3735"/>
        <item m="1" x="3919"/>
        <item m="1" x="1471"/>
        <item m="1" x="1251"/>
        <item m="1" x="3516"/>
        <item m="1" x="2488"/>
        <item m="1" x="3206"/>
        <item m="1" x="3922"/>
        <item m="1" x="3205"/>
        <item m="1" x="3923"/>
        <item m="1" x="3924"/>
        <item m="1" x="2486"/>
        <item m="1" x="3266"/>
        <item m="1" x="3267"/>
        <item m="1" x="3348"/>
        <item m="1" x="3925"/>
        <item m="1" x="2278"/>
        <item m="1" x="3928"/>
        <item m="1" x="3598"/>
        <item m="1" x="3599"/>
        <item m="1" x="1194"/>
        <item m="1" x="3600"/>
        <item x="41"/>
        <item m="1" x="3199"/>
        <item m="1" x="3601"/>
        <item m="1" x="3198"/>
        <item m="1" x="3197"/>
        <item m="1" x="3196"/>
        <item m="1" x="3602"/>
        <item m="1" x="3603"/>
        <item m="1" x="3604"/>
        <item m="1" x="3605"/>
        <item m="1" x="3606"/>
        <item m="1" x="3607"/>
        <item m="1" x="3608"/>
        <item m="1" x="3609"/>
        <item m="1" x="1183"/>
        <item m="1" x="3610"/>
        <item m="1" x="3611"/>
        <item m="1" x="3519"/>
        <item m="1" x="3119"/>
        <item m="1" x="3120"/>
        <item m="1" x="3117"/>
        <item m="1" x="3118"/>
        <item m="1" x="2520"/>
        <item m="1" x="3366"/>
        <item m="1" x="3617"/>
        <item m="1" x="3243"/>
        <item m="1" x="3618"/>
        <item m="1" x="3619"/>
        <item m="1" x="2877"/>
        <item m="1" x="2498"/>
        <item m="1" x="2499"/>
        <item m="1" x="2513"/>
        <item m="1" x="2514"/>
        <item m="1" x="2515"/>
        <item m="1" x="2516"/>
        <item m="1" x="2517"/>
        <item m="1" x="2518"/>
        <item m="1" x="3201"/>
        <item m="1" x="3622"/>
        <item m="1" x="1955"/>
        <item m="1" x="3623"/>
        <item m="1" x="3624"/>
        <item m="1" x="1737"/>
        <item m="1" x="3625"/>
        <item m="1" x="3626"/>
        <item m="1" x="3627"/>
        <item m="1" x="3628"/>
        <item m="1" x="3629"/>
        <item m="1" x="3630"/>
        <item m="1" x="3101"/>
        <item m="1" x="3631"/>
        <item m="1" x="3632"/>
        <item m="1" x="3633"/>
        <item m="1" x="817"/>
        <item m="1" x="3194"/>
        <item m="1" x="3634"/>
        <item m="1" x="3635"/>
        <item m="1" x="2683"/>
        <item m="1" x="3108"/>
        <item m="1" x="3136"/>
        <item m="1" x="3137"/>
        <item m="1" x="3636"/>
        <item m="1" x="3637"/>
        <item m="1" x="3638"/>
        <item m="1" x="2775"/>
        <item m="1" x="3639"/>
        <item m="1" x="3640"/>
        <item m="1" x="939"/>
        <item m="1" x="3650"/>
        <item m="1" x="3515"/>
        <item m="1" x="3651"/>
        <item m="1" x="3652"/>
        <item m="1" x="3653"/>
        <item m="1" x="3654"/>
        <item m="1" x="3655"/>
        <item m="1" x="3656"/>
        <item m="1" x="3657"/>
        <item m="1" x="3658"/>
        <item m="1" x="3659"/>
        <item m="1" x="3660"/>
        <item m="1" x="3661"/>
        <item m="1" x="3662"/>
        <item m="1" x="3663"/>
        <item m="1" x="805"/>
        <item m="1" x="2776"/>
        <item m="1" x="3664"/>
        <item m="1" x="3665"/>
        <item m="1" x="3493"/>
        <item m="1" x="3494"/>
        <item m="1" x="2500"/>
        <item m="1" x="3667"/>
        <item m="1" x="3109"/>
        <item m="1" x="3668"/>
        <item m="1" x="3669"/>
        <item m="1" x="3670"/>
        <item m="1" x="1700"/>
        <item m="1" x="3481"/>
        <item m="1" x="3514"/>
        <item m="1" x="3590"/>
        <item m="1" x="3591"/>
        <item m="1" x="1995"/>
        <item m="1" x="3473"/>
        <item m="1" x="3474"/>
        <item m="1" x="3475"/>
        <item m="1" x="1578"/>
        <item m="1" x="3477"/>
        <item m="1" x="3507"/>
        <item m="1" x="3693"/>
        <item m="1" x="2528"/>
        <item m="1" x="2878"/>
        <item m="1" x="1945"/>
        <item m="1" x="3703"/>
        <item m="1" x="1236"/>
        <item m="1" x="2858"/>
        <item m="1" x="3200"/>
        <item m="1" x="3704"/>
        <item m="1" x="3047"/>
        <item m="1" x="2511"/>
        <item m="1" x="2512"/>
        <item m="1" x="2497"/>
        <item m="1" x="3447"/>
        <item m="1" x="796"/>
        <item m="1" x="1946"/>
        <item m="1" x="1947"/>
        <item m="1" x="3085"/>
        <item m="1" x="756"/>
        <item m="1" x="760"/>
        <item m="1" x="1498"/>
        <item m="1" x="762"/>
        <item m="1" x="758"/>
        <item m="1" x="759"/>
        <item m="1" x="840"/>
        <item m="1" x="2519"/>
        <item m="1" x="3716"/>
        <item m="1" x="3717"/>
        <item m="1" x="3718"/>
        <item m="1" x="1496"/>
        <item m="1" x="2501"/>
        <item m="1" x="1953"/>
        <item m="1" x="2503"/>
        <item m="1" x="2941"/>
        <item m="1" x="2504"/>
        <item m="1" x="1509"/>
        <item m="1" x="2502"/>
        <item m="1" x="1952"/>
        <item m="1" x="2505"/>
        <item m="1" x="3720"/>
        <item m="1" x="2506"/>
        <item m="1" x="2507"/>
        <item m="1" x="2508"/>
        <item m="1" x="2509"/>
        <item m="1" x="2680"/>
        <item m="1" x="1511"/>
        <item m="1" x="2354"/>
        <item m="1" x="1948"/>
        <item m="1" x="1505"/>
        <item m="1" x="1949"/>
        <item m="1" x="1950"/>
        <item m="1" x="1951"/>
        <item m="1" x="1506"/>
        <item m="1" x="3540"/>
        <item m="1" x="2942"/>
        <item m="1" x="1512"/>
        <item m="1" x="1513"/>
        <item m="1" x="1514"/>
        <item m="1" x="3721"/>
        <item m="1" x="1515"/>
        <item m="1" x="1516"/>
        <item m="1" x="1499"/>
        <item m="1" x="2677"/>
        <item m="1" x="1497"/>
        <item m="1" x="1500"/>
        <item m="1" x="1501"/>
        <item m="1" x="2353"/>
        <item m="1" x="2678"/>
        <item m="1" x="3539"/>
        <item m="1" x="1495"/>
        <item m="1" x="1255"/>
        <item m="1" x="3195"/>
        <item m="1" x="3727"/>
        <item m="1" x="3728"/>
        <item m="1" x="3729"/>
        <item m="1" x="3730"/>
        <item m="1" x="3189"/>
        <item m="1" x="2510"/>
        <item m="1" x="3733"/>
        <item m="1" x="3734"/>
        <item m="1" x="3142"/>
        <item m="1" x="3430"/>
        <item m="1" x="3743"/>
        <item m="1" x="3202"/>
        <item m="1" x="3744"/>
        <item m="1" x="3747"/>
        <item m="1" x="2352"/>
        <item m="1" x="3268"/>
        <item m="1" x="3269"/>
        <item m="1" x="1954"/>
        <item m="1" x="3749"/>
        <item m="1" x="664"/>
        <item m="1" x="3460"/>
        <item m="1" x="1972"/>
        <item x="633"/>
        <item m="1" x="790"/>
        <item m="1" x="3461"/>
        <item m="1" x="3462"/>
        <item m="1" x="3463"/>
        <item m="1" x="3464"/>
        <item m="1" x="3465"/>
        <item m="1" x="3466"/>
        <item m="1" x="3467"/>
        <item m="1" x="3468"/>
        <item m="1" x="752"/>
        <item m="1" x="757"/>
        <item m="1" x="2525"/>
        <item m="1" x="788"/>
        <item m="1" x="789"/>
        <item m="1" x="791"/>
        <item m="1" x="1525"/>
        <item m="1" x="3469"/>
        <item m="1" x="3470"/>
        <item m="1" x="3471"/>
        <item m="1" x="2356"/>
        <item m="1" x="3472"/>
        <item m="1" x="3478"/>
        <item m="1" x="3479"/>
        <item m="1" x="3043"/>
        <item m="1" x="1202"/>
        <item m="1" x="3484"/>
        <item m="1" x="3428"/>
        <item m="1" x="3049"/>
        <item m="1" x="990"/>
        <item m="1" x="991"/>
        <item m="1" x="2774"/>
        <item m="1" x="986"/>
        <item m="1" x="1526"/>
        <item m="1" x="3048"/>
        <item m="1" x="988"/>
        <item m="1" x="989"/>
        <item m="1" x="1960"/>
        <item m="1" x="1220"/>
        <item m="1" x="3488"/>
        <item m="1" x="3255"/>
        <item m="1" x="3489"/>
        <item m="1" x="3490"/>
        <item m="1" x="3491"/>
        <item m="1" x="3492"/>
        <item m="1" x="2535"/>
        <item m="1" x="3495"/>
        <item m="1" x="2531"/>
        <item m="1" x="3496"/>
        <item m="1" x="3497"/>
        <item m="1" x="1517"/>
        <item m="1" x="1203"/>
        <item m="1" x="3498"/>
        <item m="1" x="3499"/>
        <item m="1" x="3265"/>
        <item m="1" x="3501"/>
        <item m="1" x="795"/>
        <item m="1" x="3502"/>
        <item m="1" x="3503"/>
        <item m="1" x="2825"/>
        <item m="1" x="3095"/>
        <item m="1" x="1974"/>
        <item m="1" x="3096"/>
        <item m="1" x="3506"/>
        <item m="1" x="1039"/>
        <item m="1" x="3271"/>
        <item m="1" x="1232"/>
        <item m="1" x="3273"/>
        <item m="1" x="3508"/>
        <item m="1" x="3509"/>
        <item m="1" x="3187"/>
        <item m="1" x="3510"/>
        <item m="1" x="3511"/>
        <item m="1" x="1066"/>
        <item m="1" x="3280"/>
        <item m="1" x="3276"/>
        <item m="1" x="3275"/>
        <item m="1" x="1967"/>
        <item m="1" x="3281"/>
        <item m="1" x="2842"/>
        <item m="1" x="3288"/>
        <item m="1" x="2861"/>
        <item m="1" x="3110"/>
        <item m="1" x="1593"/>
        <item m="1" x="2870"/>
        <item x="221"/>
        <item m="1" x="2522"/>
        <item m="1" x="2532"/>
        <item m="1" x="2533"/>
        <item m="1" x="2534"/>
        <item m="1" x="1632"/>
        <item m="1" x="3114"/>
        <item m="1" x="3115"/>
        <item m="1" x="3116"/>
        <item m="1" x="2523"/>
        <item m="1" x="3321"/>
        <item m="1" x="3319"/>
        <item m="1" x="3320"/>
        <item m="1" x="3111"/>
        <item m="1" x="3112"/>
        <item m="1" x="3113"/>
        <item m="1" x="3135"/>
        <item m="1" x="3130"/>
        <item m="1" x="3334"/>
        <item m="1" x="3335"/>
        <item m="1" x="3296"/>
        <item m="1" x="3105"/>
        <item x="263"/>
        <item m="1" x="3512"/>
        <item m="1" x="3349"/>
        <item m="1" x="3517"/>
        <item m="1" x="3143"/>
        <item m="1" x="3367"/>
        <item m="1" x="3368"/>
        <item m="1" x="1959"/>
        <item m="1" x="3188"/>
        <item m="1" x="816"/>
        <item m="1" x="1963"/>
        <item x="327"/>
        <item x="326"/>
        <item m="1" x="3523"/>
        <item m="1" x="3193"/>
        <item m="1" x="3392"/>
        <item m="1" x="3394"/>
        <item m="1" x="3399"/>
        <item m="1" x="1083"/>
        <item m="1" x="3401"/>
        <item m="1" x="1594"/>
        <item m="1" x="3524"/>
        <item m="1" x="3192"/>
        <item m="1" x="3190"/>
        <item m="1" x="1549"/>
        <item m="1" x="1556"/>
        <item m="1" x="3409"/>
        <item m="1" x="3408"/>
        <item m="1" x="1553"/>
        <item m="1" x="1552"/>
        <item m="1" x="1551"/>
        <item m="1" x="1981"/>
        <item m="1" x="1555"/>
        <item m="1" x="1538"/>
        <item m="1" x="1539"/>
        <item m="1" x="1540"/>
        <item m="1" x="1961"/>
        <item m="1" x="1541"/>
        <item m="1" x="2928"/>
        <item m="1" x="1530"/>
        <item m="1" x="1534"/>
        <item m="1" x="1537"/>
        <item m="1" x="1528"/>
        <item m="1" x="3191"/>
        <item m="1" x="1958"/>
        <item m="1" x="1527"/>
        <item m="1" x="1536"/>
        <item m="1" x="1535"/>
        <item m="1" x="1533"/>
        <item m="1" x="1531"/>
        <item m="1" x="2355"/>
        <item m="1" x="1523"/>
        <item m="1" x="1542"/>
        <item m="1" x="1543"/>
        <item m="1" x="1962"/>
        <item m="1" x="1544"/>
        <item m="1" x="3407"/>
        <item m="1" x="1545"/>
        <item m="1" x="1546"/>
        <item m="1" x="1554"/>
        <item m="1" x="2529"/>
        <item m="1" x="2530"/>
        <item m="1" x="2682"/>
        <item m="1" x="3541"/>
        <item m="1" x="1518"/>
        <item m="1" x="1519"/>
        <item m="1" x="1521"/>
        <item m="1" x="2521"/>
        <item m="1" x="1520"/>
        <item m="1" x="2943"/>
        <item m="1" x="3542"/>
        <item m="1" x="1547"/>
        <item m="1" x="1548"/>
        <item m="1" x="1550"/>
        <item m="1" x="3584"/>
        <item m="1" x="3414"/>
        <item m="1" x="3415"/>
        <item m="1" x="3413"/>
        <item x="512"/>
        <item m="1" x="1964"/>
        <item m="1" x="1966"/>
        <item m="1" x="1198"/>
        <item m="1" x="3420"/>
        <item m="1" x="3421"/>
        <item m="1" x="1196"/>
        <item m="1" x="1957"/>
        <item m="1" x="3585"/>
        <item m="1" x="1233"/>
        <item m="1" x="1932"/>
        <item m="1" x="2480"/>
        <item m="1" x="2526"/>
        <item m="1" x="2467"/>
        <item m="1" x="3586"/>
        <item m="1" x="2478"/>
        <item m="1" x="3429"/>
        <item m="1" x="3587"/>
        <item m="1" x="2524"/>
        <item m="1" x="3001"/>
        <item m="1" x="3433"/>
        <item m="1" x="3432"/>
        <item m="1" x="3000"/>
        <item m="1" x="2993"/>
        <item m="1" x="2999"/>
        <item m="1" x="3594"/>
        <item m="1" x="3435"/>
        <item m="1" x="3436"/>
        <item m="1" x="1965"/>
        <item x="591"/>
        <item m="1" x="3441"/>
        <item m="1" x="3446"/>
        <item m="1" x="1256"/>
        <item m="1" x="3451"/>
        <item m="1" x="3452"/>
        <item m="1" x="3033"/>
        <item m="1" x="2527"/>
        <item m="1" x="3032"/>
        <item m="1" x="3454"/>
        <item m="1" x="3453"/>
        <item m="1" x="3456"/>
        <item m="1" x="3455"/>
        <item m="1" x="3597"/>
        <item m="1" x="961"/>
        <item m="1" x="1296"/>
        <item x="648"/>
        <item x="653"/>
        <item m="1" x="1968"/>
        <item m="1" x="3242"/>
        <item m="1" x="3244"/>
        <item m="1" x="3245"/>
        <item m="1" x="3246"/>
        <item m="1" x="2686"/>
        <item m="1" x="2357"/>
        <item m="1" x="1575"/>
        <item m="1" x="1970"/>
        <item m="1" x="3247"/>
        <item m="1" x="3248"/>
        <item m="1" x="3249"/>
        <item m="1" x="855"/>
        <item m="1" x="854"/>
        <item m="1" x="2766"/>
        <item m="1" x="2767"/>
        <item m="1" x="2769"/>
        <item m="1" x="3250"/>
        <item m="1" x="3042"/>
        <item m="1" x="3251"/>
        <item m="1" x="2981"/>
        <item m="1" x="3252"/>
        <item x="604"/>
        <item m="1" x="3253"/>
        <item m="1" x="3254"/>
        <item m="1" x="1558"/>
        <item m="1" x="1577"/>
        <item m="1" x="2025"/>
        <item m="1" x="1572"/>
        <item m="1" x="3256"/>
        <item m="1" x="3257"/>
        <item m="1" x="1624"/>
        <item m="1" x="3258"/>
        <item m="1" x="3259"/>
        <item m="1" x="1565"/>
        <item m="1" x="1047"/>
        <item m="1" x="3261"/>
        <item m="1" x="3262"/>
        <item m="1" x="3263"/>
        <item m="1" x="3106"/>
        <item m="1" x="1557"/>
        <item m="1" x="1559"/>
        <item m="1" x="3186"/>
        <item m="1" x="1580"/>
        <item m="1" x="1758"/>
        <item m="1" x="1584"/>
        <item m="1" x="1585"/>
        <item m="1" x="1015"/>
        <item m="1" x="1586"/>
        <item m="1" x="1595"/>
        <item m="1" x="3264"/>
        <item m="1" x="3185"/>
        <item m="1" x="3184"/>
        <item m="1" x="1567"/>
        <item m="1" x="2824"/>
        <item m="1" x="2358"/>
        <item m="1" x="1038"/>
        <item m="1" x="3277"/>
        <item m="1" x="3278"/>
        <item m="1" x="3279"/>
        <item m="1" x="3182"/>
        <item m="1" x="2879"/>
        <item m="1" x="3286"/>
        <item m="1" x="2536"/>
        <item m="1" x="3178"/>
        <item m="1" x="3287"/>
        <item m="1" x="3104"/>
        <item m="1" x="3177"/>
        <item m="1" x="3289"/>
        <item m="1" x="2852"/>
        <item m="1" x="2853"/>
        <item m="1" x="3183"/>
        <item m="1" x="811"/>
        <item m="1" x="2855"/>
        <item m="1" x="3002"/>
        <item m="1" x="2537"/>
        <item m="1" x="3295"/>
        <item m="1" x="1604"/>
        <item m="1" x="2544"/>
        <item m="1" x="2546"/>
        <item m="1" x="1638"/>
        <item m="1" x="2868"/>
        <item m="1" x="2869"/>
        <item m="1" x="3313"/>
        <item m="1" x="3314"/>
        <item m="1" x="3315"/>
        <item m="1" x="3316"/>
        <item m="1" x="3317"/>
        <item m="1" x="1620"/>
        <item m="1" x="892"/>
        <item m="1" x="3318"/>
        <item m="1" x="3322"/>
        <item m="1" x="3323"/>
        <item m="1" x="1234"/>
        <item m="1" x="3324"/>
        <item m="1" x="3325"/>
        <item m="1" x="3326"/>
        <item m="1" x="3327"/>
        <item m="1" x="3328"/>
        <item m="1" x="3329"/>
        <item m="1" x="3330"/>
        <item m="1" x="3331"/>
        <item m="1" x="3332"/>
        <item m="1" x="3123"/>
        <item m="1" x="3124"/>
        <item m="1" x="3125"/>
        <item m="1" x="3126"/>
        <item m="1" x="3127"/>
        <item m="1" x="3128"/>
        <item m="1" x="3129"/>
        <item m="1" x="2547"/>
        <item m="1" x="2548"/>
        <item m="1" x="2545"/>
        <item m="1" x="3134"/>
        <item m="1" x="3333"/>
        <item m="1" x="3131"/>
        <item m="1" x="2538"/>
        <item m="1" x="3132"/>
        <item m="1" x="3133"/>
        <item m="1" x="3336"/>
        <item m="1" x="3337"/>
        <item m="1" x="2982"/>
        <item m="1" x="3362"/>
        <item m="1" x="3363"/>
        <item m="1" x="1969"/>
        <item m="1" x="1975"/>
        <item m="1" x="1973"/>
        <item m="1" x="2684"/>
        <item m="1" x="3180"/>
        <item m="1" x="3393"/>
        <item x="378"/>
        <item m="1" x="3400"/>
        <item m="1" x="2261"/>
        <item m="1" x="3402"/>
        <item m="1" x="1971"/>
        <item m="1" x="1588"/>
        <item m="1" x="1579"/>
        <item m="1" x="1562"/>
        <item m="1" x="3403"/>
        <item m="1" x="1982"/>
        <item m="1" x="2930"/>
        <item m="1" x="2931"/>
        <item m="1" x="1980"/>
        <item m="1" x="1589"/>
        <item m="1" x="1590"/>
        <item m="1" x="1591"/>
        <item m="1" x="1592"/>
        <item m="1" x="3404"/>
        <item m="1" x="1977"/>
        <item m="1" x="1978"/>
        <item m="1" x="1979"/>
        <item m="1" x="1583"/>
        <item m="1" x="1581"/>
        <item m="1" x="1582"/>
        <item m="1" x="2359"/>
        <item m="1" x="1560"/>
        <item m="1" x="1561"/>
        <item m="1" x="1568"/>
        <item m="1" x="1566"/>
        <item m="1" x="1571"/>
        <item m="1" x="3405"/>
        <item m="1" x="3406"/>
        <item m="1" x="1587"/>
        <item m="1" x="1576"/>
        <item m="1" x="3410"/>
        <item m="1" x="1984"/>
        <item m="1" x="3425"/>
        <item m="1" x="3426"/>
        <item m="1" x="3427"/>
        <item m="1" x="1569"/>
        <item m="1" x="1570"/>
        <item m="1" x="1563"/>
        <item m="1" x="1564"/>
        <item m="1" x="2543"/>
        <item m="1" x="1573"/>
        <item m="1" x="2788"/>
        <item m="1" x="3141"/>
        <item m="1" x="3434"/>
        <item m="1" x="2540"/>
        <item m="1" x="2539"/>
        <item m="1" x="1119"/>
        <item m="1" x="2541"/>
        <item m="1" x="2257"/>
        <item m="1" x="3179"/>
        <item m="1" x="2688"/>
        <item m="1" x="2687"/>
        <item m="1" x="1253"/>
        <item m="1" x="3181"/>
        <item m="1" x="3450"/>
        <item m="1" x="1983"/>
        <item m="1" x="3036"/>
        <item m="1" x="1281"/>
        <item m="1" x="3457"/>
        <item m="1" x="3458"/>
        <item m="1" x="2685"/>
        <item m="1" x="1976"/>
        <item m="1" x="3159"/>
        <item m="1" x="2756"/>
        <item m="1" x="3167"/>
        <item m="1" x="1297"/>
        <item x="652"/>
        <item x="658"/>
        <item m="1" x="1994"/>
        <item m="1" x="2005"/>
        <item m="1" x="1986"/>
        <item m="1" x="3041"/>
        <item m="1" x="3158"/>
        <item m="1" x="3040"/>
        <item m="1" x="765"/>
        <item m="1" x="764"/>
        <item m="1" x="782"/>
        <item m="1" x="792"/>
        <item m="1" x="2007"/>
        <item m="1" x="2777"/>
        <item m="1" x="2778"/>
        <item m="1" x="2779"/>
        <item m="1" x="1798"/>
        <item m="1" x="976"/>
        <item m="1" x="2773"/>
        <item m="1" x="985"/>
        <item m="1" x="2770"/>
        <item m="1" x="2771"/>
        <item m="1" x="2772"/>
        <item m="1" x="2780"/>
        <item m="1" x="2781"/>
        <item m="1" x="2783"/>
        <item m="1" x="3172"/>
        <item m="1" x="3173"/>
        <item m="1" x="2374"/>
        <item m="1" x="2027"/>
        <item m="1" x="3160"/>
        <item m="1" x="2785"/>
        <item m="1" x="2787"/>
        <item m="1" x="2789"/>
        <item m="1" x="2790"/>
        <item m="1" x="2803"/>
        <item m="1" x="2802"/>
        <item m="1" x="2804"/>
        <item m="1" x="3171"/>
        <item m="1" x="2372"/>
        <item m="1" x="2557"/>
        <item m="1" x="2815"/>
        <item m="1" x="2819"/>
        <item m="1" x="3176"/>
        <item m="1" x="2816"/>
        <item m="1" x="2817"/>
        <item m="1" x="2818"/>
        <item m="1" x="3166"/>
        <item m="1" x="3168"/>
        <item m="1" x="3169"/>
        <item m="1" x="2822"/>
        <item m="1" x="2821"/>
        <item m="1" x="1005"/>
        <item m="1" x="2364"/>
        <item m="1" x="1989"/>
        <item m="1" x="1987"/>
        <item m="1" x="2003"/>
        <item m="1" x="2004"/>
        <item m="1" x="2552"/>
        <item m="1" x="2830"/>
        <item m="1" x="1075"/>
        <item m="1" x="2832"/>
        <item m="1" x="2833"/>
        <item m="1" x="2834"/>
        <item m="1" x="3174"/>
        <item m="1" x="3175"/>
        <item m="1" x="3098"/>
        <item m="1" x="3099"/>
        <item m="1" x="2840"/>
        <item m="1" x="2249"/>
        <item m="1" x="2843"/>
        <item x="339"/>
        <item m="1" x="3170"/>
        <item m="1" x="2551"/>
        <item m="1" x="2904"/>
        <item m="1" x="2553"/>
        <item m="1" x="3107"/>
        <item m="1" x="2871"/>
        <item m="1" x="2554"/>
        <item m="1" x="2555"/>
        <item m="1" x="2556"/>
        <item m="1" x="3121"/>
        <item m="1" x="3122"/>
        <item m="1" x="2880"/>
        <item m="1" x="2881"/>
        <item m="1" x="2689"/>
        <item m="1" x="2692"/>
        <item m="1" x="2549"/>
        <item m="1" x="2550"/>
        <item m="1" x="1990"/>
        <item m="1" x="1991"/>
        <item m="1" x="2935"/>
        <item m="1" x="3139"/>
        <item m="1" x="3140"/>
        <item m="1" x="1270"/>
        <item m="1" x="1996"/>
        <item m="1" x="1997"/>
        <item m="1" x="1998"/>
        <item m="1" x="1999"/>
        <item m="1" x="2001"/>
        <item m="1" x="2365"/>
        <item m="1" x="2000"/>
        <item m="1" x="2002"/>
        <item x="340"/>
        <item m="1" x="3022"/>
        <item m="1" x="1993"/>
        <item m="1" x="2893"/>
        <item m="1" x="3161"/>
        <item m="1" x="2896"/>
        <item m="1" x="2897"/>
        <item m="1" x="2905"/>
        <item m="1" x="1605"/>
        <item m="1" x="1603"/>
        <item m="1" x="1602"/>
        <item m="1" x="1614"/>
        <item m="1" x="2936"/>
        <item m="1" x="1615"/>
        <item m="1" x="1616"/>
        <item m="1" x="1617"/>
        <item m="1" x="1618"/>
        <item m="1" x="1619"/>
        <item m="1" x="2008"/>
        <item m="1" x="2009"/>
        <item m="1" x="1610"/>
        <item m="1" x="2367"/>
        <item m="1" x="2368"/>
        <item m="1" x="1611"/>
        <item m="1" x="2937"/>
        <item m="1" x="2938"/>
        <item m="1" x="2939"/>
        <item m="1" x="2006"/>
        <item m="1" x="1612"/>
        <item m="1" x="1613"/>
        <item m="1" x="2010"/>
        <item m="1" x="2011"/>
        <item m="1" x="2940"/>
        <item m="1" x="1988"/>
        <item m="1" x="1599"/>
        <item m="1" x="2362"/>
        <item m="1" x="1600"/>
        <item m="1" x="2929"/>
        <item m="1" x="1597"/>
        <item m="1" x="1598"/>
        <item m="1" x="1596"/>
        <item m="1" x="2360"/>
        <item m="1" x="1985"/>
        <item m="1" x="2363"/>
        <item m="1" x="1606"/>
        <item m="1" x="1607"/>
        <item m="1" x="1609"/>
        <item m="1" x="2366"/>
        <item m="1" x="1608"/>
        <item m="1" x="3157"/>
        <item m="1" x="2949"/>
        <item m="1" x="2951"/>
        <item m="1" x="2691"/>
        <item m="1" x="2965"/>
        <item m="1" x="2963"/>
        <item m="1" x="2964"/>
        <item m="1" x="2955"/>
        <item m="1" x="2013"/>
        <item m="1" x="1721"/>
        <item m="1" x="2014"/>
        <item m="1" x="2015"/>
        <item m="1" x="2957"/>
        <item m="1" x="2977"/>
        <item m="1" x="2978"/>
        <item m="1" x="2248"/>
        <item m="1" x="2968"/>
        <item m="1" x="2992"/>
        <item m="1" x="2986"/>
        <item m="1" x="2987"/>
        <item m="1" x="3150"/>
        <item m="1" x="2991"/>
        <item m="1" x="3005"/>
        <item m="1" x="3003"/>
        <item m="1" x="3004"/>
        <item m="1" x="3162"/>
        <item m="1" x="3164"/>
        <item m="1" x="3163"/>
        <item m="1" x="3165"/>
        <item m="1" x="1239"/>
        <item m="1" x="3014"/>
        <item m="1" x="1621"/>
        <item m="1" x="3156"/>
        <item m="1" x="3017"/>
        <item m="1" x="3021"/>
        <item m="1" x="2361"/>
        <item x="605"/>
        <item m="1" x="3031"/>
        <item m="1" x="2690"/>
        <item m="1" x="2012"/>
        <item m="1" x="3154"/>
        <item m="1" x="1287"/>
        <item m="1" x="1992"/>
        <item x="5"/>
        <item m="1" x="1626"/>
        <item m="1" x="973"/>
        <item m="1" x="1295"/>
        <item m="1" x="2031"/>
        <item m="1" x="2024"/>
        <item m="1" x="3039"/>
        <item m="1" x="2022"/>
        <item m="1" x="2378"/>
        <item m="1" x="2873"/>
        <item m="1" x="3046"/>
        <item m="1" x="2782"/>
        <item m="1" x="3062"/>
        <item x="384"/>
        <item m="1" x="2786"/>
        <item m="1" x="3086"/>
        <item m="1" x="3087"/>
        <item m="1" x="2791"/>
        <item m="1" x="2792"/>
        <item m="1" x="2558"/>
        <item m="1" x="3088"/>
        <item m="1" x="3089"/>
        <item m="1" x="3090"/>
        <item m="1" x="2800"/>
        <item m="1" x="3091"/>
        <item m="1" x="3092"/>
        <item m="1" x="2559"/>
        <item m="1" x="3093"/>
        <item m="1" x="3094"/>
        <item m="1" x="2809"/>
        <item m="1" x="2078"/>
        <item m="1" x="2810"/>
        <item m="1" x="2811"/>
        <item m="1" x="2812"/>
        <item m="1" x="2820"/>
        <item m="1" x="2813"/>
        <item m="1" x="2814"/>
        <item m="1" x="2036"/>
        <item m="1" x="3097"/>
        <item m="1" x="2835"/>
        <item m="1" x="2836"/>
        <item m="1" x="2837"/>
        <item m="1" x="2831"/>
        <item m="1" x="3100"/>
        <item m="1" x="2567"/>
        <item m="1" x="2043"/>
        <item m="1" x="1260"/>
        <item x="661"/>
        <item m="1" x="2848"/>
        <item m="1" x="2849"/>
        <item m="1" x="3102"/>
        <item m="1" x="3103"/>
        <item m="1" x="2760"/>
        <item m="1" x="2845"/>
        <item m="1" x="865"/>
        <item m="1" x="864"/>
        <item m="1" x="863"/>
        <item m="1" x="2859"/>
        <item m="1" x="2562"/>
        <item m="1" x="2564"/>
        <item m="1" x="2860"/>
        <item m="1" x="2561"/>
        <item m="1" x="2560"/>
        <item m="1" x="874"/>
        <item m="1" x="2872"/>
        <item m="1" x="2874"/>
        <item m="1" x="2875"/>
        <item m="1" x="2762"/>
        <item m="1" x="887"/>
        <item m="1" x="2882"/>
        <item m="1" x="2883"/>
        <item m="1" x="2889"/>
        <item m="1" x="2890"/>
        <item m="1" x="2891"/>
        <item m="1" x="2892"/>
        <item m="1" x="2694"/>
        <item m="1" x="2563"/>
        <item m="1" x="2568"/>
        <item m="1" x="2023"/>
        <item m="1" x="2376"/>
        <item m="1" x="2377"/>
        <item m="1" x="2017"/>
        <item m="1" x="2018"/>
        <item m="1" x="2369"/>
        <item m="1" x="938"/>
        <item m="1" x="2021"/>
        <item m="1" x="2020"/>
        <item m="1" x="1767"/>
        <item m="1" x="2037"/>
        <item m="1" x="2038"/>
        <item m="1" x="2026"/>
        <item m="1" x="2019"/>
        <item m="1" x="2895"/>
        <item m="1" x="3144"/>
        <item m="1" x="2902"/>
        <item m="1" x="1065"/>
        <item m="1" x="2903"/>
        <item m="1" x="2898"/>
        <item m="1" x="2901"/>
        <item m="1" x="1635"/>
        <item m="1" x="1625"/>
        <item m="1" x="2032"/>
        <item m="1" x="1627"/>
        <item m="1" x="2693"/>
        <item m="1" x="2933"/>
        <item m="1" x="2375"/>
        <item m="1" x="2373"/>
        <item m="1" x="2934"/>
        <item m="1" x="2371"/>
        <item m="1" x="2016"/>
        <item m="1" x="2370"/>
        <item m="1" x="2379"/>
        <item m="1" x="1633"/>
        <item m="1" x="2380"/>
        <item m="1" x="1180"/>
        <item m="1" x="2039"/>
        <item m="1" x="1630"/>
        <item m="1" x="1631"/>
        <item m="1" x="1628"/>
        <item m="1" x="2030"/>
        <item m="1" x="1629"/>
        <item m="1" x="2932"/>
        <item m="1" x="2034"/>
        <item m="1" x="2035"/>
        <item m="1" x="2040"/>
        <item m="1" x="2041"/>
        <item m="1" x="1634"/>
        <item m="1" x="2952"/>
        <item m="1" x="2956"/>
        <item m="1" x="2958"/>
        <item m="1" x="2959"/>
        <item m="1" x="2966"/>
        <item m="1" x="2967"/>
        <item m="1" x="2042"/>
        <item m="1" x="3147"/>
        <item m="1" x="2973"/>
        <item m="1" x="1574"/>
        <item m="1" x="2979"/>
        <item m="1" x="1524"/>
        <item m="1" x="2984"/>
        <item m="1" x="2983"/>
        <item m="1" x="2542"/>
        <item m="1" x="2988"/>
        <item m="1" x="2989"/>
        <item m="1" x="3006"/>
        <item m="1" x="2565"/>
        <item m="1" x="2566"/>
        <item m="1" x="3151"/>
        <item m="1" x="3152"/>
        <item m="1" x="3012"/>
        <item m="1" x="3013"/>
        <item m="1" x="1109"/>
        <item m="1" x="3016"/>
        <item m="1" x="2028"/>
        <item m="1" x="2033"/>
        <item m="1" x="3020"/>
        <item x="432"/>
        <item m="1" x="2029"/>
        <item m="1" x="2044"/>
        <item m="1" x="3026"/>
        <item m="1" x="3027"/>
        <item m="1" x="3028"/>
        <item m="1" x="3025"/>
        <item m="1" x="2695"/>
        <item m="1" x="3153"/>
        <item m="1" x="3034"/>
        <item m="1" x="2757"/>
        <item m="1" x="2580"/>
        <item m="1" x="2051"/>
        <item m="1" x="2758"/>
        <item m="1" x="767"/>
        <item m="1" x="2759"/>
        <item m="1" x="2570"/>
        <item m="1" x="2761"/>
        <item m="1" x="2763"/>
        <item m="1" x="2764"/>
        <item m="1" x="2765"/>
        <item m="1" x="2394"/>
        <item m="1" x="2395"/>
        <item m="1" x="2396"/>
        <item m="1" x="2397"/>
        <item m="1" x="2571"/>
        <item m="1" x="2784"/>
        <item m="1" x="1637"/>
        <item m="1" x="2793"/>
        <item m="1" x="2794"/>
        <item m="1" x="2795"/>
        <item m="1" x="2796"/>
        <item m="1" x="2797"/>
        <item m="1" x="2798"/>
        <item m="1" x="2799"/>
        <item m="1" x="2801"/>
        <item m="1" x="2384"/>
        <item m="1" x="2385"/>
        <item m="1" x="2805"/>
        <item m="1" x="2806"/>
        <item m="1" x="2807"/>
        <item x="305"/>
        <item m="1" x="1642"/>
        <item m="1" x="2823"/>
        <item m="1" x="2386"/>
        <item m="1" x="2047"/>
        <item m="1" x="2048"/>
        <item m="1" x="2069"/>
        <item m="1" x="2828"/>
        <item m="1" x="2829"/>
        <item m="1" x="2838"/>
        <item m="1" x="2841"/>
        <item m="1" x="2618"/>
        <item m="1" x="2697"/>
        <item m="1" x="2696"/>
        <item m="1" x="2158"/>
        <item m="1" x="2844"/>
        <item m="1" x="2846"/>
        <item m="1" x="1071"/>
        <item m="1" x="2847"/>
        <item m="1" x="2850"/>
        <item m="1" x="2851"/>
        <item m="1" x="2573"/>
        <item m="1" x="1054"/>
        <item m="1" x="2066"/>
        <item m="1" x="2854"/>
        <item x="255"/>
        <item x="254"/>
        <item m="1" x="2574"/>
        <item m="1" x="2575"/>
        <item m="1" x="2576"/>
        <item m="1" x="2577"/>
        <item m="1" x="2578"/>
        <item x="228"/>
        <item m="1" x="871"/>
        <item m="1" x="875"/>
        <item m="1" x="866"/>
        <item m="1" x="868"/>
        <item m="1" x="2884"/>
        <item m="1" x="2885"/>
        <item m="1" x="2886"/>
        <item m="1" x="2887"/>
        <item m="1" x="2581"/>
        <item m="1" x="2582"/>
        <item m="1" x="894"/>
        <item m="1" x="2888"/>
        <item m="1" x="886"/>
        <item m="1" x="888"/>
        <item m="1" x="2387"/>
        <item m="1" x="2059"/>
        <item m="1" x="2052"/>
        <item m="1" x="2053"/>
        <item m="1" x="2055"/>
        <item m="1" x="2579"/>
        <item m="1" x="2046"/>
        <item m="1" x="2050"/>
        <item m="1" x="2056"/>
        <item m="1" x="2063"/>
        <item m="1" x="2064"/>
        <item m="1" x="2388"/>
        <item m="1" x="2389"/>
        <item m="1" x="2390"/>
        <item m="1" x="2391"/>
        <item m="1" x="2392"/>
        <item m="1" x="1193"/>
        <item m="1" x="2065"/>
        <item m="1" x="2054"/>
        <item m="1" x="2057"/>
        <item m="1" x="2894"/>
        <item m="1" x="2049"/>
        <item m="1" x="2062"/>
        <item m="1" x="2899"/>
        <item m="1" x="2900"/>
        <item m="1" x="2906"/>
        <item m="1" x="1639"/>
        <item m="1" x="1641"/>
        <item m="1" x="2060"/>
        <item m="1" x="2907"/>
        <item m="1" x="2045"/>
        <item m="1" x="2908"/>
        <item m="1" x="1636"/>
        <item m="1" x="2909"/>
        <item m="1" x="2910"/>
        <item m="1" x="2381"/>
        <item m="1" x="2911"/>
        <item m="1" x="2912"/>
        <item m="1" x="2061"/>
        <item m="1" x="1182"/>
        <item m="1" x="2913"/>
        <item m="1" x="2058"/>
        <item m="1" x="2914"/>
        <item m="1" x="2915"/>
        <item m="1" x="2916"/>
        <item m="1" x="1640"/>
        <item m="1" x="2917"/>
        <item m="1" x="2918"/>
        <item m="1" x="2919"/>
        <item m="1" x="2921"/>
        <item m="1" x="2922"/>
        <item m="1" x="2923"/>
        <item m="1" x="2924"/>
        <item m="1" x="2925"/>
        <item m="1" x="2926"/>
        <item m="1" x="2927"/>
        <item m="1" x="1643"/>
        <item m="1" x="2950"/>
        <item m="1" x="2953"/>
        <item m="1" x="2954"/>
        <item m="1" x="2960"/>
        <item m="1" x="2961"/>
        <item m="1" x="2962"/>
        <item m="1" x="1209"/>
        <item m="1" x="735"/>
        <item m="1" x="2970"/>
        <item m="1" x="2971"/>
        <item m="1" x="2972"/>
        <item m="1" x="1644"/>
        <item x="567"/>
        <item m="1" x="2974"/>
        <item m="1" x="2975"/>
        <item m="1" x="2976"/>
        <item m="1" x="2980"/>
        <item m="1" x="2383"/>
        <item m="1" x="2985"/>
        <item m="1" x="3007"/>
        <item m="1" x="3008"/>
        <item m="1" x="2382"/>
        <item m="1" x="3009"/>
        <item m="1" x="1181"/>
        <item m="1" x="3010"/>
        <item m="1" x="975"/>
        <item m="1" x="1250"/>
        <item m="1" x="3018"/>
        <item m="1" x="1248"/>
        <item m="1" x="1254"/>
        <item m="1" x="1252"/>
        <item m="1" x="3023"/>
        <item m="1" x="2068"/>
        <item m="1" x="3024"/>
        <item m="1" x="2067"/>
        <item m="1" x="3029"/>
        <item m="1" x="3030"/>
        <item m="1" x="3035"/>
        <item m="1" x="2572"/>
        <item m="1" x="3037"/>
        <item m="1" x="3038"/>
        <item m="1" x="2070"/>
        <item m="1" x="1345"/>
        <item m="1" x="2393"/>
        <item m="1" x="1645"/>
        <item x="256"/>
        <item m="1" x="2698"/>
        <item m="1" x="1646"/>
        <item m="1" x="2398"/>
        <item m="1" x="2399"/>
        <item m="1" x="2400"/>
        <item m="1" x="2071"/>
        <item m="1" x="2699"/>
        <item m="1" x="2072"/>
        <item m="1" x="2700"/>
        <item m="1" x="2583"/>
        <item m="1" x="2401"/>
        <item m="1" x="2584"/>
        <item m="1" x="2701"/>
        <item m="1" x="2402"/>
        <item m="1" x="1006"/>
        <item m="1" x="1698"/>
        <item m="1" x="2585"/>
        <item m="1" x="1663"/>
        <item m="1" x="2586"/>
        <item m="1" x="2587"/>
        <item m="1" x="2073"/>
        <item m="1" x="2074"/>
        <item m="1" x="1647"/>
        <item x="20"/>
        <item m="1" x="1649"/>
        <item m="1" x="2075"/>
        <item m="1" x="2076"/>
        <item m="1" x="2588"/>
        <item m="1" x="2589"/>
        <item m="1" x="2702"/>
        <item m="1" x="1650"/>
        <item m="1" x="2077"/>
        <item m="1" x="2403"/>
        <item m="1" x="2404"/>
        <item m="1" x="2703"/>
        <item m="1" x="2590"/>
        <item m="1" x="2704"/>
        <item m="1" x="2591"/>
        <item m="1" x="2079"/>
        <item m="1" x="2103"/>
        <item m="1" x="719"/>
        <item m="1" x="2705"/>
        <item m="1" x="2706"/>
        <item m="1" x="2594"/>
        <item m="1" x="2707"/>
        <item m="1" x="2080"/>
        <item m="1" x="1651"/>
        <item m="1" x="1205"/>
        <item m="1" x="2102"/>
        <item m="1" x="857"/>
        <item m="1" x="2592"/>
        <item m="1" x="2593"/>
        <item m="1" x="2081"/>
        <item m="1" x="2708"/>
        <item m="1" x="2709"/>
        <item m="1" x="2082"/>
        <item m="1" x="2083"/>
        <item m="1" x="2084"/>
        <item m="1" x="2595"/>
        <item m="1" x="2596"/>
        <item m="1" x="2085"/>
        <item m="1" x="2405"/>
        <item m="1" x="1652"/>
        <item m="1" x="2086"/>
        <item m="1" x="2087"/>
        <item m="1" x="2088"/>
        <item m="1" x="2089"/>
        <item m="1" x="2090"/>
        <item m="1" x="2091"/>
        <item m="1" x="2092"/>
        <item m="1" x="2093"/>
        <item m="1" x="2094"/>
        <item m="1" x="2095"/>
        <item m="1" x="2096"/>
        <item m="1" x="2597"/>
        <item m="1" x="1653"/>
        <item m="1" x="1656"/>
        <item m="1" x="1654"/>
        <item m="1" x="1655"/>
        <item m="1" x="2097"/>
        <item m="1" x="1188"/>
        <item m="1" x="1657"/>
        <item m="1" x="2098"/>
        <item m="1" x="2099"/>
        <item m="1" x="2598"/>
        <item m="1" x="2100"/>
        <item m="1" x="1658"/>
        <item m="1" x="2101"/>
        <item m="1" x="1659"/>
        <item m="1" x="2104"/>
        <item m="1" x="2105"/>
        <item m="1" x="2106"/>
        <item m="1" x="2711"/>
        <item m="1" x="2107"/>
        <item m="1" x="2108"/>
        <item m="1" x="1660"/>
        <item m="1" x="2109"/>
        <item m="1" x="2599"/>
        <item m="1" x="2110"/>
        <item m="1" x="2111"/>
        <item m="1" x="1661"/>
        <item m="1" x="1711"/>
        <item m="1" x="2112"/>
        <item m="1" x="2113"/>
        <item m="1" x="2406"/>
        <item m="1" x="2600"/>
        <item m="1" x="1105"/>
        <item m="1" x="2601"/>
        <item m="1" x="2712"/>
        <item m="1" x="2117"/>
        <item m="1" x="2713"/>
        <item m="1" x="2714"/>
        <item m="1" x="1662"/>
        <item m="1" x="2114"/>
        <item m="1" x="2715"/>
        <item m="1" x="2115"/>
        <item m="1" x="2602"/>
        <item m="1" x="2603"/>
        <item m="1" x="2604"/>
        <item m="1" x="734"/>
        <item m="1" x="2116"/>
        <item m="1" x="2118"/>
        <item m="1" x="1664"/>
        <item m="1" x="2407"/>
        <item m="1" x="2408"/>
        <item m="1" x="793"/>
        <item m="1" x="958"/>
        <item x="471"/>
        <item m="1" x="2716"/>
        <item m="1" x="959"/>
        <item m="1" x="2605"/>
        <item m="1" x="2606"/>
        <item m="1" x="1204"/>
        <item m="1" x="778"/>
        <item m="1" x="2607"/>
        <item m="1" x="2608"/>
        <item m="1" x="2609"/>
        <item m="1" x="2119"/>
        <item m="1" x="2610"/>
        <item m="1" x="766"/>
        <item m="1" x="2409"/>
        <item m="1" x="2120"/>
        <item m="1" x="2611"/>
        <item m="1" x="1665"/>
        <item m="1" x="2144"/>
        <item m="1" x="1753"/>
        <item m="1" x="2717"/>
        <item m="1" x="2718"/>
        <item m="1" x="1020"/>
        <item m="1" x="2719"/>
        <item m="1" x="2720"/>
        <item m="1" x="2721"/>
        <item m="1" x="2722"/>
        <item m="1" x="2723"/>
        <item m="1" x="2724"/>
        <item m="1" x="2725"/>
        <item m="1" x="2726"/>
        <item m="1" x="2727"/>
        <item m="1" x="2728"/>
        <item m="1" x="2729"/>
        <item m="1" x="2730"/>
        <item m="1" x="2731"/>
        <item m="1" x="867"/>
        <item m="1" x="2612"/>
        <item m="1" x="873"/>
        <item m="1" x="2732"/>
        <item m="1" x="2733"/>
        <item x="227"/>
        <item m="1" x="2734"/>
        <item m="1" x="2735"/>
        <item m="1" x="2121"/>
        <item m="1" x="2613"/>
        <item m="1" x="2736"/>
        <item m="1" x="2411"/>
        <item m="1" x="2122"/>
        <item m="1" x="1299"/>
        <item m="1" x="2737"/>
        <item m="1" x="2738"/>
        <item x="649"/>
        <item m="1" x="2739"/>
        <item m="1" x="2614"/>
        <item m="1" x="1068"/>
        <item m="1" x="1069"/>
        <item m="1" x="1070"/>
        <item m="1" x="2615"/>
        <item m="1" x="1206"/>
        <item m="1" x="1207"/>
        <item m="1" x="2740"/>
        <item m="1" x="2123"/>
        <item m="1" x="2741"/>
        <item m="1" x="2742"/>
        <item m="1" x="2743"/>
        <item m="1" x="2744"/>
        <item m="1" x="1208"/>
        <item m="1" x="2745"/>
        <item m="1" x="2746"/>
        <item m="1" x="2182"/>
        <item m="1" x="2747"/>
        <item m="1" x="2748"/>
        <item m="1" x="2749"/>
        <item m="1" x="2124"/>
        <item m="1" x="2750"/>
        <item m="1" x="2751"/>
        <item m="1" x="2752"/>
        <item m="1" x="2125"/>
        <item m="1" x="2753"/>
        <item m="1" x="2754"/>
        <item m="1" x="2755"/>
        <item m="1" x="2410"/>
        <item m="1" x="1666"/>
        <item m="1" x="2616"/>
        <item m="1" x="2126"/>
        <item m="1" x="2127"/>
        <item m="1" x="2412"/>
        <item m="1" x="2413"/>
        <item m="1" x="810"/>
        <item m="1" x="1053"/>
        <item m="1" x="2128"/>
        <item m="1" x="2414"/>
        <item m="1" x="2129"/>
        <item m="1" x="1237"/>
        <item m="1" x="2130"/>
        <item m="1" x="1667"/>
        <item m="1" x="2131"/>
        <item m="1" x="1081"/>
        <item m="1" x="2132"/>
        <item m="1" x="806"/>
        <item m="1" x="2133"/>
        <item m="1" x="2617"/>
        <item m="1" x="1807"/>
        <item m="1" x="944"/>
        <item m="1" x="694"/>
        <item m="1" x="2619"/>
        <item m="1" x="2134"/>
        <item m="1" x="1668"/>
        <item m="1" x="1669"/>
        <item m="1" x="1670"/>
        <item m="1" x="2620"/>
        <item m="1" x="1671"/>
        <item m="1" x="1672"/>
        <item m="1" x="1673"/>
        <item m="1" x="2135"/>
        <item m="1" x="1750"/>
        <item m="1" x="1674"/>
        <item m="1" x="2136"/>
        <item m="1" x="2137"/>
        <item m="1" x="2138"/>
        <item m="1" x="2139"/>
        <item m="1" x="2140"/>
        <item m="1" x="2141"/>
        <item m="1" x="1675"/>
        <item m="1" x="2621"/>
        <item m="1" x="2622"/>
        <item m="1" x="2142"/>
        <item m="1" x="2623"/>
        <item m="1" x="2416"/>
        <item m="1" x="2143"/>
        <item m="1" x="2433"/>
        <item m="1" x="2624"/>
        <item m="1" x="2625"/>
        <item m="1" x="1106"/>
        <item m="1" x="984"/>
        <item x="14"/>
        <item m="1" x="2626"/>
        <item m="1" x="1677"/>
        <item m="1" x="2145"/>
        <item m="1" x="2146"/>
        <item m="1" x="2147"/>
        <item m="1" x="2148"/>
        <item m="1" x="2149"/>
        <item m="1" x="2150"/>
        <item m="1" x="1678"/>
        <item m="1" x="2627"/>
        <item x="248"/>
        <item m="1" x="872"/>
        <item m="1" x="2173"/>
        <item m="1" x="2417"/>
        <item m="1" x="2628"/>
        <item m="1" x="2629"/>
        <item m="1" x="2151"/>
        <item m="1" x="1686"/>
        <item m="1" x="2418"/>
        <item m="1" x="2152"/>
        <item m="1" x="2153"/>
        <item m="1" x="2154"/>
        <item m="1" x="2630"/>
        <item m="1" x="2155"/>
        <item m="1" x="2156"/>
        <item m="1" x="2419"/>
        <item m="1" x="2631"/>
        <item m="1" x="2420"/>
        <item m="1" x="2632"/>
        <item m="1" x="1679"/>
        <item m="1" x="1680"/>
        <item m="1" x="1681"/>
        <item m="1" x="2157"/>
        <item m="1" x="2633"/>
        <item m="1" x="2634"/>
        <item m="1" x="2635"/>
        <item m="1" x="693"/>
        <item m="1" x="692"/>
        <item m="1" x="690"/>
        <item m="1" x="1031"/>
        <item m="1" x="2636"/>
        <item m="1" x="2637"/>
        <item m="1" x="2421"/>
        <item m="1" x="769"/>
        <item m="1" x="2638"/>
        <item m="1" x="2422"/>
        <item m="1" x="1067"/>
        <item m="1" x="2159"/>
        <item m="1" x="2423"/>
        <item m="1" x="2424"/>
        <item m="1" x="889"/>
        <item m="1" x="2639"/>
        <item m="1" x="2640"/>
        <item m="1" x="2641"/>
        <item m="1" x="2642"/>
        <item m="1" x="2214"/>
        <item m="1" x="2643"/>
        <item m="1" x="2644"/>
        <item m="1" x="2645"/>
        <item m="1" x="724"/>
        <item m="1" x="2160"/>
        <item m="1" x="2161"/>
        <item m="1" x="1682"/>
        <item m="1" x="2425"/>
        <item m="1" x="751"/>
        <item m="1" x="771"/>
        <item m="1" x="1683"/>
        <item m="1" x="1684"/>
        <item m="1" x="1685"/>
        <item m="1" x="2162"/>
        <item m="1" x="2163"/>
        <item m="1" x="2426"/>
        <item x="537"/>
        <item m="1" x="1210"/>
        <item m="1" x="2646"/>
        <item m="1" x="2164"/>
        <item m="1" x="1687"/>
        <item m="1" x="2165"/>
        <item m="1" x="2166"/>
        <item m="1" x="2647"/>
        <item m="1" x="2648"/>
        <item m="1" x="2649"/>
        <item m="1" x="1702"/>
        <item m="1" x="1030"/>
        <item m="1" x="2650"/>
        <item m="1" x="2651"/>
        <item m="1" x="2652"/>
        <item m="1" x="2653"/>
        <item m="1" x="2427"/>
        <item m="1" x="2167"/>
        <item m="1" x="2168"/>
        <item m="1" x="2654"/>
        <item m="1" x="2655"/>
        <item m="1" x="2656"/>
        <item m="1" x="2657"/>
        <item m="1" x="2169"/>
        <item m="1" x="2170"/>
        <item m="1" x="2171"/>
        <item m="1" x="2172"/>
        <item m="1" x="2658"/>
        <item m="1" x="2659"/>
        <item m="1" x="2660"/>
        <item x="650"/>
        <item m="1" x="2174"/>
        <item m="1" x="2175"/>
        <item m="1" x="2176"/>
        <item m="1" x="2177"/>
        <item m="1" x="2178"/>
        <item m="1" x="2661"/>
        <item m="1" x="2662"/>
        <item x="230"/>
        <item m="1" x="2179"/>
        <item m="1" x="2180"/>
        <item m="1" x="2663"/>
        <item m="1" x="2181"/>
        <item m="1" x="1073"/>
        <item m="1" x="736"/>
        <item m="1" x="2664"/>
        <item m="1" x="2665"/>
        <item m="1" x="2666"/>
        <item m="1" x="2667"/>
        <item x="244"/>
        <item m="1" x="2668"/>
        <item m="1" x="2669"/>
        <item m="1" x="2670"/>
        <item m="1" x="2671"/>
        <item x="245"/>
        <item x="246"/>
        <item x="24"/>
        <item m="1" x="1749"/>
        <item m="1" x="1688"/>
        <item m="1" x="1082"/>
        <item m="1" x="2428"/>
        <item m="1" x="2429"/>
        <item m="1" x="684"/>
        <item m="1" x="2430"/>
        <item m="1" x="2183"/>
        <item m="1" x="2431"/>
        <item m="1" x="1690"/>
        <item m="1" x="2432"/>
        <item m="1" x="1691"/>
        <item m="1" x="2184"/>
        <item m="1" x="770"/>
        <item m="1" x="1692"/>
        <item m="1" x="2185"/>
        <item m="1" x="750"/>
        <item m="1" x="1693"/>
        <item m="1" x="2186"/>
        <item m="1" x="1694"/>
        <item m="1" x="2187"/>
        <item m="1" x="2188"/>
        <item m="1" x="1045"/>
        <item m="1" x="2434"/>
        <item m="1" x="1074"/>
        <item x="63"/>
        <item m="1" x="1085"/>
        <item m="1" x="1703"/>
        <item m="1" x="2435"/>
        <item m="1" x="929"/>
        <item m="1" x="2190"/>
        <item m="1" x="2436"/>
        <item m="1" x="2191"/>
        <item m="1" x="1789"/>
        <item m="1" x="2437"/>
        <item m="1" x="1709"/>
        <item m="1" x="2438"/>
        <item m="1" x="2439"/>
        <item m="1" x="2192"/>
        <item m="1" x="716"/>
        <item m="1" x="2193"/>
        <item x="243"/>
        <item m="1" x="1852"/>
        <item m="1" x="891"/>
        <item x="223"/>
        <item m="1" x="2440"/>
        <item m="1" x="2441"/>
        <item m="1" x="2194"/>
        <item m="1" x="2195"/>
        <item m="1" x="2196"/>
        <item m="1" x="2442"/>
        <item m="1" x="2197"/>
        <item m="1" x="686"/>
        <item m="1" x="2198"/>
        <item m="1" x="2199"/>
        <item m="1" x="2200"/>
        <item m="1" x="2201"/>
        <item m="1" x="2202"/>
        <item m="1" x="1705"/>
        <item m="1" x="2443"/>
        <item m="1" x="2203"/>
        <item m="1" x="1269"/>
        <item m="1" x="2444"/>
        <item m="1" x="2445"/>
        <item m="1" x="2446"/>
        <item m="1" x="2447"/>
        <item m="1" x="2448"/>
        <item m="1" x="2204"/>
        <item m="1" x="2205"/>
        <item m="1" x="2206"/>
        <item m="1" x="1298"/>
        <item m="1" x="2449"/>
        <item m="1" x="2450"/>
        <item m="1" x="1275"/>
        <item m="1" x="1276"/>
        <item m="1" x="2207"/>
        <item m="1" x="2208"/>
        <item m="1" x="2209"/>
        <item m="1" x="2210"/>
        <item m="1" x="2211"/>
        <item m="1" x="2212"/>
        <item m="1" x="2451"/>
        <item m="1" x="957"/>
        <item m="1" x="2213"/>
        <item m="1" x="2452"/>
        <item m="1" x="1732"/>
        <item m="1" x="1733"/>
        <item m="1" x="1734"/>
        <item m="1" x="1107"/>
        <item m="1" x="689"/>
        <item m="1" x="2215"/>
        <item m="1" x="1775"/>
        <item m="1" x="2453"/>
        <item m="1" x="2216"/>
        <item m="1" x="1008"/>
        <item m="1" x="1261"/>
        <item m="1" x="2217"/>
        <item m="1" x="2218"/>
        <item m="1" x="2219"/>
        <item m="1" x="2220"/>
        <item m="1" x="2221"/>
        <item m="1" x="2222"/>
        <item m="1" x="2454"/>
        <item m="1" x="2223"/>
        <item m="1" x="2224"/>
        <item m="1" x="2225"/>
        <item m="1" x="1302"/>
        <item m="1" x="667"/>
        <item m="1" x="780"/>
        <item m="1" x="1695"/>
        <item m="1" x="1696"/>
        <item m="1" x="1697"/>
        <item m="1" x="1701"/>
        <item m="1" x="2189"/>
        <item m="1" x="1722"/>
        <item m="1" x="1723"/>
        <item m="1" x="1799"/>
        <item m="1" x="1800"/>
        <item m="1" x="2226"/>
        <item m="1" x="1084"/>
        <item m="1" x="2227"/>
        <item m="1" x="2228"/>
        <item m="1" x="2229"/>
        <item m="1" x="2230"/>
        <item m="1" x="1271"/>
        <item m="1" x="2231"/>
        <item m="1" x="2232"/>
        <item m="1" x="2233"/>
        <item x="101"/>
        <item m="1" x="2234"/>
        <item m="1" x="2235"/>
        <item x="98"/>
        <item m="1" x="2236"/>
        <item m="1" x="2237"/>
        <item m="1" x="2238"/>
        <item m="1" x="2239"/>
        <item m="1" x="2240"/>
        <item m="1" x="2241"/>
        <item m="1" x="2242"/>
        <item m="1" x="2243"/>
        <item x="96"/>
        <item m="1" x="725"/>
        <item m="1" x="2244"/>
        <item m="1" x="2245"/>
        <item m="1" x="2246"/>
        <item m="1" x="733"/>
        <item m="1" x="2247"/>
        <item m="1" x="1187"/>
        <item m="1" x="2250"/>
        <item m="1" x="2251"/>
        <item m="1" x="2252"/>
        <item x="97"/>
        <item m="1" x="2253"/>
        <item m="1" x="2254"/>
        <item x="102"/>
        <item m="1" x="2255"/>
        <item m="1" x="2256"/>
        <item m="1" x="742"/>
        <item m="1" x="720"/>
        <item m="1" x="2258"/>
        <item m="1" x="2259"/>
        <item m="1" x="2260"/>
        <item m="1" x="737"/>
        <item m="1" x="738"/>
        <item x="103"/>
        <item m="1" x="732"/>
        <item m="1" x="721"/>
        <item m="1" x="722"/>
        <item m="1" x="2262"/>
        <item m="1" x="2263"/>
        <item m="1" x="2264"/>
        <item m="1" x="731"/>
        <item m="1" x="2265"/>
        <item m="1" x="2266"/>
        <item m="1" x="2267"/>
        <item m="1" x="2268"/>
        <item m="1" x="2269"/>
        <item m="1" x="2270"/>
        <item m="1" x="2271"/>
        <item m="1" x="2272"/>
        <item m="1" x="2273"/>
        <item m="1" x="2274"/>
        <item m="1" x="2275"/>
        <item m="1" x="2276"/>
        <item m="1" x="2277"/>
        <item m="1" x="2279"/>
        <item m="1" x="2280"/>
        <item m="1" x="2281"/>
        <item m="1" x="2282"/>
        <item m="1" x="2283"/>
        <item m="1" x="2284"/>
        <item m="1" x="2285"/>
        <item m="1" x="2286"/>
        <item m="1" x="2288"/>
        <item m="1" x="743"/>
        <item m="1" x="2289"/>
        <item m="1" x="1790"/>
        <item m="1" x="1792"/>
        <item m="1" x="1043"/>
        <item m="1" x="2290"/>
        <item m="1" x="2291"/>
        <item m="1" x="2292"/>
        <item m="1" x="676"/>
        <item m="1" x="2293"/>
        <item m="1" x="2294"/>
        <item m="1" x="2295"/>
        <item m="1" x="2296"/>
        <item m="1" x="2297"/>
        <item m="1" x="2298"/>
        <item m="1" x="962"/>
        <item m="1" x="2300"/>
        <item m="1" x="2301"/>
        <item x="224"/>
        <item m="1" x="1247"/>
        <item m="1" x="2302"/>
        <item m="1" x="2303"/>
        <item m="1" x="2304"/>
        <item m="1" x="2305"/>
        <item m="1" x="2306"/>
        <item x="292"/>
        <item m="1" x="2307"/>
        <item m="1" x="708"/>
        <item m="1" x="2308"/>
        <item m="1" x="2309"/>
        <item m="1" x="2310"/>
        <item x="510"/>
        <item m="1" x="1763"/>
        <item m="1" x="809"/>
        <item m="1" x="2311"/>
        <item m="1" x="2312"/>
        <item m="1" x="2313"/>
        <item m="1" x="2314"/>
        <item m="1" x="2315"/>
        <item m="1" x="1230"/>
        <item x="61"/>
        <item m="1" x="2316"/>
        <item m="1" x="1765"/>
        <item m="1" x="2317"/>
        <item m="1" x="2318"/>
        <item m="1" x="2319"/>
        <item m="1" x="1766"/>
        <item m="1" x="2320"/>
        <item m="1" x="2321"/>
        <item m="1" x="1051"/>
        <item m="1" x="2322"/>
        <item m="1" x="1052"/>
        <item m="1" x="2323"/>
        <item m="1" x="2324"/>
        <item m="1" x="2325"/>
        <item m="1" x="2326"/>
        <item m="1" x="2327"/>
        <item m="1" x="2328"/>
        <item m="1" x="2329"/>
        <item m="1" x="876"/>
        <item x="110"/>
        <item x="111"/>
        <item m="1" x="2330"/>
        <item x="112"/>
        <item x="113"/>
        <item m="1" x="1770"/>
        <item m="1" x="723"/>
        <item m="1" x="739"/>
        <item m="1" x="2331"/>
        <item m="1" x="2332"/>
        <item m="1" x="2333"/>
        <item m="1" x="2334"/>
        <item m="1" x="2335"/>
        <item m="1" x="2336"/>
        <item m="1" x="819"/>
        <item m="1" x="2337"/>
        <item m="1" x="2338"/>
        <item m="1" x="2339"/>
        <item m="1" x="1111"/>
        <item m="1" x="1110"/>
        <item m="1" x="2340"/>
        <item m="1" x="2341"/>
        <item m="1" x="2342"/>
        <item m="1" x="2343"/>
        <item m="1" x="2344"/>
        <item m="1" x="1050"/>
        <item m="1" x="1848"/>
        <item m="1" x="1622"/>
        <item m="1" x="1623"/>
        <item m="1" x="1689"/>
        <item m="1" x="1699"/>
        <item m="1" x="1704"/>
        <item m="1" x="1706"/>
        <item m="1" x="1707"/>
        <item m="1" x="1708"/>
        <item m="1" x="1010"/>
        <item m="1" x="1710"/>
        <item m="1" x="774"/>
        <item m="1" x="1712"/>
        <item m="1" x="1713"/>
        <item m="1" x="1007"/>
        <item m="1" x="1714"/>
        <item m="1" x="1715"/>
        <item m="1" x="1716"/>
        <item m="1" x="1717"/>
        <item m="1" x="1718"/>
        <item m="1" x="1719"/>
        <item m="1" x="1720"/>
        <item m="1" x="1724"/>
        <item m="1" x="1725"/>
        <item m="1" x="1726"/>
        <item m="1" x="1727"/>
        <item m="1" x="1728"/>
        <item m="1" x="1729"/>
        <item m="1" x="712"/>
        <item m="1" x="1730"/>
        <item m="1" x="1731"/>
        <item m="1" x="978"/>
        <item m="1" x="979"/>
        <item m="1" x="980"/>
        <item m="1" x="981"/>
        <item m="1" x="982"/>
        <item m="1" x="983"/>
        <item m="1" x="930"/>
        <item m="1" x="1735"/>
        <item m="1" x="1736"/>
        <item m="1" x="992"/>
        <item m="1" x="1738"/>
        <item m="1" x="1739"/>
        <item m="1" x="1121"/>
        <item m="1" x="1136"/>
        <item m="1" x="1129"/>
        <item m="1" x="1089"/>
        <item m="1" x="1740"/>
        <item m="1" x="1741"/>
        <item m="1" x="952"/>
        <item m="1" x="1094"/>
        <item m="1" x="1095"/>
        <item m="1" x="1096"/>
        <item m="1" x="1093"/>
        <item m="1" x="977"/>
        <item m="1" x="768"/>
        <item m="1" x="1126"/>
        <item m="1" x="1743"/>
        <item m="1" x="1744"/>
        <item m="1" x="1745"/>
        <item m="1" x="1746"/>
        <item m="1" x="1747"/>
        <item m="1" x="1748"/>
        <item m="1" x="1751"/>
        <item m="1" x="1752"/>
        <item m="1" x="1754"/>
        <item m="1" x="1755"/>
        <item m="1" x="1756"/>
        <item m="1" x="836"/>
        <item m="1" x="837"/>
        <item m="1" x="838"/>
        <item m="1" x="1294"/>
        <item m="1" x="696"/>
        <item m="1" x="1757"/>
        <item m="1" x="1759"/>
        <item m="1" x="1760"/>
        <item m="1" x="924"/>
        <item m="1" x="932"/>
        <item m="1" x="933"/>
        <item m="1" x="934"/>
        <item m="1" x="1009"/>
        <item m="1" x="701"/>
        <item m="1" x="1761"/>
        <item m="1" x="945"/>
        <item m="1" x="942"/>
        <item m="1" x="702"/>
        <item m="1" x="703"/>
        <item m="1" x="697"/>
        <item m="1" x="698"/>
        <item m="1" x="699"/>
        <item m="1" x="700"/>
        <item m="1" x="1092"/>
        <item m="1" x="1762"/>
        <item m="1" x="997"/>
        <item m="1" x="1087"/>
        <item m="1" x="777"/>
        <item m="1" x="797"/>
        <item m="1" x="851"/>
        <item m="1" x="714"/>
        <item m="1" x="715"/>
        <item m="1" x="704"/>
        <item m="1" x="683"/>
        <item m="1" x="1764"/>
        <item m="1" x="1768"/>
        <item m="1" x="950"/>
        <item m="1" x="925"/>
        <item m="1" x="926"/>
        <item m="1" x="927"/>
        <item m="1" x="928"/>
        <item m="1" x="953"/>
        <item m="1" x="931"/>
        <item m="1" x="1769"/>
        <item m="1" x="711"/>
        <item m="1" x="1771"/>
        <item m="1" x="713"/>
        <item m="1" x="1772"/>
        <item m="1" x="1773"/>
        <item m="1" x="947"/>
        <item m="1" x="794"/>
        <item m="1" x="998"/>
        <item m="1" x="999"/>
        <item m="1" x="1000"/>
        <item m="1" x="1001"/>
        <item m="1" x="1002"/>
        <item m="1" x="1774"/>
        <item m="1" x="1776"/>
        <item m="1" x="1777"/>
        <item m="1" x="946"/>
        <item m="1" x="935"/>
        <item m="1" x="936"/>
        <item m="1" x="937"/>
        <item m="1" x="1778"/>
        <item m="1" x="1781"/>
        <item m="1" x="1782"/>
        <item m="1" x="1783"/>
        <item m="1" x="1032"/>
        <item x="291"/>
        <item m="1" x="858"/>
        <item m="1" x="884"/>
        <item m="1" x="859"/>
        <item m="1" x="883"/>
        <item x="226"/>
        <item m="1" x="776"/>
        <item m="1" x="1784"/>
        <item m="1" x="1785"/>
        <item m="1" x="1786"/>
        <item m="1" x="1240"/>
        <item x="654"/>
        <item m="1" x="1026"/>
        <item m="1" x="1027"/>
        <item m="1" x="1028"/>
        <item m="1" x="1787"/>
        <item m="1" x="685"/>
        <item m="1" x="1788"/>
        <item m="1" x="1791"/>
        <item x="115"/>
        <item m="1" x="728"/>
        <item m="1" x="1793"/>
        <item m="1" x="729"/>
        <item m="1" x="730"/>
        <item x="116"/>
        <item m="1" x="1794"/>
        <item m="1" x="726"/>
        <item m="1" x="824"/>
        <item m="1" x="1079"/>
        <item m="1" x="856"/>
        <item m="1" x="825"/>
        <item m="1" x="826"/>
        <item m="1" x="1795"/>
        <item m="1" x="1025"/>
        <item m="1" x="1796"/>
        <item m="1" x="1797"/>
        <item m="1" x="1024"/>
        <item m="1" x="1044"/>
        <item m="1" x="1130"/>
        <item m="1" x="1801"/>
        <item m="1" x="1141"/>
        <item m="1" x="1144"/>
        <item m="1" x="1802"/>
        <item m="1" x="1803"/>
        <item m="1" x="1804"/>
        <item m="1" x="1805"/>
        <item m="1" x="718"/>
        <item m="1" x="691"/>
        <item m="1" x="1806"/>
        <item m="1" x="827"/>
        <item m="1" x="1808"/>
        <item m="1" x="1809"/>
        <item m="1" x="828"/>
        <item m="1" x="1810"/>
        <item m="1" x="829"/>
        <item m="1" x="1286"/>
        <item m="1" x="1120"/>
        <item m="1" x="677"/>
        <item m="1" x="832"/>
        <item m="1" x="1137"/>
        <item m="1" x="1811"/>
        <item m="1" x="1135"/>
        <item m="1" x="1134"/>
        <item m="1" x="1812"/>
        <item m="1" x="812"/>
        <item m="1" x="1175"/>
        <item m="1" x="1813"/>
        <item m="1" x="1814"/>
        <item m="1" x="1815"/>
        <item m="1" x="1816"/>
        <item m="1" x="923"/>
        <item m="1" x="948"/>
        <item m="1" x="882"/>
        <item m="1" x="870"/>
        <item m="1" x="861"/>
        <item m="1" x="890"/>
        <item m="1" x="869"/>
        <item m="1" x="877"/>
        <item m="1" x="1817"/>
        <item m="1" x="878"/>
        <item m="1" x="1104"/>
        <item x="225"/>
        <item m="1" x="1818"/>
        <item m="1" x="1011"/>
        <item m="1" x="1819"/>
        <item m="1" x="678"/>
        <item m="1" x="1267"/>
        <item m="1" x="1820"/>
        <item m="1" x="1821"/>
        <item m="1" x="1192"/>
        <item m="1" x="1822"/>
        <item m="1" x="1823"/>
        <item m="1" x="1097"/>
        <item m="1" x="1824"/>
        <item m="1" x="1825"/>
        <item m="1" x="1189"/>
        <item m="1" x="1826"/>
        <item m="1" x="995"/>
        <item m="1" x="1300"/>
        <item m="1" x="1827"/>
        <item m="1" x="813"/>
        <item m="1" x="814"/>
        <item m="1" x="835"/>
        <item m="1" x="1086"/>
        <item m="1" x="753"/>
        <item m="1" x="775"/>
        <item m="1" x="772"/>
        <item m="1" x="773"/>
        <item m="1" x="1828"/>
        <item m="1" x="1288"/>
        <item m="1" x="1829"/>
        <item m="1" x="1229"/>
        <item m="1" x="1830"/>
        <item m="1" x="802"/>
        <item m="1" x="803"/>
        <item m="1" x="1831"/>
        <item m="1" x="705"/>
        <item m="1" x="706"/>
        <item m="1" x="1832"/>
        <item m="1" x="1058"/>
        <item m="1" x="1056"/>
        <item m="1" x="682"/>
        <item m="1" x="681"/>
        <item m="1" x="717"/>
        <item m="1" x="707"/>
        <item m="1" x="695"/>
        <item m="1" x="1242"/>
        <item m="1" x="1077"/>
        <item m="1" x="1060"/>
        <item m="1" x="1282"/>
        <item m="1" x="1283"/>
        <item m="1" x="1284"/>
        <item m="1" x="1280"/>
        <item m="1" x="1131"/>
        <item m="1" x="1285"/>
        <item m="1" x="807"/>
        <item m="1" x="1833"/>
        <item m="1" x="1834"/>
        <item m="1" x="1835"/>
        <item m="1" x="680"/>
        <item m="1" x="1836"/>
        <item m="1" x="1837"/>
        <item m="1" x="1838"/>
        <item m="1" x="1839"/>
        <item m="1" x="1090"/>
        <item m="1" x="1840"/>
        <item m="1" x="1100"/>
        <item m="1" x="1101"/>
        <item m="1" x="839"/>
        <item m="1" x="852"/>
        <item m="1" x="853"/>
        <item m="1" x="1841"/>
        <item m="1" x="1301"/>
        <item m="1" x="1842"/>
        <item m="1" x="1238"/>
        <item m="1" x="1843"/>
        <item m="1" x="1844"/>
        <item m="1" x="1171"/>
        <item m="1" x="1845"/>
        <item m="1" x="1029"/>
        <item m="1" x="1124"/>
        <item m="1" x="1125"/>
        <item m="1" x="1123"/>
        <item m="1" x="1846"/>
        <item m="1" x="1172"/>
        <item m="1" x="1241"/>
        <item m="1" x="1012"/>
        <item m="1" x="1021"/>
        <item m="1" x="1022"/>
        <item m="1" x="749"/>
        <item m="1" x="1019"/>
        <item m="1" x="920"/>
        <item m="1" x="741"/>
        <item m="1" x="906"/>
        <item m="1" x="907"/>
        <item m="1" x="912"/>
        <item m="1" x="921"/>
        <item m="1" x="922"/>
        <item m="1" x="911"/>
        <item m="1" x="908"/>
        <item m="1" x="917"/>
        <item m="1" x="919"/>
        <item m="1" x="1018"/>
        <item m="1" x="913"/>
        <item m="1" x="1847"/>
        <item m="1" x="1849"/>
        <item m="1" x="1850"/>
        <item x="634"/>
        <item m="1" x="1851"/>
        <item m="1" x="1853"/>
        <item m="1" x="1037"/>
        <item m="1" x="1257"/>
        <item m="1" x="1258"/>
        <item m="1" x="1226"/>
        <item m="1" x="1854"/>
        <item m="1" x="1855"/>
        <item m="1" x="1231"/>
        <item m="1" x="1112"/>
        <item m="1" x="801"/>
        <item m="1" x="1072"/>
        <item m="1" x="1055"/>
        <item m="1" x="1278"/>
        <item m="1" x="1277"/>
        <item x="4"/>
        <item m="1" x="668"/>
        <item m="1" x="669"/>
        <item m="1" x="670"/>
        <item m="1" x="671"/>
        <item m="1" x="672"/>
        <item m="1" x="673"/>
        <item m="1" x="679"/>
        <item m="1" x="687"/>
        <item m="1" x="688"/>
        <item x="99"/>
        <item m="1" x="740"/>
        <item m="1" x="744"/>
        <item m="1" x="748"/>
        <item x="133"/>
        <item m="1" x="754"/>
        <item m="1" x="755"/>
        <item m="1" x="779"/>
        <item m="1" x="800"/>
        <item m="1" x="808"/>
        <item m="1" x="818"/>
        <item m="1" x="820"/>
        <item m="1" x="821"/>
        <item m="1" x="822"/>
        <item m="1" x="823"/>
        <item m="1" x="830"/>
        <item m="1" x="831"/>
        <item m="1" x="833"/>
        <item m="1" x="860"/>
        <item m="1" x="862"/>
        <item m="1" x="879"/>
        <item m="1" x="880"/>
        <item m="1" x="881"/>
        <item x="231"/>
        <item m="1" x="885"/>
        <item m="1" x="895"/>
        <item m="1" x="896"/>
        <item m="1" x="897"/>
        <item m="1" x="898"/>
        <item m="1" x="899"/>
        <item m="1" x="900"/>
        <item m="1" x="901"/>
        <item m="1" x="902"/>
        <item m="1" x="903"/>
        <item m="1" x="904"/>
        <item m="1" x="905"/>
        <item x="238"/>
        <item m="1" x="909"/>
        <item m="1" x="910"/>
        <item m="1" x="914"/>
        <item m="1" x="915"/>
        <item m="1" x="916"/>
        <item m="1" x="918"/>
        <item m="1" x="949"/>
        <item m="1" x="951"/>
        <item m="1" x="954"/>
        <item m="1" x="955"/>
        <item m="1" x="956"/>
        <item m="1" x="993"/>
        <item m="1" x="994"/>
        <item m="1" x="1003"/>
        <item m="1" x="1016"/>
        <item m="1" x="1017"/>
        <item m="1" x="1023"/>
        <item m="1" x="1033"/>
        <item m="1" x="1034"/>
        <item m="1" x="1035"/>
        <item m="1" x="1036"/>
        <item m="1" x="1040"/>
        <item m="1" x="1041"/>
        <item m="1" x="1042"/>
        <item m="1" x="1048"/>
        <item m="1" x="1057"/>
        <item m="1" x="1059"/>
        <item m="1" x="1061"/>
        <item m="1" x="1062"/>
        <item m="1" x="1063"/>
        <item m="1" x="1064"/>
        <item m="1" x="1076"/>
        <item m="1" x="1078"/>
        <item m="1" x="1088"/>
        <item m="1" x="1091"/>
        <item m="1" x="1098"/>
        <item m="1" x="1099"/>
        <item m="1" x="1102"/>
        <item m="1" x="1103"/>
        <item m="1" x="1108"/>
        <item m="1" x="1113"/>
        <item m="1" x="1114"/>
        <item m="1" x="1115"/>
        <item m="1" x="1116"/>
        <item m="1" x="1117"/>
        <item m="1" x="1118"/>
        <item m="1" x="1127"/>
        <item m="1" x="1128"/>
        <item x="462"/>
        <item x="463"/>
        <item m="1" x="1132"/>
        <item m="1" x="1133"/>
        <item m="1" x="1142"/>
        <item m="1" x="1143"/>
        <item m="1" x="1145"/>
        <item m="1" x="1146"/>
        <item m="1" x="1147"/>
        <item m="1" x="1148"/>
        <item m="1" x="1149"/>
        <item m="1" x="1150"/>
        <item m="1" x="1151"/>
        <item m="1" x="1152"/>
        <item m="1" x="1153"/>
        <item m="1" x="1154"/>
        <item m="1" x="1155"/>
        <item m="1" x="1156"/>
        <item m="1" x="1157"/>
        <item m="1" x="1158"/>
        <item m="1" x="1159"/>
        <item m="1" x="1160"/>
        <item m="1" x="1161"/>
        <item m="1" x="1162"/>
        <item m="1" x="1163"/>
        <item m="1" x="1164"/>
        <item m="1" x="1165"/>
        <item m="1" x="1166"/>
        <item m="1" x="1167"/>
        <item m="1" x="1168"/>
        <item m="1" x="1169"/>
        <item m="1" x="1176"/>
        <item m="1" x="1177"/>
        <item m="1" x="1178"/>
        <item m="1" x="1179"/>
        <item x="499"/>
        <item m="1" x="1184"/>
        <item m="1" x="1185"/>
        <item m="1" x="1186"/>
        <item m="1" x="1190"/>
        <item m="1" x="1191"/>
        <item x="527"/>
        <item m="1" x="1211"/>
        <item m="1" x="1212"/>
        <item m="1" x="1213"/>
        <item m="1" x="1214"/>
        <item m="1" x="1215"/>
        <item m="1" x="1216"/>
        <item m="1" x="1217"/>
        <item m="1" x="1218"/>
        <item m="1" x="1219"/>
        <item m="1" x="1223"/>
        <item m="1" x="1224"/>
        <item m="1" x="1225"/>
        <item m="1" x="1227"/>
        <item m="1" x="1228"/>
        <item m="1" x="1244"/>
        <item m="1" x="1245"/>
        <item m="1" x="1246"/>
        <item m="1" x="1262"/>
        <item m="1" x="1263"/>
        <item m="1" x="1264"/>
        <item m="1" x="1265"/>
        <item m="1" x="1266"/>
        <item m="1" x="1268"/>
        <item m="1" x="1273"/>
        <item m="1" x="1274"/>
        <item m="1" x="1279"/>
        <item m="1" x="1289"/>
        <item m="1" x="1290"/>
        <item m="1" x="1292"/>
        <item m="1" x="1293"/>
        <item x="0"/>
        <item x="1"/>
        <item x="2"/>
        <item x="3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x="19"/>
        <item x="21"/>
        <item x="22"/>
        <item x="23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2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3"/>
        <item x="94"/>
        <item x="95"/>
        <item x="100"/>
        <item x="104"/>
        <item x="105"/>
        <item x="106"/>
        <item x="107"/>
        <item x="108"/>
        <item x="109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2"/>
        <item x="134"/>
        <item x="135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2"/>
        <item x="229"/>
        <item x="232"/>
        <item x="233"/>
        <item x="234"/>
        <item x="235"/>
        <item x="236"/>
        <item x="237"/>
        <item x="239"/>
        <item x="240"/>
        <item x="241"/>
        <item x="242"/>
        <item x="247"/>
        <item x="250"/>
        <item x="251"/>
        <item x="252"/>
        <item x="253"/>
        <item x="257"/>
        <item x="258"/>
        <item x="259"/>
        <item x="260"/>
        <item x="261"/>
        <item x="262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8"/>
        <item x="329"/>
        <item x="330"/>
        <item x="331"/>
        <item x="332"/>
        <item x="333"/>
        <item x="335"/>
        <item x="336"/>
        <item x="337"/>
        <item x="338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9"/>
        <item x="380"/>
        <item x="381"/>
        <item x="382"/>
        <item x="383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4"/>
        <item x="465"/>
        <item x="466"/>
        <item x="467"/>
        <item x="468"/>
        <item x="469"/>
        <item x="470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5"/>
        <item x="496"/>
        <item x="497"/>
        <item x="498"/>
        <item x="500"/>
        <item x="501"/>
        <item x="502"/>
        <item x="503"/>
        <item x="504"/>
        <item x="505"/>
        <item x="506"/>
        <item x="507"/>
        <item x="508"/>
        <item x="509"/>
        <item x="511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8"/>
        <item x="529"/>
        <item x="530"/>
        <item x="531"/>
        <item x="532"/>
        <item x="533"/>
        <item x="534"/>
        <item x="535"/>
        <item x="536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51"/>
        <item x="655"/>
        <item x="656"/>
        <item x="657"/>
        <item x="659"/>
        <item x="660"/>
        <item x="66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multipleItemSelectionAllowed="1" showAll="0">
      <items count="8001">
        <item h="1" x="9"/>
        <item x="252"/>
        <item m="1" x="7521"/>
        <item m="1" x="4078"/>
        <item m="1" x="5624"/>
        <item m="1" x="1459"/>
        <item x="244"/>
        <item m="1" x="3037"/>
        <item m="1" x="2179"/>
        <item m="1" x="810"/>
        <item m="1" x="1944"/>
        <item m="1" x="827"/>
        <item m="1" x="1948"/>
        <item m="1" x="4047"/>
        <item m="1" x="1115"/>
        <item x="63"/>
        <item m="1" x="1105"/>
        <item m="1" x="1799"/>
        <item m="1" x="982"/>
        <item m="1" x="671"/>
        <item m="1" x="1365"/>
        <item x="275"/>
        <item x="212"/>
        <item m="1" x="4444"/>
        <item x="609"/>
        <item m="1" x="981"/>
        <item x="220"/>
        <item m="1" x="707"/>
        <item m="1" x="2092"/>
        <item m="1" x="1144"/>
        <item m="1" x="3137"/>
        <item m="1" x="5625"/>
        <item m="1" x="1506"/>
        <item m="1" x="1300"/>
        <item m="1" x="1124"/>
        <item x="83"/>
        <item x="315"/>
        <item m="1" x="1440"/>
        <item m="1" x="1453"/>
        <item m="1" x="2230"/>
        <item x="342"/>
        <item m="1" x="5572"/>
        <item m="1" x="729"/>
        <item x="86"/>
        <item m="1" x="1319"/>
        <item m="1" x="1404"/>
        <item x="620"/>
        <item m="1" x="979"/>
        <item m="1" x="3730"/>
        <item x="227"/>
        <item m="1" x="840"/>
        <item h="1" m="1" x="1145"/>
        <item x="237"/>
        <item m="1" x="7310"/>
        <item m="1" x="2704"/>
        <item m="1" x="1313"/>
        <item m="1" x="894"/>
        <item x="279"/>
        <item m="1" x="2255"/>
        <item x="365"/>
        <item m="1" x="2183"/>
        <item x="261"/>
        <item m="1" x="1211"/>
        <item m="1" x="7337"/>
        <item m="1" x="2321"/>
        <item x="363"/>
        <item m="1" x="1388"/>
        <item m="1" x="2516"/>
        <item m="1" x="1908"/>
        <item m="1" x="2201"/>
        <item m="1" x="1819"/>
        <item m="1" x="1383"/>
        <item m="1" x="1337"/>
        <item m="1" x="794"/>
        <item m="1" x="6186"/>
        <item x="604"/>
        <item m="1" x="2971"/>
        <item m="1" x="717"/>
        <item m="1" x="3644"/>
        <item m="1" x="633"/>
        <item m="1" x="5248"/>
        <item m="1" x="1513"/>
        <item m="1" x="4449"/>
        <item m="1" x="5370"/>
        <item x="408"/>
        <item m="1" x="800"/>
        <item m="1" x="5885"/>
        <item x="219"/>
        <item m="1" x="1800"/>
        <item x="273"/>
        <item m="1" x="1290"/>
        <item m="1" x="1381"/>
        <item m="1" x="634"/>
        <item m="1" x="1299"/>
        <item m="1" x="1375"/>
        <item m="1" x="4070"/>
        <item m="1" x="3760"/>
        <item m="1" x="3110"/>
        <item m="1" x="6523"/>
        <item m="1" x="3880"/>
        <item m="1" x="3921"/>
        <item m="1" x="4496"/>
        <item m="1" x="6654"/>
        <item m="1" x="1339"/>
        <item m="1" x="3282"/>
        <item m="1" x="760"/>
        <item m="1" x="7188"/>
        <item x="182"/>
        <item m="1" x="997"/>
        <item m="1" x="1406"/>
        <item x="458"/>
        <item m="1" x="5635"/>
        <item x="214"/>
        <item h="1" x="180"/>
        <item m="1" x="1760"/>
        <item m="1" x="1757"/>
        <item m="1" x="1140"/>
        <item h="1" m="1" x="1522"/>
        <item m="1" x="1126"/>
        <item h="1" x="256"/>
        <item h="1" x="287"/>
        <item h="1" m="1" x="1100"/>
        <item h="1" m="1" x="1889"/>
        <item h="1" m="1" x="1268"/>
        <item h="1" m="1" x="1336"/>
        <item h="1" m="1" x="1964"/>
        <item h="1" m="1" x="1480"/>
        <item h="1" m="1" x="1391"/>
        <item h="1" m="1" x="668"/>
        <item h="1" m="1" x="908"/>
        <item h="1" x="65"/>
        <item h="1" m="1" x="646"/>
        <item h="1" m="1" x="2442"/>
        <item h="1" m="1" x="980"/>
        <item h="1" x="238"/>
        <item h="1" m="1" x="710"/>
        <item h="1" m="1" x="705"/>
        <item h="1" m="1" x="6217"/>
        <item h="1" x="264"/>
        <item h="1" m="1" x="3279"/>
        <item h="1" x="48"/>
        <item h="1" m="1" x="3053"/>
        <item h="1" x="285"/>
        <item h="1" m="1" x="1128"/>
        <item h="1" m="1" x="1432"/>
        <item h="1" x="217"/>
        <item h="1" x="216"/>
        <item h="1" m="1" x="1269"/>
        <item h="1" m="1" x="1297"/>
        <item h="1" m="1" x="5601"/>
        <item h="1" m="1" x="818"/>
        <item h="1" m="1" x="1247"/>
        <item h="1" x="317"/>
        <item h="1" x="232"/>
        <item h="1" x="550"/>
        <item h="1" m="1" x="2254"/>
        <item h="1" m="1" x="2080"/>
        <item h="1" x="201"/>
        <item h="1" m="1" x="1457"/>
        <item h="1" m="1" x="2636"/>
        <item h="1" x="564"/>
        <item h="1" x="268"/>
        <item h="1" x="488"/>
        <item h="1" m="1" x="1796"/>
        <item h="1" x="346"/>
        <item h="1" m="1" x="2682"/>
        <item h="1" m="1" x="1120"/>
        <item h="1" x="492"/>
        <item h="1" m="1" x="2838"/>
        <item h="1" x="361"/>
        <item h="1" m="1" x="2496"/>
        <item h="1" m="1" x="2890"/>
        <item h="1" m="1" x="5260"/>
        <item h="1" m="1" x="2745"/>
        <item h="1" m="1" x="2189"/>
        <item h="1" m="1" x="816"/>
        <item h="1" m="1" x="6215"/>
        <item h="1" m="1" x="1488"/>
        <item h="1" m="1" x="703"/>
        <item h="1" m="1" x="1123"/>
        <item h="1" m="1" x="2945"/>
        <item h="1" m="1" x="2124"/>
        <item h="1" m="1" x="4075"/>
        <item h="1" m="1" x="1455"/>
        <item h="1" m="1" x="5478"/>
        <item h="1" x="183"/>
        <item h="1" m="1" x="1417"/>
        <item h="1" m="1" x="1449"/>
        <item h="1" m="1" x="4150"/>
        <item h="1" m="1" x="1461"/>
        <item h="1" m="1" x="2946"/>
        <item h="1" m="1" x="1354"/>
        <item h="1" m="1" x="6550"/>
        <item h="1" x="582"/>
        <item h="1" m="1" x="1784"/>
        <item h="1" x="561"/>
        <item h="1" m="1" x="7327"/>
        <item h="1" x="71"/>
        <item h="1" m="1" x="3288"/>
        <item h="1" m="1" x="2184"/>
        <item h="1" m="1" x="1575"/>
        <item h="1" m="1" x="675"/>
        <item h="1" m="1" x="1738"/>
        <item h="1" m="1" x="1767"/>
        <item h="1" m="1" x="4757"/>
        <item h="1" m="1" x="3025"/>
        <item h="1" m="1" x="2082"/>
        <item h="1" m="1" x="5483"/>
        <item h="1" x="588"/>
        <item h="1" m="1" x="4089"/>
        <item h="1" m="1" x="7506"/>
        <item h="1" m="1" x="4053"/>
        <item h="1" x="339"/>
        <item h="1" m="1" x="6221"/>
        <item h="1" m="1" x="2585"/>
        <item h="1" m="1" x="2697"/>
        <item h="1" m="1" x="5168"/>
        <item h="1" x="362"/>
        <item h="1" m="1" x="5556"/>
        <item h="1" m="1" x="3302"/>
        <item h="1" m="1" x="1334"/>
        <item h="1" m="1" x="4359"/>
        <item h="1" m="1" x="7246"/>
        <item h="1" m="1" x="5274"/>
        <item h="1" m="1" x="1032"/>
        <item h="1" m="1" x="5605"/>
        <item h="1" x="85"/>
        <item h="1" m="1" x="7338"/>
        <item h="1" m="1" x="4808"/>
        <item h="1" x="269"/>
        <item h="1" m="1" x="1249"/>
        <item h="1" m="1" x="809"/>
        <item h="1" m="1" x="2563"/>
        <item h="1" m="1" x="2584"/>
        <item h="1" m="1" x="3653"/>
        <item h="1" m="1" x="2638"/>
        <item h="1" m="1" x="4909"/>
        <item h="1" m="1" x="2076"/>
        <item h="1" m="1" x="761"/>
        <item h="1" m="1" x="3109"/>
        <item h="1" m="1" x="3100"/>
        <item h="1" m="1" x="1897"/>
        <item h="1" m="1" x="6400"/>
        <item h="1" m="1" x="1137"/>
        <item h="1" m="1" x="962"/>
        <item h="1" x="271"/>
        <item h="1" m="1" x="6909"/>
        <item h="1" m="1" x="5078"/>
        <item h="1" m="1" x="6219"/>
        <item h="1" m="1" x="1351"/>
        <item h="1" m="1" x="4445"/>
        <item h="1" x="379"/>
        <item h="1" m="1" x="1258"/>
        <item h="1" m="1" x="2982"/>
        <item h="1" m="1" x="4561"/>
        <item h="1" m="1" x="817"/>
        <item h="1" m="1" x="4557"/>
        <item h="1" x="329"/>
        <item h="1" m="1" x="812"/>
        <item h="1" m="1" x="5547"/>
        <item h="1" m="1" x="4961"/>
        <item h="1" m="1" x="2952"/>
        <item h="1" m="1" x="5576"/>
        <item h="1" x="345"/>
        <item h="1" m="1" x="6714"/>
        <item h="1" m="1" x="1393"/>
        <item h="1" m="1" x="2463"/>
        <item h="1" m="1" x="5536"/>
        <item h="1" m="1" x="5149"/>
        <item h="1" x="92"/>
        <item h="1" m="1" x="3062"/>
        <item h="1" m="1" x="5742"/>
        <item h="1" m="1" x="667"/>
        <item h="1" m="1" x="6009"/>
        <item h="1" m="1" x="4873"/>
        <item h="1" m="1" x="5474"/>
        <item h="1" x="78"/>
        <item h="1" m="1" x="2797"/>
        <item h="1" m="1" x="3996"/>
        <item h="1" m="1" x="2043"/>
        <item h="1" m="1" x="1142"/>
        <item h="1" x="22"/>
        <item h="1" m="1" x="5384"/>
        <item h="1" m="1" x="3196"/>
        <item h="1" m="1" x="3656"/>
        <item h="1" m="1" x="1386"/>
        <item h="1" m="1" x="5680"/>
        <item h="1" m="1" x="3020"/>
        <item h="1" m="1" x="4960"/>
        <item h="1" m="1" x="7173"/>
        <item h="1" m="1" x="4348"/>
        <item h="1" m="1" x="3470"/>
        <item h="1" m="1" x="4644"/>
        <item h="1" m="1" x="3979"/>
        <item h="1" m="1" x="4166"/>
        <item h="1" m="1" x="3766"/>
        <item h="1" m="1" x="4413"/>
        <item h="1" m="1" x="3671"/>
        <item h="1" m="1" x="6210"/>
        <item h="1" m="1" x="5968"/>
        <item h="1" m="1" x="7865"/>
        <item h="1" m="1" x="2046"/>
        <item h="1" x="562"/>
        <item h="1" m="1" x="6211"/>
        <item h="1" m="1" x="4101"/>
        <item h="1" x="336"/>
        <item h="1" m="1" x="7489"/>
        <item h="1" m="1" x="7748"/>
        <item h="1" x="355"/>
        <item h="1" m="1" x="3098"/>
        <item h="1" x="449"/>
        <item h="1" m="1" x="6536"/>
        <item h="1" m="1" x="681"/>
        <item h="1" x="102"/>
        <item h="1" m="1" x="943"/>
        <item h="1" m="1" x="1444"/>
        <item h="1" m="1" x="946"/>
        <item h="1" x="110"/>
        <item h="1" m="1" x="2017"/>
        <item h="1" m="1" x="956"/>
        <item h="1" m="1" x="5663"/>
        <item h="1" m="1" x="1464"/>
        <item h="1" m="1" x="5433"/>
        <item h="1" m="1" x="4662"/>
        <item h="1" m="1" x="6117"/>
        <item h="1" m="1" x="6092"/>
        <item h="1" m="1" x="6962"/>
        <item h="1" m="1" x="1967"/>
        <item h="1" m="1" x="5858"/>
        <item h="1" m="1" x="6747"/>
        <item h="1" m="1" x="2906"/>
        <item h="1" m="1" x="1693"/>
        <item h="1" m="1" x="2918"/>
        <item h="1" m="1" x="1918"/>
        <item h="1" m="1" x="685"/>
        <item h="1" m="1" x="2954"/>
        <item h="1" x="18"/>
        <item h="1" m="1" x="3246"/>
        <item h="1" m="1" x="6324"/>
        <item h="1" m="1" x="3191"/>
        <item h="1" m="1" x="1452"/>
        <item h="1" m="1" x="4935"/>
        <item h="1" m="1" x="6964"/>
        <item h="1" m="1" x="3324"/>
        <item h="1" m="1" x="6622"/>
        <item h="1" m="1" x="3997"/>
        <item h="1" m="1" x="947"/>
        <item h="1" m="1" x="6765"/>
        <item h="1" m="1" x="5211"/>
        <item h="1" m="1" x="5431"/>
        <item h="1" m="1" x="7586"/>
        <item h="1" m="1" x="4638"/>
        <item h="1" m="1" x="5318"/>
        <item h="1" x="295"/>
        <item h="1" m="1" x="3724"/>
        <item h="1" m="1" x="6084"/>
        <item h="1" m="1" x="926"/>
        <item h="1" m="1" x="5524"/>
        <item h="1" m="1" x="6120"/>
        <item h="1" m="1" x="4122"/>
        <item h="1" m="1" x="7739"/>
        <item h="1" m="1" x="2696"/>
        <item h="1" m="1" x="5598"/>
        <item h="1" m="1" x="2802"/>
        <item h="1" m="1" x="1498"/>
        <item h="1" m="1" x="797"/>
        <item h="1" x="298"/>
        <item h="1" m="1" x="2983"/>
        <item h="1" x="580"/>
        <item h="1" m="1" x="5327"/>
        <item h="1" m="1" x="2428"/>
        <item h="1" m="1" x="4044"/>
        <item h="1" x="479"/>
        <item h="1" m="1" x="669"/>
        <item h="1" m="1" x="7528"/>
        <item h="1" m="1" x="6085"/>
        <item h="1" m="1" x="1792"/>
        <item h="1" m="1" x="1613"/>
        <item h="1" m="1" x="6061"/>
        <item h="1" m="1" x="1803"/>
        <item h="1" m="1" x="2961"/>
        <item h="1" x="17"/>
        <item h="1" m="1" x="5649"/>
        <item h="1" m="1" x="7520"/>
        <item h="1" m="1" x="5421"/>
        <item h="1" m="1" x="2826"/>
        <item h="1" m="1" x="5593"/>
        <item h="1" m="1" x="4495"/>
        <item h="1" m="1" x="722"/>
        <item h="1" m="1" x="5379"/>
        <item h="1" m="1" x="1822"/>
        <item h="1" x="466"/>
        <item h="1" m="1" x="6083"/>
        <item h="1" m="1" x="5670"/>
        <item h="1" m="1" x="1210"/>
        <item h="1" m="1" x="3151"/>
        <item h="1" m="1" x="1150"/>
        <item h="1" m="1" x="2436"/>
        <item h="1" m="1" x="6985"/>
        <item h="1" x="76"/>
        <item h="1" m="1" x="6218"/>
        <item h="1" m="1" x="1216"/>
        <item h="1" m="1" x="4364"/>
        <item h="1" m="1" x="7499"/>
        <item h="1" m="1" x="6696"/>
        <item h="1" m="1" x="6693"/>
        <item h="1" m="1" x="5254"/>
        <item h="1" m="1" x="6537"/>
        <item h="1" m="1" x="824"/>
        <item h="1" m="1" x="7446"/>
        <item h="1" m="1" x="6587"/>
        <item h="1" m="1" x="7959"/>
        <item h="1" m="1" x="3813"/>
        <item h="1" m="1" x="6315"/>
        <item h="1" m="1" x="6521"/>
        <item h="1" m="1" x="2161"/>
        <item h="1" m="1" x="6597"/>
        <item h="1" m="1" x="6613"/>
        <item h="1" m="1" x="7866"/>
        <item h="1" m="1" x="4936"/>
        <item h="1" m="1" x="6231"/>
        <item h="1" m="1" x="6598"/>
        <item h="1" m="1" x="6316"/>
        <item h="1" m="1" x="3192"/>
        <item h="1" m="1" x="3188"/>
        <item h="1" m="1" x="6329"/>
        <item h="1" m="1" x="3381"/>
        <item h="1" m="1" x="7602"/>
        <item h="1" m="1" x="1699"/>
        <item h="1" m="1" x="1762"/>
        <item h="1" m="1" x="2081"/>
        <item h="1" m="1" x="3829"/>
        <item h="1" m="1" x="1273"/>
        <item h="1" m="1" x="5789"/>
        <item h="1" m="1" x="7892"/>
        <item h="1" m="1" x="1512"/>
        <item h="1" m="1" x="6065"/>
        <item h="1" m="1" x="5093"/>
        <item h="1" m="1" x="2735"/>
        <item h="1" m="1" x="6248"/>
        <item h="1" x="326"/>
        <item h="1" m="1" x="3804"/>
        <item h="1" m="1" x="7350"/>
        <item h="1" m="1" x="3200"/>
        <item h="1" m="1" x="2469"/>
        <item h="1" m="1" x="2987"/>
        <item h="1" m="1" x="7630"/>
        <item h="1" m="1" x="3772"/>
        <item h="1" m="1" x="6336"/>
        <item h="1" m="1" x="3732"/>
        <item h="1" m="1" x="5393"/>
        <item h="1" m="1" x="6612"/>
        <item h="1" m="1" x="6759"/>
        <item h="1" m="1" x="5892"/>
        <item h="1" m="1" x="4589"/>
        <item h="1" m="1" x="5264"/>
        <item h="1" m="1" x="2567"/>
        <item h="1" m="1" x="7903"/>
        <item h="1" m="1" x="7904"/>
        <item h="1" m="1" x="7905"/>
        <item h="1" m="1" x="4560"/>
        <item h="1" m="1" x="7312"/>
        <item h="1" m="1" x="4303"/>
        <item h="1" m="1" x="6003"/>
        <item h="1" m="1" x="7437"/>
        <item h="1" m="1" x="4054"/>
        <item h="1" m="1" x="5706"/>
        <item h="1" m="1" x="1107"/>
        <item h="1" m="1" x="6399"/>
        <item h="1" m="1" x="7969"/>
        <item h="1" x="325"/>
        <item h="1" m="1" x="1019"/>
        <item h="1" m="1" x="7316"/>
        <item h="1" m="1" x="1643"/>
        <item h="1" m="1" x="2223"/>
        <item h="1" m="1" x="7902"/>
        <item h="1" m="1" x="1733"/>
        <item h="1" m="1" x="2751"/>
        <item h="1" m="1" x="7536"/>
        <item h="1" m="1" x="7464"/>
        <item h="1" m="1" x="7976"/>
        <item h="1" m="1" x="7977"/>
        <item h="1" m="1" x="7978"/>
        <item h="1" m="1" x="719"/>
        <item h="1" m="1" x="7121"/>
        <item h="1" m="1" x="6987"/>
        <item h="1" m="1" x="7634"/>
        <item h="1" m="1" x="7947"/>
        <item h="1" m="1" x="3780"/>
        <item h="1" m="1" x="3138"/>
        <item h="1" m="1" x="6983"/>
        <item h="1" m="1" x="3284"/>
        <item h="1" m="1" x="4259"/>
        <item h="1" m="1" x="1047"/>
        <item h="1" m="1" x="6534"/>
        <item h="1" m="1" x="6334"/>
        <item h="1" m="1" x="7759"/>
        <item h="1" m="1" x="6882"/>
        <item h="1" m="1" x="7231"/>
        <item h="1" m="1" x="6910"/>
        <item h="1" m="1" x="6330"/>
        <item h="1" m="1" x="4064"/>
        <item h="1" m="1" x="7124"/>
        <item h="1" m="1" x="7212"/>
        <item h="1" m="1" x="1786"/>
        <item h="1" m="1" x="4906"/>
        <item h="1" m="1" x="5470"/>
        <item h="1" m="1" x="7479"/>
        <item h="1" m="1" x="7176"/>
        <item h="1" m="1" x="7577"/>
        <item h="1" m="1" x="5583"/>
        <item h="1" m="1" x="7353"/>
        <item h="1" m="1" x="1798"/>
        <item h="1" m="1" x="7449"/>
        <item h="1" m="1" x="7729"/>
        <item h="1" m="1" x="838"/>
        <item h="1" m="1" x="7639"/>
        <item h="1" m="1" x="7736"/>
        <item h="1" m="1" x="1396"/>
        <item h="1" x="607"/>
        <item h="1" m="1" x="5072"/>
        <item h="1" m="1" x="6191"/>
        <item h="1" m="1" x="6490"/>
        <item h="1" m="1" x="2265"/>
        <item h="1" m="1" x="6190"/>
        <item h="1" m="1" x="7690"/>
        <item h="1" m="1" x="6369"/>
        <item h="1" m="1" x="3957"/>
        <item h="1" m="1" x="1267"/>
        <item h="1" m="1" x="6651"/>
        <item h="1" m="1" x="7248"/>
        <item h="1" m="1" x="1945"/>
        <item h="1" m="1" x="3713"/>
        <item h="1" m="1" x="4351"/>
        <item h="1" m="1" x="6250"/>
        <item h="1" m="1" x="6636"/>
        <item h="1" m="1" x="1048"/>
        <item h="1" m="1" x="7419"/>
        <item h="1" m="1" x="5195"/>
        <item h="1" m="1" x="7219"/>
        <item h="1" m="1" x="755"/>
        <item h="1" x="5"/>
        <item h="1" m="1" x="2759"/>
        <item h="1" m="1" x="4800"/>
        <item h="1" m="1" x="7692"/>
        <item h="1" m="1" x="6012"/>
        <item h="1" m="1" x="7318"/>
        <item h="1" m="1" x="7319"/>
        <item h="1" m="1" x="7550"/>
        <item h="1" m="1" x="6601"/>
        <item h="1" m="1" x="6209"/>
        <item h="1" m="1" x="5851"/>
        <item h="1" m="1" x="6096"/>
        <item h="1" m="1" x="6214"/>
        <item h="1" m="1" x="6178"/>
        <item h="1" m="1" x="6805"/>
        <item h="1" m="1" x="1534"/>
        <item h="1" m="1" x="7768"/>
        <item h="1" m="1" x="7989"/>
        <item h="1" m="1" x="7988"/>
        <item h="1" m="1" x="3722"/>
        <item h="1" m="1" x="5341"/>
        <item h="1" m="1" x="3781"/>
        <item h="1" m="1" x="7448"/>
        <item h="1" m="1" x="986"/>
        <item h="1" m="1" x="7445"/>
        <item h="1" m="1" x="5800"/>
        <item h="1" x="130"/>
        <item h="1" m="1" x="2418"/>
        <item h="1" m="1" x="696"/>
        <item h="1" m="1" x="1961"/>
        <item h="1" m="1" x="5146"/>
        <item h="1" x="370"/>
        <item h="1" m="1" x="7457"/>
        <item h="1" m="1" x="7447"/>
        <item h="1" m="1" x="7555"/>
        <item h="1" m="1" x="3036"/>
        <item h="1" m="1" x="6388"/>
        <item h="1" m="1" x="4854"/>
        <item h="1" m="1" x="7450"/>
        <item h="1" m="1" x="6283"/>
        <item h="1" m="1" x="7809"/>
        <item h="1" m="1" x="1315"/>
        <item h="1" m="1" x="2513"/>
        <item h="1" m="1" x="7127"/>
        <item h="1" m="1" x="7144"/>
        <item h="1" m="1" x="7907"/>
        <item h="1" m="1" x="6695"/>
        <item h="1" m="1" x="7721"/>
        <item h="1" m="1" x="7720"/>
        <item h="1" m="1" x="5607"/>
        <item h="1" m="1" x="6807"/>
        <item h="1" m="1" x="7043"/>
        <item h="1" m="1" x="2833"/>
        <item h="1" m="1" x="5938"/>
        <item h="1" m="1" x="706"/>
        <item h="1" m="1" x="1678"/>
        <item h="1" m="1" x="813"/>
        <item h="1" m="1" x="1468"/>
        <item h="1" m="1" x="7451"/>
        <item h="1" m="1" x="4165"/>
        <item h="1" m="1" x="4207"/>
        <item h="1" m="1" x="7452"/>
        <item h="1" m="1" x="7454"/>
        <item h="1" m="1" x="7453"/>
        <item h="1" m="1" x="5873"/>
        <item h="1" m="1" x="3625"/>
        <item h="1" m="1" x="7592"/>
        <item h="1" m="1" x="7300"/>
        <item h="1" m="1" x="7005"/>
        <item h="1" m="1" x="5852"/>
        <item h="1" m="1" x="2178"/>
        <item h="1" m="1" x="3091"/>
        <item h="1" m="1" x="7545"/>
        <item h="1" m="1" x="5069"/>
        <item h="1" m="1" x="3259"/>
        <item h="1" m="1" x="7455"/>
        <item h="1" m="1" x="7456"/>
        <item h="1" m="1" x="2404"/>
        <item h="1" m="1" x="7509"/>
        <item h="1" m="1" x="7618"/>
        <item h="1" m="1" x="7824"/>
        <item h="1" m="1" x="7613"/>
        <item h="1" m="1" x="5754"/>
        <item h="1" m="1" x="7470"/>
        <item h="1" m="1" x="7836"/>
        <item h="1" m="1" x="7835"/>
        <item h="1" m="1" x="7827"/>
        <item h="1" m="1" x="3430"/>
        <item h="1" m="1" x="734"/>
        <item h="1" m="1" x="2774"/>
        <item h="1" m="1" x="6878"/>
        <item h="1" m="1" x="6780"/>
        <item h="1" m="1" x="3622"/>
        <item h="1" m="1" x="4493"/>
        <item h="1" m="1" x="6692"/>
        <item h="1" m="1" x="6697"/>
        <item h="1" m="1" x="7185"/>
        <item h="1" m="1" x="7563"/>
        <item h="1" m="1" x="7752"/>
        <item h="1" m="1" x="7710"/>
        <item h="1" m="1" x="7982"/>
        <item h="1" m="1" x="7760"/>
        <item h="1" m="1" x="7719"/>
        <item h="1" m="1" x="7980"/>
        <item h="1" m="1" x="4998"/>
        <item h="1" m="1" x="1108"/>
        <item h="1" m="1" x="7388"/>
        <item h="1" m="1" x="7387"/>
        <item h="1" x="6"/>
        <item h="1" m="1" x="1454"/>
        <item h="1" m="1" x="5209"/>
        <item h="1" m="1" x="4556"/>
        <item h="1" m="1" x="6331"/>
        <item h="1" m="1" x="7834"/>
        <item h="1" m="1" x="5910"/>
        <item h="1" m="1" x="7828"/>
        <item h="1" m="1" x="7832"/>
        <item h="1" m="1" x="7833"/>
        <item h="1" m="1" x="7831"/>
        <item h="1" m="1" x="5626"/>
        <item h="1" m="1" x="7830"/>
        <item h="1" m="1" x="7756"/>
        <item h="1" m="1" x="7755"/>
        <item h="1" m="1" x="7527"/>
        <item h="1" m="1" x="7526"/>
        <item h="1" m="1" x="6367"/>
        <item h="1" m="1" x="7386"/>
        <item h="1" m="1" x="4636"/>
        <item h="1" m="1" x="5905"/>
        <item h="1" m="1" x="7515"/>
        <item h="1" m="1" x="7514"/>
        <item h="1" m="1" x="7908"/>
        <item h="1" m="1" x="7909"/>
        <item h="1" m="1" x="7911"/>
        <item h="1" m="1" x="7385"/>
        <item h="1" m="1" x="7566"/>
        <item h="1" m="1" x="2859"/>
        <item h="1" m="1" x="1779"/>
        <item h="1" m="1" x="5442"/>
        <item h="1" m="1" x="5130"/>
        <item h="1" m="1" x="7817"/>
        <item h="1" m="1" x="7374"/>
        <item h="1" m="1" x="7754"/>
        <item h="1" m="1" x="4240"/>
        <item h="1" m="1" x="7500"/>
        <item h="1" m="1" x="4059"/>
        <item h="1" m="1" x="6296"/>
        <item h="1" m="1" x="7492"/>
        <item h="1" m="1" x="7573"/>
        <item h="1" m="1" x="7585"/>
        <item h="1" m="1" x="3075"/>
        <item h="1" m="1" x="7461"/>
        <item h="1" m="1" x="2903"/>
        <item h="1" m="1" x="2106"/>
        <item h="1" m="1" x="7584"/>
        <item h="1" m="1" x="4588"/>
        <item h="1" m="1" x="3104"/>
        <item h="1" m="1" x="3975"/>
        <item h="1" m="1" x="5157"/>
        <item h="1" x="174"/>
        <item h="1" m="1" x="7826"/>
        <item h="1" m="1" x="7252"/>
        <item h="1" m="1" x="7981"/>
        <item h="1" m="1" x="2947"/>
        <item h="1" m="1" x="7389"/>
        <item h="1" m="1" x="7390"/>
        <item h="1" m="1" x="7458"/>
        <item h="1" m="1" x="6000"/>
        <item h="1" m="1" x="5495"/>
        <item h="1" m="1" x="4253"/>
        <item h="1" m="1" x="1813"/>
        <item h="1" x="257"/>
        <item h="1" m="1" x="7746"/>
        <item h="1" m="1" x="5377"/>
        <item h="1" m="1" x="3891"/>
        <item h="1" m="1" x="7926"/>
        <item h="1" m="1" x="5840"/>
        <item h="1" m="1" x="7391"/>
        <item h="1" m="1" x="712"/>
        <item h="1" m="1" x="1015"/>
        <item h="1" m="1" x="7598"/>
        <item h="1" m="1" x="6130"/>
        <item h="1" m="1" x="5830"/>
        <item h="1" m="1" x="7901"/>
        <item h="1" m="1" x="7967"/>
        <item h="1" m="1" x="6688"/>
        <item h="1" m="1" x="7925"/>
        <item h="1" m="1" x="7753"/>
        <item h="1" m="1" x="3194"/>
        <item h="1" m="1" x="4342"/>
        <item h="1" m="1" x="3122"/>
        <item h="1" m="1" x="7533"/>
        <item h="1" m="1" x="7534"/>
        <item h="1" m="1" x="7532"/>
        <item h="1" x="185"/>
        <item h="1" m="1" x="5793"/>
        <item h="1" m="1" x="7392"/>
        <item h="1" m="1" x="6912"/>
        <item h="1" m="1" x="3609"/>
        <item h="1" m="1" x="7551"/>
        <item h="1" m="1" x="7552"/>
        <item h="1" m="1" x="7553"/>
        <item h="1" m="1" x="5584"/>
        <item h="1" m="1" x="7931"/>
        <item h="1" m="1" x="7932"/>
        <item h="1" m="1" x="5406"/>
        <item h="1" m="1" x="7066"/>
        <item h="1" m="1" x="6126"/>
        <item h="1" m="1" x="6494"/>
        <item h="1" m="1" x="2949"/>
        <item h="1" m="1" x="2400"/>
        <item h="1" m="1" x="7393"/>
        <item h="1" x="472"/>
        <item h="1" m="1" x="2209"/>
        <item h="1" m="1" x="6815"/>
        <item h="1" m="1" x="6980"/>
        <item h="1" m="1" x="3056"/>
        <item h="1" m="1" x="1357"/>
        <item h="1" m="1" x="7460"/>
        <item h="1" m="1" x="7459"/>
        <item h="1" m="1" x="7462"/>
        <item h="1" m="1" x="6206"/>
        <item h="1" m="1" x="7469"/>
        <item h="1" m="1" x="7696"/>
        <item h="1" m="1" x="4731"/>
        <item h="1" m="1" x="1788"/>
        <item h="1" m="1" x="6101"/>
        <item h="1" m="1" x="6028"/>
        <item h="1" m="1" x="7562"/>
        <item h="1" m="1" x="7560"/>
        <item h="1" m="1" x="7593"/>
        <item h="1" m="1" x="7997"/>
        <item h="1" m="1" x="3330"/>
        <item h="1" m="1" x="7712"/>
        <item h="1" m="1" x="7711"/>
        <item h="1" m="1" x="2488"/>
        <item h="1" m="1" x="7179"/>
        <item h="1" m="1" x="927"/>
        <item h="1" m="1" x="5154"/>
        <item h="1" m="1" x="3424"/>
        <item h="1" m="1" x="7767"/>
        <item h="1" m="1" x="3203"/>
        <item h="1" m="1" x="7394"/>
        <item h="1" m="1" x="4060"/>
        <item h="1" m="1" x="6074"/>
        <item h="1" m="1" x="5110"/>
        <item h="1" m="1" x="622"/>
        <item h="1" m="1" x="3412"/>
        <item h="1" m="1" x="2694"/>
        <item h="1" m="1" x="7927"/>
        <item h="1" m="1" x="7930"/>
        <item h="1" m="1" x="7516"/>
        <item h="1" m="1" x="2692"/>
        <item h="1" m="1" x="6721"/>
        <item h="1" m="1" x="5829"/>
        <item h="1" m="1" x="7561"/>
        <item h="1" m="1" x="5782"/>
        <item h="1" m="1" x="7616"/>
        <item h="1" m="1" x="4196"/>
        <item h="1" m="1" x="7685"/>
        <item h="1" m="1" x="3827"/>
        <item h="1" m="1" x="3762"/>
        <item h="1" m="1" x="7714"/>
        <item h="1" m="1" x="6188"/>
        <item h="1" m="1" x="4512"/>
        <item h="1" m="1" x="887"/>
        <item h="1" m="1" x="7320"/>
        <item h="1" m="1" x="3218"/>
        <item h="1" m="1" x="7116"/>
        <item h="1" m="1" x="4120"/>
        <item h="1" m="1" x="6407"/>
        <item h="1" m="1" x="7910"/>
        <item h="1" m="1" x="7923"/>
        <item h="1" m="1" x="7547"/>
        <item h="1" m="1" x="6586"/>
        <item h="1" m="1" x="7564"/>
        <item h="1" m="1" x="7568"/>
        <item h="1" m="1" x="7594"/>
        <item h="1" m="1" x="6965"/>
        <item h="1" x="288"/>
        <item h="1" m="1" x="7990"/>
        <item h="1" m="1" x="7709"/>
        <item h="1" m="1" x="7715"/>
        <item h="1" m="1" x="3729"/>
        <item h="1" m="1" x="6216"/>
        <item h="1" m="1" x="4937"/>
        <item h="1" m="1" x="6924"/>
        <item h="1" m="1" x="7750"/>
        <item h="1" m="1" x="4491"/>
        <item h="1" m="1" x="7396"/>
        <item h="1" m="1" x="7397"/>
        <item h="1" m="1" x="7395"/>
        <item h="1" m="1" x="2395"/>
        <item h="1" m="1" x="6349"/>
        <item h="1" m="1" x="5290"/>
        <item h="1" m="1" x="7463"/>
        <item h="1" m="1" x="5940"/>
        <item h="1" m="1" x="7502"/>
        <item h="1" m="1" x="6113"/>
        <item h="1" m="1" x="7027"/>
        <item h="1" m="1" x="7549"/>
        <item h="1" m="1" x="7548"/>
        <item h="1" m="1" x="7565"/>
        <item h="1" m="1" x="7705"/>
        <item h="1" m="1" x="7707"/>
        <item h="1" m="1" x="7708"/>
        <item h="1" m="1" x="2690"/>
        <item h="1" m="1" x="7667"/>
        <item h="1" m="1" x="5551"/>
        <item h="1" m="1" x="5383"/>
        <item h="1" m="1" x="7666"/>
        <item h="1" m="1" x="4852"/>
        <item h="1" m="1" x="7713"/>
        <item h="1" m="1" x="7735"/>
        <item h="1" m="1" x="5627"/>
        <item h="1" x="533"/>
        <item h="1" m="1" x="2533"/>
        <item h="1" m="1" x="5864"/>
        <item h="1" m="1" x="7513"/>
        <item h="1" m="1" x="7769"/>
        <item h="1" m="1" x="5055"/>
        <item h="1" m="1" x="1004"/>
        <item h="1" m="1" x="3759"/>
        <item h="1" m="1" x="7652"/>
        <item h="1" m="1" x="7672"/>
        <item h="1" m="1" x="7701"/>
        <item h="1" m="1" x="7673"/>
        <item h="1" m="1" x="7669"/>
        <item h="1" m="1" x="7670"/>
        <item h="1" m="1" x="7671"/>
        <item h="1" m="1" x="7697"/>
        <item h="1" m="1" x="7698"/>
        <item h="1" m="1" x="7699"/>
        <item h="1" m="1" x="7694"/>
        <item h="1" m="1" x="7695"/>
        <item h="1" m="1" x="7668"/>
        <item h="1" m="1" x="7706"/>
        <item h="1" m="1" x="7700"/>
        <item h="1" m="1" x="7651"/>
        <item h="1" m="1" x="7928"/>
        <item h="1" m="1" x="7798"/>
        <item h="1" m="1" x="7591"/>
        <item h="1" m="1" x="7567"/>
        <item h="1" m="1" x="7572"/>
        <item h="1" m="1" x="7569"/>
        <item h="1" m="1" x="7471"/>
        <item h="1" m="1" x="7472"/>
        <item h="1" m="1" x="7473"/>
        <item h="1" m="1" x="6112"/>
        <item h="1" m="1" x="5234"/>
        <item h="1" m="1" x="2177"/>
        <item h="1" m="1" x="7758"/>
        <item h="1" m="1" x="5553"/>
        <item h="1" m="1" x="7529"/>
        <item h="1" m="1" x="7531"/>
        <item h="1" m="1" x="7530"/>
        <item h="1" m="1" x="7398"/>
        <item h="1" m="1" x="7399"/>
        <item h="1" m="1" x="7380"/>
        <item h="1" m="1" x="7381"/>
        <item h="1" m="1" x="7401"/>
        <item h="1" m="1" x="7400"/>
        <item h="1" m="1" x="7724"/>
        <item h="1" m="1" x="7727"/>
        <item h="1" m="1" x="1933"/>
        <item h="1" m="1" x="7733"/>
        <item h="1" m="1" x="7734"/>
        <item h="1" m="1" x="6344"/>
        <item h="1" m="1" x="7726"/>
        <item h="1" m="1" x="7732"/>
        <item h="1" m="1" x="2683"/>
        <item h="1" m="1" x="7467"/>
        <item h="1" m="1" x="7468"/>
        <item h="1" m="1" x="6222"/>
        <item h="1" m="1" x="1872"/>
        <item h="1" m="1" x="6382"/>
        <item h="1" m="1" x="2519"/>
        <item h="1" m="1" x="5015"/>
        <item h="1" m="1" x="7435"/>
        <item h="1" m="1" x="7946"/>
        <item h="1" m="1" x="3704"/>
        <item h="1" m="1" x="7937"/>
        <item h="1" m="1" x="3107"/>
        <item h="1" m="1" x="5955"/>
        <item h="1" m="1" x="2088"/>
        <item h="1" m="1" x="7702"/>
        <item h="1" m="1" x="7703"/>
        <item h="1" m="1" x="7664"/>
        <item h="1" m="1" x="7691"/>
        <item h="1" m="1" x="7684"/>
        <item h="1" m="1" x="7683"/>
        <item h="1" m="1" x="7686"/>
        <item h="1" m="1" x="7687"/>
        <item h="1" m="1" x="7688"/>
        <item h="1" m="1" x="7689"/>
        <item h="1" m="1" x="7693"/>
        <item h="1" m="1" x="6528"/>
        <item h="1" m="1" x="2707"/>
        <item h="1" m="1" x="7007"/>
        <item h="1" m="1" x="7972"/>
        <item h="1" x="94"/>
        <item h="1" m="1" x="7885"/>
        <item h="1" m="1" x="7617"/>
        <item h="1" m="1" x="7749"/>
        <item h="1" m="1" x="6204"/>
        <item h="1" m="1" x="3005"/>
        <item h="1" m="1" x="3457"/>
        <item h="1" m="1" x="7730"/>
        <item h="1" m="1" x="7723"/>
        <item h="1" m="1" x="7725"/>
        <item h="1" m="1" x="7722"/>
        <item h="1" m="1" x="4167"/>
        <item h="1" m="1" x="7466"/>
        <item h="1" m="1" x="7465"/>
        <item h="1" m="1" x="1088"/>
        <item h="1" m="1" x="7939"/>
        <item h="1" m="1" x="7940"/>
        <item h="1" m="1" x="6916"/>
        <item h="1" m="1" x="3695"/>
        <item h="1" m="1" x="3135"/>
        <item h="1" m="1" x="7615"/>
        <item h="1" m="1" x="1264"/>
        <item h="1" m="1" x="3407"/>
        <item h="1" m="1" x="7650"/>
        <item h="1" m="1" x="7347"/>
        <item h="1" m="1" x="7642"/>
        <item h="1" m="1" x="7676"/>
        <item h="1" m="1" x="7677"/>
        <item h="1" m="1" x="7641"/>
        <item h="1" m="1" x="7646"/>
        <item h="1" m="1" x="7643"/>
        <item h="1" m="1" x="7648"/>
        <item h="1" m="1" x="2695"/>
        <item h="1" m="1" x="7649"/>
        <item h="1" m="1" x="7674"/>
        <item h="1" m="1" x="7225"/>
        <item h="1" m="1" x="7681"/>
        <item h="1" m="1" x="7682"/>
        <item h="1" m="1" x="7665"/>
        <item h="1" m="1" x="7644"/>
        <item h="1" m="1" x="7678"/>
        <item h="1" m="1" x="7679"/>
        <item h="1" m="1" x="7663"/>
        <item h="1" m="1" x="7647"/>
        <item h="1" m="1" x="7645"/>
        <item h="1" m="1" x="7680"/>
        <item h="1" m="1" x="5424"/>
        <item h="1" m="1" x="5592"/>
        <item h="1" m="1" x="7658"/>
        <item h="1" m="1" x="7048"/>
        <item h="1" m="1" x="7659"/>
        <item h="1" m="1" x="7660"/>
        <item h="1" m="1" x="5549"/>
        <item h="1" m="1" x="5486"/>
        <item h="1" m="1" x="7661"/>
        <item h="1" m="1" x="7662"/>
        <item h="1" m="1" x="6966"/>
        <item h="1" m="1" x="7654"/>
        <item h="1" m="1" x="7655"/>
        <item h="1" m="1" x="7656"/>
        <item h="1" m="1" x="7657"/>
        <item h="1" m="1" x="7704"/>
        <item h="1" m="1" x="7570"/>
        <item h="1" m="1" x="7571"/>
        <item h="1" m="1" x="3483"/>
        <item h="1" m="1" x="2130"/>
        <item h="1" x="218"/>
        <item h="1" m="1" x="6818"/>
        <item h="1" m="1" x="7558"/>
        <item h="1" m="1" x="7559"/>
        <item h="1" m="1" x="7595"/>
        <item h="1" m="1" x="6790"/>
        <item h="1" m="1" x="6076"/>
        <item h="1" m="1" x="7608"/>
        <item h="1" m="1" x="7717"/>
        <item h="1" m="1" x="7741"/>
        <item h="1" m="1" x="7164"/>
        <item h="1" m="1" x="7740"/>
        <item h="1" m="1" x="7738"/>
        <item h="1" m="1" x="7737"/>
        <item h="1" m="1" x="7731"/>
        <item h="1" x="239"/>
        <item h="1" m="1" x="7728"/>
        <item h="1" m="1" x="2631"/>
        <item h="1" m="1" x="7675"/>
        <item h="1" m="1" x="7518"/>
        <item h="1" m="1" x="7519"/>
        <item h="1" m="1" x="7501"/>
        <item h="1" m="1" x="7948"/>
        <item h="1" m="1" x="7544"/>
        <item h="1" m="1" x="7543"/>
        <item h="1" m="1" x="7587"/>
        <item h="1" m="1" x="7653"/>
        <item h="1" m="1" x="7382"/>
        <item h="1" m="1" x="7383"/>
        <item h="1" m="1" x="7384"/>
        <item h="1" m="1" x="731"/>
        <item h="1" m="1" x="7378"/>
        <item h="1" m="1" x="7379"/>
        <item h="1" m="1" x="6738"/>
        <item h="1" m="1" x="3455"/>
        <item h="1" m="1" x="5091"/>
        <item h="1" m="1" x="1262"/>
        <item h="1" m="1" x="7236"/>
        <item h="1" m="1" x="7237"/>
        <item h="1" m="1" x="7228"/>
        <item h="1" m="1" x="7240"/>
        <item h="1" m="1" x="7239"/>
        <item h="1" m="1" x="7238"/>
        <item h="1" m="1" x="7232"/>
        <item h="1" m="1" x="7230"/>
        <item h="1" m="1" x="7229"/>
        <item h="1" m="1" x="7235"/>
        <item h="1" m="1" x="7294"/>
        <item h="1" m="1" x="7302"/>
        <item h="1" m="1" x="7299"/>
        <item h="1" m="1" x="4040"/>
        <item h="1" m="1" x="7143"/>
        <item h="1" m="1" x="7192"/>
        <item h="1" m="1" x="3401"/>
        <item h="1" m="1" x="7339"/>
        <item h="1" m="1" x="7512"/>
        <item h="1" m="1" x="1277"/>
        <item h="1" m="1" x="4996"/>
        <item h="1" m="1" x="7150"/>
        <item h="1" m="1" x="4160"/>
        <item h="1" m="1" x="7973"/>
        <item h="1" m="1" x="5242"/>
        <item h="1" m="1" x="7913"/>
        <item h="1" m="1" x="7914"/>
        <item h="1" m="1" x="4697"/>
        <item h="1" m="1" x="7184"/>
        <item h="1" m="1" x="7125"/>
        <item h="1" m="1" x="7929"/>
        <item h="1" m="1" x="7376"/>
        <item h="1" m="1" x="7377"/>
        <item h="1" m="1" x="1271"/>
        <item h="1" m="1" x="7332"/>
        <item h="1" m="1" x="5438"/>
        <item h="1" m="1" x="7333"/>
        <item h="1" m="1" x="1095"/>
        <item h="1" m="1" x="7003"/>
        <item h="1" m="1" x="7718"/>
        <item h="1" m="1" x="7716"/>
        <item h="1" m="1" x="7004"/>
        <item h="1" m="1" x="7539"/>
        <item h="1" m="1" x="7540"/>
        <item h="1" m="1" x="7541"/>
        <item h="1" m="1" x="7542"/>
        <item h="1" m="1" x="7546"/>
        <item h="1" m="1" x="6967"/>
        <item h="1" m="1" x="7968"/>
        <item h="1" m="1" x="4168"/>
        <item h="1" m="1" x="6134"/>
        <item h="1" m="1" x="7837"/>
        <item h="1" m="1" x="7825"/>
        <item h="1" m="1" x="7840"/>
        <item h="1" m="1" x="7829"/>
        <item h="1" m="1" x="7822"/>
        <item h="1" m="1" x="7818"/>
        <item h="1" m="1" x="7819"/>
        <item h="1" m="1" x="7845"/>
        <item h="1" m="1" x="7844"/>
        <item h="1" m="1" x="7842"/>
        <item h="1" m="1" x="7843"/>
        <item h="1" m="1" x="7841"/>
        <item h="1" m="1" x="7839"/>
        <item h="1" m="1" x="7838"/>
        <item h="1" m="1" x="7821"/>
        <item h="1" m="1" x="6002"/>
        <item h="1" m="1" x="7823"/>
        <item h="1" m="1" x="7820"/>
        <item h="1" m="1" x="7241"/>
        <item h="1" m="1" x="7242"/>
        <item h="1" m="1" x="7297"/>
        <item h="1" m="1" x="7243"/>
        <item h="1" m="1" x="7226"/>
        <item h="1" m="1" x="6611"/>
        <item h="1" m="1" x="7233"/>
        <item h="1" m="1" x="7234"/>
        <item h="1" m="1" x="7640"/>
        <item h="1" m="1" x="7631"/>
        <item h="1" m="1" x="1806"/>
        <item h="1" m="1" x="7132"/>
        <item h="1" m="1" x="2866"/>
        <item h="1" m="1" x="7588"/>
        <item h="1" m="1" x="7590"/>
        <item h="1" m="1" x="7589"/>
        <item h="1" m="1" x="7149"/>
        <item h="1" m="1" x="7151"/>
        <item h="1" m="1" x="7147"/>
        <item h="1" m="1" x="7153"/>
        <item h="1" m="1" x="7146"/>
        <item h="1" m="1" x="7152"/>
        <item h="1" m="1" x="7148"/>
        <item h="1" m="1" x="5798"/>
        <item h="1" m="1" x="7936"/>
        <item h="1" m="1" x="7444"/>
        <item h="1" m="1" x="5723"/>
        <item h="1" m="1" x="7991"/>
        <item h="1" m="1" x="7349"/>
        <item h="1" m="1" x="7075"/>
        <item h="1" m="1" x="7119"/>
        <item h="1" m="1" x="7801"/>
        <item h="1" m="1" x="6921"/>
        <item h="1" m="1" x="6616"/>
        <item h="1" m="1" x="7334"/>
        <item h="1" m="1" x="7335"/>
        <item h="1" m="1" x="6671"/>
        <item h="1" m="1" x="6705"/>
        <item h="1" m="1" x="6600"/>
        <item h="1" m="1" x="6640"/>
        <item h="1" m="1" x="6922"/>
        <item h="1" m="1" x="7203"/>
        <item h="1" m="1" x="6229"/>
        <item h="1" m="1" x="7328"/>
        <item h="1" m="1" x="1295"/>
        <item h="1" m="1" x="7329"/>
        <item h="1" m="1" x="7330"/>
        <item h="1" m="1" x="7326"/>
        <item h="1" m="1" x="3112"/>
        <item h="1" m="1" x="7331"/>
        <item h="1" m="1" x="3103"/>
        <item h="1" m="1" x="6435"/>
        <item h="1" m="1" x="6436"/>
        <item h="1" m="1" x="7028"/>
        <item h="1" m="1" x="4147"/>
        <item h="1" m="1" x="7071"/>
        <item h="1" m="1" x="7072"/>
        <item h="1" m="1" x="7778"/>
        <item h="1" m="1" x="7779"/>
        <item h="1" m="1" x="4977"/>
        <item h="1" m="1" x="7919"/>
        <item h="1" m="1" x="7227"/>
        <item h="1" m="1" x="4963"/>
        <item h="1" m="1" x="5927"/>
        <item h="1" m="1" x="7247"/>
        <item h="1" m="1" x="7251"/>
        <item h="1" m="1" x="7250"/>
        <item h="1" m="1" x="7249"/>
        <item h="1" m="1" x="7629"/>
        <item h="1" m="1" x="7637"/>
        <item h="1" m="1" x="7638"/>
        <item h="1" m="1" x="2522"/>
        <item h="1" m="1" x="7194"/>
        <item h="1" m="1" x="7008"/>
        <item h="1" m="1" x="7304"/>
        <item h="1" m="1" x="7305"/>
        <item h="1" m="1" x="7002"/>
        <item h="1" m="1" x="7158"/>
        <item h="1" m="1" x="6994"/>
        <item h="1" m="1" x="6995"/>
        <item h="1" m="1" x="7154"/>
        <item h="1" m="1" x="7375"/>
        <item h="1" m="1" x="6201"/>
        <item h="1" m="1" x="7193"/>
        <item h="1" m="1" x="5236"/>
        <item h="1" m="1" x="7041"/>
        <item h="1" m="1" x="7042"/>
        <item h="1" m="1" x="7360"/>
        <item h="1" m="1" x="7361"/>
        <item h="1" m="1" x="7861"/>
        <item h="1" m="1" x="7137"/>
        <item h="1" m="1" x="7123"/>
        <item h="1" m="1" x="7797"/>
        <item h="1" m="1" x="5077"/>
        <item h="1" m="1" x="1566"/>
        <item h="1" m="1" x="6925"/>
        <item h="1" m="1" x="4628"/>
        <item h="1" m="1" x="2678"/>
        <item h="1" m="1" x="6698"/>
        <item h="1" m="1" x="7743"/>
        <item h="1" m="1" x="6923"/>
        <item h="1" m="1" x="7742"/>
        <item h="1" m="1" x="2318"/>
        <item h="1" m="1" x="7308"/>
        <item h="1" m="1" x="7309"/>
        <item h="1" m="1" x="7311"/>
        <item h="1" m="1" x="5074"/>
        <item h="1" m="1" x="6825"/>
        <item h="1" m="1" x="5574"/>
        <item h="1" m="1" x="5550"/>
        <item h="1" m="1" x="4860"/>
        <item h="1" m="1" x="7133"/>
        <item h="1" m="1" x="7134"/>
        <item h="1" m="1" x="7945"/>
        <item h="1" m="1" x="7131"/>
        <item h="1" m="1" x="7944"/>
        <item h="1" m="1" x="7960"/>
        <item h="1" m="1" x="7101"/>
        <item h="1" m="1" x="7102"/>
        <item h="1" m="1" x="7103"/>
        <item h="1" m="1" x="6184"/>
        <item h="1" m="1" x="7605"/>
        <item h="1" m="1" x="7169"/>
        <item h="1" m="1" x="7601"/>
        <item h="1" m="1" x="7172"/>
        <item h="1" m="1" x="7171"/>
        <item h="1" m="1" x="7751"/>
        <item h="1" x="286"/>
        <item h="1" m="1" x="673"/>
        <item h="1" m="1" x="7896"/>
        <item h="1" m="1" x="7897"/>
        <item h="1" m="1" x="7994"/>
        <item h="1" m="1" x="6926"/>
        <item h="1" m="1" x="6596"/>
        <item h="1" m="1" x="7984"/>
        <item h="1" m="1" x="1353"/>
        <item h="1" m="1" x="7036"/>
        <item h="1" m="1" x="6992"/>
        <item h="1" m="1" x="7846"/>
        <item h="1" m="1" x="7847"/>
        <item h="1" m="1" x="7245"/>
        <item h="1" m="1" x="1668"/>
        <item h="1" m="1" x="6026"/>
        <item h="1" m="1" x="6343"/>
        <item h="1" m="1" x="4072"/>
        <item h="1" m="1" x="3935"/>
        <item h="1" m="1" x="2060"/>
        <item h="1" m="1" x="5275"/>
        <item h="1" m="1" x="2948"/>
        <item h="1" m="1" x="808"/>
        <item h="1" m="1" x="1970"/>
        <item h="1" m="1" x="7863"/>
        <item h="1" m="1" x="7802"/>
        <item h="1" m="1" x="6855"/>
        <item h="1" m="1" x="6856"/>
        <item h="1" m="1" x="7403"/>
        <item h="1" m="1" x="7404"/>
        <item h="1" m="1" x="7405"/>
        <item h="1" m="1" x="7406"/>
        <item h="1" m="1" x="3362"/>
        <item h="1" m="1" x="7402"/>
        <item h="1" m="1" x="7317"/>
        <item h="1" m="1" x="3394"/>
        <item h="1" m="1" x="6928"/>
        <item h="1" m="1" x="6968"/>
        <item h="1" m="1" x="7315"/>
        <item h="1" m="1" x="7314"/>
        <item h="1" m="1" x="6246"/>
        <item h="1" m="1" x="7313"/>
        <item h="1" m="1" x="6927"/>
        <item h="1" m="1" x="3422"/>
        <item h="1" m="1" x="6846"/>
        <item h="1" m="1" x="2461"/>
        <item h="1" m="1" x="7600"/>
        <item h="1" m="1" x="7170"/>
        <item h="1" m="1" x="7168"/>
        <item h="1" m="1" x="7167"/>
        <item h="1" m="1" x="7535"/>
        <item h="1" m="1" x="7356"/>
        <item h="1" m="1" x="6908"/>
        <item h="1" m="1" x="7068"/>
        <item h="1" m="1" x="7070"/>
        <item h="1" m="1" x="7498"/>
        <item h="1" m="1" x="7776"/>
        <item h="1" m="1" x="7777"/>
        <item h="1" x="465"/>
        <item h="1" m="1" x="7293"/>
        <item h="1" m="1" x="7290"/>
        <item h="1" m="1" x="7632"/>
        <item h="1" m="1" x="7128"/>
        <item h="1" m="1" x="7633"/>
        <item h="1" m="1" x="7244"/>
        <item h="1" m="1" x="7348"/>
        <item h="1" m="1" x="7012"/>
        <item h="1" m="1" x="7784"/>
        <item h="1" m="1" x="7785"/>
        <item h="1" m="1" x="7970"/>
        <item h="1" m="1" x="4997"/>
        <item h="1" m="1" x="7145"/>
        <item h="1" m="1" x="1966"/>
        <item h="1" m="1" x="1044"/>
        <item h="1" m="1" x="7786"/>
        <item h="1" m="1" x="6136"/>
        <item h="1" m="1" x="6932"/>
        <item h="1" m="1" x="7912"/>
        <item h="1" m="1" x="7069"/>
        <item h="1" m="1" x="5179"/>
        <item h="1" m="1" x="7788"/>
        <item h="1" m="1" x="7789"/>
        <item h="1" m="1" x="7407"/>
        <item h="1" m="1" x="1437"/>
        <item h="1" m="1" x="7790"/>
        <item h="1" m="1" x="7794"/>
        <item h="1" m="1" x="3149"/>
        <item h="1" m="1" x="7307"/>
        <item h="1" m="1" x="7322"/>
        <item h="1" x="380"/>
        <item h="1" m="1" x="7325"/>
        <item h="1" m="1" x="3554"/>
        <item h="1" m="1" x="7323"/>
        <item h="1" m="1" x="7324"/>
        <item h="1" m="1" x="7321"/>
        <item h="1" m="1" x="6432"/>
        <item h="1" m="1" x="7037"/>
        <item h="1" m="1" x="6495"/>
        <item h="1" m="1" x="7039"/>
        <item h="1" m="1" x="6433"/>
        <item h="1" m="1" x="6434"/>
        <item h="1" m="1" x="5559"/>
        <item h="1" m="1" x="5579"/>
        <item h="1" m="1" x="7604"/>
        <item h="1" m="1" x="7987"/>
        <item h="1" m="1" x="7073"/>
        <item h="1" m="1" x="7074"/>
        <item h="1" m="1" x="4507"/>
        <item h="1" m="1" x="7775"/>
        <item h="1" m="1" x="7787"/>
        <item h="1" m="1" x="7791"/>
        <item h="1" m="1" x="7792"/>
        <item h="1" m="1" x="7793"/>
        <item h="1" m="1" x="7795"/>
        <item h="1" m="1" x="2922"/>
        <item h="1" m="1" x="3113"/>
        <item h="1" m="1" x="7291"/>
        <item h="1" m="1" x="7283"/>
        <item h="1" m="1" x="7284"/>
        <item h="1" m="1" x="7280"/>
        <item h="1" m="1" x="7281"/>
        <item h="1" m="1" x="5210"/>
        <item h="1" m="1" x="7288"/>
        <item h="1" m="1" x="7289"/>
        <item h="1" m="1" x="7292"/>
        <item h="1" m="1" x="7276"/>
        <item h="1" m="1" x="7282"/>
        <item h="1" m="1" x="7285"/>
        <item h="1" m="1" x="7278"/>
        <item h="1" m="1" x="7279"/>
        <item h="1" m="1" x="7277"/>
        <item h="1" m="1" x="7274"/>
        <item h="1" m="1" x="7273"/>
        <item h="1" m="1" x="7199"/>
        <item h="1" m="1" x="7286"/>
        <item h="1" m="1" x="7635"/>
        <item h="1" m="1" x="7636"/>
        <item h="1" m="1" x="7287"/>
        <item h="1" m="1" x="7924"/>
        <item h="1" m="1" x="1472"/>
        <item h="1" m="1" x="7898"/>
        <item h="1" m="1" x="7523"/>
        <item h="1" m="1" x="6109"/>
        <item h="1" m="1" x="7522"/>
        <item h="1" m="1" x="7575"/>
        <item h="1" m="1" x="3675"/>
        <item h="1" m="1" x="5021"/>
        <item h="1" m="1" x="7813"/>
        <item h="1" m="1" x="7814"/>
        <item h="1" m="1" x="7812"/>
        <item h="1" m="1" x="7811"/>
        <item h="1" m="1" x="4970"/>
        <item h="1" m="1" x="7186"/>
        <item h="1" m="1" x="1901"/>
        <item h="1" m="1" x="7126"/>
        <item h="1" m="1" x="7999"/>
        <item h="1" m="1" x="7796"/>
        <item h="1" m="1" x="7495"/>
        <item h="1" m="1" x="7496"/>
        <item h="1" m="1" x="7497"/>
        <item h="1" m="1" x="6935"/>
        <item h="1" m="1" x="6929"/>
        <item h="1" m="1" x="4399"/>
        <item h="1" m="1" x="7009"/>
        <item h="1" m="1" x="6177"/>
        <item h="1" m="1" x="6593"/>
        <item h="1" m="1" x="6594"/>
        <item h="1" m="1" x="6589"/>
        <item h="1" m="1" x="6590"/>
        <item h="1" m="1" x="6591"/>
        <item h="1" m="1" x="6592"/>
        <item h="1" x="112"/>
        <item h="1" m="1" x="7744"/>
        <item h="1" m="1" x="6930"/>
        <item h="1" m="1" x="1606"/>
        <item h="1" m="1" x="6588"/>
        <item h="1" m="1" x="3913"/>
        <item h="1" m="1" x="6576"/>
        <item h="1" m="1" x="6933"/>
        <item h="1" m="1" x="6934"/>
        <item h="1" m="1" x="6614"/>
        <item h="1" m="1" x="5277"/>
        <item h="1" m="1" x="6431"/>
        <item h="1" m="1" x="7900"/>
        <item h="1" m="1" x="7899"/>
        <item h="1" m="1" x="7538"/>
        <item h="1" m="1" x="7603"/>
        <item h="1" m="1" x="6887"/>
        <item h="1" m="1" x="6920"/>
        <item h="1" m="1" x="7367"/>
        <item h="1" m="1" x="7368"/>
        <item h="1" m="1" x="7996"/>
        <item h="1" m="1" x="7774"/>
        <item h="1" m="1" x="6110"/>
        <item h="1" m="1" x="6595"/>
        <item h="1" m="1" x="4313"/>
        <item h="1" m="1" x="2863"/>
        <item h="1" m="1" x="7078"/>
        <item h="1" m="1" x="6531"/>
        <item h="1" m="1" x="7079"/>
        <item h="1" m="1" x="7080"/>
        <item h="1" m="1" x="7081"/>
        <item h="1" m="1" x="7076"/>
        <item h="1" m="1" x="7077"/>
        <item h="1" m="1" x="3039"/>
        <item h="1" m="1" x="6585"/>
        <item h="1" m="1" x="7806"/>
        <item h="1" m="1" x="3274"/>
        <item h="1" m="1" x="5278"/>
        <item h="1" m="1" x="5261"/>
        <item h="1" m="1" x="7034"/>
        <item h="1" m="1" x="6223"/>
        <item h="1" x="156"/>
        <item h="1" m="1" x="7886"/>
        <item h="1" m="1" x="5419"/>
        <item h="1" m="1" x="5003"/>
        <item h="1" m="1" x="6608"/>
        <item h="1" m="1" x="7887"/>
        <item h="1" m="1" x="3500"/>
        <item h="1" m="1" x="6392"/>
        <item h="1" m="1" x="7505"/>
        <item h="1" m="1" x="7933"/>
        <item h="1" m="1" x="2336"/>
        <item h="1" m="1" x="1922"/>
        <item h="1" m="1" x="7525"/>
        <item h="1" m="1" x="1023"/>
        <item h="1" m="1" x="7524"/>
        <item h="1" m="1" x="7943"/>
        <item h="1" m="1" x="4574"/>
        <item h="1" m="1" x="7537"/>
        <item h="1" m="1" x="7139"/>
        <item h="1" m="1" x="7958"/>
        <item h="1" m="1" x="4553"/>
        <item h="1" m="1" x="7576"/>
        <item h="1" m="1" x="7163"/>
        <item h="1" m="1" x="7583"/>
        <item h="1" m="1" x="7966"/>
        <item h="1" m="1" x="7986"/>
        <item h="1" m="1" x="6599"/>
        <item h="1" m="1" x="7187"/>
        <item h="1" m="1" x="7275"/>
        <item h="1" m="1" x="7254"/>
        <item h="1" m="1" x="7622"/>
        <item h="1" m="1" x="7010"/>
        <item h="1" m="1" x="6563"/>
        <item h="1" m="1" x="6606"/>
        <item h="1" m="1" x="6607"/>
        <item h="1" m="1" x="6605"/>
        <item h="1" m="1" x="6602"/>
        <item h="1" m="1" x="6603"/>
        <item h="1" m="1" x="6604"/>
        <item h="1" m="1" x="6174"/>
        <item h="1" m="1" x="1263"/>
        <item h="1" m="1" x="6176"/>
        <item h="1" m="1" x="6931"/>
        <item h="1" m="1" x="6532"/>
        <item h="1" m="1" x="6175"/>
        <item h="1" m="1" x="6533"/>
        <item h="1" m="1" x="7033"/>
        <item h="1" m="1" x="7346"/>
        <item h="1" m="1" x="1327"/>
        <item h="1" m="1" x="6291"/>
        <item h="1" m="1" x="4481"/>
        <item h="1" m="1" x="2857"/>
        <item h="1" m="1" x="2656"/>
        <item h="1" m="1" x="7409"/>
        <item h="1" m="1" x="7410"/>
        <item h="1" m="1" x="7082"/>
        <item h="1" m="1" x="7083"/>
        <item h="1" m="1" x="7415"/>
        <item h="1" m="1" x="7416"/>
        <item h="1" m="1" x="6584"/>
        <item h="1" m="1" x="7417"/>
        <item h="1" m="1" x="7411"/>
        <item h="1" m="1" x="7412"/>
        <item h="1" m="1" x="7413"/>
        <item h="1" m="1" x="7414"/>
        <item h="1" m="1" x="7807"/>
        <item h="1" m="1" x="7808"/>
        <item h="1" m="1" x="5781"/>
        <item h="1" m="1" x="7853"/>
        <item h="1" m="1" x="7852"/>
        <item h="1" m="1" x="7854"/>
        <item h="1" m="1" x="7855"/>
        <item h="1" m="1" x="7862"/>
        <item h="1" m="1" x="4402"/>
        <item h="1" m="1" x="4363"/>
        <item h="1" m="1" x="2984"/>
        <item h="1" m="1" x="3819"/>
        <item h="1" m="1" x="3999"/>
        <item h="1" m="1" x="7493"/>
        <item h="1" m="1" x="7494"/>
        <item h="1" m="1" x="7888"/>
        <item h="1" m="1" x="6637"/>
        <item h="1" m="1" x="6638"/>
        <item h="1" m="1" x="7890"/>
        <item h="1" m="1" x="7891"/>
        <item h="1" m="1" x="7906"/>
        <item h="1" m="1" x="7915"/>
        <item h="1" m="1" x="7934"/>
        <item h="1" m="1" x="6821"/>
        <item h="1" m="1" x="7938"/>
        <item h="1" m="1" x="6100"/>
        <item h="1" m="1" x="6104"/>
        <item h="1" m="1" x="7957"/>
        <item h="1" m="1" x="7955"/>
        <item h="1" m="1" x="7956"/>
        <item h="1" m="1" x="7953"/>
        <item h="1" m="1" x="7954"/>
        <item h="1" m="1" x="7971"/>
        <item h="1" m="1" x="6333"/>
        <item h="1" m="1" x="7974"/>
        <item h="1" m="1" x="7975"/>
        <item h="1" m="1" x="7578"/>
        <item h="1" m="1" x="7582"/>
        <item h="1" m="1" x="7166"/>
        <item h="1" m="1" x="7029"/>
        <item h="1" m="1" x="7992"/>
        <item h="1" m="1" x="7993"/>
        <item h="1" m="1" x="7995"/>
        <item h="1" m="1" x="7189"/>
        <item h="1" m="1" x="6639"/>
        <item h="1" m="1" x="7255"/>
        <item h="1" m="1" x="7253"/>
        <item h="1" m="1" x="5841"/>
        <item h="1" m="1" x="7623"/>
        <item h="1" m="1" x="5862"/>
        <item h="1" m="1" x="7624"/>
        <item h="1" m="1" x="7625"/>
        <item h="1" m="1" x="7626"/>
        <item h="1" m="1" x="7257"/>
        <item h="1" m="1" x="7258"/>
        <item h="1" m="1" x="7259"/>
        <item h="1" m="1" x="7260"/>
        <item h="1" m="1" x="7261"/>
        <item h="1" m="1" x="7262"/>
        <item h="1" m="1" x="7263"/>
        <item h="1" m="1" x="6182"/>
        <item h="1" m="1" x="917"/>
        <item h="1" m="1" x="7264"/>
        <item h="1" m="1" x="7265"/>
        <item h="1" m="1" x="7266"/>
        <item h="1" m="1" x="5088"/>
        <item h="1" m="1" x="7267"/>
        <item h="1" m="1" x="7256"/>
        <item h="1" m="1" x="7268"/>
        <item h="1" m="1" x="7269"/>
        <item h="1" m="1" x="7270"/>
        <item h="1" m="1" x="7206"/>
        <item h="1" m="1" x="7272"/>
        <item h="1" m="1" x="7271"/>
        <item h="1" m="1" x="7295"/>
        <item h="1" m="1" x="7296"/>
        <item h="1" m="1" x="6635"/>
        <item h="1" m="1" x="6624"/>
        <item h="1" m="1" x="3998"/>
        <item h="1" m="1" x="6625"/>
        <item h="1" m="1" x="6626"/>
        <item h="1" m="1" x="6627"/>
        <item h="1" m="1" x="6628"/>
        <item h="1" m="1" x="6629"/>
        <item h="1" m="1" x="6630"/>
        <item h="1" m="1" x="6631"/>
        <item h="1" m="1" x="6632"/>
        <item h="1" m="1" x="6633"/>
        <item h="1" m="1" x="6634"/>
        <item h="1" m="1" x="6185"/>
        <item h="1" m="1" x="5997"/>
        <item h="1" m="1" x="6187"/>
        <item h="1" m="1" x="6617"/>
        <item h="1" m="1" x="6618"/>
        <item h="1" m="1" x="6619"/>
        <item h="1" m="1" x="6620"/>
        <item h="1" m="1" x="6621"/>
        <item h="1" m="1" x="6623"/>
        <item h="1" m="1" x="6610"/>
        <item h="1" m="1" x="6615"/>
        <item h="1" m="1" x="3574"/>
        <item h="1" m="1" x="6183"/>
        <item h="1" m="1" x="6609"/>
        <item h="1" m="1" x="4835"/>
        <item h="1" m="1" x="5552"/>
        <item h="1" m="1" x="7772"/>
        <item h="1" m="1" x="7773"/>
        <item h="1" m="1" x="7372"/>
        <item h="1" m="1" x="7060"/>
        <item h="1" m="1" x="7061"/>
        <item h="1" m="1" x="7062"/>
        <item h="1" m="1" x="7408"/>
        <item h="1" m="1" x="1816"/>
        <item h="1" m="1" x="7059"/>
        <item h="1" m="1" x="7781"/>
        <item h="1" m="1" x="3171"/>
        <item h="1" m="1" x="7063"/>
        <item h="1" m="1" x="1102"/>
        <item h="1" m="1" x="7055"/>
        <item h="1" m="1" x="7782"/>
        <item h="1" m="1" x="7783"/>
        <item h="1" m="1" x="6902"/>
        <item h="1" m="1" x="7799"/>
        <item h="1" m="1" x="7800"/>
        <item h="1" m="1" x="7803"/>
        <item h="1" m="1" x="7804"/>
        <item h="1" m="1" x="7805"/>
        <item h="1" m="1" x="3848"/>
        <item h="1" m="1" x="7810"/>
        <item h="1" m="1" x="6969"/>
        <item h="1" m="1" x="7434"/>
        <item h="1" m="1" x="7815"/>
        <item h="1" m="1" x="7816"/>
        <item h="1" m="1" x="7848"/>
        <item h="1" m="1" x="7849"/>
        <item h="1" m="1" x="7850"/>
        <item h="1" m="1" x="7851"/>
        <item h="1" m="1" x="7856"/>
        <item h="1" m="1" x="5677"/>
        <item h="1" m="1" x="7857"/>
        <item h="1" m="1" x="7858"/>
        <item h="1" m="1" x="7859"/>
        <item h="1" m="1" x="7860"/>
        <item h="1" m="1" x="5420"/>
        <item h="1" m="1" x="6427"/>
        <item h="1" m="1" x="7864"/>
        <item h="1" m="1" x="7111"/>
        <item h="1" m="1" x="7867"/>
        <item h="1" m="1" x="7868"/>
        <item h="1" m="1" x="7869"/>
        <item h="1" m="1" x="7870"/>
        <item h="1" m="1" x="7871"/>
        <item h="1" m="1" x="7872"/>
        <item h="1" m="1" x="7873"/>
        <item h="1" m="1" x="7874"/>
        <item h="1" m="1" x="7875"/>
        <item h="1" m="1" x="7876"/>
        <item h="1" m="1" x="7877"/>
        <item h="1" m="1" x="7878"/>
        <item h="1" m="1" x="7879"/>
        <item h="1" m="1" x="6734"/>
        <item h="1" m="1" x="5305"/>
        <item h="1" m="1" x="7490"/>
        <item h="1" m="1" x="7491"/>
        <item h="1" m="1" x="7880"/>
        <item h="1" m="1" x="6641"/>
        <item h="1" m="1" x="7881"/>
        <item h="1" m="1" x="7882"/>
        <item h="1" m="1" x="2650"/>
        <item h="1" m="1" x="7883"/>
        <item h="1" m="1" x="7884"/>
        <item h="1" m="1" x="6493"/>
        <item h="1" x="576"/>
        <item h="1" m="1" x="7889"/>
        <item h="1" m="1" x="7893"/>
        <item h="1" m="1" x="7894"/>
        <item h="1" m="1" x="7895"/>
        <item h="1" m="1" x="7916"/>
        <item h="1" m="1" x="7917"/>
        <item h="1" m="1" x="7918"/>
        <item h="1" m="1" x="7920"/>
        <item h="1" m="1" x="7921"/>
        <item h="1" m="1" x="6857"/>
        <item h="1" m="1" x="7922"/>
        <item h="1" m="1" x="7935"/>
        <item h="1" m="1" x="7517"/>
        <item h="1" m="1" x="7941"/>
        <item h="1" m="1" x="7942"/>
        <item h="1" m="1" x="7554"/>
        <item h="1" m="1" x="7557"/>
        <item h="1" m="1" x="7138"/>
        <item h="1" m="1" x="7949"/>
        <item h="1" m="1" x="7140"/>
        <item h="1" m="1" x="7950"/>
        <item h="1" m="1" x="7951"/>
        <item h="1" m="1" x="7952"/>
        <item h="1" m="1" x="7961"/>
        <item h="1" m="1" x="7962"/>
        <item h="1" m="1" x="7963"/>
        <item h="1" m="1" x="7964"/>
        <item h="1" m="1" x="7965"/>
        <item h="1" m="1" x="7979"/>
        <item h="1" m="1" x="6936"/>
        <item h="1" m="1" x="6875"/>
        <item h="1" m="1" x="6876"/>
        <item h="1" m="1" x="7581"/>
        <item h="1" m="1" x="7983"/>
        <item h="1" m="1" x="7985"/>
        <item h="1" m="1" x="7596"/>
        <item h="1" m="1" x="7597"/>
        <item h="1" m="1" x="7599"/>
        <item h="1" m="1" x="4619"/>
        <item h="1" m="1" x="7177"/>
        <item h="1" m="1" x="7006"/>
        <item h="1" m="1" x="7190"/>
        <item h="1" m="1" x="7998"/>
        <item h="1" m="1" x="6524"/>
        <item h="1" m="1" x="3402"/>
        <item h="1" m="1" x="7619"/>
        <item h="1" m="1" x="7213"/>
        <item h="1" m="1" x="7214"/>
        <item h="1" m="1" x="7215"/>
        <item h="1" m="1" x="7216"/>
        <item h="1" m="1" x="7217"/>
        <item h="1" m="1" x="7207"/>
        <item h="1" m="1" x="7627"/>
        <item h="1" m="1" x="2701"/>
        <item h="1" m="1" x="7628"/>
        <item h="1" m="1" x="7211"/>
        <item h="1" m="1" x="7210"/>
        <item h="1" m="1" x="7209"/>
        <item h="1" m="1" x="7218"/>
        <item h="1" m="1" x="7208"/>
        <item h="1" m="1" x="6566"/>
        <item h="1" m="1" x="6567"/>
        <item h="1" m="1" x="6568"/>
        <item h="1" m="1" x="7013"/>
        <item h="1" m="1" x="7014"/>
        <item h="1" m="1" x="6642"/>
        <item h="1" m="1" x="6643"/>
        <item h="1" m="1" x="6644"/>
        <item h="1" m="1" x="6645"/>
        <item h="1" m="1" x="6646"/>
        <item h="1" m="1" x="6647"/>
        <item h="1" m="1" x="6648"/>
        <item h="1" m="1" x="6189"/>
        <item h="1" m="1" x="6196"/>
        <item h="1" m="1" x="6098"/>
        <item h="1" m="1" x="6192"/>
        <item h="1" m="1" x="6649"/>
        <item h="1" m="1" x="6193"/>
        <item h="1" m="1" x="6650"/>
        <item h="1" m="1" x="6652"/>
        <item h="1" m="1" x="6653"/>
        <item h="1" m="1" x="6097"/>
        <item h="1" m="1" x="7762"/>
        <item h="1" m="1" x="7351"/>
        <item h="1" m="1" x="7352"/>
        <item h="1" m="1" x="6907"/>
        <item h="1" m="1" x="1224"/>
        <item h="1" m="1" x="6915"/>
        <item h="1" m="1" x="7757"/>
        <item h="1" m="1" x="7763"/>
        <item h="1" m="1" x="7764"/>
        <item h="1" m="1" x="7765"/>
        <item h="1" m="1" x="7766"/>
        <item h="1" m="1" x="7761"/>
        <item h="1" m="1" x="6881"/>
        <item h="1" m="1" x="7373"/>
        <item h="1" m="1" x="7058"/>
        <item h="1" m="1" x="7418"/>
        <item h="1" m="1" x="7420"/>
        <item h="1" m="1" x="6859"/>
        <item h="1" m="1" x="7054"/>
        <item h="1" m="1" x="7053"/>
        <item h="1" m="1" x="7421"/>
        <item h="1" m="1" x="7422"/>
        <item h="1" m="1" x="6824"/>
        <item h="1" m="1" x="7423"/>
        <item h="1" x="173"/>
        <item h="1" m="1" x="7424"/>
        <item h="1" m="1" x="1530"/>
        <item h="1" m="1" x="7056"/>
        <item h="1" m="1" x="7057"/>
        <item h="1" m="1" x="7425"/>
        <item h="1" m="1" x="7426"/>
        <item h="1" m="1" x="7427"/>
        <item h="1" m="1" x="7428"/>
        <item h="1" m="1" x="7429"/>
        <item h="1" m="1" x="7430"/>
        <item h="1" m="1" x="7431"/>
        <item h="1" m="1" x="7092"/>
        <item h="1" m="1" x="7093"/>
        <item h="1" m="1" x="7432"/>
        <item h="1" m="1" x="7433"/>
        <item h="1" m="1" x="7097"/>
        <item h="1" m="1" x="7098"/>
        <item h="1" m="1" x="7099"/>
        <item h="1" m="1" x="7436"/>
        <item h="1" m="1" x="7438"/>
        <item h="1" m="1" x="6820"/>
        <item h="1" m="1" x="7439"/>
        <item h="1" m="1" x="7440"/>
        <item h="1" m="1" x="7441"/>
        <item h="1" m="1" x="6822"/>
        <item h="1" m="1" x="7442"/>
        <item h="1" m="1" x="7443"/>
        <item h="1" m="1" x="7035"/>
        <item h="1" m="1" x="6990"/>
        <item h="1" m="1" x="6991"/>
        <item h="1" m="1" x="6498"/>
        <item h="1" m="1" x="6429"/>
        <item h="1" m="1" x="6430"/>
        <item h="1" m="1" x="6115"/>
        <item h="1" m="1" x="6529"/>
        <item h="1" m="1" x="7112"/>
        <item h="1" m="1" x="7474"/>
        <item h="1" m="1" x="7475"/>
        <item h="1" m="1" x="7476"/>
        <item h="1" m="1" x="7477"/>
        <item h="1" m="1" x="7478"/>
        <item h="1" m="1" x="6858"/>
        <item h="1" m="1" x="7480"/>
        <item h="1" m="1" x="7481"/>
        <item h="1" m="1" x="7482"/>
        <item h="1" m="1" x="7483"/>
        <item h="1" m="1" x="7484"/>
        <item h="1" m="1" x="7485"/>
        <item h="1" m="1" x="7486"/>
        <item h="1" m="1" x="7487"/>
        <item h="1" m="1" x="7488"/>
        <item h="1" m="1" x="3964"/>
        <item h="1" m="1" x="6662"/>
        <item h="1" m="1" x="6663"/>
        <item h="1" x="485"/>
        <item h="1" m="1" x="7503"/>
        <item h="1" m="1" x="7504"/>
        <item h="1" m="1" x="7507"/>
        <item h="1" m="1" x="7508"/>
        <item h="1" m="1" x="7510"/>
        <item h="1" m="1" x="7511"/>
        <item h="1" m="1" x="6462"/>
        <item h="1" m="1" x="4102"/>
        <item h="1" m="1" x="6888"/>
        <item h="1" m="1" x="7122"/>
        <item h="1" m="1" x="6823"/>
        <item h="1" m="1" x="6147"/>
        <item h="1" m="1" x="6535"/>
        <item h="1" m="1" x="6099"/>
        <item h="1" m="1" x="7129"/>
        <item h="1" m="1" x="7130"/>
        <item h="1" m="1" x="7556"/>
        <item h="1" m="1" x="7136"/>
        <item h="1" m="1" x="7141"/>
        <item h="1" m="1" x="7574"/>
        <item h="1" m="1" x="7579"/>
        <item h="1" m="1" x="7580"/>
        <item h="1" x="67"/>
        <item h="1" m="1" x="7606"/>
        <item h="1" m="1" x="7607"/>
        <item h="1" m="1" x="7609"/>
        <item h="1" m="1" x="7610"/>
        <item h="1" m="1" x="7611"/>
        <item h="1" m="1" x="7612"/>
        <item h="1" m="1" x="7174"/>
        <item h="1" m="1" x="7614"/>
        <item h="1" m="1" x="4921"/>
        <item h="1" m="1" x="6292"/>
        <item h="1" m="1" x="7175"/>
        <item h="1" m="1" x="7178"/>
        <item h="1" m="1" x="3118"/>
        <item h="1" m="1" x="1928"/>
        <item h="1" m="1" x="7191"/>
        <item h="1" m="1" x="6582"/>
        <item h="1" m="1" x="7220"/>
        <item h="1" m="1" x="7221"/>
        <item h="1" m="1" x="7222"/>
        <item h="1" m="1" x="6302"/>
        <item h="1" m="1" x="3044"/>
        <item h="1" m="1" x="7223"/>
        <item h="1" m="1" x="7224"/>
        <item h="1" m="1" x="7620"/>
        <item h="1" m="1" x="7621"/>
        <item h="1" m="1" x="7306"/>
        <item h="1" m="1" x="7301"/>
        <item h="1" m="1" x="6195"/>
        <item h="1" m="1" x="7336"/>
        <item h="1" m="1" x="6194"/>
        <item h="1" m="1" x="6659"/>
        <item h="1" m="1" x="1923"/>
        <item h="1" m="1" x="6655"/>
        <item h="1" m="1" x="6656"/>
        <item h="1" m="1" x="6657"/>
        <item h="1" m="1" x="6658"/>
        <item h="1" m="1" x="6797"/>
        <item h="1" m="1" x="6660"/>
        <item h="1" m="1" x="6661"/>
        <item h="1" m="1" x="3120"/>
        <item h="1" m="1" x="7745"/>
        <item h="1" m="1" x="7747"/>
        <item h="1" m="1" x="6904"/>
        <item h="1" m="1" x="6879"/>
        <item h="1" m="1" x="6901"/>
        <item h="1" m="1" x="7770"/>
        <item h="1" m="1" x="7771"/>
        <item h="1" m="1" x="7780"/>
        <item h="1" m="1" x="7049"/>
        <item h="1" m="1" x="7050"/>
        <item h="1" m="1" x="7051"/>
        <item h="1" m="1" x="7052"/>
        <item h="1" m="1" x="1601"/>
        <item h="1" m="1" x="762"/>
        <item h="1" m="1" x="6863"/>
        <item h="1" m="1" x="7064"/>
        <item h="1" m="1" x="7065"/>
        <item h="1" m="1" x="7067"/>
        <item h="1" m="1" x="7084"/>
        <item h="1" m="1" x="7085"/>
        <item h="1" m="1" x="7086"/>
        <item h="1" m="1" x="7087"/>
        <item h="1" m="1" x="7088"/>
        <item h="1" m="1" x="7089"/>
        <item h="1" m="1" x="7090"/>
        <item h="1" m="1" x="7091"/>
        <item h="1" m="1" x="7094"/>
        <item h="1" m="1" x="7095"/>
        <item h="1" m="1" x="7096"/>
        <item h="1" m="1" x="7100"/>
        <item h="1" m="1" x="6299"/>
        <item h="1" m="1" x="6293"/>
        <item h="1" m="1" x="7104"/>
        <item h="1" m="1" x="6197"/>
        <item h="1" m="1" x="7105"/>
        <item h="1" m="1" x="7106"/>
        <item h="1" m="1" x="7107"/>
        <item h="1" m="1" x="7108"/>
        <item h="1" m="1" x="7109"/>
        <item h="1" m="1" x="6819"/>
        <item h="1" m="1" x="7038"/>
        <item h="1" m="1" x="6297"/>
        <item h="1" m="1" x="6298"/>
        <item h="1" m="1" x="6500"/>
        <item h="1" m="1" x="6102"/>
        <item h="1" m="1" x="6103"/>
        <item h="1" m="1" x="7110"/>
        <item h="1" m="1" x="6294"/>
        <item h="1" m="1" x="6428"/>
        <item h="1" m="1" x="6666"/>
        <item h="1" m="1" x="6667"/>
        <item h="1" m="1" x="6665"/>
        <item h="1" m="1" x="6464"/>
        <item h="1" m="1" x="6465"/>
        <item h="1" m="1" x="5062"/>
        <item h="1" m="1" x="6295"/>
        <item h="1" m="1" x="5891"/>
        <item h="1" m="1" x="2010"/>
        <item h="1" m="1" x="6673"/>
        <item h="1" m="1" x="6678"/>
        <item h="1" m="1" x="6675"/>
        <item h="1" m="1" x="6676"/>
        <item h="1" m="1" x="6677"/>
        <item h="1" m="1" x="6679"/>
        <item h="1" m="1" x="1189"/>
        <item h="1" m="1" x="7113"/>
        <item h="1" m="1" x="6889"/>
        <item h="1" m="1" x="6861"/>
        <item h="1" m="1" x="7114"/>
        <item h="1" m="1" x="7115"/>
        <item h="1" m="1" x="7001"/>
        <item h="1" m="1" x="7117"/>
        <item h="1" m="1" x="7118"/>
        <item h="1" m="1" x="7120"/>
        <item h="1" m="1" x="6581"/>
        <item h="1" m="1" x="6873"/>
        <item h="1" m="1" x="6900"/>
        <item h="1" m="1" x="7135"/>
        <item h="1" m="1" x="7142"/>
        <item h="1" m="1" x="7155"/>
        <item h="1" m="1" x="7156"/>
        <item h="1" m="1" x="7157"/>
        <item h="1" x="371"/>
        <item h="1" m="1" x="6970"/>
        <item h="1" m="1" x="7159"/>
        <item h="1" m="1" x="7160"/>
        <item h="1" m="1" x="7161"/>
        <item h="1" m="1" x="7162"/>
        <item h="1" m="1" x="6199"/>
        <item h="1" m="1" x="7165"/>
        <item h="1" m="1" x="6668"/>
        <item h="1" m="1" x="6463"/>
        <item h="1" m="1" x="7180"/>
        <item h="1" m="1" x="7181"/>
        <item h="1" m="1" x="7182"/>
        <item h="1" m="1" x="7183"/>
        <item h="1" m="1" x="6479"/>
        <item h="1" m="1" x="7195"/>
        <item h="1" m="1" x="7196"/>
        <item h="1" m="1" x="7197"/>
        <item h="1" m="1" x="7198"/>
        <item h="1" m="1" x="7200"/>
        <item h="1" m="1" x="7201"/>
        <item h="1" m="1" x="7202"/>
        <item h="1" m="1" x="6664"/>
        <item h="1" m="1" x="7204"/>
        <item h="1" m="1" x="7205"/>
        <item h="1" m="1" x="6957"/>
        <item h="1" m="1" x="7298"/>
        <item h="1" m="1" x="6569"/>
        <item h="1" m="1" x="7303"/>
        <item h="1" m="1" x="7011"/>
        <item h="1" m="1" x="1389"/>
        <item h="1" m="1" x="6198"/>
        <item h="1" m="1" x="4652"/>
        <item h="1" m="1" x="6669"/>
        <item h="1" m="1" x="6670"/>
        <item h="1" m="1" x="6672"/>
        <item h="1" m="1" x="7340"/>
        <item h="1" m="1" x="6674"/>
        <item h="1" m="1" x="7341"/>
        <item h="1" m="1" x="7342"/>
        <item h="1" m="1" x="7343"/>
        <item h="1" m="1" x="7344"/>
        <item h="1" m="1" x="7345"/>
        <item h="1" m="1" x="6913"/>
        <item h="1" m="1" x="6914"/>
        <item h="1" m="1" x="7354"/>
        <item h="1" m="1" x="7355"/>
        <item h="1" m="1" x="5240"/>
        <item h="1" m="1" x="7357"/>
        <item h="1" m="1" x="7358"/>
        <item h="1" m="1" x="7359"/>
        <item h="1" m="1" x="7362"/>
        <item h="1" m="1" x="7363"/>
        <item h="1" m="1" x="7364"/>
        <item h="1" m="1" x="7365"/>
        <item h="1" m="1" x="7366"/>
        <item h="1" m="1" x="4350"/>
        <item h="1" m="1" x="7369"/>
        <item h="1" m="1" x="7370"/>
        <item h="1" m="1" x="7371"/>
        <item h="1" m="1" x="6300"/>
        <item h="1" m="1" x="6301"/>
        <item h="1" m="1" x="6681"/>
        <item h="1" m="1" x="6682"/>
        <item h="1" m="1" x="6683"/>
        <item h="1" m="1" x="6684"/>
        <item h="1" m="1" x="6685"/>
        <item h="1" m="1" x="6686"/>
        <item h="1" m="1" x="6687"/>
        <item h="1" m="1" x="5422"/>
        <item h="1" m="1" x="6680"/>
        <item h="1" m="1" x="6937"/>
        <item h="1" m="1" x="6939"/>
        <item h="1" m="1" x="6938"/>
        <item h="1" m="1" x="6200"/>
        <item h="1" m="1" x="4403"/>
        <item h="1" m="1" x="3707"/>
        <item h="1" m="1" x="6538"/>
        <item h="1" m="1" x="6689"/>
        <item h="1" m="1" x="6303"/>
        <item h="1" m="1" x="5279"/>
        <item h="1" m="1" x="5847"/>
        <item h="1" m="1" x="6971"/>
        <item h="1" m="1" x="6116"/>
        <item h="1" m="1" x="6539"/>
        <item h="1" m="1" x="6540"/>
        <item h="1" m="1" x="6541"/>
        <item h="1" m="1" x="6690"/>
        <item h="1" m="1" x="6691"/>
        <item h="1" m="1" x="6694"/>
        <item h="1" m="1" x="6304"/>
        <item h="1" m="1" x="6305"/>
        <item h="1" m="1" x="2920"/>
        <item h="1" m="1" x="3115"/>
        <item h="1" m="1" x="6940"/>
        <item h="1" m="1" x="6941"/>
        <item h="1" m="1" x="6442"/>
        <item h="1" m="1" x="6972"/>
        <item h="1" m="1" x="6699"/>
        <item h="1" m="1" x="6700"/>
        <item h="1" m="1" x="6701"/>
        <item h="1" m="1" x="6702"/>
        <item h="1" m="1" x="6703"/>
        <item h="1" m="1" x="6704"/>
        <item h="1" m="1" x="5929"/>
        <item h="1" m="1" x="6706"/>
        <item h="1" m="1" x="6707"/>
        <item h="1" m="1" x="6580"/>
        <item h="1" m="1" x="6709"/>
        <item h="1" m="1" x="6579"/>
        <item h="1" m="1" x="6306"/>
        <item h="1" m="1" x="6118"/>
        <item h="1" m="1" x="6708"/>
        <item h="1" m="1" x="6942"/>
        <item h="1" m="1" x="6713"/>
        <item h="1" m="1" x="5481"/>
        <item h="1" m="1" x="2605"/>
        <item h="1" m="1" x="6307"/>
        <item h="1" m="1" x="6710"/>
        <item h="1" m="1" x="6309"/>
        <item h="1" m="1" x="6310"/>
        <item h="1" m="1" x="974"/>
        <item h="1" m="1" x="6715"/>
        <item h="1" m="1" x="1022"/>
        <item h="1" m="1" x="6711"/>
        <item h="1" m="1" x="6712"/>
        <item h="1" m="1" x="5839"/>
        <item h="1" m="1" x="6716"/>
        <item h="1" m="1" x="6717"/>
        <item h="1" m="1" x="6943"/>
        <item h="1" m="1" x="6718"/>
        <item h="1" m="1" x="6973"/>
        <item h="1" m="1" x="6811"/>
        <item h="1" m="1" x="6974"/>
        <item h="1" m="1" x="6975"/>
        <item h="1" m="1" x="6813"/>
        <item h="1" m="1" x="6426"/>
        <item h="1" m="1" x="6976"/>
        <item h="1" m="1" x="6977"/>
        <item h="1" m="1" x="6812"/>
        <item h="1" m="1" x="6978"/>
        <item h="1" m="1" x="6979"/>
        <item h="1" m="1" x="6814"/>
        <item h="1" m="1" x="6981"/>
        <item h="1" m="1" x="6982"/>
        <item h="1" m="1" x="6984"/>
        <item h="1" m="1" x="6986"/>
        <item h="1" m="1" x="6816"/>
        <item h="1" m="1" x="6271"/>
        <item h="1" m="1" x="6988"/>
        <item h="1" m="1" x="6817"/>
        <item h="1" m="1" x="6989"/>
        <item h="1" m="1" x="6993"/>
        <item h="1" m="1" x="6996"/>
        <item h="1" m="1" x="3293"/>
        <item h="1" m="1" x="6997"/>
        <item h="1" m="1" x="6867"/>
        <item h="1" m="1" x="6998"/>
        <item h="1" m="1" x="6999"/>
        <item h="1" m="1" x="7000"/>
        <item h="1" m="1" x="6862"/>
        <item h="1" m="1" x="6864"/>
        <item h="1" m="1" x="6865"/>
        <item h="1" m="1" x="6958"/>
        <item h="1" m="1" x="6860"/>
        <item h="1" m="1" x="7015"/>
        <item h="1" m="1" x="7016"/>
        <item h="1" m="1" x="6466"/>
        <item h="1" m="1" x="6467"/>
        <item h="1" m="1" x="7017"/>
        <item h="1" m="1" x="7018"/>
        <item h="1" m="1" x="4570"/>
        <item h="1" m="1" x="7019"/>
        <item h="1" m="1" x="7020"/>
        <item h="1" m="1" x="7021"/>
        <item h="1" m="1" x="7022"/>
        <item h="1" m="1" x="7023"/>
        <item h="1" m="1" x="7024"/>
        <item h="1" m="1" x="6870"/>
        <item h="1" m="1" x="6866"/>
        <item h="1" m="1" x="7025"/>
        <item h="1" m="1" x="7026"/>
        <item h="1" m="1" x="6869"/>
        <item h="1" m="1" x="6868"/>
        <item h="1" m="1" x="6470"/>
        <item h="1" m="1" x="6468"/>
        <item h="1" m="1" x="7030"/>
        <item h="1" m="1" x="6499"/>
        <item h="1" m="1" x="6890"/>
        <item h="1" m="1" x="7031"/>
        <item h="1" m="1" x="7032"/>
        <item h="1" m="1" x="7040"/>
        <item h="1" m="1" x="6119"/>
        <item h="1" m="1" x="6517"/>
        <item h="1" m="1" x="5571"/>
        <item h="1" m="1" x="7044"/>
        <item h="1" m="1" x="7045"/>
        <item h="1" m="1" x="7046"/>
        <item h="1" m="1" x="7047"/>
        <item h="1" m="1" x="6719"/>
        <item h="1" m="1" x="6944"/>
        <item h="1" m="1" x="6720"/>
        <item h="1" m="1" x="6722"/>
        <item h="1" m="1" x="6945"/>
        <item h="1" m="1" x="6308"/>
        <item h="1" m="1" x="6723"/>
        <item h="1" m="1" x="6724"/>
        <item h="1" m="1" x="6725"/>
        <item h="1" m="1" x="6726"/>
        <item h="1" m="1" x="6727"/>
        <item h="1" m="1" x="6728"/>
        <item h="1" m="1" x="6729"/>
        <item h="1" m="1" x="6730"/>
        <item h="1" m="1" x="1172"/>
        <item h="1" m="1" x="6946"/>
        <item h="1" m="1" x="6947"/>
        <item h="1" m="1" x="6948"/>
        <item h="1" m="1" x="6731"/>
        <item h="1" m="1" x="6732"/>
        <item h="1" m="1" x="6949"/>
        <item h="1" m="1" x="5721"/>
        <item h="1" m="1" x="6733"/>
        <item h="1" m="1" x="1720"/>
        <item h="1" m="1" x="6311"/>
        <item h="1" m="1" x="6312"/>
        <item h="1" m="1" x="6736"/>
        <item h="1" m="1" x="6737"/>
        <item h="1" m="1" x="6739"/>
        <item h="1" m="1" x="6313"/>
        <item h="1" m="1" x="6735"/>
        <item h="1" m="1" x="6740"/>
        <item h="1" m="1" x="6542"/>
        <item h="1" m="1" x="6317"/>
        <item h="1" m="1" x="6950"/>
        <item h="1" m="1" x="6741"/>
        <item h="1" m="1" x="6742"/>
        <item h="1" m="1" x="6743"/>
        <item h="1" m="1" x="5496"/>
        <item h="1" m="1" x="6314"/>
        <item h="1" m="1" x="6951"/>
        <item h="1" m="1" x="6744"/>
        <item h="1" m="1" x="6745"/>
        <item h="1" m="1" x="6952"/>
        <item h="1" m="1" x="6424"/>
        <item h="1" m="1" x="6207"/>
        <item h="1" m="1" x="6425"/>
        <item h="1" m="1" x="6809"/>
        <item h="1" m="1" x="6810"/>
        <item h="1" m="1" x="6953"/>
        <item h="1" m="1" x="6954"/>
        <item h="1" m="1" x="6955"/>
        <item h="1" m="1" x="6850"/>
        <item h="1" m="1" x="6849"/>
        <item h="1" m="1" x="6853"/>
        <item h="1" m="1" x="6852"/>
        <item h="1" m="1" x="6871"/>
        <item h="1" m="1" x="6956"/>
        <item h="1" m="1" x="6872"/>
        <item h="1" m="1" x="5010"/>
        <item h="1" m="1" x="5580"/>
        <item h="1" m="1" x="6884"/>
        <item h="1" m="1" x="6959"/>
        <item h="1" m="1" x="5581"/>
        <item h="1" m="1" x="6960"/>
        <item h="1" m="1" x="5842"/>
        <item h="1" m="1" x="6961"/>
        <item h="1" m="1" x="6963"/>
        <item h="1" m="1" x="6905"/>
        <item h="1" m="1" x="6906"/>
        <item h="1" m="1" x="5596"/>
        <item h="1" m="1" x="6522"/>
        <item h="1" m="1" x="5573"/>
        <item h="1" m="1" x="6746"/>
        <item h="1" m="1" x="5425"/>
        <item h="1" m="1" x="6748"/>
        <item h="1" m="1" x="6202"/>
        <item h="1" m="1" x="6203"/>
        <item h="1" m="1" x="6543"/>
        <item h="1" m="1" x="6205"/>
        <item h="1" m="1" x="4995"/>
        <item h="1" m="1" x="5856"/>
        <item h="1" m="1" x="6749"/>
        <item h="1" m="1" x="6750"/>
        <item h="1" m="1" x="6318"/>
        <item h="1" m="1" x="6319"/>
        <item h="1" m="1" x="6320"/>
        <item h="1" m="1" x="6321"/>
        <item h="1" m="1" x="5838"/>
        <item h="1" m="1" x="6322"/>
        <item h="1" m="1" x="6751"/>
        <item h="1" m="1" x="6323"/>
        <item h="1" m="1" x="6213"/>
        <item h="1" m="1" x="4216"/>
        <item h="1" m="1" x="6752"/>
        <item h="1" m="1" x="1072"/>
        <item h="1" m="1" x="6753"/>
        <item h="1" m="1" x="6754"/>
        <item h="1" m="1" x="6755"/>
        <item h="1" m="1" x="3496"/>
        <item h="1" m="1" x="6208"/>
        <item h="1" m="1" x="6756"/>
        <item h="1" m="1" x="6757"/>
        <item h="1" m="1" x="6758"/>
        <item h="1" m="1" x="6760"/>
        <item h="1" m="1" x="6325"/>
        <item h="1" m="1" x="6326"/>
        <item h="1" m="1" x="6761"/>
        <item h="1" m="1" x="6762"/>
        <item h="1" m="1" x="6327"/>
        <item h="1" m="1" x="6763"/>
        <item h="1" m="1" x="6089"/>
        <item h="1" x="537"/>
        <item h="1" m="1" x="6764"/>
        <item h="1" m="1" x="6766"/>
        <item h="1" m="1" x="6767"/>
        <item h="1" m="1" x="6768"/>
        <item h="1" m="1" x="6544"/>
        <item h="1" m="1" x="6769"/>
        <item h="1" m="1" x="6770"/>
        <item h="1" m="1" x="6328"/>
        <item h="1" m="1" x="6771"/>
        <item h="1" m="1" x="6772"/>
        <item h="1" m="1" x="6773"/>
        <item h="1" m="1" x="4244"/>
        <item h="1" m="1" x="6774"/>
        <item h="1" m="1" x="6775"/>
        <item h="1" m="1" x="6776"/>
        <item h="1" m="1" x="6777"/>
        <item h="1" m="1" x="6778"/>
        <item h="1" m="1" x="6779"/>
        <item h="1" m="1" x="6781"/>
        <item h="1" m="1" x="6782"/>
        <item h="1" m="1" x="6783"/>
        <item h="1" m="1" x="6545"/>
        <item h="1" m="1" x="6784"/>
        <item h="1" m="1" x="6785"/>
        <item h="1" m="1" x="6786"/>
        <item h="1" m="1" x="6787"/>
        <item h="1" m="1" x="6788"/>
        <item h="1" m="1" x="6789"/>
        <item h="1" m="1" x="6335"/>
        <item h="1" m="1" x="6332"/>
        <item h="1" m="1" x="6791"/>
        <item h="1" m="1" x="6792"/>
        <item h="1" m="1" x="6793"/>
        <item h="1" m="1" x="6794"/>
        <item h="1" m="1" x="6795"/>
        <item h="1" m="1" x="6796"/>
        <item h="1" m="1" x="5865"/>
        <item h="1" m="1" x="6798"/>
        <item h="1" m="1" x="5577"/>
        <item h="1" m="1" x="6799"/>
        <item h="1" m="1" x="6800"/>
        <item h="1" m="1" x="4404"/>
        <item h="1" m="1" x="6421"/>
        <item h="1" m="1" x="5567"/>
        <item h="1" m="1" x="5430"/>
        <item h="1" m="1" x="5564"/>
        <item h="1" m="1" x="5565"/>
        <item h="1" m="1" x="6801"/>
        <item h="1" m="1" x="6802"/>
        <item h="1" m="1" x="6422"/>
        <item h="1" m="1" x="6803"/>
        <item h="1" m="1" x="5426"/>
        <item h="1" m="1" x="6804"/>
        <item h="1" m="1" x="6423"/>
        <item h="1" m="1" x="4534"/>
        <item h="1" m="1" x="6806"/>
        <item h="1" m="1" x="6808"/>
        <item h="1" m="1" x="6826"/>
        <item h="1" m="1" x="6827"/>
        <item h="1" m="1" x="6828"/>
        <item h="1" m="1" x="6829"/>
        <item h="1" m="1" x="6830"/>
        <item h="1" m="1" x="6831"/>
        <item h="1" m="1" x="6832"/>
        <item h="1" m="1" x="6833"/>
        <item h="1" m="1" x="6834"/>
        <item h="1" m="1" x="6835"/>
        <item h="1" m="1" x="6836"/>
        <item h="1" m="1" x="6837"/>
        <item h="1" m="1" x="6838"/>
        <item h="1" m="1" x="6478"/>
        <item h="1" m="1" x="6839"/>
        <item h="1" m="1" x="6840"/>
        <item h="1" m="1" x="6841"/>
        <item h="1" m="1" x="6842"/>
        <item h="1" m="1" x="6843"/>
        <item h="1" m="1" x="6475"/>
        <item h="1" m="1" x="6844"/>
        <item h="1" m="1" x="6845"/>
        <item h="1" m="1" x="5255"/>
        <item h="1" m="1" x="6847"/>
        <item h="1" m="1" x="6848"/>
        <item h="1" m="1" x="6476"/>
        <item h="1" m="1" x="6477"/>
        <item h="1" m="1" x="6851"/>
        <item h="1" m="1" x="6474"/>
        <item h="1" m="1" x="6471"/>
        <item h="1" m="1" x="6472"/>
        <item h="1" m="1" x="6473"/>
        <item h="1" m="1" x="6854"/>
        <item h="1" m="1" x="6461"/>
        <item h="1" m="1" x="6469"/>
        <item h="1" m="1" x="5429"/>
        <item h="1" m="1" x="6874"/>
        <item h="1" m="1" x="5060"/>
        <item h="1" m="1" x="5061"/>
        <item h="1" m="1" x="6877"/>
        <item h="1" m="1" x="6880"/>
        <item h="1" x="354"/>
        <item h="1" m="1" x="6491"/>
        <item h="1" m="1" x="5558"/>
        <item h="1" m="1" x="1902"/>
        <item h="1" m="1" x="6883"/>
        <item h="1" m="1" x="6885"/>
        <item h="1" m="1" x="5427"/>
        <item h="1" m="1" x="6886"/>
        <item h="1" m="1" x="5575"/>
        <item h="1" m="1" x="5566"/>
        <item h="1" m="1" x="5281"/>
        <item h="1" m="1" x="6212"/>
        <item h="1" m="1" x="6891"/>
        <item h="1" m="1" x="5557"/>
        <item h="1" m="1" x="6892"/>
        <item h="1" m="1" x="6893"/>
        <item h="1" m="1" x="5861"/>
        <item h="1" m="1" x="6894"/>
        <item h="1" m="1" x="6501"/>
        <item h="1" m="1" x="6502"/>
        <item h="1" m="1" x="6895"/>
        <item h="1" m="1" x="6503"/>
        <item h="1" m="1" x="6896"/>
        <item h="1" m="1" x="6897"/>
        <item h="1" m="1" x="6898"/>
        <item h="1" m="1" x="6899"/>
        <item h="1" m="1" x="6903"/>
        <item h="1" m="1" x="6516"/>
        <item h="1" m="1" x="5428"/>
        <item h="1" m="1" x="6518"/>
        <item h="1" m="1" x="5590"/>
        <item h="1" m="1" x="6911"/>
        <item h="1" m="1" x="5555"/>
        <item h="1" m="1" x="5554"/>
        <item h="1" m="1" x="6519"/>
        <item h="1" m="1" x="6520"/>
        <item h="1" m="1" x="6917"/>
        <item h="1" m="1" x="6121"/>
        <item h="1" m="1" x="6122"/>
        <item h="1" m="1" x="915"/>
        <item h="1" m="1" x="6526"/>
        <item h="1" m="1" x="6527"/>
        <item h="1" m="1" x="6918"/>
        <item h="1" m="1" x="6919"/>
        <item h="1" m="1" x="6546"/>
        <item h="1" m="1" x="6342"/>
        <item h="1" m="1" x="6220"/>
        <item h="1" m="1" x="6339"/>
        <item h="1" m="1" x="6340"/>
        <item h="1" m="1" x="6341"/>
        <item h="1" m="1" x="5869"/>
        <item h="1" m="1" x="6337"/>
        <item h="1" m="1" x="6338"/>
        <item h="1" m="1" x="6547"/>
        <item h="1" m="1" x="6350"/>
        <item h="1" m="1" x="5867"/>
        <item h="1" m="1" x="6351"/>
        <item h="1" m="1" x="6352"/>
        <item h="1" m="1" x="6353"/>
        <item h="1" m="1" x="6548"/>
        <item h="1" m="1" x="6354"/>
        <item h="1" m="1" x="6549"/>
        <item h="1" m="1" x="6355"/>
        <item h="1" m="1" x="6389"/>
        <item h="1" m="1" x="6356"/>
        <item h="1" m="1" x="2726"/>
        <item h="1" m="1" x="1379"/>
        <item h="1" m="1" x="6345"/>
        <item h="1" m="1" x="6346"/>
        <item h="1" m="1" x="6347"/>
        <item h="1" m="1" x="6348"/>
        <item h="1" m="1" x="6360"/>
        <item h="1" m="1" x="6358"/>
        <item h="1" m="1" x="6359"/>
        <item h="1" m="1" x="6551"/>
        <item h="1" m="1" x="6552"/>
        <item h="1" m="1" x="3585"/>
        <item h="1" m="1" x="6361"/>
        <item h="1" m="1" x="6362"/>
        <item h="1" m="1" x="1056"/>
        <item h="1" m="1" x="6363"/>
        <item h="1" m="1" x="6553"/>
        <item h="1" m="1" x="6554"/>
        <item h="1" m="1" x="6364"/>
        <item h="1" m="1" x="6365"/>
        <item h="1" m="1" x="6366"/>
        <item h="1" m="1" x="6555"/>
        <item h="1" m="1" x="6556"/>
        <item h="1" m="1" x="6368"/>
        <item h="1" m="1" x="6370"/>
        <item h="1" m="1" x="6371"/>
        <item h="1" m="1" x="6416"/>
        <item h="1" m="1" x="6417"/>
        <item h="1" m="1" x="5920"/>
        <item h="1" m="1" x="5914"/>
        <item h="1" m="1" x="5915"/>
        <item h="1" m="1" x="5875"/>
        <item h="1" m="1" x="5874"/>
        <item h="1" m="1" x="6419"/>
        <item h="1" m="1" x="6420"/>
        <item h="1" m="1" x="5871"/>
        <item h="1" m="1" x="6418"/>
        <item h="1" m="1" x="5889"/>
        <item h="1" m="1" x="5882"/>
        <item h="1" m="1" x="6557"/>
        <item h="1" m="1" x="4840"/>
        <item h="1" m="1" x="5860"/>
        <item h="1" m="1" x="6558"/>
        <item h="1" m="1" x="6437"/>
        <item h="1" m="1" x="6273"/>
        <item h="1" m="1" x="6559"/>
        <item h="1" m="1" x="2228"/>
        <item h="1" m="1" x="6560"/>
        <item h="1" m="1" x="6561"/>
        <item h="1" m="1" x="6562"/>
        <item h="1" m="1" x="5872"/>
        <item h="1" m="1" x="6564"/>
        <item h="1" m="1" x="6565"/>
        <item h="1" m="1" x="6570"/>
        <item h="1" m="1" x="6571"/>
        <item h="1" m="1" x="5878"/>
        <item h="1" m="1" x="5880"/>
        <item h="1" m="1" x="6572"/>
        <item h="1" m="1" x="6573"/>
        <item h="1" m="1" x="6574"/>
        <item h="1" m="1" x="5432"/>
        <item h="1" m="1" x="6575"/>
        <item h="1" m="1" x="5854"/>
        <item h="1" m="1" x="5857"/>
        <item h="1" m="1" x="6577"/>
        <item h="1" m="1" x="6578"/>
        <item h="1" m="1" x="2107"/>
        <item h="1" m="1" x="6583"/>
        <item h="1" m="1" x="5561"/>
        <item h="1" m="1" x="5578"/>
        <item h="1" m="1" x="1663"/>
        <item h="1" m="1" x="6357"/>
        <item h="1" m="1" x="6230"/>
        <item h="1" m="1" x="5434"/>
        <item h="1" m="1" x="4357"/>
        <item h="1" m="1" x="6372"/>
        <item h="1" m="1" x="6373"/>
        <item h="1" m="1" x="6374"/>
        <item h="1" m="1" x="6375"/>
        <item h="1" m="1" x="6376"/>
        <item h="1" m="1" x="6377"/>
        <item h="1" m="1" x="6378"/>
        <item h="1" m="1" x="6379"/>
        <item h="1" m="1" x="6380"/>
        <item h="1" m="1" x="6227"/>
        <item h="1" m="1" x="6381"/>
        <item h="1" m="1" x="6383"/>
        <item h="1" m="1" x="6228"/>
        <item h="1" m="1" x="6384"/>
        <item h="1" m="1" x="6385"/>
        <item h="1" m="1" x="6386"/>
        <item h="1" m="1" x="5436"/>
        <item h="1" m="1" x="3773"/>
        <item h="1" m="1" x="6387"/>
        <item h="1" m="1" x="6390"/>
        <item h="1" m="1" x="6391"/>
        <item h="1" m="1" x="6393"/>
        <item h="1" m="1" x="6394"/>
        <item h="1" m="1" x="6395"/>
        <item h="1" m="1" x="6396"/>
        <item h="1" m="1" x="6397"/>
        <item h="1" m="1" x="6398"/>
        <item h="1" m="1" x="6232"/>
        <item h="1" m="1" x="6401"/>
        <item h="1" m="1" x="6402"/>
        <item h="1" m="1" x="6403"/>
        <item h="1" m="1" x="6124"/>
        <item h="1" m="1" x="6404"/>
        <item h="1" m="1" x="6405"/>
        <item h="1" m="1" x="6406"/>
        <item h="1" m="1" x="6408"/>
        <item h="1" m="1" x="6409"/>
        <item h="1" m="1" x="6410"/>
        <item h="1" m="1" x="5918"/>
        <item h="1" m="1" x="6411"/>
        <item h="1" m="1" x="6412"/>
        <item h="1" m="1" x="741"/>
        <item h="1" m="1" x="6413"/>
        <item h="1" m="1" x="6414"/>
        <item h="1" m="1" x="6415"/>
        <item h="1" m="1" x="5615"/>
        <item h="1" m="1" x="6179"/>
        <item h="1" m="1" x="6180"/>
        <item h="1" m="1" x="5916"/>
        <item h="1" m="1" x="5917"/>
        <item h="1" m="1" x="6438"/>
        <item h="1" m="1" x="6439"/>
        <item h="1" m="1" x="6440"/>
        <item h="1" m="1" x="6441"/>
        <item h="1" m="1" x="6443"/>
        <item h="1" m="1" x="6444"/>
        <item h="1" m="1" x="6445"/>
        <item h="1" m="1" x="6446"/>
        <item h="1" m="1" x="6447"/>
        <item h="1" m="1" x="6448"/>
        <item h="1" m="1" x="6449"/>
        <item h="1" m="1" x="6450"/>
        <item h="1" m="1" x="6451"/>
        <item h="1" m="1" x="6452"/>
        <item h="1" m="1" x="6453"/>
        <item h="1" m="1" x="6454"/>
        <item h="1" m="1" x="6455"/>
        <item h="1" m="1" x="6456"/>
        <item h="1" m="1" x="6457"/>
        <item h="1" m="1" x="6458"/>
        <item h="1" m="1" x="6459"/>
        <item h="1" m="1" x="6460"/>
        <item h="1" m="1" x="6224"/>
        <item h="1" m="1" x="3632"/>
        <item h="1" m="1" x="5227"/>
        <item h="1" m="1" x="6480"/>
        <item h="1" m="1" x="6481"/>
        <item h="1" m="1" x="6482"/>
        <item h="1" m="1" x="6483"/>
        <item h="1" m="1" x="6484"/>
        <item h="1" m="1" x="6485"/>
        <item h="1" m="1" x="6486"/>
        <item h="1" m="1" x="6487"/>
        <item h="1" m="1" x="6488"/>
        <item h="1" m="1" x="5560"/>
        <item h="1" m="1" x="6489"/>
        <item h="1" m="1" x="5266"/>
        <item h="1" m="1" x="5104"/>
        <item h="1" m="1" x="5469"/>
        <item h="1" m="1" x="6492"/>
        <item h="1" m="1" x="6496"/>
        <item h="1" m="1" x="6497"/>
        <item h="1" m="1" x="5612"/>
        <item h="1" m="1" x="6504"/>
        <item h="1" m="1" x="6505"/>
        <item h="1" m="1" x="6506"/>
        <item h="1" m="1" x="5877"/>
        <item h="1" m="1" x="5912"/>
        <item h="1" m="1" x="6507"/>
        <item h="1" m="1" x="6508"/>
        <item h="1" m="1" x="5588"/>
        <item h="1" m="1" x="6509"/>
        <item h="1" m="1" x="868"/>
        <item h="1" m="1" x="6510"/>
        <item h="1" m="1" x="6511"/>
        <item h="1" m="1" x="6512"/>
        <item h="1" m="1" x="6513"/>
        <item h="1" m="1" x="5895"/>
        <item h="1" m="1" x="5919"/>
        <item h="1" m="1" x="6514"/>
        <item h="1" m="1" x="5855"/>
        <item h="1" m="1" x="5614"/>
        <item h="1" m="1" x="5853"/>
        <item h="1" m="1" x="5894"/>
        <item h="1" m="1" x="6515"/>
        <item h="1" m="1" x="5848"/>
        <item h="1" m="1" x="5859"/>
        <item h="1" m="1" x="5886"/>
        <item h="1" m="1" x="5105"/>
        <item h="1" m="1" x="6525"/>
        <item h="1" m="1" x="5562"/>
        <item h="1" m="1" x="6530"/>
        <item h="1" m="1" x="5936"/>
        <item h="1" m="1" x="5613"/>
        <item h="1" m="1" x="6111"/>
        <item h="1" m="1" x="6181"/>
        <item h="1" m="1" x="6225"/>
        <item h="1" m="1" x="6226"/>
        <item h="1" m="1" x="5884"/>
        <item h="1" m="1" x="2904"/>
        <item h="1" m="1" x="5879"/>
        <item h="1" m="1" x="5890"/>
        <item h="1" m="1" x="6129"/>
        <item h="1" m="1" x="5386"/>
        <item h="1" m="1" x="2800"/>
        <item h="1" m="1" x="6233"/>
        <item h="1" m="1" x="5893"/>
        <item h="1" m="1" x="6234"/>
        <item h="1" m="1" x="6235"/>
        <item h="1" m="1" x="6236"/>
        <item h="1" m="1" x="1411"/>
        <item h="1" m="1" x="6237"/>
        <item h="1" m="1" x="6238"/>
        <item h="1" m="1" x="5926"/>
        <item h="1" m="1" x="5898"/>
        <item h="1" m="1" x="5883"/>
        <item h="1" m="1" x="6239"/>
        <item h="1" m="1" x="6240"/>
        <item h="1" m="1" x="5597"/>
        <item h="1" m="1" x="4058"/>
        <item h="1" m="1" x="6241"/>
        <item h="1" m="1" x="6242"/>
        <item h="1" m="1" x="6243"/>
        <item h="1" m="1" x="6244"/>
        <item h="1" m="1" x="5907"/>
        <item h="1" m="1" x="5908"/>
        <item h="1" m="1" x="6245"/>
        <item h="1" m="1" x="5900"/>
        <item h="1" m="1" x="5901"/>
        <item h="1" m="1" x="6247"/>
        <item h="1" m="1" x="4268"/>
        <item h="1" m="1" x="5599"/>
        <item h="1" m="1" x="6249"/>
        <item h="1" m="1" x="5958"/>
        <item h="1" m="1" x="5794"/>
        <item h="1" m="1" x="1358"/>
        <item h="1" m="1" x="5939"/>
        <item h="1" m="1" x="5896"/>
        <item h="1" m="1" x="6251"/>
        <item h="1" m="1" x="6252"/>
        <item h="1" m="1" x="5943"/>
        <item h="1" m="1" x="6253"/>
        <item h="1" m="1" x="6254"/>
        <item h="1" m="1" x="6255"/>
        <item h="1" m="1" x="5942"/>
        <item h="1" m="1" x="5600"/>
        <item h="1" m="1" x="6256"/>
        <item h="1" m="1" x="5944"/>
        <item h="1" m="1" x="6257"/>
        <item h="1" m="1" x="6258"/>
        <item h="1" m="1" x="5897"/>
        <item h="1" m="1" x="5906"/>
        <item h="1" m="1" x="5911"/>
        <item h="1" m="1" x="2521"/>
        <item h="1" m="1" x="5921"/>
        <item h="1" m="1" x="6127"/>
        <item h="1" m="1" x="6128"/>
        <item h="1" m="1" x="4907"/>
        <item h="1" m="1" x="6259"/>
        <item h="1" m="1" x="1747"/>
        <item h="1" m="1" x="5922"/>
        <item h="1" m="1" x="5437"/>
        <item h="1" m="1" x="5923"/>
        <item h="1" m="1" x="5924"/>
        <item h="1" m="1" x="5925"/>
        <item h="1" m="1" x="5946"/>
        <item h="1" m="1" x="5947"/>
        <item h="1" m="1" x="4405"/>
        <item h="1" m="1" x="6260"/>
        <item h="1" m="1" x="6261"/>
        <item h="1" m="1" x="5619"/>
        <item h="1" m="1" x="5945"/>
        <item h="1" m="1" x="5909"/>
        <item h="1" m="1" x="6131"/>
        <item h="1" m="1" x="5928"/>
        <item h="1" m="1" x="5930"/>
        <item h="1" m="1" x="5931"/>
        <item h="1" m="1" x="6262"/>
        <item h="1" m="1" x="3307"/>
        <item h="1" m="1" x="5932"/>
        <item h="1" m="1" x="5933"/>
        <item h="1" m="1" x="5934"/>
        <item h="1" m="1" x="5935"/>
        <item h="1" m="1" x="6263"/>
        <item h="1" m="1" x="6264"/>
        <item h="1" m="1" x="6265"/>
        <item h="1" m="1" x="6266"/>
        <item h="1" m="1" x="6267"/>
        <item h="1" m="1" x="6268"/>
        <item h="1" m="1" x="6269"/>
        <item h="1" m="1" x="5957"/>
        <item h="1" m="1" x="6270"/>
        <item h="1" m="1" x="5937"/>
        <item h="1" m="1" x="5976"/>
        <item h="1" m="1" x="5962"/>
        <item h="1" m="1" x="6272"/>
        <item h="1" m="1" x="6274"/>
        <item h="1" m="1" x="6275"/>
        <item h="1" m="1" x="6276"/>
        <item h="1" m="1" x="5963"/>
        <item h="1" m="1" x="6277"/>
        <item h="1" m="1" x="5941"/>
        <item h="1" m="1" x="6278"/>
        <item h="1" m="1" x="5964"/>
        <item h="1" m="1" x="5965"/>
        <item h="1" m="1" x="5063"/>
        <item h="1" m="1" x="6279"/>
        <item h="1" m="1" x="6280"/>
        <item h="1" m="1" x="6281"/>
        <item h="1" m="1" x="6282"/>
        <item h="1" m="1" x="6284"/>
        <item h="1" m="1" x="6285"/>
        <item h="1" m="1" x="6143"/>
        <item h="1" m="1" x="6286"/>
        <item h="1" m="1" x="6287"/>
        <item h="1" m="1" x="6288"/>
        <item h="1" m="1" x="5788"/>
        <item h="1" m="1" x="6289"/>
        <item h="1" m="1" x="6290"/>
        <item h="1" m="1" x="5966"/>
        <item h="1" m="1" x="5967"/>
        <item h="1" m="1" x="6105"/>
        <item h="1" m="1" x="6106"/>
        <item h="1" m="1" x="6107"/>
        <item h="1" m="1" x="6108"/>
        <item h="1" m="1" x="6114"/>
        <item h="1" m="1" x="5870"/>
        <item h="1" m="1" x="5197"/>
        <item h="1" m="1" x="5193"/>
        <item h="1" m="1" x="5866"/>
        <item h="1" m="1" x="5868"/>
        <item h="1" m="1" x="6123"/>
        <item h="1" m="1" x="5198"/>
        <item h="1" m="1" x="5199"/>
        <item h="1" m="1" x="5131"/>
        <item h="1" m="1" x="5150"/>
        <item h="1" m="1" x="5194"/>
        <item h="1" m="1" x="5188"/>
        <item h="1" m="1" x="5189"/>
        <item h="1" m="1" x="5196"/>
        <item h="1" m="1" x="5435"/>
        <item h="1" m="1" x="5820"/>
        <item h="1" m="1" x="6125"/>
        <item h="1" m="1" x="5595"/>
        <item h="1" m="1" x="5602"/>
        <item h="1" m="1" x="5604"/>
        <item h="1" m="1" x="5959"/>
        <item h="1" m="1" x="5594"/>
        <item h="1" m="1" x="6132"/>
        <item h="1" m="1" x="5783"/>
        <item h="1" m="1" x="5591"/>
        <item h="1" m="1" x="5970"/>
        <item h="1" m="1" x="5974"/>
        <item h="1" m="1" x="5948"/>
        <item h="1" m="1" x="5949"/>
        <item h="1" m="1" x="5950"/>
        <item h="1" m="1" x="5951"/>
        <item h="1" m="1" x="5952"/>
        <item h="1" x="530"/>
        <item h="1" m="1" x="5609"/>
        <item h="1" m="1" x="5953"/>
        <item h="1" m="1" x="5954"/>
        <item h="1" m="1" x="6133"/>
        <item h="1" m="1" x="5975"/>
        <item h="1" m="1" x="5960"/>
        <item h="1" m="1" x="5961"/>
        <item h="1" m="1" x="5616"/>
        <item h="1" m="1" x="6135"/>
        <item h="1" m="1" x="1504"/>
        <item h="1" m="1" x="5617"/>
        <item h="1" m="1" x="5994"/>
        <item h="1" m="1" x="6137"/>
        <item h="1" m="1" x="5634"/>
        <item h="1" m="1" x="5971"/>
        <item h="1" m="1" x="5972"/>
        <item h="1" m="1" x="5973"/>
        <item h="1" m="1" x="6138"/>
        <item h="1" m="1" x="6139"/>
        <item h="1" m="1" x="6140"/>
        <item h="1" m="1" x="5440"/>
        <item h="1" m="1" x="5603"/>
        <item h="1" m="1" x="5969"/>
        <item h="1" m="1" x="5441"/>
        <item h="1" m="1" x="5998"/>
        <item h="1" m="1" x="6141"/>
        <item h="1" m="1" x="6142"/>
        <item h="1" m="1" x="5977"/>
        <item h="1" m="1" x="2760"/>
        <item h="1" m="1" x="5956"/>
        <item h="1" m="1" x="5611"/>
        <item h="1" m="1" x="6144"/>
        <item h="1" m="1" x="5983"/>
        <item h="1" m="1" x="5785"/>
        <item h="1" x="427"/>
        <item h="1" m="1" x="6145"/>
        <item h="1" m="1" x="6146"/>
        <item h="1" m="1" x="2981"/>
        <item h="1" m="1" x="920"/>
        <item h="1" m="1" x="5978"/>
        <item h="1" m="1" x="5979"/>
        <item h="1" m="1" x="5980"/>
        <item h="1" m="1" x="5606"/>
        <item h="1" m="1" x="6148"/>
        <item h="1" m="1" x="5981"/>
        <item h="1" m="1" x="811"/>
        <item h="1" m="1" x="6149"/>
        <item h="1" m="1" x="6150"/>
        <item h="1" m="1" x="3872"/>
        <item h="1" m="1" x="3569"/>
        <item h="1" m="1" x="6151"/>
        <item h="1" m="1" x="5608"/>
        <item h="1" m="1" x="6152"/>
        <item h="1" m="1" x="5982"/>
        <item h="1" m="1" x="6153"/>
        <item h="1" m="1" x="5621"/>
        <item h="1" m="1" x="4112"/>
        <item h="1" m="1" x="5999"/>
        <item h="1" m="1" x="6001"/>
        <item h="1" m="1" x="5984"/>
        <item h="1" m="1" x="6154"/>
        <item h="1" m="1" x="5985"/>
        <item h="1" m="1" x="5986"/>
        <item h="1" m="1" x="6155"/>
        <item h="1" m="1" x="5987"/>
        <item h="1" m="1" x="5988"/>
        <item h="1" m="1" x="6156"/>
        <item h="1" m="1" x="5989"/>
        <item h="1" m="1" x="6157"/>
        <item h="1" m="1" x="6158"/>
        <item h="1" m="1" x="6159"/>
        <item h="1" m="1" x="6160"/>
        <item h="1" m="1" x="6161"/>
        <item h="1" m="1" x="6162"/>
        <item h="1" m="1" x="6163"/>
        <item h="1" m="1" x="6164"/>
        <item h="1" m="1" x="6165"/>
        <item h="1" m="1" x="5990"/>
        <item h="1" m="1" x="5991"/>
        <item h="1" m="1" x="5992"/>
        <item h="1" m="1" x="6166"/>
        <item h="1" m="1" x="6167"/>
        <item h="1" m="1" x="4631"/>
        <item h="1" m="1" x="6168"/>
        <item h="1" m="1" x="6004"/>
        <item h="1" m="1" x="6169"/>
        <item h="1" m="1" x="4095"/>
        <item h="1" m="1" x="6170"/>
        <item h="1" m="1" x="6171"/>
        <item h="1" m="1" x="5786"/>
        <item h="1" m="1" x="5993"/>
        <item h="1" m="1" x="6172"/>
        <item h="1" m="1" x="6005"/>
        <item h="1" m="1" x="5995"/>
        <item h="1" m="1" x="6006"/>
        <item h="1" m="1" x="5996"/>
        <item h="1" m="1" x="5390"/>
        <item h="1" m="1" x="5610"/>
        <item h="1" m="1" x="6007"/>
        <item h="1" m="1" x="6173"/>
        <item h="1" m="1" x="6008"/>
        <item h="1" m="1" x="5837"/>
        <item h="1" m="1" x="5843"/>
        <item h="1" m="1" x="5844"/>
        <item h="1" m="1" x="5845"/>
        <item h="1" m="1" x="5846"/>
        <item h="1" m="1" x="5582"/>
        <item h="1" m="1" x="5849"/>
        <item h="1" m="1" x="5850"/>
        <item h="1" m="1" x="5863"/>
        <item h="1" m="1" x="5876"/>
        <item h="1" m="1" x="5881"/>
        <item h="1" m="1" x="1278"/>
        <item h="1" m="1" x="5887"/>
        <item h="1" m="1" x="5888"/>
        <item h="1" m="1" x="5585"/>
        <item h="1" m="1" x="5586"/>
        <item h="1" m="1" x="5587"/>
        <item h="1" m="1" x="5899"/>
        <item h="1" m="1" x="5902"/>
        <item h="1" m="1" x="5784"/>
        <item h="1" m="1" x="5903"/>
        <item h="1" m="1" x="5904"/>
        <item h="1" m="1" x="5913"/>
        <item h="1" m="1" x="5439"/>
        <item h="1" m="1" x="6010"/>
        <item h="1" m="1" x="2874"/>
        <item h="1" m="1" x="5787"/>
        <item h="1" m="1" x="5629"/>
        <item h="1" m="1" x="5630"/>
        <item h="1" x="338"/>
        <item h="1" m="1" x="5200"/>
        <item h="1" m="1" x="6011"/>
        <item h="1" m="1" x="5443"/>
        <item h="1" m="1" x="5444"/>
        <item h="1" m="1" x="6013"/>
        <item h="1" m="1" x="6014"/>
        <item h="1" m="1" x="6015"/>
        <item h="1" m="1" x="6016"/>
        <item h="1" m="1" x="6017"/>
        <item h="1" m="1" x="5632"/>
        <item h="1" m="1" x="3714"/>
        <item h="1" m="1" x="6018"/>
        <item h="1" m="1" x="3339"/>
        <item h="1" m="1" x="6019"/>
        <item h="1" m="1" x="6020"/>
        <item h="1" m="1" x="6021"/>
        <item h="1" m="1" x="5633"/>
        <item h="1" m="1" x="6022"/>
        <item h="1" m="1" x="6023"/>
        <item h="1" m="1" x="6024"/>
        <item h="1" m="1" x="5282"/>
        <item h="1" m="1" x="5445"/>
        <item h="1" m="1" x="2240"/>
        <item h="1" m="1" x="6025"/>
        <item h="1" m="1" x="6027"/>
        <item h="1" m="1" x="6029"/>
        <item h="1" m="1" x="6030"/>
        <item h="1" m="1" x="6031"/>
        <item h="1" m="1" x="5224"/>
        <item h="1" m="1" x="6032"/>
        <item h="1" m="1" x="6033"/>
        <item h="1" m="1" x="5620"/>
        <item h="1" m="1" x="6034"/>
        <item h="1" m="1" x="6035"/>
        <item h="1" m="1" x="6036"/>
        <item h="1" m="1" x="5333"/>
        <item h="1" m="1" x="5622"/>
        <item h="1" m="1" x="6037"/>
        <item h="1" m="1" x="6038"/>
        <item h="1" m="1" x="6039"/>
        <item h="1" m="1" x="3709"/>
        <item h="1" m="1" x="6040"/>
        <item h="1" m="1" x="6041"/>
        <item h="1" m="1" x="6042"/>
        <item h="1" m="1" x="6043"/>
        <item h="1" m="1" x="6044"/>
        <item h="1" m="1" x="4572"/>
        <item h="1" m="1" x="6045"/>
        <item h="1" m="1" x="5637"/>
        <item h="1" m="1" x="6046"/>
        <item h="1" m="1" x="6047"/>
        <item h="1" m="1" x="6048"/>
        <item h="1" m="1" x="6049"/>
        <item h="1" m="1" x="6050"/>
        <item h="1" m="1" x="6051"/>
        <item h="1" m="1" x="6052"/>
        <item h="1" m="1" x="6053"/>
        <item h="1" m="1" x="4407"/>
        <item h="1" m="1" x="4408"/>
        <item h="1" m="1" x="6054"/>
        <item h="1" m="1" x="6055"/>
        <item h="1" m="1" x="865"/>
        <item h="1" m="1" x="6056"/>
        <item h="1" m="1" x="6057"/>
        <item h="1" m="1" x="6058"/>
        <item h="1" m="1" x="6059"/>
        <item h="1" m="1" x="6060"/>
        <item h="1" m="1" x="6062"/>
        <item h="1" m="1" x="6063"/>
        <item h="1" m="1" x="1462"/>
        <item h="1" m="1" x="2929"/>
        <item h="1" m="1" x="6064"/>
        <item h="1" m="1" x="5638"/>
        <item h="1" m="1" x="5639"/>
        <item h="1" m="1" x="5225"/>
        <item h="1" m="1" x="5631"/>
        <item h="1" m="1" x="6066"/>
        <item h="1" m="1" x="6067"/>
        <item h="1" m="1" x="3358"/>
        <item h="1" m="1" x="6068"/>
        <item h="1" m="1" x="6069"/>
        <item h="1" m="1" x="6070"/>
        <item h="1" m="1" x="6071"/>
        <item h="1" m="1" x="6072"/>
        <item h="1" m="1" x="6073"/>
        <item h="1" m="1" x="6075"/>
        <item h="1" m="1" x="6077"/>
        <item h="1" m="1" x="5643"/>
        <item h="1" m="1" x="6078"/>
        <item h="1" m="1" x="6079"/>
        <item h="1" m="1" x="6080"/>
        <item h="1" m="1" x="6081"/>
        <item h="1" m="1" x="6082"/>
        <item h="1" m="1" x="6086"/>
        <item h="1" m="1" x="6087"/>
        <item h="1" m="1" x="6088"/>
        <item h="1" m="1" x="6090"/>
        <item h="1" m="1" x="6091"/>
        <item h="1" m="1" x="5644"/>
        <item h="1" m="1" x="6093"/>
        <item h="1" m="1" x="5646"/>
        <item h="1" m="1" x="6094"/>
        <item h="1" m="1" x="6095"/>
        <item h="1" m="1" x="5568"/>
        <item h="1" m="1" x="5569"/>
        <item h="1" m="1" x="5570"/>
        <item h="1" m="1" x="5151"/>
        <item h="1" m="1" x="5563"/>
        <item h="1" m="1" x="5589"/>
        <item h="1" m="1" x="5618"/>
        <item h="1" m="1" x="5623"/>
        <item h="1" m="1" x="5640"/>
        <item h="1" x="45"/>
        <item h="1" m="1" x="5665"/>
        <item h="1" m="1" x="5636"/>
        <item h="1" m="1" x="5446"/>
        <item h="1" m="1" x="5447"/>
        <item h="1" m="1" x="5448"/>
        <item h="1" m="1" x="989"/>
        <item h="1" m="1" x="5648"/>
        <item h="1" m="1" x="5449"/>
        <item h="1" m="1" x="5650"/>
        <item h="1" m="1" x="1332"/>
        <item h="1" m="1" x="1615"/>
        <item h="1" m="1" x="5790"/>
        <item h="1" m="1" x="5791"/>
        <item h="1" m="1" x="5792"/>
        <item h="1" m="1" x="5655"/>
        <item h="1" m="1" x="5657"/>
        <item h="1" m="1" x="5795"/>
        <item h="1" m="1" x="5796"/>
        <item h="1" m="1" x="5658"/>
        <item h="1" m="1" x="5659"/>
        <item h="1" m="1" x="5797"/>
        <item h="1" m="1" x="5799"/>
        <item h="1" m="1" x="5801"/>
        <item h="1" m="1" x="5661"/>
        <item h="1" m="1" x="5515"/>
        <item h="1" m="1" x="5641"/>
        <item h="1" m="1" x="5642"/>
        <item h="1" m="1" x="5450"/>
        <item h="1" m="1" x="5802"/>
        <item h="1" m="1" x="5803"/>
        <item h="1" m="1" x="5645"/>
        <item h="1" m="1" x="5804"/>
        <item h="1" m="1" x="5805"/>
        <item h="1" m="1" x="5664"/>
        <item h="1" m="1" x="5666"/>
        <item h="1" m="1" x="5187"/>
        <item h="1" m="1" x="5674"/>
        <item h="1" m="1" x="5451"/>
        <item h="1" m="1" x="5806"/>
        <item h="1" m="1" x="5675"/>
        <item h="1" m="1" x="5652"/>
        <item h="1" m="1" x="5653"/>
        <item h="1" m="1" x="5654"/>
        <item h="1" m="1" x="5676"/>
        <item h="1" m="1" x="5807"/>
        <item h="1" m="1" x="5808"/>
        <item h="1" m="1" x="5452"/>
        <item h="1" m="1" x="5809"/>
        <item h="1" m="1" x="5810"/>
        <item h="1" m="1" x="5811"/>
        <item h="1" m="1" x="5656"/>
        <item h="1" m="1" x="5812"/>
        <item h="1" m="1" x="5453"/>
        <item h="1" m="1" x="5454"/>
        <item h="1" m="1" x="5455"/>
        <item h="1" m="1" x="5813"/>
        <item h="1" m="1" x="5678"/>
        <item h="1" m="1" x="5814"/>
        <item h="1" m="1" x="5679"/>
        <item h="1" m="1" x="4633"/>
        <item h="1" m="1" x="5815"/>
        <item h="1" m="1" x="5816"/>
        <item h="1" m="1" x="5817"/>
        <item h="1" m="1" x="5660"/>
        <item h="1" m="1" x="5682"/>
        <item h="1" m="1" x="5482"/>
        <item h="1" m="1" x="5662"/>
        <item h="1" m="1" x="5818"/>
        <item h="1" m="1" x="5456"/>
        <item h="1" m="1" x="5819"/>
        <item h="1" m="1" x="5821"/>
        <item h="1" m="1" x="5684"/>
        <item h="1" m="1" x="5685"/>
        <item h="1" m="1" x="3842"/>
        <item h="1" m="1" x="5822"/>
        <item h="1" m="1" x="5500"/>
        <item h="1" m="1" x="5823"/>
        <item h="1" m="1" x="5628"/>
        <item h="1" m="1" x="1005"/>
        <item h="1" m="1" x="2876"/>
        <item h="1" m="1" x="5647"/>
        <item h="1" m="1" x="5824"/>
        <item h="1" m="1" x="5651"/>
        <item h="1" m="1" x="944"/>
        <item h="1" m="1" x="5681"/>
        <item h="1" m="1" x="5683"/>
        <item h="1" m="1" x="5459"/>
        <item h="1" m="1" x="4365"/>
        <item h="1" m="1" x="5686"/>
        <item h="1" m="1" x="5687"/>
        <item h="1" m="1" x="5667"/>
        <item h="1" x="178"/>
        <item h="1" m="1" x="5825"/>
        <item h="1" m="1" x="5826"/>
        <item h="1" m="1" x="5827"/>
        <item h="1" m="1" x="5828"/>
        <item h="1" m="1" x="5831"/>
        <item h="1" m="1" x="5668"/>
        <item h="1" m="1" x="5832"/>
        <item h="1" m="1" x="5833"/>
        <item h="1" m="1" x="4409"/>
        <item h="1" m="1" x="5669"/>
        <item h="1" m="1" x="5671"/>
        <item h="1" m="1" x="5672"/>
        <item h="1" m="1" x="5239"/>
        <item h="1" m="1" x="4410"/>
        <item h="1" m="1" x="4411"/>
        <item h="1" m="1" x="5241"/>
        <item h="1" m="1" x="5673"/>
        <item h="1" m="1" x="2073"/>
        <item h="1" m="1" x="4412"/>
        <item h="1" m="1" x="5460"/>
        <item h="1" m="1" x="5688"/>
        <item h="1" m="1" x="5689"/>
        <item h="1" m="1" x="5690"/>
        <item h="1" m="1" x="5834"/>
        <item h="1" m="1" x="5835"/>
        <item h="1" m="1" x="5691"/>
        <item h="1" m="1" x="5692"/>
        <item h="1" m="1" x="5836"/>
        <item h="1" m="1" x="5693"/>
        <item h="1" m="1" x="5694"/>
        <item h="1" m="1" x="5695"/>
        <item h="1" m="1" x="5696"/>
        <item h="1" m="1" x="5697"/>
        <item h="1" m="1" x="5698"/>
        <item h="1" m="1" x="5699"/>
        <item h="1" m="1" x="5700"/>
        <item h="1" m="1" x="5701"/>
        <item h="1" m="1" x="5702"/>
        <item h="1" m="1" x="5703"/>
        <item h="1" m="1" x="5704"/>
        <item h="1" m="1" x="5705"/>
        <item h="1" m="1" x="5461"/>
        <item h="1" m="1" x="5462"/>
        <item h="1" m="1" x="5707"/>
        <item h="1" m="1" x="5708"/>
        <item h="1" m="1" x="5709"/>
        <item h="1" m="1" x="5710"/>
        <item h="1" m="1" x="5711"/>
        <item h="1" m="1" x="5712"/>
        <item h="1" m="1" x="5283"/>
        <item h="1" m="1" x="5713"/>
        <item h="1" m="1" x="5714"/>
        <item h="1" m="1" x="5715"/>
        <item h="1" m="1" x="5716"/>
        <item h="1" m="1" x="5717"/>
        <item h="1" m="1" x="5718"/>
        <item h="1" m="1" x="5463"/>
        <item h="1" m="1" x="5284"/>
        <item h="1" m="1" x="5464"/>
        <item h="1" m="1" x="1995"/>
        <item h="1" m="1" x="5719"/>
        <item h="1" m="1" x="5720"/>
        <item h="1" m="1" x="5722"/>
        <item h="1" m="1" x="5724"/>
        <item h="1" m="1" x="5725"/>
        <item h="1" m="1" x="5726"/>
        <item h="1" m="1" x="5727"/>
        <item h="1" m="1" x="5728"/>
        <item h="1" m="1" x="5729"/>
        <item h="1" m="1" x="5730"/>
        <item h="1" m="1" x="5465"/>
        <item h="1" m="1" x="5214"/>
        <item h="1" m="1" x="5731"/>
        <item h="1" m="1" x="5732"/>
        <item h="1" m="1" x="5466"/>
        <item h="1" m="1" x="5467"/>
        <item h="1" m="1" x="5733"/>
        <item h="1" m="1" x="5734"/>
        <item h="1" m="1" x="5468"/>
        <item h="1" m="1" x="5285"/>
        <item h="1" m="1" x="5735"/>
        <item h="1" m="1" x="3825"/>
        <item h="1" m="1" x="5736"/>
        <item h="1" m="1" x="5737"/>
        <item h="1" m="1" x="5738"/>
        <item h="1" m="1" x="5739"/>
        <item h="1" m="1" x="5740"/>
        <item h="1" m="1" x="5741"/>
        <item h="1" m="1" x="5743"/>
        <item h="1" m="1" x="5744"/>
        <item h="1" m="1" x="5471"/>
        <item h="1" m="1" x="5745"/>
        <item h="1" m="1" x="5746"/>
        <item h="1" m="1" x="5747"/>
        <item h="1" m="1" x="5748"/>
        <item h="1" m="1" x="5749"/>
        <item h="1" m="1" x="5750"/>
        <item h="1" m="1" x="5751"/>
        <item h="1" m="1" x="5752"/>
        <item h="1" m="1" x="5753"/>
        <item h="1" m="1" x="5755"/>
        <item h="1" m="1" x="5756"/>
        <item h="1" m="1" x="5757"/>
        <item h="1" m="1" x="5758"/>
        <item h="1" m="1" x="5759"/>
        <item h="1" m="1" x="5760"/>
        <item h="1" m="1" x="5761"/>
        <item h="1" m="1" x="5762"/>
        <item h="1" m="1" x="5763"/>
        <item h="1" m="1" x="5764"/>
        <item h="1" m="1" x="5765"/>
        <item h="1" m="1" x="5766"/>
        <item h="1" m="1" x="5767"/>
        <item h="1" m="1" x="5768"/>
        <item h="1" m="1" x="5769"/>
        <item h="1" m="1" x="5770"/>
        <item h="1" m="1" x="5771"/>
        <item h="1" m="1" x="5772"/>
        <item h="1" m="1" x="5773"/>
        <item h="1" m="1" x="5774"/>
        <item h="1" m="1" x="5775"/>
        <item h="1" m="1" x="5776"/>
        <item h="1" m="1" x="5777"/>
        <item h="1" m="1" x="5778"/>
        <item h="1" m="1" x="5779"/>
        <item h="1" m="1" x="5780"/>
        <item h="1" m="1" x="5418"/>
        <item h="1" m="1" x="5423"/>
        <item h="1" m="1" x="5244"/>
        <item h="1" m="1" x="5245"/>
        <item h="1" m="1" x="5186"/>
        <item h="1" m="1" x="5457"/>
        <item h="1" m="1" x="5458"/>
        <item h="1" m="1" x="5472"/>
        <item h="1" m="1" x="5473"/>
        <item h="1" m="1" x="5475"/>
        <item h="1" m="1" x="5476"/>
        <item h="1" m="1" x="5207"/>
        <item h="1" m="1" x="4837"/>
        <item h="1" m="1" x="3102"/>
        <item h="1" m="1" x="5477"/>
        <item h="1" m="1" x="5286"/>
        <item h="1" m="1" x="5287"/>
        <item h="1" m="1" x="5288"/>
        <item h="1" m="1" x="5289"/>
        <item h="1" m="1" x="2486"/>
        <item h="1" m="1" x="5122"/>
        <item h="1" m="1" x="5479"/>
        <item h="1" m="1" x="5480"/>
        <item h="1" m="1" x="5181"/>
        <item h="1" m="1" x="4476"/>
        <item h="1" m="1" x="896"/>
        <item h="1" m="1" x="5484"/>
        <item h="1" m="1" x="3172"/>
        <item h="1" m="1" x="5485"/>
        <item h="1" m="1" x="5487"/>
        <item h="1" m="1" x="5488"/>
        <item h="1" m="1" x="5489"/>
        <item h="1" m="1" x="5490"/>
        <item h="1" m="1" x="5491"/>
        <item h="1" m="1" x="5492"/>
        <item h="1" m="1" x="5267"/>
        <item h="1" m="1" x="5493"/>
        <item h="1" m="1" x="5494"/>
        <item h="1" m="1" x="5223"/>
        <item h="1" m="1" x="5291"/>
        <item h="1" m="1" x="5497"/>
        <item h="1" m="1" x="5498"/>
        <item h="1" m="1" x="5499"/>
        <item h="1" m="1" x="5056"/>
        <item h="1" m="1" x="3360"/>
        <item h="1" m="1" x="5292"/>
        <item h="1" m="1" x="5501"/>
        <item h="1" m="1" x="5293"/>
        <item h="1" m="1" x="5294"/>
        <item h="1" m="1" x="5502"/>
        <item h="1" m="1" x="5503"/>
        <item h="1" m="1" x="5504"/>
        <item h="1" m="1" x="5505"/>
        <item h="1" m="1" x="5506"/>
        <item h="1" m="1" x="5507"/>
        <item h="1" m="1" x="5508"/>
        <item h="1" m="1" x="5509"/>
        <item h="1" m="1" x="5510"/>
        <item h="1" m="1" x="5226"/>
        <item h="1" m="1" x="5046"/>
        <item h="1" m="1" x="5295"/>
        <item h="1" m="1" x="5259"/>
        <item h="1" m="1" x="5511"/>
        <item h="1" m="1" x="5512"/>
        <item h="1" m="1" x="5232"/>
        <item h="1" m="1" x="5190"/>
        <item h="1" m="1" x="5513"/>
        <item h="1" m="1" x="5296"/>
        <item h="1" m="1" x="5170"/>
        <item h="1" m="1" x="1304"/>
        <item h="1" m="1" x="5514"/>
        <item h="1" m="1" x="5297"/>
        <item h="1" m="1" x="5298"/>
        <item h="1" m="1" x="5516"/>
        <item h="1" m="1" x="4414"/>
        <item h="1" m="1" x="5299"/>
        <item h="1" m="1" x="5300"/>
        <item h="1" m="1" x="5205"/>
        <item h="1" m="1" x="5206"/>
        <item h="1" m="1" x="5517"/>
        <item h="1" m="1" x="5518"/>
        <item h="1" m="1" x="5301"/>
        <item h="1" m="1" x="5192"/>
        <item h="1" m="1" x="5302"/>
        <item h="1" m="1" x="5303"/>
        <item h="1" m="1" x="5243"/>
        <item h="1" m="1" x="5304"/>
        <item h="1" m="1" x="5306"/>
        <item h="1" m="1" x="5307"/>
        <item h="1" m="1" x="5308"/>
        <item h="1" m="1" x="5262"/>
        <item h="1" m="1" x="5246"/>
        <item h="1" m="1" x="5519"/>
        <item h="1" m="1" x="4838"/>
        <item h="1" m="1" x="5309"/>
        <item h="1" m="1" x="4415"/>
        <item h="1" m="1" x="5520"/>
        <item h="1" m="1" x="5521"/>
        <item h="1" m="1" x="5522"/>
        <item h="1" m="1" x="2210"/>
        <item h="1" m="1" x="4942"/>
        <item h="1" m="1" x="5310"/>
        <item h="1" m="1" x="5523"/>
        <item h="1" m="1" x="5065"/>
        <item h="1" m="1" x="4420"/>
        <item h="1" m="1" x="5311"/>
        <item h="1" m="1" x="5312"/>
        <item h="1" m="1" x="5313"/>
        <item h="1" m="1" x="5098"/>
        <item h="1" m="1" x="5099"/>
        <item h="1" m="1" x="5525"/>
        <item h="1" m="1" x="5526"/>
        <item h="1" m="1" x="5314"/>
        <item h="1" m="1" x="5315"/>
        <item h="1" m="1" x="5316"/>
        <item h="1" m="1" x="1276"/>
        <item h="1" m="1" x="5317"/>
        <item h="1" m="1" x="4417"/>
        <item h="1" m="1" x="5527"/>
        <item h="1" x="267"/>
        <item h="1" m="1" x="5319"/>
        <item h="1" m="1" x="5320"/>
        <item h="1" m="1" x="5528"/>
        <item h="1" m="1" x="5529"/>
        <item h="1" m="1" x="5530"/>
        <item h="1" m="1" x="5321"/>
        <item h="1" m="1" x="3106"/>
        <item h="1" m="1" x="5322"/>
        <item h="1" m="1" x="4051"/>
        <item h="1" m="1" x="5323"/>
        <item h="1" m="1" x="5324"/>
        <item h="1" m="1" x="5325"/>
        <item h="1" m="1" x="5326"/>
        <item h="1" m="1" x="5276"/>
        <item h="1" m="1" x="5531"/>
        <item h="1" m="1" x="5328"/>
        <item h="1" m="1" x="5263"/>
        <item h="1" m="1" x="5532"/>
        <item h="1" m="1" x="5533"/>
        <item h="1" m="1" x="5534"/>
        <item h="1" m="1" x="5535"/>
        <item h="1" m="1" x="5329"/>
        <item h="1" m="1" x="5537"/>
        <item h="1" m="1" x="5538"/>
        <item h="1" m="1" x="5539"/>
        <item h="1" m="1" x="5163"/>
        <item h="1" m="1" x="5540"/>
        <item h="1" m="1" x="5047"/>
        <item h="1" m="1" x="5541"/>
        <item h="1" m="1" x="5330"/>
        <item h="1" m="1" x="5542"/>
        <item h="1" m="1" x="5331"/>
        <item h="1" m="1" x="5332"/>
        <item h="1" m="1" x="5334"/>
        <item h="1" m="1" x="5335"/>
        <item h="1" m="1" x="5543"/>
        <item h="1" m="1" x="5336"/>
        <item h="1" m="1" x="5337"/>
        <item h="1" m="1" x="4049"/>
        <item h="1" m="1" x="5544"/>
        <item h="1" m="1" x="5338"/>
        <item h="1" m="1" x="5545"/>
        <item h="1" m="1" x="5546"/>
        <item h="1" m="1" x="5048"/>
        <item h="1" m="1" x="5040"/>
        <item h="1" m="1" x="5041"/>
        <item h="1" m="1" x="5042"/>
        <item h="1" m="1" x="5043"/>
        <item h="1" m="1" x="5044"/>
        <item h="1" m="1" x="5269"/>
        <item h="1" m="1" x="5270"/>
        <item h="1" m="1" x="5057"/>
        <item h="1" m="1" x="4634"/>
        <item h="1" m="1" x="5339"/>
        <item h="1" m="1" x="5340"/>
        <item h="1" m="1" x="5049"/>
        <item h="1" m="1" x="4418"/>
        <item h="1" m="1" x="5051"/>
        <item h="1" m="1" x="5052"/>
        <item h="1" m="1" x="5342"/>
        <item h="1" m="1" x="5343"/>
        <item h="1" m="1" x="5152"/>
        <item h="1" m="1" x="5164"/>
        <item h="1" m="1" x="5344"/>
        <item h="1" m="1" x="5345"/>
        <item h="1" m="1" x="5346"/>
        <item h="1" m="1" x="5347"/>
        <item h="1" m="1" x="5348"/>
        <item h="1" m="1" x="5349"/>
        <item h="1" m="1" x="5350"/>
        <item h="1" m="1" x="5548"/>
        <item h="1" m="1" x="5250"/>
        <item h="1" m="1" x="5280"/>
        <item h="1" m="1" x="5265"/>
        <item h="1" m="1" x="5158"/>
        <item h="1" m="1" x="5191"/>
        <item h="1" m="1" x="5230"/>
        <item h="1" m="1" x="5231"/>
        <item h="1" m="1" x="5159"/>
        <item h="1" m="1" x="4419"/>
        <item h="1" m="1" x="3108"/>
        <item h="1" m="1" x="5351"/>
        <item h="1" m="1" x="5237"/>
        <item h="1" m="1" x="5238"/>
        <item h="1" m="1" x="5352"/>
        <item h="1" m="1" x="5353"/>
        <item h="1" m="1" x="5354"/>
        <item h="1" m="1" x="5355"/>
        <item h="1" m="1" x="5356"/>
        <item h="1" m="1" x="5357"/>
        <item h="1" m="1" x="5268"/>
        <item h="1" m="1" x="5358"/>
        <item h="1" m="1" x="5359"/>
        <item h="1" m="1" x="5217"/>
        <item h="1" m="1" x="5360"/>
        <item h="1" m="1" x="5361"/>
        <item h="1" m="1" x="1494"/>
        <item h="1" m="1" x="5362"/>
        <item h="1" m="1" x="5363"/>
        <item h="1" m="1" x="5364"/>
        <item h="1" m="1" x="5365"/>
        <item h="1" m="1" x="4792"/>
        <item h="1" m="1" x="5366"/>
        <item h="1" m="1" x="5367"/>
        <item h="1" m="1" x="5368"/>
        <item h="1" m="1" x="4839"/>
        <item h="1" m="1" x="5369"/>
        <item h="1" m="1" x="5371"/>
        <item h="1" m="1" x="5372"/>
        <item h="1" m="1" x="4535"/>
        <item h="1" m="1" x="5373"/>
        <item h="1" m="1" x="5374"/>
        <item h="1" m="1" x="5375"/>
        <item h="1" m="1" x="5376"/>
        <item h="1" m="1" x="5050"/>
        <item h="1" m="1" x="5378"/>
        <item h="1" m="1" x="831"/>
        <item h="1" m="1" x="5045"/>
        <item h="1" m="1" x="5380"/>
        <item h="1" m="1" x="5381"/>
        <item h="1" m="1" x="5382"/>
        <item h="1" m="1" x="5385"/>
        <item h="1" m="1" x="5387"/>
        <item h="1" m="1" x="5388"/>
        <item h="1" m="1" x="5389"/>
        <item h="1" m="1" x="5391"/>
        <item h="1" m="1" x="4958"/>
        <item h="1" m="1" x="5392"/>
        <item h="1" m="1" x="5095"/>
        <item h="1" m="1" x="5096"/>
        <item h="1" m="1" x="5394"/>
        <item h="1" m="1" x="5395"/>
        <item h="1" m="1" x="5396"/>
        <item h="1" m="1" x="5397"/>
        <item h="1" m="1" x="5398"/>
        <item h="1" m="1" x="5399"/>
        <item h="1" m="1" x="5249"/>
        <item h="1" m="1" x="4421"/>
        <item h="1" m="1" x="5400"/>
        <item h="1" m="1" x="5401"/>
        <item h="1" m="1" x="5402"/>
        <item h="1" m="1" x="5403"/>
        <item h="1" m="1" x="5404"/>
        <item h="1" m="1" x="5405"/>
        <item h="1" m="1" x="5407"/>
        <item h="1" m="1" x="5213"/>
        <item h="1" m="1" x="5215"/>
        <item h="1" m="1" x="5408"/>
        <item h="1" m="1" x="5409"/>
        <item h="1" m="1" x="4422"/>
        <item h="1" m="1" x="4423"/>
        <item h="1" m="1" x="5212"/>
        <item h="1" m="1" x="5410"/>
        <item h="1" m="1" x="3095"/>
        <item h="1" m="1" x="5258"/>
        <item h="1" m="1" x="5411"/>
        <item h="1" m="1" x="5412"/>
        <item h="1" m="1" x="5413"/>
        <item h="1" m="1" x="5013"/>
        <item h="1" m="1" x="5012"/>
        <item h="1" m="1" x="4916"/>
        <item h="1" m="1" x="5058"/>
        <item h="1" m="1" x="4966"/>
        <item h="1" m="1" x="5016"/>
        <item h="1" m="1" x="5079"/>
        <item h="1" m="1" x="5083"/>
        <item h="1" m="1" x="842"/>
        <item h="1" m="1" x="5414"/>
        <item h="1" m="1" x="5233"/>
        <item h="1" m="1" x="5415"/>
        <item h="1" m="1" x="5416"/>
        <item h="1" m="1" x="5417"/>
        <item h="1" m="1" x="3787"/>
        <item h="1" m="1" x="4895"/>
        <item h="1" m="1" x="4978"/>
        <item h="1" m="1" x="4979"/>
        <item h="1" m="1" x="5132"/>
        <item h="1" m="1" x="5133"/>
        <item h="1" m="1" x="5134"/>
        <item h="1" m="1" x="5135"/>
        <item h="1" m="1" x="5136"/>
        <item h="1" m="1" x="5137"/>
        <item h="1" m="1" x="5138"/>
        <item h="1" m="1" x="5139"/>
        <item h="1" m="1" x="5140"/>
        <item h="1" m="1" x="5141"/>
        <item h="1" m="1" x="5142"/>
        <item h="1" m="1" x="5143"/>
        <item h="1" m="1" x="5144"/>
        <item h="1" m="1" x="5145"/>
        <item h="1" m="1" x="5147"/>
        <item h="1" m="1" x="5148"/>
        <item h="1" m="1" x="5153"/>
        <item h="1" m="1" x="5155"/>
        <item h="1" m="1" x="5156"/>
        <item h="1" m="1" x="5160"/>
        <item h="1" m="1" x="5161"/>
        <item h="1" m="1" x="5162"/>
        <item h="1" m="1" x="5165"/>
        <item h="1" m="1" x="5166"/>
        <item h="1" m="1" x="5167"/>
        <item h="1" m="1" x="5169"/>
        <item h="1" m="1" x="5171"/>
        <item h="1" m="1" x="5172"/>
        <item h="1" m="1" x="5173"/>
        <item h="1" m="1" x="5174"/>
        <item h="1" m="1" x="5175"/>
        <item h="1" m="1" x="5176"/>
        <item h="1" m="1" x="5177"/>
        <item h="1" m="1" x="5178"/>
        <item h="1" m="1" x="4980"/>
        <item h="1" m="1" x="4981"/>
        <item h="1" m="1" x="5180"/>
        <item h="1" m="1" x="5182"/>
        <item h="1" m="1" x="5183"/>
        <item h="1" m="1" x="5184"/>
        <item h="1" m="1" x="5185"/>
        <item h="1" m="1" x="5201"/>
        <item h="1" m="1" x="5202"/>
        <item h="1" m="1" x="5203"/>
        <item h="1" m="1" x="5204"/>
        <item h="1" m="1" x="4900"/>
        <item h="1" m="1" x="4901"/>
        <item h="1" m="1" x="5208"/>
        <item h="1" m="1" x="4841"/>
        <item h="1" m="1" x="5107"/>
        <item h="1" m="1" x="5216"/>
        <item h="1" m="1" x="5218"/>
        <item h="1" m="1" x="5219"/>
        <item h="1" m="1" x="5220"/>
        <item h="1" m="1" x="5221"/>
        <item h="1" m="1" x="5222"/>
        <item h="1" m="1" x="5228"/>
        <item h="1" m="1" x="5229"/>
        <item h="1" m="1" x="4999"/>
        <item h="1" m="1" x="5005"/>
        <item h="1" m="1" x="5006"/>
        <item h="1" m="1" x="5235"/>
        <item h="1" m="1" x="5008"/>
        <item h="1" m="1" x="5009"/>
        <item h="1" m="1" x="5023"/>
        <item h="1" m="1" x="5026"/>
        <item h="1" m="1" x="5027"/>
        <item h="1" m="1" x="5011"/>
        <item h="1" m="1" x="5024"/>
        <item h="1" m="1" x="5039"/>
        <item h="1" m="1" x="5035"/>
        <item h="1" m="1" x="5036"/>
        <item h="1" m="1" x="5037"/>
        <item h="1" m="1" x="5038"/>
        <item h="1" m="1" x="5034"/>
        <item h="1" m="1" x="5059"/>
        <item h="1" m="1" x="5053"/>
        <item h="1" m="1" x="5054"/>
        <item h="1" m="1" x="5247"/>
        <item h="1" m="1" x="5251"/>
        <item h="1" m="1" x="5252"/>
        <item h="1" m="1" x="5253"/>
        <item h="1" m="1" x="5256"/>
        <item h="1" m="1" x="5257"/>
        <item h="1" m="1" x="5071"/>
        <item h="1" m="1" x="5073"/>
        <item h="1" m="1" x="5076"/>
        <item h="1" m="1" x="5075"/>
        <item h="1" m="1" x="5081"/>
        <item h="1" m="1" x="5082"/>
        <item h="1" m="1" x="5080"/>
        <item h="1" m="1" x="4957"/>
        <item h="1" m="1" x="5086"/>
        <item h="1" m="1" x="5089"/>
        <item h="1" m="1" x="4965"/>
        <item h="1" m="1" x="5125"/>
        <item h="1" m="1" x="5271"/>
        <item h="1" m="1" x="5272"/>
        <item h="1" m="1" x="5273"/>
        <item h="1" m="1" x="4982"/>
        <item h="1" m="1" x="4983"/>
        <item h="1" m="1" x="4984"/>
        <item h="1" m="1" x="4992"/>
        <item h="1" m="1" x="5106"/>
        <item h="1" m="1" x="5108"/>
        <item h="1" m="1" x="5109"/>
        <item h="1" m="1" x="5000"/>
        <item h="1" m="1" x="5001"/>
        <item h="1" m="1" x="5007"/>
        <item h="1" m="1" x="5014"/>
        <item h="1" m="1" x="5017"/>
        <item h="1" m="1" x="5019"/>
        <item h="1" m="1" x="5020"/>
        <item h="1" m="1" x="5018"/>
        <item h="1" m="1" x="5025"/>
        <item h="1" m="1" x="5028"/>
        <item h="1" m="1" x="5111"/>
        <item h="1" m="1" x="5029"/>
        <item h="1" m="1" x="5030"/>
        <item h="1" m="1" x="5031"/>
        <item h="1" m="1" x="5032"/>
        <item h="1" m="1" x="5112"/>
        <item h="1" m="1" x="5113"/>
        <item h="1" m="1" x="5114"/>
        <item h="1" m="1" x="5115"/>
        <item h="1" m="1" x="5116"/>
        <item h="1" m="1" x="5117"/>
        <item h="1" m="1" x="4927"/>
        <item h="1" m="1" x="4928"/>
        <item h="1" x="251"/>
        <item h="1" m="1" x="5118"/>
        <item h="1" m="1" x="5119"/>
        <item h="1" m="1" x="5064"/>
        <item h="1" m="1" x="5068"/>
        <item h="1" m="1" x="5070"/>
        <item h="1" m="1" x="3198"/>
        <item h="1" m="1" x="4941"/>
        <item h="1" m="1" x="4933"/>
        <item h="1" m="1" x="4939"/>
        <item h="1" m="1" x="4940"/>
        <item h="1" m="1" x="4938"/>
        <item h="1" m="1" x="5084"/>
        <item h="1" m="1" x="5085"/>
        <item h="1" m="1" x="5120"/>
        <item h="1" m="1" x="5121"/>
        <item h="1" m="1" x="2125"/>
        <item h="1" m="1" x="1519"/>
        <item h="1" m="1" x="5087"/>
        <item h="1" m="1" x="4537"/>
        <item h="1" m="1" x="4843"/>
        <item h="1" m="1" x="4844"/>
        <item h="1" m="1" x="5123"/>
        <item h="1" m="1" x="5124"/>
        <item h="1" m="1" x="4969"/>
        <item h="1" m="1" x="5092"/>
        <item h="1" m="1" x="4968"/>
        <item h="1" m="1" x="5094"/>
        <item h="1" m="1" x="5097"/>
        <item h="1" m="1" x="4842"/>
        <item h="1" m="1" x="5100"/>
        <item h="1" m="1" x="5101"/>
        <item h="1" m="1" x="5126"/>
        <item h="1" m="1" x="5127"/>
        <item h="1" m="1" x="5128"/>
        <item h="1" m="1" x="5129"/>
        <item h="1" m="1" x="5102"/>
        <item h="1" m="1" x="4985"/>
        <item h="1" m="1" x="4986"/>
        <item h="1" m="1" x="4987"/>
        <item h="1" m="1" x="4635"/>
        <item h="1" m="1" x="4988"/>
        <item h="1" m="1" x="4989"/>
        <item h="1" m="1" x="4990"/>
        <item h="1" m="1" x="4991"/>
        <item h="1" m="1" x="4902"/>
        <item h="1" m="1" x="4993"/>
        <item h="1" m="1" x="4994"/>
        <item h="1" m="1" x="4793"/>
        <item h="1" m="1" x="5002"/>
        <item h="1" m="1" x="4912"/>
        <item h="1" m="1" x="4848"/>
        <item h="1" m="1" x="4849"/>
        <item h="1" m="1" x="5004"/>
        <item h="1" x="563"/>
        <item h="1" m="1" x="3463"/>
        <item h="1" m="1" x="2924"/>
        <item h="1" m="1" x="5022"/>
        <item h="1" m="1" x="5033"/>
        <item h="1" m="1" x="4432"/>
        <item h="1" m="1" x="4930"/>
        <item h="1" m="1" x="5066"/>
        <item h="1" m="1" x="4845"/>
        <item h="1" m="1" x="4846"/>
        <item h="1" x="179"/>
        <item h="1" m="1" x="5067"/>
        <item h="1" m="1" x="4934"/>
        <item h="1" m="1" x="4620"/>
        <item h="1" m="1" x="4847"/>
        <item h="1" m="1" x="5090"/>
        <item h="1" m="1" x="4850"/>
        <item h="1" m="1" x="4433"/>
        <item h="1" m="1" x="5103"/>
        <item h="1" m="1" x="4894"/>
        <item h="1" m="1" x="4430"/>
        <item h="1" m="1" x="4428"/>
        <item h="1" m="1" x="4429"/>
        <item h="1" m="1" x="4425"/>
        <item h="1" m="1" x="4424"/>
        <item h="1" m="1" x="4853"/>
        <item h="1" m="1" x="4427"/>
        <item h="1" m="1" x="4426"/>
        <item h="1" m="1" x="4851"/>
        <item h="1" m="1" x="4861"/>
        <item h="1" m="1" x="4855"/>
        <item h="1" m="1" x="4864"/>
        <item h="1" m="1" x="4865"/>
        <item h="1" m="1" x="4162"/>
        <item h="1" m="1" x="4541"/>
        <item h="1" m="1" x="4129"/>
        <item h="1" m="1" x="4856"/>
        <item h="1" m="1" x="4857"/>
        <item h="1" m="1" x="4862"/>
        <item h="1" m="1" x="4863"/>
        <item h="1" m="1" x="4542"/>
        <item h="1" m="1" x="4544"/>
        <item h="1" m="1" x="4543"/>
        <item h="1" m="1" x="4896"/>
        <item h="1" m="1" x="4897"/>
        <item h="1" m="1" x="4898"/>
        <item h="1" m="1" x="4899"/>
        <item h="1" m="1" x="4536"/>
        <item h="1" m="1" x="4108"/>
        <item h="1" m="1" x="4436"/>
        <item h="1" m="1" x="4109"/>
        <item h="1" m="1" x="4110"/>
        <item h="1" m="1" x="4545"/>
        <item h="1" m="1" x="4903"/>
        <item h="1" m="1" x="1378"/>
        <item h="1" m="1" x="3236"/>
        <item h="1" m="1" x="4540"/>
        <item h="1" m="1" x="4431"/>
        <item h="1" m="1" x="4904"/>
        <item h="1" m="1" x="4905"/>
        <item h="1" m="1" x="4908"/>
        <item h="1" m="1" x="4910"/>
        <item h="1" m="1" x="4645"/>
        <item h="1" m="1" x="4911"/>
        <item h="1" m="1" x="4547"/>
        <item h="1" m="1" x="4794"/>
        <item h="1" m="1" x="4689"/>
        <item h="1" m="1" x="4913"/>
        <item h="1" m="1" x="4859"/>
        <item h="1" m="1" x="4914"/>
        <item h="1" m="1" x="4642"/>
        <item h="1" m="1" x="4236"/>
        <item h="1" m="1" x="4915"/>
        <item h="1" m="1" x="4917"/>
        <item h="1" m="1" x="4918"/>
        <item h="1" m="1" x="4919"/>
        <item h="1" m="1" x="4920"/>
        <item h="1" m="1" x="4922"/>
        <item h="1" m="1" x="4646"/>
        <item h="1" m="1" x="4923"/>
        <item h="1" m="1" x="4924"/>
        <item h="1" m="1" x="4639"/>
        <item h="1" m="1" x="4640"/>
        <item h="1" m="1" x="4643"/>
        <item h="1" m="1" x="4437"/>
        <item h="1" m="1" x="4925"/>
        <item h="1" m="1" x="4926"/>
        <item h="1" m="1" x="1669"/>
        <item h="1" m="1" x="4632"/>
        <item h="1" m="1" x="4435"/>
        <item h="1" m="1" x="4929"/>
        <item h="1" m="1" x="4346"/>
        <item h="1" m="1" x="4931"/>
        <item h="1" m="1" x="4932"/>
        <item h="1" m="1" x="4943"/>
        <item h="1" m="1" x="4944"/>
        <item h="1" m="1" x="4945"/>
        <item h="1" m="1" x="4946"/>
        <item h="1" m="1" x="4807"/>
        <item h="1" m="1" x="4947"/>
        <item h="1" m="1" x="4948"/>
        <item h="1" m="1" x="4949"/>
        <item h="1" m="1" x="4950"/>
        <item h="1" m="1" x="4951"/>
        <item h="1" m="1" x="4952"/>
        <item h="1" m="1" x="4953"/>
        <item h="1" m="1" x="4858"/>
        <item h="1" m="1" x="4954"/>
        <item h="1" m="1" x="4955"/>
        <item h="1" m="1" x="4956"/>
        <item h="1" m="1" x="4959"/>
        <item h="1" m="1" x="4962"/>
        <item h="1" m="1" x="4641"/>
        <item h="1" m="1" x="4538"/>
        <item h="1" m="1" x="3749"/>
        <item h="1" m="1" x="941"/>
        <item h="1" m="1" x="4964"/>
        <item h="1" m="1" x="4637"/>
        <item h="1" m="1" x="1670"/>
        <item h="1" m="1" x="4967"/>
        <item h="1" m="1" x="4546"/>
        <item h="1" m="1" x="4971"/>
        <item h="1" m="1" x="4972"/>
        <item h="1" m="1" x="4973"/>
        <item h="1" m="1" x="3502"/>
        <item h="1" m="1" x="4974"/>
        <item h="1" m="1" x="4975"/>
        <item h="1" m="1" x="4434"/>
        <item h="1" m="1" x="4976"/>
        <item h="1" m="1" x="4836"/>
        <item h="1" m="1" x="4438"/>
        <item h="1" m="1" x="4866"/>
        <item h="1" m="1" x="4867"/>
        <item h="1" m="1" x="4868"/>
        <item h="1" m="1" x="4439"/>
        <item h="1" m="1" x="4649"/>
        <item h="1" m="1" x="4869"/>
        <item h="1" m="1" x="4548"/>
        <item h="1" m="1" x="4549"/>
        <item h="1" m="1" x="4795"/>
        <item h="1" m="1" x="4440"/>
        <item h="1" m="1" x="1524"/>
        <item h="1" m="1" x="4550"/>
        <item h="1" m="1" x="4870"/>
        <item h="1" m="1" x="4871"/>
        <item h="1" m="1" x="1671"/>
        <item h="1" m="1" x="4872"/>
        <item h="1" m="1" x="4551"/>
        <item h="1" m="1" x="4796"/>
        <item h="1" m="1" x="4552"/>
        <item h="1" m="1" x="3720"/>
        <item h="1" m="1" x="3261"/>
        <item h="1" m="1" x="3262"/>
        <item h="1" m="1" x="2097"/>
        <item h="1" m="1" x="4554"/>
        <item h="1" m="1" x="4555"/>
        <item h="1" m="1" x="4874"/>
        <item h="1" m="1" x="4650"/>
        <item h="1" m="1" x="4441"/>
        <item h="1" x="25"/>
        <item h="1" m="1" x="4651"/>
        <item h="1" m="1" x="4558"/>
        <item h="1" m="1" x="4797"/>
        <item h="1" m="1" x="4798"/>
        <item h="1" m="1" x="3752"/>
        <item h="1" m="1" x="4111"/>
        <item h="1" m="1" x="4653"/>
        <item h="1" m="1" x="3753"/>
        <item h="1" m="1" x="4654"/>
        <item h="1" m="1" x="4875"/>
        <item h="1" m="1" x="4876"/>
        <item h="1" m="1" x="4657"/>
        <item h="1" m="1" x="4877"/>
        <item h="1" m="1" x="4878"/>
        <item h="1" m="1" x="4658"/>
        <item h="1" m="1" x="4879"/>
        <item h="1" m="1" x="4880"/>
        <item h="1" m="1" x="4881"/>
        <item h="1" m="1" x="4113"/>
        <item h="1" m="1" x="4659"/>
        <item h="1" m="1" x="4660"/>
        <item h="1" m="1" x="959"/>
        <item h="1" m="1" x="4661"/>
        <item h="1" m="1" x="4882"/>
        <item h="1" m="1" x="4663"/>
        <item h="1" m="1" x="4883"/>
        <item h="1" x="534"/>
        <item h="1" m="1" x="4562"/>
        <item h="1" m="1" x="4563"/>
        <item h="1" m="1" x="4664"/>
        <item h="1" m="1" x="4665"/>
        <item h="1" m="1" x="4666"/>
        <item h="1" m="1" x="4667"/>
        <item h="1" x="96"/>
        <item h="1" m="1" x="4799"/>
        <item h="1" m="1" x="4668"/>
        <item h="1" m="1" x="4669"/>
        <item h="1" m="1" x="4670"/>
        <item h="1" m="1" x="4671"/>
        <item h="1" m="1" x="4884"/>
        <item h="1" m="1" x="4347"/>
        <item h="1" m="1" x="4114"/>
        <item h="1" m="1" x="3755"/>
        <item h="1" m="1" x="4036"/>
        <item h="1" m="1" x="4037"/>
        <item h="1" m="1" x="4038"/>
        <item h="1" m="1" x="3888"/>
        <item h="1" m="1" x="3889"/>
        <item h="1" m="1" x="4801"/>
        <item h="1" m="1" x="4039"/>
        <item h="1" m="1" x="3890"/>
        <item h="1" m="1" x="4802"/>
        <item h="1" m="1" x="4885"/>
        <item h="1" m="1" x="4803"/>
        <item h="1" m="1" x="4886"/>
        <item h="1" m="1" x="4804"/>
        <item h="1" m="1" x="4887"/>
        <item h="1" m="1" x="2456"/>
        <item h="1" m="1" x="4888"/>
        <item h="1" m="1" x="4889"/>
        <item h="1" m="1" x="4890"/>
        <item h="1" m="1" x="4891"/>
        <item h="1" m="1" x="4892"/>
        <item h="1" m="1" x="4893"/>
        <item h="1" m="1" x="4790"/>
        <item h="1" m="1" x="4400"/>
        <item h="1" m="1" x="4401"/>
        <item h="1" m="1" x="4791"/>
        <item h="1" m="1" x="4416"/>
        <item h="1" m="1" x="4115"/>
        <item h="1" m="1" x="4672"/>
        <item h="1" m="1" x="775"/>
        <item h="1" m="1" x="4805"/>
        <item h="1" m="1" x="4442"/>
        <item h="1" m="1" x="4806"/>
        <item h="1" m="1" x="4116"/>
        <item h="1" m="1" x="4041"/>
        <item h="1" m="1" x="4042"/>
        <item h="1" m="1" x="4117"/>
        <item h="1" m="1" x="4443"/>
        <item h="1" m="1" x="4564"/>
        <item h="1" m="1" x="4673"/>
        <item h="1" m="1" x="2712"/>
        <item h="1" m="1" x="4565"/>
        <item h="1" m="1" x="4674"/>
        <item h="1" m="1" x="4118"/>
        <item h="1" m="1" x="4675"/>
        <item h="1" m="1" x="4809"/>
        <item h="1" m="1" x="4676"/>
        <item h="1" m="1" x="4677"/>
        <item h="1" m="1" x="3757"/>
        <item h="1" m="1" x="4678"/>
        <item h="1" m="1" x="4566"/>
        <item h="1" m="1" x="3758"/>
        <item h="1" m="1" x="4119"/>
        <item h="1" m="1" x="4121"/>
        <item h="1" m="1" x="4679"/>
        <item h="1" m="1" x="4446"/>
        <item h="1" m="1" x="4680"/>
        <item h="1" m="1" x="4681"/>
        <item h="1" m="1" x="4349"/>
        <item h="1" m="1" x="4123"/>
        <item h="1" m="1" x="4124"/>
        <item h="1" m="1" x="4683"/>
        <item h="1" m="1" x="4447"/>
        <item h="1" m="1" x="4810"/>
        <item h="1" m="1" x="4684"/>
        <item h="1" m="1" x="4685"/>
        <item h="1" m="1" x="4686"/>
        <item h="1" m="1" x="4811"/>
        <item h="1" m="1" x="4125"/>
        <item h="1" m="1" x="4687"/>
        <item h="1" m="1" x="4688"/>
        <item h="1" m="1" x="3830"/>
        <item h="1" m="1" x="4812"/>
        <item h="1" m="1" x="4126"/>
        <item h="1" m="1" x="4813"/>
        <item h="1" m="1" x="4127"/>
        <item h="1" m="1" x="4128"/>
        <item h="1" m="1" x="4814"/>
        <item h="1" m="1" x="4690"/>
        <item h="1" m="1" x="4448"/>
        <item h="1" m="1" x="4691"/>
        <item h="1" m="1" x="4130"/>
        <item h="1" m="1" x="4692"/>
        <item h="1" m="1" x="4693"/>
        <item h="1" m="1" x="4694"/>
        <item h="1" m="1" x="4695"/>
        <item h="1" m="1" x="4815"/>
        <item h="1" m="1" x="4696"/>
        <item h="1" m="1" x="4816"/>
        <item h="1" m="1" x="4817"/>
        <item h="1" m="1" x="4567"/>
        <item h="1" m="1" x="4568"/>
        <item h="1" m="1" x="4698"/>
        <item h="1" m="1" x="2267"/>
        <item h="1" m="1" x="4699"/>
        <item h="1" m="1" x="4131"/>
        <item h="1" m="1" x="4818"/>
        <item h="1" m="1" x="1000"/>
        <item h="1" m="1" x="4819"/>
        <item h="1" m="1" x="4569"/>
        <item h="1" x="133"/>
        <item h="1" m="1" x="4132"/>
        <item h="1" m="1" x="4133"/>
        <item h="1" m="1" x="4702"/>
        <item h="1" m="1" x="4820"/>
        <item h="1" m="1" x="4134"/>
        <item h="1" m="1" x="4135"/>
        <item h="1" m="1" x="4136"/>
        <item h="1" m="1" x="4821"/>
        <item h="1" m="1" x="4137"/>
        <item h="1" m="1" x="4138"/>
        <item h="1" m="1" x="4139"/>
        <item h="1" m="1" x="4140"/>
        <item h="1" m="1" x="4750"/>
        <item h="1" m="1" x="4703"/>
        <item h="1" m="1" x="2985"/>
        <item h="1" m="1" x="4704"/>
        <item h="1" m="1" x="4822"/>
        <item h="1" m="1" x="4823"/>
        <item h="1" m="1" x="1672"/>
        <item h="1" m="1" x="4824"/>
        <item h="1" m="1" x="4450"/>
        <item h="1" m="1" x="4825"/>
        <item h="1" m="1" x="4705"/>
        <item h="1" m="1" x="4706"/>
        <item h="1" m="1" x="4826"/>
        <item h="1" m="1" x="4707"/>
        <item h="1" m="1" x="4708"/>
        <item h="1" m="1" x="4827"/>
        <item h="1" m="1" x="4141"/>
        <item h="1" m="1" x="4709"/>
        <item h="1" m="1" x="4710"/>
        <item h="1" m="1" x="4711"/>
        <item h="1" m="1" x="4571"/>
        <item h="1" m="1" x="1439"/>
        <item h="1" m="1" x="4712"/>
        <item h="1" m="1" x="4142"/>
        <item h="1" m="1" x="966"/>
        <item h="1" m="1" x="2538"/>
        <item h="1" m="1" x="4828"/>
        <item h="1" m="1" x="4829"/>
        <item h="1" m="1" x="4713"/>
        <item h="1" m="1" x="4714"/>
        <item h="1" m="1" x="4830"/>
        <item h="1" m="1" x="4715"/>
        <item h="1" x="538"/>
        <item h="1" m="1" x="4831"/>
        <item h="1" m="1" x="4832"/>
        <item h="1" m="1" x="963"/>
        <item h="1" m="1" x="2909"/>
        <item h="1" m="1" x="2907"/>
        <item h="1" m="1" x="4833"/>
        <item h="1" m="1" x="4716"/>
        <item h="1" m="1" x="745"/>
        <item h="1" m="1" x="4573"/>
        <item h="1" m="1" x="4834"/>
        <item h="1" m="1" x="4717"/>
        <item h="1" m="1" x="4718"/>
        <item h="1" m="1" x="4406"/>
        <item h="1" m="1" x="3017"/>
        <item h="1" m="1" x="4539"/>
        <item h="1" m="1" x="4647"/>
        <item h="1" m="1" x="4648"/>
        <item h="1" m="1" x="4655"/>
        <item h="1" m="1" x="4656"/>
        <item h="1" m="1" x="4559"/>
        <item h="1" x="386"/>
        <item h="1" m="1" x="4682"/>
        <item h="1" m="1" x="4700"/>
        <item h="1" m="1" x="4701"/>
        <item h="1" m="1" x="3621"/>
        <item h="1" m="1" x="2033"/>
        <item h="1" m="1" x="4143"/>
        <item h="1" m="1" x="4144"/>
        <item h="1" m="1" x="4719"/>
        <item h="1" m="1" x="4451"/>
        <item h="1" m="1" x="4452"/>
        <item h="1" m="1" x="4720"/>
        <item h="1" m="1" x="4453"/>
        <item h="1" m="1" x="4721"/>
        <item h="1" m="1" x="4722"/>
        <item h="1" m="1" x="4723"/>
        <item h="1" m="1" x="4145"/>
        <item h="1" m="1" x="4146"/>
        <item h="1" m="1" x="4724"/>
        <item h="1" m="1" x="4725"/>
        <item h="1" m="1" x="4575"/>
        <item h="1" m="1" x="4726"/>
        <item h="1" m="1" x="4727"/>
        <item h="1" m="1" x="4148"/>
        <item h="1" m="1" x="4728"/>
        <item h="1" m="1" x="4729"/>
        <item h="1" m="1" x="4576"/>
        <item h="1" m="1" x="4454"/>
        <item h="1" m="1" x="4730"/>
        <item h="1" m="1" x="4149"/>
        <item h="1" m="1" x="2231"/>
        <item h="1" m="1" x="4151"/>
        <item h="1" m="1" x="4732"/>
        <item h="1" m="1" x="4455"/>
        <item h="1" m="1" x="4733"/>
        <item h="1" m="1" x="4734"/>
        <item h="1" m="1" x="4735"/>
        <item h="1" m="1" x="4736"/>
        <item h="1" m="1" x="1192"/>
        <item h="1" m="1" x="4737"/>
        <item h="1" m="1" x="4738"/>
        <item h="1" m="1" x="4456"/>
        <item h="1" m="1" x="4352"/>
        <item h="1" m="1" x="4739"/>
        <item h="1" m="1" x="4740"/>
        <item h="1" m="1" x="4577"/>
        <item h="1" m="1" x="4152"/>
        <item h="1" m="1" x="3289"/>
        <item h="1" m="1" x="3290"/>
        <item h="1" m="1" x="4457"/>
        <item h="1" m="1" x="4153"/>
        <item h="1" m="1" x="4578"/>
        <item h="1" m="1" x="4741"/>
        <item h="1" m="1" x="4742"/>
        <item h="1" m="1" x="4154"/>
        <item h="1" m="1" x="4157"/>
        <item h="1" m="1" x="4743"/>
        <item h="1" m="1" x="4579"/>
        <item h="1" m="1" x="4458"/>
        <item h="1" m="1" x="4459"/>
        <item h="1" m="1" x="4460"/>
        <item h="1" m="1" x="4155"/>
        <item h="1" m="1" x="4744"/>
        <item h="1" m="1" x="4745"/>
        <item h="1" m="1" x="4461"/>
        <item h="1" m="1" x="1673"/>
        <item h="1" m="1" x="4746"/>
        <item h="1" m="1" x="4747"/>
        <item h="1" m="1" x="1586"/>
        <item h="1" m="1" x="4748"/>
        <item h="1" m="1" x="1588"/>
        <item h="1" m="1" x="4749"/>
        <item h="1" m="1" x="4751"/>
        <item h="1" m="1" x="4462"/>
        <item h="1" m="1" x="4752"/>
        <item h="1" m="1" x="4753"/>
        <item h="1" m="1" x="4156"/>
        <item h="1" m="1" x="4754"/>
        <item h="1" m="1" x="4755"/>
        <item h="1" m="1" x="4756"/>
        <item h="1" m="1" x="4758"/>
        <item h="1" m="1" x="4759"/>
        <item h="1" m="1" x="4760"/>
        <item h="1" m="1" x="2953"/>
        <item h="1" m="1" x="4761"/>
        <item h="1" m="1" x="4762"/>
        <item h="1" m="1" x="4763"/>
        <item h="1" m="1" x="4764"/>
        <item h="1" m="1" x="4765"/>
        <item h="1" m="1" x="4353"/>
        <item h="1" m="1" x="4766"/>
        <item h="1" m="1" x="4767"/>
        <item h="1" m="1" x="4768"/>
        <item h="1" m="1" x="4769"/>
        <item h="1" m="1" x="4158"/>
        <item h="1" m="1" x="4770"/>
        <item h="1" m="1" x="4771"/>
        <item h="1" m="1" x="4772"/>
        <item h="1" m="1" x="4773"/>
        <item h="1" m="1" x="4774"/>
        <item h="1" m="1" x="4775"/>
        <item h="1" m="1" x="3611"/>
        <item h="1" m="1" x="4776"/>
        <item h="1" m="1" x="4777"/>
        <item h="1" m="1" x="4778"/>
        <item h="1" m="1" x="4779"/>
        <item h="1" m="1" x="4780"/>
        <item h="1" m="1" x="4781"/>
        <item h="1" m="1" x="4782"/>
        <item h="1" m="1" x="4783"/>
        <item h="1" m="1" x="4784"/>
        <item h="1" m="1" x="4785"/>
        <item h="1" m="1" x="4786"/>
        <item h="1" m="1" x="4787"/>
        <item h="1" m="1" x="4788"/>
        <item h="1" m="1" x="4789"/>
        <item h="1" m="1" x="4580"/>
        <item h="1" m="1" x="4463"/>
        <item h="1" m="1" x="4159"/>
        <item h="1" m="1" x="4464"/>
        <item h="1" m="1" x="4161"/>
        <item h="1" m="1" x="4581"/>
        <item h="1" m="1" x="1674"/>
        <item h="1" m="1" x="4465"/>
        <item h="1" m="1" x="4163"/>
        <item h="1" m="1" x="4582"/>
        <item h="1" m="1" x="4164"/>
        <item h="1" m="1" x="4466"/>
        <item h="1" m="1" x="4467"/>
        <item h="1" m="1" x="4468"/>
        <item h="1" m="1" x="4354"/>
        <item h="1" m="1" x="4583"/>
        <item h="1" m="1" x="1373"/>
        <item h="1" m="1" x="4584"/>
        <item h="1" m="1" x="4585"/>
        <item h="1" m="1" x="4469"/>
        <item h="1" m="1" x="4586"/>
        <item h="1" m="1" x="4587"/>
        <item h="1" m="1" x="2508"/>
        <item h="1" m="1" x="2990"/>
        <item h="1" m="1" x="4590"/>
        <item h="1" m="1" x="4591"/>
        <item h="1" m="1" x="4592"/>
        <item h="1" m="1" x="3761"/>
        <item h="1" m="1" x="3648"/>
        <item h="1" m="1" x="4355"/>
        <item h="1" m="1" x="4356"/>
        <item h="1" m="1" x="4498"/>
        <item h="1" m="1" x="3493"/>
        <item h="1" m="1" x="3027"/>
        <item h="1" m="1" x="4471"/>
        <item h="1" m="1" x="4169"/>
        <item h="1" m="1" x="4170"/>
        <item h="1" m="1" x="4171"/>
        <item h="1" m="1" x="4593"/>
        <item h="1" m="1" x="4172"/>
        <item h="1" m="1" x="1675"/>
        <item h="1" m="1" x="1676"/>
        <item h="1" m="1" x="4358"/>
        <item h="1" m="1" x="4472"/>
        <item h="1" m="1" x="4173"/>
        <item h="1" m="1" x="4473"/>
        <item h="1" m="1" x="4474"/>
        <item h="1" m="1" x="4594"/>
        <item h="1" m="1" x="4595"/>
        <item h="1" m="1" x="4596"/>
        <item h="1" m="1" x="4475"/>
        <item h="1" m="1" x="4597"/>
        <item h="1" m="1" x="4598"/>
        <item h="1" m="1" x="4599"/>
        <item h="1" m="1" x="4174"/>
        <item h="1" m="1" x="4175"/>
        <item h="1" m="1" x="1384"/>
        <item h="1" m="1" x="4176"/>
        <item h="1" m="1" x="4600"/>
        <item h="1" m="1" x="4601"/>
        <item h="1" m="1" x="4177"/>
        <item h="1" m="1" x="4178"/>
        <item h="1" m="1" x="4477"/>
        <item h="1" m="1" x="4602"/>
        <item h="1" m="1" x="4603"/>
        <item h="1" m="1" x="4604"/>
        <item h="1" m="1" x="4180"/>
        <item h="1" m="1" x="4605"/>
        <item h="1" m="1" x="3150"/>
        <item h="1" m="1" x="4606"/>
        <item h="1" m="1" x="4607"/>
        <item h="1" m="1" x="4608"/>
        <item h="1" m="1" x="4609"/>
        <item h="1" m="1" x="3690"/>
        <item h="1" m="1" x="3462"/>
        <item h="1" m="1" x="4360"/>
        <item h="1" m="1" x="4361"/>
        <item h="1" m="1" x="4610"/>
        <item h="1" m="1" x="4611"/>
        <item h="1" m="1" x="4612"/>
        <item h="1" m="1" x="4613"/>
        <item h="1" m="1" x="4614"/>
        <item h="1" m="1" x="4615"/>
        <item h="1" m="1" x="4616"/>
        <item h="1" m="1" x="4617"/>
        <item h="1" m="1" x="4181"/>
        <item h="1" m="1" x="4182"/>
        <item h="1" m="1" x="4618"/>
        <item h="1" m="1" x="4191"/>
        <item h="1" m="1" x="4621"/>
        <item h="1" m="1" x="4622"/>
        <item h="1" m="1" x="4623"/>
        <item h="1" m="1" x="4624"/>
        <item h="1" m="1" x="4625"/>
        <item h="1" m="1" x="4626"/>
        <item h="1" m="1" x="2065"/>
        <item h="1" m="1" x="4362"/>
        <item h="1" m="1" x="4627"/>
        <item h="1" m="1" x="3892"/>
        <item h="1" m="1" x="4629"/>
        <item h="1" m="1" x="4630"/>
        <item h="1" m="1" x="3750"/>
        <item h="1" m="1" x="3473"/>
        <item h="1" m="1" x="3751"/>
        <item h="1" m="1" x="3754"/>
        <item h="1" m="1" x="3756"/>
        <item h="1" m="1" x="1226"/>
        <item h="1" m="1" x="4043"/>
        <item h="1" m="1" x="4470"/>
        <item h="1" m="1" x="4179"/>
        <item h="1" m="1" x="1081"/>
        <item h="1" m="1" x="1080"/>
        <item h="1" m="1" x="1677"/>
        <item h="1" m="1" x="3893"/>
        <item h="1" m="1" x="4478"/>
        <item h="1" m="1" x="4479"/>
        <item h="1" m="1" x="4480"/>
        <item h="1" m="1" x="4482"/>
        <item h="1" m="1" x="4483"/>
        <item h="1" m="1" x="4484"/>
        <item h="1" m="1" x="4485"/>
        <item h="1" m="1" x="4486"/>
        <item h="1" m="1" x="4487"/>
        <item h="1" m="1" x="3803"/>
        <item h="1" m="1" x="4488"/>
        <item h="1" m="1" x="4045"/>
        <item h="1" m="1" x="4183"/>
        <item h="1" m="1" x="4184"/>
        <item h="1" m="1" x="4185"/>
        <item h="1" m="1" x="4061"/>
        <item h="1" m="1" x="4186"/>
        <item h="1" m="1" x="4489"/>
        <item h="1" m="1" x="4490"/>
        <item h="1" m="1" x="4187"/>
        <item h="1" m="1" x="4188"/>
        <item h="1" m="1" x="4189"/>
        <item h="1" m="1" x="4046"/>
        <item h="1" m="1" x="1181"/>
        <item h="1" m="1" x="815"/>
        <item h="1" m="1" x="4492"/>
        <item h="1" m="1" x="3894"/>
        <item h="1" m="1" x="3895"/>
        <item h="1" m="1" x="4190"/>
        <item h="1" m="1" x="4366"/>
        <item h="1" m="1" x="4494"/>
        <item h="1" m="1" x="1094"/>
        <item h="1" m="1" x="4367"/>
        <item h="1" m="1" x="4497"/>
        <item h="1" m="1" x="4499"/>
        <item h="1" m="1" x="4500"/>
        <item h="1" m="1" x="4192"/>
        <item h="1" m="1" x="4501"/>
        <item h="1" m="1" x="4048"/>
        <item h="1" m="1" x="3896"/>
        <item h="1" m="1" x="4193"/>
        <item h="1" m="1" x="3897"/>
        <item h="1" m="1" x="3898"/>
        <item h="1" m="1" x="4502"/>
        <item h="1" m="1" x="4503"/>
        <item h="1" m="1" x="4504"/>
        <item h="1" m="1" x="4505"/>
        <item h="1" m="1" x="4506"/>
        <item h="1" m="1" x="3899"/>
        <item h="1" m="1" x="4508"/>
        <item h="1" m="1" x="4194"/>
        <item h="1" m="1" x="4509"/>
        <item h="1" m="1" x="4510"/>
        <item h="1" x="132"/>
        <item h="1" m="1" x="4195"/>
        <item h="1" m="1" x="3900"/>
        <item h="1" m="1" x="4197"/>
        <item h="1" m="1" x="691"/>
        <item h="1" m="1" x="4050"/>
        <item h="1" m="1" x="4198"/>
        <item h="1" m="1" x="4511"/>
        <item h="1" m="1" x="4368"/>
        <item h="1" m="1" x="4369"/>
        <item h="1" m="1" x="4513"/>
        <item h="1" m="1" x="4199"/>
        <item h="1" m="1" x="4514"/>
        <item h="1" m="1" x="4515"/>
        <item h="1" m="1" x="4516"/>
        <item h="1" m="1" x="4517"/>
        <item h="1" m="1" x="4518"/>
        <item h="1" m="1" x="2926"/>
        <item h="1" m="1" x="4519"/>
        <item h="1" m="1" x="4520"/>
        <item h="1" m="1" x="4521"/>
        <item h="1" m="1" x="4522"/>
        <item h="1" m="1" x="4523"/>
        <item h="1" m="1" x="3467"/>
        <item h="1" m="1" x="4524"/>
        <item h="1" m="1" x="1892"/>
        <item h="1" m="1" x="2094"/>
        <item h="1" m="1" x="4525"/>
        <item h="1" m="1" x="4370"/>
        <item h="1" m="1" x="4526"/>
        <item h="1" m="1" x="4527"/>
        <item h="1" m="1" x="4528"/>
        <item h="1" m="1" x="3626"/>
        <item h="1" m="1" x="4371"/>
        <item h="1" m="1" x="4529"/>
        <item h="1" m="1" x="4530"/>
        <item h="1" m="1" x="3130"/>
        <item h="1" m="1" x="4531"/>
        <item h="1" m="1" x="4200"/>
        <item h="1" m="1" x="1988"/>
        <item h="1" m="1" x="4532"/>
        <item h="1" m="1" x="4201"/>
        <item h="1" m="1" x="4202"/>
        <item h="1" m="1" x="4533"/>
        <item h="1" m="1" x="4345"/>
        <item h="1" m="1" x="2913"/>
        <item h="1" m="1" x="3901"/>
        <item h="1" m="1" x="4203"/>
        <item h="1" m="1" x="4204"/>
        <item h="1" m="1" x="3902"/>
        <item h="1" m="1" x="4205"/>
        <item h="1" m="1" x="4206"/>
        <item h="1" m="1" x="4208"/>
        <item h="1" m="1" x="4209"/>
        <item h="1" m="1" x="4372"/>
        <item h="1" m="1" x="4373"/>
        <item h="1" m="1" x="4374"/>
        <item h="1" m="1" x="4210"/>
        <item h="1" x="405"/>
        <item h="1" m="1" x="3903"/>
        <item h="1" m="1" x="4212"/>
        <item h="1" m="1" x="3904"/>
        <item h="1" m="1" x="3905"/>
        <item h="1" m="1" x="4213"/>
        <item h="1" m="1" x="4052"/>
        <item h="1" m="1" x="1795"/>
        <item h="1" m="1" x="4214"/>
        <item h="1" m="1" x="4215"/>
        <item h="1" m="1" x="4217"/>
        <item h="1" m="1" x="4218"/>
        <item h="1" m="1" x="4219"/>
        <item h="1" m="1" x="4220"/>
        <item h="1" m="1" x="3906"/>
        <item h="1" m="1" x="1130"/>
        <item h="1" m="1" x="4221"/>
        <item h="1" m="1" x="4222"/>
        <item h="1" m="1" x="4223"/>
        <item h="1" m="1" x="1138"/>
        <item h="1" m="1" x="1129"/>
        <item h="1" m="1" x="3907"/>
        <item h="1" m="1" x="4375"/>
        <item h="1" m="1" x="4376"/>
        <item h="1" x="255"/>
        <item h="1" m="1" x="3727"/>
        <item h="1" m="1" x="4224"/>
        <item h="1" m="1" x="4225"/>
        <item h="1" m="1" x="3908"/>
        <item h="1" m="1" x="4377"/>
        <item h="1" m="1" x="4226"/>
        <item h="1" m="1" x="4227"/>
        <item h="1" m="1" x="3909"/>
        <item h="1" m="1" x="4228"/>
        <item h="1" m="1" x="2956"/>
        <item h="1" m="1" x="4229"/>
        <item h="1" m="1" x="4230"/>
        <item h="1" m="1" x="4231"/>
        <item h="1" m="1" x="3910"/>
        <item h="1" m="1" x="3911"/>
        <item h="1" m="1" x="4232"/>
        <item h="1" m="1" x="4233"/>
        <item h="1" m="1" x="4234"/>
        <item h="1" m="1" x="2514"/>
        <item h="1" m="1" x="3912"/>
        <item h="1" m="1" x="4235"/>
        <item h="1" m="1" x="2743"/>
        <item h="1" m="1" x="4237"/>
        <item h="1" m="1" x="4238"/>
        <item h="1" m="1" x="2649"/>
        <item h="1" m="1" x="623"/>
        <item h="1" m="1" x="4239"/>
        <item h="1" m="1" x="1679"/>
        <item h="1" m="1" x="1680"/>
        <item h="1" m="1" x="2986"/>
        <item h="1" m="1" x="4241"/>
        <item h="1" m="1" x="4242"/>
        <item h="1" m="1" x="4243"/>
        <item h="1" m="1" x="4055"/>
        <item h="1" m="1" x="3914"/>
        <item h="1" m="1" x="4245"/>
        <item h="1" m="1" x="4246"/>
        <item h="1" m="1" x="4378"/>
        <item h="1" m="1" x="3915"/>
        <item h="1" m="1" x="4379"/>
        <item h="1" m="1" x="1884"/>
        <item h="1" m="1" x="2888"/>
        <item h="1" m="1" x="4247"/>
        <item h="1" m="1" x="3010"/>
        <item h="1" m="1" x="4248"/>
        <item h="1" m="1" x="4062"/>
        <item h="1" m="1" x="4380"/>
        <item h="1" m="1" x="3981"/>
        <item h="1" m="1" x="4381"/>
        <item h="1" m="1" x="3916"/>
        <item h="1" m="1" x="3917"/>
        <item h="1" m="1" x="3918"/>
        <item h="1" m="1" x="3919"/>
        <item h="1" m="1" x="4056"/>
        <item h="1" m="1" x="4057"/>
        <item h="1" m="1" x="4249"/>
        <item h="1" m="1" x="4250"/>
        <item h="1" m="1" x="3763"/>
        <item h="1" m="1" x="983"/>
        <item h="1" m="1" x="3764"/>
        <item h="1" m="1" x="1422"/>
        <item h="1" m="1" x="1681"/>
        <item h="1" m="1" x="4252"/>
        <item h="1" m="1" x="1426"/>
        <item h="1" m="1" x="4382"/>
        <item h="1" m="1" x="4254"/>
        <item h="1" m="1" x="1456"/>
        <item h="1" m="1" x="3701"/>
        <item h="1" m="1" x="4383"/>
        <item h="1" m="1" x="4384"/>
        <item h="1" m="1" x="4385"/>
        <item h="1" m="1" x="4386"/>
        <item h="1" m="1" x="4387"/>
        <item h="1" m="1" x="4388"/>
        <item h="1" m="1" x="4389"/>
        <item h="1" m="1" x="660"/>
        <item h="1" m="1" x="4390"/>
        <item h="1" m="1" x="4256"/>
        <item h="1" m="1" x="4257"/>
        <item h="1" m="1" x="4258"/>
        <item h="1" m="1" x="4260"/>
        <item h="1" m="1" x="4391"/>
        <item h="1" m="1" x="4261"/>
        <item h="1" m="1" x="4262"/>
        <item h="1" m="1" x="4263"/>
        <item h="1" m="1" x="4264"/>
        <item h="1" m="1" x="4265"/>
        <item h="1" x="88"/>
        <item h="1" m="1" x="4266"/>
        <item h="1" m="1" x="4267"/>
        <item h="1" m="1" x="4269"/>
        <item h="1" m="1" x="661"/>
        <item h="1" m="1" x="4392"/>
        <item h="1" m="1" x="3922"/>
        <item h="1" m="1" x="4393"/>
        <item h="1" m="1" x="4270"/>
        <item h="1" m="1" x="4394"/>
        <item h="1" m="1" x="4395"/>
        <item h="1" m="1" x="4396"/>
        <item h="1" m="1" x="3923"/>
        <item h="1" m="1" x="3924"/>
        <item h="1" m="1" x="958"/>
        <item h="1" m="1" x="4271"/>
        <item h="1" m="1" x="4272"/>
        <item h="1" m="1" x="4273"/>
        <item h="1" m="1" x="4274"/>
        <item h="1" m="1" x="4397"/>
        <item h="1" m="1" x="4275"/>
        <item h="1" m="1" x="4027"/>
        <item h="1" m="1" x="4276"/>
        <item h="1" m="1" x="4277"/>
        <item h="1" m="1" x="4278"/>
        <item h="1" m="1" x="4279"/>
        <item h="1" m="1" x="2361"/>
        <item h="1" m="1" x="4280"/>
        <item h="1" m="1" x="3586"/>
        <item h="1" m="1" x="4398"/>
        <item h="1" m="1" x="4281"/>
        <item h="1" m="1" x="4104"/>
        <item h="1" m="1" x="4105"/>
        <item h="1" m="1" x="4106"/>
        <item h="1" m="1" x="4107"/>
        <item h="1" m="1" x="3636"/>
        <item h="1" m="1" x="3635"/>
        <item h="1" m="1" x="2154"/>
        <item h="1" m="1" x="2155"/>
        <item h="1" m="1" x="4211"/>
        <item h="1" m="1" x="4251"/>
        <item h="1" m="1" x="3920"/>
        <item h="1" m="1" x="4255"/>
        <item h="1" m="1" x="4063"/>
        <item h="1" m="1" x="4282"/>
        <item h="1" m="1" x="4283"/>
        <item h="1" m="1" x="1227"/>
        <item h="1" m="1" x="3649"/>
        <item h="1" m="1" x="3925"/>
        <item h="1" m="1" x="3702"/>
        <item h="1" m="1" x="3703"/>
        <item h="1" m="1" x="2233"/>
        <item h="1" m="1" x="4284"/>
        <item h="1" m="1" x="4285"/>
        <item h="1" m="1" x="4286"/>
        <item h="1" m="1" x="4287"/>
        <item h="1" m="1" x="2550"/>
        <item h="1" m="1" x="4288"/>
        <item h="1" m="1" x="4289"/>
        <item h="1" m="1" x="4290"/>
        <item h="1" m="1" x="2156"/>
        <item h="1" m="1" x="2157"/>
        <item h="1" m="1" x="3765"/>
        <item h="1" m="1" x="4291"/>
        <item h="1" m="1" x="3926"/>
        <item h="1" m="1" x="4292"/>
        <item h="1" m="1" x="1551"/>
        <item h="1" m="1" x="1682"/>
        <item h="1" m="1" x="3725"/>
        <item h="1" m="1" x="4065"/>
        <item h="1" m="1" x="4293"/>
        <item h="1" m="1" x="4294"/>
        <item h="1" m="1" x="1683"/>
        <item h="1" m="1" x="4295"/>
        <item h="1" m="1" x="3735"/>
        <item h="1" m="1" x="2889"/>
        <item h="1" m="1" x="4296"/>
        <item h="1" m="1" x="3736"/>
        <item h="1" m="1" x="4297"/>
        <item h="1" m="1" x="4066"/>
        <item h="1" m="1" x="3413"/>
        <item h="1" m="1" x="1228"/>
        <item h="1" m="1" x="3600"/>
        <item h="1" m="1" x="1028"/>
        <item h="1" m="1" x="4298"/>
        <item h="1" m="1" x="4299"/>
        <item h="1" m="1" x="3650"/>
        <item h="1" m="1" x="4300"/>
        <item h="1" m="1" x="3364"/>
        <item h="1" m="1" x="3651"/>
        <item h="1" m="1" x="3652"/>
        <item h="1" m="1" x="3678"/>
        <item h="1" m="1" x="1311"/>
        <item h="1" m="1" x="2045"/>
        <item h="1" m="1" x="4301"/>
        <item h="1" m="1" x="4067"/>
        <item h="1" m="1" x="4302"/>
        <item h="1" m="1" x="3767"/>
        <item h="1" m="1" x="4304"/>
        <item h="1" m="1" x="4305"/>
        <item h="1" m="1" x="4306"/>
        <item h="1" m="1" x="3768"/>
        <item h="1" m="1" x="1229"/>
        <item h="1" m="1" x="4307"/>
        <item h="1" m="1" x="1684"/>
        <item h="1" m="1" x="3674"/>
        <item h="1" m="1" x="4308"/>
        <item h="1" m="1" x="1515"/>
        <item h="1" m="1" x="4309"/>
        <item h="1" m="1" x="4310"/>
        <item h="1" m="1" x="3706"/>
        <item h="1" m="1" x="4311"/>
        <item h="1" m="1" x="3448"/>
        <item h="1" m="1" x="3449"/>
        <item h="1" m="1" x="4312"/>
        <item h="1" m="1" x="4314"/>
        <item h="1" m="1" x="4315"/>
        <item h="1" m="1" x="4316"/>
        <item h="1" m="1" x="4317"/>
        <item h="1" m="1" x="4318"/>
        <item h="1" m="1" x="2914"/>
        <item h="1" m="1" x="4319"/>
        <item h="1" x="441"/>
        <item h="1" m="1" x="1759"/>
        <item h="1" m="1" x="4320"/>
        <item h="1" m="1" x="4321"/>
        <item h="1" m="1" x="3769"/>
        <item h="1" m="1" x="4322"/>
        <item h="1" m="1" x="3960"/>
        <item h="1" m="1" x="4323"/>
        <item h="1" m="1" x="4324"/>
        <item h="1" m="1" x="2158"/>
        <item h="1" m="1" x="4325"/>
        <item h="1" m="1" x="4326"/>
        <item h="1" m="1" x="3719"/>
        <item h="1" m="1" x="4327"/>
        <item h="1" m="1" x="3380"/>
        <item h="1" m="1" x="4328"/>
        <item h="1" m="1" x="3718"/>
        <item h="1" m="1" x="3770"/>
        <item h="1" m="1" x="4329"/>
        <item h="1" m="1" x="4330"/>
        <item h="1" m="1" x="4331"/>
        <item h="1" m="1" x="4332"/>
        <item h="1" m="1" x="4333"/>
        <item h="1" m="1" x="4334"/>
        <item h="1" m="1" x="4335"/>
        <item h="1" m="1" x="3655"/>
        <item h="1" m="1" x="3771"/>
        <item h="1" m="1" x="4336"/>
        <item h="1" m="1" x="4337"/>
        <item h="1" m="1" x="3685"/>
        <item h="1" m="1" x="4338"/>
        <item h="1" m="1" x="3679"/>
        <item h="1" m="1" x="3723"/>
        <item h="1" m="1" x="4339"/>
        <item h="1" m="1" x="4340"/>
        <item h="1" m="1" x="4341"/>
        <item h="1" m="1" x="3510"/>
        <item h="1" m="1" x="1868"/>
        <item h="1" m="1" x="2414"/>
        <item h="1" m="1" x="4343"/>
        <item h="1" m="1" x="3941"/>
        <item h="1" m="1" x="3965"/>
        <item h="1" m="1" x="4344"/>
        <item h="1" m="1" x="3927"/>
        <item h="1" m="1" x="4068"/>
        <item h="1" m="1" x="2957"/>
        <item h="1" m="1" x="3734"/>
        <item h="1" m="1" x="4069"/>
        <item h="1" m="1" x="3705"/>
        <item h="1" m="1" x="3096"/>
        <item h="1" m="1" x="4071"/>
        <item h="1" m="1" x="1230"/>
        <item h="1" m="1" x="1685"/>
        <item h="1" m="1" x="2850"/>
        <item h="1" m="1" x="4073"/>
        <item h="1" m="1" x="2375"/>
        <item h="1" m="1" x="4074"/>
        <item h="1" m="1" x="3677"/>
        <item h="1" m="1" x="2868"/>
        <item h="1" m="1" x="3928"/>
        <item h="1" m="1" x="3929"/>
        <item h="1" m="1" x="3665"/>
        <item h="1" m="1" x="3930"/>
        <item h="1" m="1" x="2772"/>
        <item h="1" m="1" x="4076"/>
        <item h="1" m="1" x="3931"/>
        <item h="1" m="1" x="2849"/>
        <item h="1" m="1" x="1686"/>
        <item h="1" m="1" x="3932"/>
        <item h="1" m="1" x="3933"/>
        <item h="1" m="1" x="1231"/>
        <item h="1" m="1" x="3934"/>
        <item h="1" m="1" x="4077"/>
        <item h="1" m="1" x="2713"/>
        <item h="1" m="1" x="2714"/>
        <item h="1" m="1" x="1232"/>
        <item h="1" m="1" x="3936"/>
        <item h="1" m="1" x="3937"/>
        <item h="1" m="1" x="3468"/>
        <item h="1" m="1" x="3938"/>
        <item h="1" m="1" x="3939"/>
        <item h="1" m="1" x="3940"/>
        <item h="1" m="1" x="3942"/>
        <item h="1" m="1" x="3943"/>
        <item h="1" m="1" x="2511"/>
        <item h="1" m="1" x="3642"/>
        <item h="1" m="1" x="3643"/>
        <item h="1" m="1" x="3094"/>
        <item h="1" m="1" x="4079"/>
        <item h="1" m="1" x="4080"/>
        <item h="1" m="1" x="3670"/>
        <item h="1" m="1" x="3944"/>
        <item h="1" m="1" x="3945"/>
        <item h="1" m="1" x="3946"/>
        <item h="1" m="1" x="3774"/>
        <item h="1" m="1" x="3646"/>
        <item h="1" m="1" x="3947"/>
        <item h="1" m="1" x="3775"/>
        <item h="1" m="1" x="1687"/>
        <item h="1" m="1" x="4081"/>
        <item h="1" m="1" x="4082"/>
        <item h="1" m="1" x="3205"/>
        <item h="1" m="1" x="3879"/>
        <item h="1" m="1" x="3948"/>
        <item h="1" m="1" x="3168"/>
        <item h="1" m="1" x="3949"/>
        <item h="1" m="1" x="3950"/>
        <item h="1" m="1" x="1233"/>
        <item h="1" m="1" x="4083"/>
        <item h="1" m="1" x="3951"/>
        <item h="1" m="1" x="3647"/>
        <item h="1" m="1" x="4084"/>
        <item h="1" m="1" x="3952"/>
        <item h="1" m="1" x="3776"/>
        <item h="1" m="1" x="3777"/>
        <item h="1" m="1" x="3953"/>
        <item h="1" m="1" x="3954"/>
        <item h="1" m="1" x="3955"/>
        <item h="1" m="1" x="3956"/>
        <item h="1" m="1" x="1667"/>
        <item h="1" m="1" x="3708"/>
        <item h="1" m="1" x="2641"/>
        <item h="1" m="1" x="4085"/>
        <item h="1" m="1" x="4086"/>
        <item h="1" m="1" x="3959"/>
        <item h="1" m="1" x="3746"/>
        <item h="1" m="1" x="4087"/>
        <item h="1" m="1" x="4088"/>
        <item h="1" m="1" x="1234"/>
        <item h="1" m="1" x="1235"/>
        <item h="1" m="1" x="2429"/>
        <item h="1" m="1" x="1688"/>
        <item h="1" m="1" x="3716"/>
        <item h="1" m="1" x="3778"/>
        <item h="1" m="1" x="4090"/>
        <item h="1" m="1" x="4091"/>
        <item h="1" m="1" x="1236"/>
        <item h="1" m="1" x="4092"/>
        <item h="1" m="1" x="3740"/>
        <item h="1" m="1" x="3961"/>
        <item h="1" m="1" x="4093"/>
        <item h="1" m="1" x="3962"/>
        <item h="1" m="1" x="4094"/>
        <item h="1" m="1" x="4096"/>
        <item h="1" m="1" x="4097"/>
        <item h="1" m="1" x="4098"/>
        <item h="1" m="1" x="4099"/>
        <item h="1" m="1" x="4100"/>
        <item h="1" m="1" x="3963"/>
        <item h="1" m="1" x="3645"/>
        <item h="1" m="1" x="2207"/>
        <item h="1" m="1" x="3686"/>
        <item h="1" m="1" x="829"/>
        <item h="1" m="1" x="3966"/>
        <item h="1" m="1" x="3967"/>
        <item h="1" m="1" x="3460"/>
        <item h="1" m="1" x="3542"/>
        <item h="1" m="1" x="3623"/>
        <item h="1" m="1" x="3968"/>
        <item h="1" m="1" x="3969"/>
        <item h="1" m="1" x="3617"/>
        <item h="1" m="1" x="3699"/>
        <item h="1" x="494"/>
        <item h="1" m="1" x="2613"/>
        <item h="1" m="1" x="4103"/>
        <item h="1" m="1" x="3970"/>
        <item h="1" m="1" x="3971"/>
        <item h="1" m="1" x="1571"/>
        <item h="1" m="1" x="1147"/>
        <item h="1" m="1" x="3958"/>
        <item h="1" m="1" x="3779"/>
        <item h="1" m="1" x="1237"/>
        <item h="1" m="1" x="3114"/>
        <item h="1" m="1" x="3340"/>
        <item h="1" m="1" x="3341"/>
        <item h="1" m="1" x="3972"/>
        <item h="1" m="1" x="3973"/>
        <item h="1" m="1" x="3620"/>
        <item h="1" m="1" x="787"/>
        <item h="1" m="1" x="3782"/>
        <item h="1" m="1" x="3101"/>
        <item h="1" m="1" x="2132"/>
        <item h="1" m="1" x="2710"/>
        <item h="1" m="1" x="1238"/>
        <item h="1" m="1" x="3974"/>
        <item h="1" m="1" x="3976"/>
        <item h="1" m="1" x="3977"/>
        <item h="1" m="1" x="1239"/>
        <item h="1" m="1" x="2951"/>
        <item h="1" m="1" x="3978"/>
        <item h="1" m="1" x="3258"/>
        <item h="1" m="1" x="2681"/>
        <item h="1" m="1" x="3437"/>
        <item h="1" m="1" x="3783"/>
        <item h="1" m="1" x="3396"/>
        <item h="1" m="1" x="3395"/>
        <item h="1" m="1" x="3226"/>
        <item h="1" m="1" x="735"/>
        <item h="1" m="1" x="733"/>
        <item h="1" m="1" x="789"/>
        <item h="1" m="1" x="3980"/>
        <item h="1" m="1" x="3784"/>
        <item h="1" m="1" x="3785"/>
        <item h="1" m="1" x="3982"/>
        <item h="1" m="1" x="1689"/>
        <item h="1" m="1" x="3983"/>
        <item h="1" m="1" x="2390"/>
        <item h="1" m="1" x="3984"/>
        <item h="1" m="1" x="3985"/>
        <item h="1" m="1" x="2979"/>
        <item h="1" m="1" x="3543"/>
        <item h="1" m="1" x="3639"/>
        <item h="1" m="1" x="3986"/>
        <item h="1" m="1" x="3987"/>
        <item h="1" m="1" x="2938"/>
        <item h="1" m="1" x="3786"/>
        <item h="1" m="1" x="3988"/>
        <item h="1" m="1" x="2012"/>
        <item h="1" m="1" x="3788"/>
        <item h="1" m="1" x="1690"/>
        <item h="1" m="1" x="3989"/>
        <item h="1" m="1" x="3990"/>
        <item h="1" x="159"/>
        <item h="1" m="1" x="3991"/>
        <item h="1" m="1" x="3789"/>
        <item h="1" m="1" x="3992"/>
        <item h="1" m="1" x="3993"/>
        <item h="1" m="1" x="3790"/>
        <item h="1" m="1" x="3167"/>
        <item h="1" m="1" x="3717"/>
        <item h="1" m="1" x="3994"/>
        <item h="1" m="1" x="3995"/>
        <item h="1" m="1" x="3121"/>
        <item h="1" m="1" x="2703"/>
        <item h="1" m="1" x="1240"/>
        <item h="1" m="1" x="4000"/>
        <item h="1" m="1" x="4001"/>
        <item h="1" m="1" x="4002"/>
        <item h="1" m="1" x="3015"/>
        <item h="1" m="1" x="4003"/>
        <item h="1" m="1" x="1241"/>
        <item h="1" m="1" x="2705"/>
        <item h="1" m="1" x="3224"/>
        <item h="1" m="1" x="2706"/>
        <item h="1" m="1" x="788"/>
        <item h="1" m="1" x="4004"/>
        <item h="1" m="1" x="4005"/>
        <item h="1" m="1" x="4006"/>
        <item h="1" m="1" x="4007"/>
        <item h="1" m="1" x="4008"/>
        <item h="1" m="1" x="4009"/>
        <item h="1" m="1" x="4010"/>
        <item h="1" m="1" x="4011"/>
        <item h="1" m="1" x="4012"/>
        <item h="1" m="1" x="2765"/>
        <item h="1" m="1" x="4013"/>
        <item h="1" x="320"/>
        <item h="1" m="1" x="4014"/>
        <item h="1" m="1" x="2471"/>
        <item h="1" m="1" x="1473"/>
        <item h="1" m="1" x="3145"/>
        <item h="1" m="1" x="4015"/>
        <item h="1" m="1" x="4016"/>
        <item h="1" m="1" x="4017"/>
        <item h="1" m="1" x="4018"/>
        <item h="1" m="1" x="4019"/>
        <item h="1" m="1" x="4020"/>
        <item h="1" m="1" x="3663"/>
        <item h="1" m="1" x="4021"/>
        <item h="1" m="1" x="4022"/>
        <item h="1" m="1" x="4023"/>
        <item h="1" m="1" x="4024"/>
        <item h="1" m="1" x="4025"/>
        <item h="1" m="1" x="3359"/>
        <item h="1" m="1" x="4026"/>
        <item h="1" m="1" x="4028"/>
        <item h="1" m="1" x="4029"/>
        <item h="1" m="1" x="2185"/>
        <item h="1" m="1" x="3475"/>
        <item h="1" m="1" x="4030"/>
        <item h="1" m="1" x="4031"/>
        <item h="1" m="1" x="3492"/>
        <item h="1" m="1" x="1096"/>
        <item h="1" m="1" x="4032"/>
        <item h="1" m="1" x="4033"/>
        <item h="1" m="1" x="4034"/>
        <item h="1" m="1" x="1289"/>
        <item h="1" m="1" x="4035"/>
        <item h="1" m="1" x="631"/>
        <item h="1" m="1" x="957"/>
        <item h="1" m="1" x="3731"/>
        <item h="1" m="1" x="3688"/>
        <item h="1" m="1" x="1078"/>
        <item h="1" m="1" x="3791"/>
        <item h="1" m="1" x="3594"/>
        <item h="1" m="1" x="3426"/>
        <item h="1" m="1" x="3733"/>
        <item h="1" x="435"/>
        <item h="1" m="1" x="2632"/>
        <item h="1" m="1" x="732"/>
        <item h="1" m="1" x="1266"/>
        <item h="1" m="1" x="2921"/>
        <item h="1" m="1" x="3474"/>
        <item h="1" m="1" x="786"/>
        <item h="1" m="1" x="1242"/>
        <item h="1" m="1" x="3792"/>
        <item h="1" m="1" x="2940"/>
        <item h="1" m="1" x="2337"/>
        <item h="1" m="1" x="3793"/>
        <item h="1" m="1" x="1777"/>
        <item h="1" m="1" x="3794"/>
        <item h="1" m="1" x="2848"/>
        <item h="1" m="1" x="3117"/>
        <item h="1" m="1" x="3795"/>
        <item h="1" m="1" x="3116"/>
        <item h="1" m="1" x="2939"/>
        <item h="1" m="1" x="3796"/>
        <item h="1" m="1" x="3797"/>
        <item h="1" m="1" x="3798"/>
        <item h="1" m="1" x="3799"/>
        <item h="1" m="1" x="3225"/>
        <item h="1" m="1" x="3439"/>
        <item h="1" m="1" x="2847"/>
        <item h="1" m="1" x="901"/>
        <item h="1" m="1" x="2702"/>
        <item h="1" m="1" x="3800"/>
        <item h="1" m="1" x="3801"/>
        <item h="1" m="1" x="3802"/>
        <item h="1" m="1" x="3715"/>
        <item h="1" m="1" x="3694"/>
        <item h="1" m="1" x="1691"/>
        <item h="1" m="1" x="2950"/>
        <item h="1" m="1" x="3619"/>
        <item h="1" m="1" x="3805"/>
        <item h="1" m="1" x="3806"/>
        <item h="1" m="1" x="3807"/>
        <item h="1" m="1" x="3808"/>
        <item h="1" m="1" x="940"/>
        <item h="1" x="235"/>
        <item h="1" m="1" x="3809"/>
        <item h="1" m="1" x="3810"/>
        <item h="1" m="1" x="3811"/>
        <item h="1" m="1" x="3241"/>
        <item h="1" m="1" x="3812"/>
        <item h="1" m="1" x="1442"/>
        <item h="1" m="1" x="3814"/>
        <item h="1" m="1" x="3815"/>
        <item h="1" m="1" x="3816"/>
        <item h="1" m="1" x="3817"/>
        <item h="1" m="1" x="3818"/>
        <item h="1" m="1" x="3528"/>
        <item h="1" m="1" x="3820"/>
        <item h="1" m="1" x="3821"/>
        <item h="1" m="1" x="3822"/>
        <item h="1" m="1" x="3823"/>
        <item h="1" m="1" x="2507"/>
        <item h="1" m="1" x="2910"/>
        <item h="1" m="1" x="2911"/>
        <item h="1" m="1" x="2912"/>
        <item h="1" m="1" x="3824"/>
        <item h="1" m="1" x="1243"/>
        <item h="1" m="1" x="3826"/>
        <item h="1" m="1" x="3828"/>
        <item h="1" m="1" x="3831"/>
        <item h="1" m="1" x="3832"/>
        <item h="1" m="1" x="3833"/>
        <item h="1" m="1" x="3834"/>
        <item h="1" m="1" x="2711"/>
        <item h="1" m="1" x="3835"/>
        <item h="1" m="1" x="3548"/>
        <item h="1" m="1" x="3836"/>
        <item h="1" m="1" x="3837"/>
        <item h="1" m="1" x="3838"/>
        <item h="1" m="1" x="2700"/>
        <item h="1" m="1" x="3839"/>
        <item h="1" m="1" x="3334"/>
        <item h="1" m="1" x="3335"/>
        <item h="1" m="1" x="3336"/>
        <item h="1" m="1" x="3337"/>
        <item h="1" m="1" x="3281"/>
        <item h="1" m="1" x="3208"/>
        <item h="1" m="1" x="3333"/>
        <item h="1" m="1" x="3332"/>
        <item h="1" m="1" x="2977"/>
        <item h="1" m="1" x="2978"/>
        <item h="1" m="1" x="2964"/>
        <item h="1" m="1" x="2976"/>
        <item h="1" m="1" x="3840"/>
        <item h="1" m="1" x="3841"/>
        <item h="1" m="1" x="3843"/>
        <item h="1" m="1" x="3844"/>
        <item h="1" m="1" x="3006"/>
        <item h="1" m="1" x="3845"/>
        <item h="1" m="1" x="3846"/>
        <item h="1" m="1" x="3847"/>
        <item h="1" x="549"/>
        <item h="1" m="1" x="3849"/>
        <item h="1" m="1" x="3850"/>
        <item h="1" m="1" x="3851"/>
        <item h="1" m="1" x="3852"/>
        <item h="1" m="1" x="3853"/>
        <item h="1" m="1" x="3854"/>
        <item h="1" m="1" x="3855"/>
        <item h="1" m="1" x="3856"/>
        <item h="1" m="1" x="3687"/>
        <item h="1" m="1" x="3857"/>
        <item h="1" m="1" x="1692"/>
        <item h="1" m="1" x="3858"/>
        <item h="1" m="1" x="3859"/>
        <item h="1" m="1" x="3860"/>
        <item h="1" m="1" x="3861"/>
        <item h="1" m="1" x="3862"/>
        <item h="1" m="1" x="3863"/>
        <item h="1" m="1" x="3864"/>
        <item h="1" m="1" x="3560"/>
        <item h="1" m="1" x="3865"/>
        <item h="1" m="1" x="3866"/>
        <item h="1" m="1" x="3867"/>
        <item h="1" m="1" x="3868"/>
        <item h="1" m="1" x="3869"/>
        <item h="1" m="1" x="2417"/>
        <item h="1" m="1" x="3464"/>
        <item h="1" m="1" x="3870"/>
        <item h="1" m="1" x="3871"/>
        <item h="1" m="1" x="826"/>
        <item h="1" m="1" x="3873"/>
        <item h="1" m="1" x="1896"/>
        <item h="1" m="1" x="3874"/>
        <item h="1" m="1" x="3696"/>
        <item h="1" m="1" x="2846"/>
        <item h="1" m="1" x="3875"/>
        <item h="1" m="1" x="3876"/>
        <item h="1" m="1" x="3877"/>
        <item h="1" m="1" x="3878"/>
        <item h="1" m="1" x="3485"/>
        <item h="1" m="1" x="3700"/>
        <item h="1" m="1" x="3881"/>
        <item h="1" m="1" x="2897"/>
        <item h="1" m="1" x="3882"/>
        <item h="1" m="1" x="3883"/>
        <item h="1" m="1" x="3884"/>
        <item h="1" m="1" x="2250"/>
        <item h="1" m="1" x="2905"/>
        <item h="1" m="1" x="3885"/>
        <item h="1" m="1" x="3338"/>
        <item h="1" m="1" x="3886"/>
        <item h="1" m="1" x="3887"/>
        <item h="1" m="1" x="1742"/>
        <item h="1" m="1" x="1694"/>
        <item h="1" m="1" x="3471"/>
        <item h="1" m="1" x="3174"/>
        <item h="1" m="1" x="3461"/>
        <item h="1" m="1" x="3465"/>
        <item h="1" x="225"/>
        <item h="1" m="1" x="3466"/>
        <item h="1" m="1" x="3469"/>
        <item h="1" m="1" x="3217"/>
        <item h="1" m="1" x="2932"/>
        <item h="1" m="1" x="3624"/>
        <item h="1" m="1" x="3627"/>
        <item h="1" m="1" x="3628"/>
        <item h="1" m="1" x="3472"/>
        <item h="1" m="1" x="3629"/>
        <item h="1" m="1" x="3630"/>
        <item h="1" m="1" x="3631"/>
        <item h="1" m="1" x="3633"/>
        <item h="1" m="1" x="3634"/>
        <item h="1" m="1" x="3637"/>
        <item h="1" m="1" x="3638"/>
        <item h="1" m="1" x="3287"/>
        <item h="1" m="1" x="3640"/>
        <item h="1" m="1" x="2965"/>
        <item h="1" m="1" x="1248"/>
        <item h="1" m="1" x="2966"/>
        <item h="1" m="1" x="3295"/>
        <item h="1" m="1" x="3481"/>
        <item h="1" m="1" x="3479"/>
        <item h="1" m="1" x="3480"/>
        <item h="1" m="1" x="3641"/>
        <item h="1" m="1" x="3654"/>
        <item h="1" m="1" x="3491"/>
        <item h="1" m="1" x="3490"/>
        <item h="1" m="1" x="945"/>
        <item h="1" m="1" x="2973"/>
        <item h="1" m="1" x="3410"/>
        <item h="1" m="1" x="2972"/>
        <item h="1" m="1" x="2967"/>
        <item h="1" m="1" x="2968"/>
        <item h="1" m="1" x="3409"/>
        <item h="1" m="1" x="2969"/>
        <item h="1" m="1" x="2970"/>
        <item h="1" m="1" x="3482"/>
        <item h="1" m="1" x="3489"/>
        <item h="1" m="1" x="3488"/>
        <item h="1" m="1" x="2974"/>
        <item h="1" m="1" x="2975"/>
        <item h="1" m="1" x="2662"/>
        <item h="1" m="1" x="3347"/>
        <item h="1" m="1" x="3657"/>
        <item h="1" m="1" x="2534"/>
        <item h="1" m="1" x="3658"/>
        <item h="1" m="1" x="3486"/>
        <item h="1" m="1" x="3487"/>
        <item h="1" m="1" x="3659"/>
        <item h="1" m="1" x="3660"/>
        <item h="1" m="1" x="3484"/>
        <item h="1" m="1" x="3348"/>
        <item h="1" m="1" x="3349"/>
        <item h="1" m="1" x="3350"/>
        <item h="1" m="1" x="3169"/>
        <item h="1" m="1" x="3170"/>
        <item h="1" m="1" x="3173"/>
        <item h="1" m="1" x="3661"/>
        <item h="1" m="1" x="3662"/>
        <item h="1" m="1" x="3664"/>
        <item h="1" m="1" x="3666"/>
        <item h="1" m="1" x="3667"/>
        <item h="1" m="1" x="3668"/>
        <item h="1" m="1" x="3669"/>
        <item h="1" m="1" x="2962"/>
        <item h="1" x="97"/>
        <item h="1" m="1" x="2963"/>
        <item h="1" m="1" x="3672"/>
        <item h="1" m="1" x="3673"/>
        <item h="1" m="1" x="1573"/>
        <item h="1" m="1" x="3523"/>
        <item h="1" m="1" x="3527"/>
        <item h="1" m="1" x="3676"/>
        <item h="1" m="1" x="3530"/>
        <item h="1" m="1" x="3531"/>
        <item h="1" m="1" x="3532"/>
        <item h="1" m="1" x="3533"/>
        <item h="1" m="1" x="3534"/>
        <item h="1" x="381"/>
        <item h="1" m="1" x="1253"/>
        <item h="1" m="1" x="2923"/>
        <item h="1" m="1" x="3204"/>
        <item h="1" m="1" x="3680"/>
        <item h="1" m="1" x="3681"/>
        <item h="1" m="1" x="3682"/>
        <item h="1" m="1" x="2851"/>
        <item h="1" m="1" x="2852"/>
        <item h="1" m="1" x="2853"/>
        <item h="1" m="1" x="2854"/>
        <item h="1" m="1" x="3683"/>
        <item h="1" m="1" x="3684"/>
        <item h="1" m="1" x="2919"/>
        <item h="1" m="1" x="3544"/>
        <item h="1" m="1" x="3211"/>
        <item h="1" m="1" x="3210"/>
        <item h="1" m="1" x="3209"/>
        <item h="1" m="1" x="2943"/>
        <item h="1" m="1" x="3549"/>
        <item h="1" m="1" x="3551"/>
        <item h="1" m="1" x="3689"/>
        <item h="1" m="1" x="3691"/>
        <item h="1" m="1" x="3692"/>
        <item h="1" m="1" x="3693"/>
        <item h="1" m="1" x="1244"/>
        <item h="1" m="1" x="3553"/>
        <item h="1" m="1" x="3555"/>
        <item h="1" m="1" x="3697"/>
        <item h="1" m="1" x="3698"/>
        <item h="1" m="1" x="1245"/>
        <item h="1" m="1" x="784"/>
        <item h="1" m="1" x="924"/>
        <item h="1" m="1" x="3428"/>
        <item h="1" m="1" x="1246"/>
        <item h="1" m="1" x="912"/>
        <item h="1" m="1" x="3369"/>
        <item h="1" m="1" x="923"/>
        <item h="1" m="1" x="3710"/>
        <item h="1" m="1" x="3711"/>
        <item h="1" m="1" x="3712"/>
        <item h="1" m="1" x="3570"/>
        <item h="1" m="1" x="3571"/>
        <item h="1" m="1" x="3572"/>
        <item h="1" m="1" x="3573"/>
        <item h="1" m="1" x="1746"/>
        <item h="1" m="1" x="3577"/>
        <item h="1" m="1" x="3578"/>
        <item h="1" m="1" x="3576"/>
        <item h="1" m="1" x="3119"/>
        <item h="1" m="1" x="3721"/>
        <item h="1" m="1" x="3580"/>
        <item h="1" m="1" x="3575"/>
        <item h="1" m="1" x="3579"/>
        <item h="1" m="1" x="3584"/>
        <item h="1" m="1" x="3583"/>
        <item h="1" m="1" x="3007"/>
        <item h="1" m="1" x="1122"/>
        <item h="1" m="1" x="3726"/>
        <item h="1" m="1" x="3728"/>
        <item h="1" m="1" x="3589"/>
        <item h="1" m="1" x="2333"/>
        <item h="1" m="1" x="3596"/>
        <item h="1" m="1" x="2680"/>
        <item h="1" m="1" x="2628"/>
        <item h="1" m="1" x="3438"/>
        <item h="1" m="1" x="3737"/>
        <item h="1" m="1" x="1695"/>
        <item h="1" m="1" x="1696"/>
        <item h="1" m="1" x="1190"/>
        <item h="1" m="1" x="1191"/>
        <item h="1" m="1" x="3738"/>
        <item h="1" m="1" x="3256"/>
        <item h="1" m="1" x="3739"/>
        <item h="1" m="1" x="3610"/>
        <item h="1" m="1" x="3741"/>
        <item h="1" m="1" x="3263"/>
        <item h="1" m="1" x="3742"/>
        <item h="1" m="1" x="3743"/>
        <item h="1" m="1" x="3744"/>
        <item h="1" m="1" x="3745"/>
        <item h="1" m="1" x="3747"/>
        <item h="1" x="447"/>
        <item h="1" m="1" x="3748"/>
        <item h="1" m="1" x="3405"/>
        <item h="1" m="1" x="2841"/>
        <item h="1" m="1" x="2840"/>
        <item h="1" m="1" x="1711"/>
        <item h="1" m="1" x="1713"/>
        <item h="1" m="1" x="3454"/>
        <item h="1" m="1" x="1718"/>
        <item h="1" m="1" x="3456"/>
        <item h="1" m="1" x="825"/>
        <item h="1" m="1" x="3458"/>
        <item h="1" m="1" x="3459"/>
        <item h="1" m="1" x="3283"/>
        <item h="1" m="1" x="1038"/>
        <item h="1" m="1" x="3285"/>
        <item h="1" m="1" x="3286"/>
        <item h="1" m="1" x="759"/>
        <item h="1" m="1" x="2162"/>
        <item h="1" m="1" x="2163"/>
        <item h="1" m="1" x="3476"/>
        <item h="1" m="1" x="3477"/>
        <item h="1" m="1" x="3478"/>
        <item h="1" m="1" x="1946"/>
        <item h="1" m="1" x="3494"/>
        <item h="1" m="1" x="3495"/>
        <item h="1" m="1" x="3497"/>
        <item h="1" m="1" x="3498"/>
        <item h="1" m="1" x="3342"/>
        <item h="1" m="1" x="3343"/>
        <item h="1" m="1" x="3344"/>
        <item h="1" m="1" x="3345"/>
        <item h="1" m="1" x="3499"/>
        <item h="1" m="1" x="3501"/>
        <item h="1" m="1" x="1697"/>
        <item h="1" x="118"/>
        <item h="1" m="1" x="3346"/>
        <item h="1" m="1" x="1698"/>
        <item h="1" m="1" x="3503"/>
        <item h="1" m="1" x="3504"/>
        <item h="1" m="1" x="3505"/>
        <item h="1" m="1" x="3506"/>
        <item h="1" m="1" x="3507"/>
        <item h="1" m="1" x="3508"/>
        <item h="1" m="1" x="3509"/>
        <item h="1" m="1" x="3511"/>
        <item h="1" m="1" x="3512"/>
        <item h="1" m="1" x="3513"/>
        <item h="1" m="1" x="3514"/>
        <item h="1" m="1" x="3515"/>
        <item h="1" m="1" x="690"/>
        <item h="1" m="1" x="1168"/>
        <item h="1" m="1" x="3516"/>
        <item h="1" m="1" x="3517"/>
        <item h="1" m="1" x="3518"/>
        <item h="1" m="1" x="750"/>
        <item h="1" m="1" x="751"/>
        <item h="1" m="1" x="2839"/>
        <item h="1" m="1" x="1709"/>
        <item h="1" m="1" x="3519"/>
        <item h="1" m="1" x="3520"/>
        <item h="1" m="1" x="3521"/>
        <item h="1" m="1" x="3522"/>
        <item h="1" m="1" x="3524"/>
        <item h="1" m="1" x="3525"/>
        <item h="1" m="1" x="3526"/>
        <item h="1" m="1" x="3529"/>
        <item h="1" m="1" x="1941"/>
        <item h="1" m="1" x="3535"/>
        <item h="1" m="1" x="3536"/>
        <item h="1" m="1" x="3537"/>
        <item h="1" m="1" x="3538"/>
        <item h="1" m="1" x="3201"/>
        <item h="1" m="1" x="1261"/>
        <item h="1" m="1" x="2072"/>
        <item h="1" m="1" x="3202"/>
        <item h="1" m="1" x="3199"/>
        <item h="1" m="1" x="3539"/>
        <item h="1" m="1" x="3540"/>
        <item h="1" m="1" x="3541"/>
        <item h="1" m="1" x="3190"/>
        <item h="1" m="1" x="3212"/>
        <item h="1" m="1" x="3545"/>
        <item h="1" m="1" x="3024"/>
        <item h="1" m="1" x="3546"/>
        <item h="1" m="1" x="3547"/>
        <item h="1" m="1" x="3550"/>
        <item h="1" m="1" x="2941"/>
        <item h="1" m="1" x="3552"/>
        <item h="1" m="1" x="3556"/>
        <item h="1" m="1" x="2648"/>
        <item h="1" m="1" x="2855"/>
        <item h="1" m="1" x="1721"/>
        <item h="1" m="1" x="1250"/>
        <item h="1" m="1" x="3427"/>
        <item h="1" m="1" x="907"/>
        <item h="1" m="1" x="1700"/>
        <item h="1" m="1" x="1701"/>
        <item h="1" m="1" x="1702"/>
        <item h="1" m="1" x="954"/>
        <item h="1" m="1" x="3557"/>
        <item h="1" m="1" x="3558"/>
        <item h="1" m="1" x="3559"/>
        <item h="1" m="1" x="3561"/>
        <item h="1" m="1" x="3562"/>
        <item h="1" m="1" x="3563"/>
        <item h="1" m="1" x="2160"/>
        <item h="1" m="1" x="2804"/>
        <item h="1" m="1" x="3564"/>
        <item h="1" m="1" x="1448"/>
        <item h="1" m="1" x="3565"/>
        <item h="1" m="1" x="3566"/>
        <item h="1" m="1" x="3567"/>
        <item h="1" m="1" x="1291"/>
        <item h="1" m="1" x="1292"/>
        <item h="1" m="1" x="1293"/>
        <item h="1" m="1" x="1294"/>
        <item h="1" m="1" x="2164"/>
        <item h="1" m="1" x="1286"/>
        <item h="1" m="1" x="2165"/>
        <item h="1" m="1" x="1287"/>
        <item h="1" m="1" x="1288"/>
        <item h="1" m="1" x="1279"/>
        <item h="1" m="1" x="1280"/>
        <item h="1" m="1" x="2764"/>
        <item h="1" m="1" x="1281"/>
        <item h="1" m="1" x="2578"/>
        <item h="1" m="1" x="1704"/>
        <item h="1" m="1" x="1282"/>
        <item h="1" m="1" x="2579"/>
        <item h="1" m="1" x="1283"/>
        <item h="1" m="1" x="1284"/>
        <item h="1" m="1" x="1285"/>
        <item h="1" m="1" x="2338"/>
        <item h="1" m="1" x="3568"/>
        <item h="1" m="1" x="1272"/>
        <item h="1" m="1" x="1274"/>
        <item h="1" m="1" x="1703"/>
        <item h="1" m="1" x="1275"/>
        <item h="1" m="1" x="1259"/>
        <item h="1" m="1" x="694"/>
        <item h="1" m="1" x="806"/>
        <item h="1" m="1" x="1265"/>
        <item h="1" m="1" x="1270"/>
        <item h="1" m="1" x="1257"/>
        <item h="1" m="1" x="1251"/>
        <item h="1" m="1" x="1252"/>
        <item h="1" m="1" x="1254"/>
        <item h="1" m="1" x="1255"/>
        <item h="1" m="1" x="3245"/>
        <item h="1" m="1" x="3581"/>
        <item h="1" m="1" x="3582"/>
        <item h="1" m="1" x="1953"/>
        <item h="1" m="1" x="1705"/>
        <item h="1" m="1" x="1706"/>
        <item h="1" m="1" x="1707"/>
        <item h="1" m="1" x="3587"/>
        <item h="1" m="1" x="3588"/>
        <item h="1" m="1" x="3590"/>
        <item h="1" m="1" x="3249"/>
        <item h="1" m="1" x="3248"/>
        <item h="1" m="1" x="3591"/>
        <item h="1" m="1" x="3436"/>
        <item h="1" m="1" x="3592"/>
        <item h="1" m="1" x="3593"/>
        <item h="1" m="1" x="3595"/>
        <item h="1" m="1" x="1256"/>
        <item h="1" m="1" x="3597"/>
        <item h="1" m="1" x="3598"/>
        <item h="1" m="1" x="3599"/>
        <item h="1" m="1" x="3443"/>
        <item h="1" m="1" x="2845"/>
        <item h="1" m="1" x="3440"/>
        <item h="1" m="1" x="2766"/>
        <item h="1" m="1" x="2767"/>
        <item h="1" m="1" x="2768"/>
        <item h="1" m="1" x="3601"/>
        <item h="1" m="1" x="3602"/>
        <item h="1" m="1" x="3603"/>
        <item h="1" m="1" x="3604"/>
        <item h="1" m="1" x="3605"/>
        <item h="1" m="1" x="3606"/>
        <item h="1" m="1" x="2167"/>
        <item h="1" m="1" x="3607"/>
        <item h="1" m="1" x="3608"/>
        <item h="1" m="1" x="2842"/>
        <item h="1" m="1" x="3450"/>
        <item h="1" m="1" x="3612"/>
        <item h="1" m="1" x="3265"/>
        <item h="1" m="1" x="2980"/>
        <item h="1" m="1" x="3613"/>
        <item h="1" m="1" x="3614"/>
        <item h="1" m="1" x="2843"/>
        <item h="1" m="1" x="3615"/>
        <item h="1" m="1" x="3616"/>
        <item h="1" m="1" x="1710"/>
        <item h="1" m="1" x="1714"/>
        <item h="1" m="1" x="1715"/>
        <item h="1" m="1" x="1712"/>
        <item h="1" m="1" x="2885"/>
        <item h="1" m="1" x="2633"/>
        <item h="1" m="1" x="2844"/>
        <item h="1" m="1" x="1717"/>
        <item h="1" m="1" x="1716"/>
        <item h="1" m="1" x="3618"/>
        <item h="1" m="1" x="1719"/>
        <item h="1" m="1" x="2077"/>
        <item h="1" m="1" x="3097"/>
        <item h="1" m="1" x="3403"/>
        <item h="1" m="1" x="3404"/>
        <item h="1" m="1" x="2686"/>
        <item h="1" m="1" x="3273"/>
        <item h="1" m="1" x="2168"/>
        <item h="1" m="1" x="3275"/>
        <item h="1" x="231"/>
        <item h="1" m="1" x="3144"/>
        <item h="1" m="1" x="3272"/>
        <item h="1" m="1" x="3406"/>
        <item h="1" m="1" x="3146"/>
        <item h="1" m="1" x="3147"/>
        <item h="1" m="1" x="3408"/>
        <item h="1" m="1" x="3280"/>
        <item h="1" x="436"/>
        <item h="1" m="1" x="3296"/>
        <item h="1" m="1" x="3297"/>
        <item h="1" m="1" x="3300"/>
        <item h="1" m="1" x="3301"/>
        <item h="1" m="1" x="3411"/>
        <item h="1" m="1" x="2530"/>
        <item h="1" m="1" x="3299"/>
        <item h="1" m="1" x="3166"/>
        <item h="1" m="1" x="3298"/>
        <item h="1" x="521"/>
        <item h="1" m="1" x="3305"/>
        <item h="1" m="1" x="3303"/>
        <item h="1" x="158"/>
        <item h="1" m="1" x="2330"/>
        <item h="1" m="1" x="3306"/>
        <item h="1" m="1" x="3309"/>
        <item h="1" m="1" x="3310"/>
        <item h="1" m="1" x="3311"/>
        <item h="1" m="1" x="3312"/>
        <item h="1" m="1" x="3414"/>
        <item h="1" m="1" x="3304"/>
        <item h="1" m="1" x="2834"/>
        <item h="1" m="1" x="3308"/>
        <item h="1" m="1" x="3313"/>
        <item h="1" m="1" x="3314"/>
        <item h="1" m="1" x="1200"/>
        <item h="1" m="1" x="3315"/>
        <item h="1" m="1" x="847"/>
        <item h="1" m="1" x="848"/>
        <item h="1" m="1" x="3415"/>
        <item h="1" m="1" x="3416"/>
        <item h="1" m="1" x="3417"/>
        <item h="1" m="1" x="3418"/>
        <item h="1" m="1" x="3419"/>
        <item h="1" m="1" x="3420"/>
        <item h="1" m="1" x="3421"/>
        <item h="1" m="1" x="1104"/>
        <item h="1" m="1" x="746"/>
        <item h="1" m="1" x="747"/>
        <item h="1" m="1" x="2960"/>
        <item h="1" m="1" x="3423"/>
        <item h="1" m="1" x="2515"/>
        <item h="1" m="1" x="987"/>
        <item h="1" m="1" x="3361"/>
        <item h="1" m="1" x="3214"/>
        <item h="1" m="1" x="3215"/>
        <item h="1" m="1" x="3213"/>
        <item h="1" m="1" x="3425"/>
        <item h="1" m="1" x="2942"/>
        <item h="1" m="1" x="1722"/>
        <item h="1" m="1" x="791"/>
        <item h="1" m="1" x="792"/>
        <item h="1" m="1" x="1306"/>
        <item h="1" x="291"/>
        <item h="1" m="1" x="1307"/>
        <item h="1" m="1" x="1310"/>
        <item h="1" m="1" x="790"/>
        <item h="1" m="1" x="1317"/>
        <item h="1" m="1" x="1314"/>
        <item h="1" m="1" x="1318"/>
        <item h="1" m="1" x="3429"/>
        <item h="1" m="1" x="3431"/>
        <item h="1" m="1" x="2539"/>
        <item h="1" m="1" x="2176"/>
        <item h="1" m="1" x="3432"/>
        <item h="1" m="1" x="3433"/>
        <item h="1" m="1" x="1447"/>
        <item h="1" m="1" x="3009"/>
        <item h="1" m="1" x="3434"/>
        <item h="1" m="1" x="3435"/>
        <item h="1" m="1" x="1335"/>
        <item h="1" m="1" x="1723"/>
        <item h="1" m="1" x="1316"/>
        <item h="1" m="1" x="3389"/>
        <item h="1" m="1" x="3111"/>
        <item h="1" m="1" x="1331"/>
        <item h="1" m="1" x="3386"/>
        <item h="1" m="1" x="3387"/>
        <item h="1" m="1" x="1539"/>
        <item h="1" m="1" x="1333"/>
        <item h="1" m="1" x="1330"/>
        <item h="1" m="1" x="2576"/>
        <item h="1" m="1" x="2577"/>
        <item h="1" m="1" x="2175"/>
        <item h="1" m="1" x="2340"/>
        <item h="1" m="1" x="1724"/>
        <item h="1" m="1" x="2575"/>
        <item h="1" m="1" x="1328"/>
        <item h="1" m="1" x="2171"/>
        <item h="1" m="1" x="2172"/>
        <item h="1" m="1" x="2173"/>
        <item h="1" m="1" x="1329"/>
        <item h="1" m="1" x="2174"/>
        <item h="1" m="1" x="2574"/>
        <item h="1" m="1" x="1320"/>
        <item h="1" m="1" x="1321"/>
        <item h="1" m="1" x="1322"/>
        <item h="1" m="1" x="1323"/>
        <item h="1" m="1" x="1324"/>
        <item h="1" m="1" x="1325"/>
        <item h="1" m="1" x="1326"/>
        <item h="1" m="1" x="2169"/>
        <item h="1" m="1" x="2170"/>
        <item h="1" m="1" x="2339"/>
        <item h="1" m="1" x="1309"/>
        <item h="1" m="1" x="1312"/>
        <item h="1" m="1" x="3388"/>
        <item h="1" m="1" x="1305"/>
        <item h="1" m="1" x="1303"/>
        <item h="1" m="1" x="3390"/>
        <item h="1" m="1" x="1308"/>
        <item h="1" m="1" x="1298"/>
        <item h="1" m="1" x="1301"/>
        <item h="1" m="1" x="1302"/>
        <item h="1" m="1" x="1113"/>
        <item h="1" m="1" x="1114"/>
        <item h="1" m="1" x="3391"/>
        <item h="1" m="1" x="3253"/>
        <item h="1" m="1" x="3441"/>
        <item h="1" m="1" x="3442"/>
        <item h="1" m="1" x="3444"/>
        <item h="1" m="1" x="3445"/>
        <item h="1" m="1" x="2836"/>
        <item h="1" m="1" x="2835"/>
        <item h="1" m="1" x="2075"/>
        <item h="1" m="1" x="3446"/>
        <item h="1" m="1" x="3447"/>
        <item h="1" m="1" x="3399"/>
        <item h="1" m="1" x="3451"/>
        <item h="1" m="1" x="3452"/>
        <item h="1" m="1" x="3453"/>
        <item h="1" m="1" x="1296"/>
        <item h="1" m="1" x="2078"/>
        <item h="1" m="1" x="2634"/>
        <item h="1" m="1" x="2635"/>
        <item h="1" m="1" x="2837"/>
        <item h="1" m="1" x="1213"/>
        <item h="1" m="1" x="2091"/>
        <item h="1" m="1" x="3268"/>
        <item h="1" m="1" x="3269"/>
        <item h="1" m="1" x="676"/>
        <item h="1" m="1" x="3270"/>
        <item h="1" m="1" x="3271"/>
        <item h="1" m="1" x="3219"/>
        <item h="1" m="1" x="3276"/>
        <item h="1" m="1" x="3277"/>
        <item h="1" m="1" x="3278"/>
        <item h="1" m="1" x="1347"/>
        <item h="1" m="1" x="3291"/>
        <item h="1" m="1" x="3292"/>
        <item h="1" m="1" x="1349"/>
        <item h="1" m="1" x="3294"/>
        <item h="1" m="1" x="2651"/>
        <item h="1" m="1" x="2652"/>
        <item h="1" m="1" x="2653"/>
        <item h="1" m="1" x="3316"/>
        <item h="1" m="1" x="3317"/>
        <item h="1" m="1" x="1175"/>
        <item h="1" m="1" x="3318"/>
        <item h="1" m="1" x="3319"/>
        <item h="1" m="1" x="3320"/>
        <item h="1" m="1" x="3321"/>
        <item h="1" m="1" x="3322"/>
        <item h="1" m="1" x="3323"/>
        <item h="1" m="1" x="1604"/>
        <item h="1" m="1" x="2603"/>
        <item h="1" m="1" x="2604"/>
        <item h="1" m="1" x="3325"/>
        <item h="1" m="1" x="3326"/>
        <item h="1" m="1" x="3327"/>
        <item h="1" m="1" x="3328"/>
        <item h="1" m="1" x="3329"/>
        <item h="1" m="1" x="960"/>
        <item h="1" m="1" x="3165"/>
        <item h="1" m="1" x="2489"/>
        <item h="1" m="1" x="3331"/>
        <item h="1" m="1" x="3176"/>
        <item h="1" m="1" x="3351"/>
        <item h="1" m="1" x="3352"/>
        <item h="1" m="1" x="3353"/>
        <item h="1" m="1" x="2747"/>
        <item h="1" m="1" x="3354"/>
        <item h="1" m="1" x="3355"/>
        <item h="1" m="1" x="3356"/>
        <item h="1" m="1" x="3357"/>
        <item h="1" m="1" x="849"/>
        <item h="1" m="1" x="3193"/>
        <item h="1" m="1" x="3195"/>
        <item h="1" m="1" x="3197"/>
        <item h="1" m="1" x="2517"/>
        <item h="1" m="1" x="2684"/>
        <item h="1" m="1" x="2483"/>
        <item h="1" m="1" x="3206"/>
        <item h="1" m="1" x="3216"/>
        <item h="1" m="1" x="1445"/>
        <item h="1" m="1" x="3363"/>
        <item h="1" m="1" x="3079"/>
        <item h="1" m="1" x="3365"/>
        <item h="1" m="1" x="3366"/>
        <item h="1" m="1" x="3367"/>
        <item h="1" m="1" x="3368"/>
        <item h="1" m="1" x="3021"/>
        <item h="1" x="155"/>
        <item h="1" m="1" x="1340"/>
        <item h="1" m="1" x="1341"/>
        <item h="1" m="1" x="3223"/>
        <item h="1" m="1" x="3222"/>
        <item h="1" m="1" x="1728"/>
        <item h="1" m="1" x="1729"/>
        <item h="1" m="1" x="2687"/>
        <item h="1" m="1" x="3228"/>
        <item h="1" m="1" x="2688"/>
        <item h="1" m="1" x="3229"/>
        <item h="1" m="1" x="1343"/>
        <item h="1" m="1" x="3230"/>
        <item h="1" m="1" x="1338"/>
        <item h="1" m="1" x="869"/>
        <item h="1" m="1" x="1361"/>
        <item h="1" m="1" x="1362"/>
        <item h="1" m="1" x="1730"/>
        <item h="1" m="1" x="3370"/>
        <item h="1" m="1" x="3371"/>
        <item h="1" x="425"/>
        <item h="1" m="1" x="3372"/>
        <item h="1" m="1" x="874"/>
        <item h="1" m="1" x="3227"/>
        <item h="1" m="1" x="2708"/>
        <item h="1" m="1" x="2709"/>
        <item h="1" m="1" x="884"/>
        <item h="1" m="1" x="783"/>
        <item h="1" m="1" x="1726"/>
        <item h="1" m="1" x="873"/>
        <item h="1" m="1" x="2689"/>
        <item h="1" m="1" x="875"/>
        <item h="1" m="1" x="876"/>
        <item h="1" m="1" x="2691"/>
        <item h="1" m="1" x="877"/>
        <item h="1" m="1" x="878"/>
        <item h="1" m="1" x="879"/>
        <item h="1" m="1" x="3231"/>
        <item h="1" m="1" x="3232"/>
        <item h="1" m="1" x="880"/>
        <item h="1" m="1" x="3233"/>
        <item h="1" m="1" x="2693"/>
        <item h="1" x="35"/>
        <item h="1" m="1" x="3234"/>
        <item h="1" m="1" x="3235"/>
        <item h="1" m="1" x="3373"/>
        <item h="1" m="1" x="881"/>
        <item h="1" m="1" x="882"/>
        <item h="1" m="1" x="2698"/>
        <item h="1" m="1" x="1725"/>
        <item h="1" m="1" x="2699"/>
        <item h="1" m="1" x="785"/>
        <item h="1" m="1" x="3374"/>
        <item h="1" m="1" x="3375"/>
        <item h="1" m="1" x="3237"/>
        <item h="1" m="1" x="3376"/>
        <item h="1" m="1" x="3377"/>
        <item h="1" m="1" x="3378"/>
        <item h="1" m="1" x="3379"/>
        <item h="1" m="1" x="2182"/>
        <item h="1" m="1" x="3382"/>
        <item h="1" m="1" x="1348"/>
        <item h="1" m="1" x="1350"/>
        <item h="1" m="1" x="3383"/>
        <item h="1" m="1" x="3384"/>
        <item h="1" m="1" x="1352"/>
        <item h="1" m="1" x="1359"/>
        <item h="1" m="1" x="2180"/>
        <item h="1" m="1" x="1360"/>
        <item h="1" m="1" x="2341"/>
        <item h="1" m="1" x="2181"/>
        <item h="1" m="1" x="1355"/>
        <item h="1" m="1" x="1356"/>
        <item h="1" m="1" x="3385"/>
        <item h="1" m="1" x="2079"/>
        <item h="1" m="1" x="1344"/>
        <item h="1" m="1" x="1345"/>
        <item h="1" m="1" x="1342"/>
        <item h="1" m="1" x="2886"/>
        <item h="1" m="1" x="1727"/>
        <item h="1" m="1" x="3250"/>
        <item h="1" m="1" x="3392"/>
        <item h="1" m="1" x="2610"/>
        <item h="1" m="1" x="3252"/>
        <item h="1" m="1" x="3061"/>
        <item h="1" m="1" x="3393"/>
        <item h="1" m="1" x="1346"/>
        <item h="1" m="1" x="2832"/>
        <item h="1" m="1" x="3254"/>
        <item h="1" m="1" x="3255"/>
        <item h="1" m="1" x="3397"/>
        <item h="1" m="1" x="2831"/>
        <item h="1" m="1" x="2830"/>
        <item h="1" m="1" x="3398"/>
        <item h="1" m="1" x="2882"/>
        <item h="1" m="1" x="2883"/>
        <item h="1" m="1" x="3400"/>
        <item h="1" m="1" x="3134"/>
        <item h="1" m="1" x="3136"/>
        <item h="1" m="1" x="2825"/>
        <item h="1" m="1" x="3139"/>
        <item h="1" m="1" x="3140"/>
        <item h="1" m="1" x="3141"/>
        <item h="1" m="1" x="3142"/>
        <item h="1" m="1" x="3143"/>
        <item h="1" m="1" x="2742"/>
        <item h="1" m="1" x="3148"/>
        <item h="1" m="1" x="2187"/>
        <item h="1" m="1" x="2188"/>
        <item h="1" m="1" x="2202"/>
        <item h="1" m="1" x="2203"/>
        <item h="1" m="1" x="2204"/>
        <item h="1" m="1" x="2205"/>
        <item h="1" m="1" x="2828"/>
        <item h="1" m="1" x="1740"/>
        <item h="1" m="1" x="3152"/>
        <item h="1" m="1" x="3153"/>
        <item h="1" m="1" x="3154"/>
        <item h="1" m="1" x="3155"/>
        <item h="1" m="1" x="3156"/>
        <item h="1" m="1" x="3157"/>
        <item h="1" m="1" x="3158"/>
        <item h="1" m="1" x="2732"/>
        <item h="1" m="1" x="3159"/>
        <item h="1" m="1" x="3160"/>
        <item h="1" m="1" x="3161"/>
        <item h="1" m="1" x="2822"/>
        <item h="1" m="1" x="3162"/>
        <item h="1" m="1" x="3163"/>
        <item h="1" m="1" x="3164"/>
        <item h="1" m="1" x="2756"/>
        <item h="1" m="1" x="2757"/>
        <item h="1" m="1" x="2758"/>
        <item h="1" m="1" x="965"/>
        <item h="1" m="1" x="3089"/>
        <item h="1" m="1" x="3175"/>
        <item h="1" m="1" x="3177"/>
        <item h="1" m="1" x="3178"/>
        <item h="1" m="1" x="3179"/>
        <item h="1" m="1" x="3180"/>
        <item h="1" m="1" x="3181"/>
        <item h="1" m="1" x="3182"/>
        <item h="1" m="1" x="3183"/>
        <item h="1" m="1" x="3184"/>
        <item h="1" m="1" x="3185"/>
        <item h="1" m="1" x="3186"/>
        <item h="1" m="1" x="2823"/>
        <item h="1" m="1" x="3187"/>
        <item h="1" m="1" x="1392"/>
        <item h="1" m="1" x="3068"/>
        <item h="1" m="1" x="3189"/>
        <item h="1" m="1" x="2867"/>
        <item h="1" m="1" x="3051"/>
        <item h="1" m="1" x="3052"/>
        <item h="1" m="1" x="3054"/>
        <item h="1" m="1" x="3055"/>
        <item h="1" m="1" x="738"/>
        <item h="1" m="1" x="3207"/>
        <item h="1" m="1" x="1734"/>
        <item h="1" m="1" x="3132"/>
        <item h="1" m="1" x="3133"/>
        <item h="1" m="1" x="1157"/>
        <item h="1" m="1" x="2510"/>
        <item h="1" m="1" x="2827"/>
        <item h="1" m="1" x="3220"/>
        <item h="1" m="1" x="3221"/>
        <item h="1" m="1" x="743"/>
        <item h="1" m="1" x="1735"/>
        <item h="1" m="1" x="1736"/>
        <item h="1" m="1" x="2715"/>
        <item h="1" m="1" x="1366"/>
        <item h="1" m="1" x="711"/>
        <item h="1" m="1" x="708"/>
        <item h="1" m="1" x="709"/>
        <item h="1" m="1" x="2717"/>
        <item h="1" m="1" x="782"/>
        <item h="1" m="1" x="2206"/>
        <item h="1" m="1" x="3238"/>
        <item h="1" m="1" x="3239"/>
        <item h="1" m="1" x="3240"/>
        <item h="1" m="1" x="1364"/>
        <item h="1" m="1" x="2193"/>
        <item h="1" m="1" x="2194"/>
        <item h="1" m="1" x="2186"/>
        <item h="1" m="1" x="2190"/>
        <item h="1" m="1" x="1382"/>
        <item h="1" m="1" x="2195"/>
        <item h="1" m="1" x="2569"/>
        <item h="1" m="1" x="2345"/>
        <item h="1" m="1" x="2196"/>
        <item h="1" m="1" x="2191"/>
        <item h="1" m="1" x="2192"/>
        <item h="1" m="1" x="1380"/>
        <item h="1" m="1" x="2197"/>
        <item h="1" m="1" x="3242"/>
        <item h="1" m="1" x="2198"/>
        <item h="1" m="1" x="2199"/>
        <item h="1" m="1" x="2573"/>
        <item h="1" m="1" x="2200"/>
        <item h="1" m="1" x="2208"/>
        <item h="1" m="1" x="1476"/>
        <item h="1" m="1" x="1374"/>
        <item h="1" m="1" x="1376"/>
        <item h="1" m="1" x="1737"/>
        <item h="1" m="1" x="1739"/>
        <item h="1" m="1" x="1377"/>
        <item h="1" m="1" x="2570"/>
        <item h="1" m="1" x="2571"/>
        <item h="1" m="1" x="1385"/>
        <item h="1" m="1" x="3243"/>
        <item h="1" m="1" x="3244"/>
        <item h="1" m="1" x="1732"/>
        <item h="1" m="1" x="1367"/>
        <item h="1" m="1" x="2342"/>
        <item h="1" m="1" x="2568"/>
        <item h="1" m="1" x="1731"/>
        <item h="1" m="1" x="1368"/>
        <item h="1" m="1" x="1369"/>
        <item h="1" m="1" x="1370"/>
        <item h="1" m="1" x="1371"/>
        <item h="1" m="1" x="1372"/>
        <item h="1" m="1" x="2343"/>
        <item h="1" m="1" x="2344"/>
        <item h="1" m="1" x="1363"/>
        <item h="1" m="1" x="1174"/>
        <item h="1" m="1" x="2824"/>
        <item h="1" m="1" x="3247"/>
        <item h="1" m="1" x="3251"/>
        <item h="1" m="1" x="3014"/>
        <item h="1" m="1" x="3257"/>
        <item h="1" m="1" x="2829"/>
        <item h="1" m="1" x="3260"/>
        <item h="1" m="1" x="3264"/>
        <item h="1" x="60"/>
        <item h="1" m="1" x="2884"/>
        <item h="1" m="1" x="906"/>
        <item h="1" m="1" x="3266"/>
        <item h="1" m="1" x="3267"/>
        <item h="1" m="1" x="621"/>
        <item h="1" m="1" x="3040"/>
        <item h="1" m="1" x="3041"/>
        <item h="1" x="608"/>
        <item h="1" m="1" x="3042"/>
        <item h="1" m="1" x="3043"/>
        <item h="1" x="222"/>
        <item h="1" m="1" x="1101"/>
        <item h="1" m="1" x="3045"/>
        <item h="1" m="1" x="702"/>
        <item h="1" m="1" x="2212"/>
        <item h="1" m="1" x="736"/>
        <item h="1" m="1" x="737"/>
        <item h="1" m="1" x="3046"/>
        <item h="1" m="1" x="3047"/>
        <item h="1" m="1" x="3048"/>
        <item h="1" m="1" x="3049"/>
        <item h="1" m="1" x="3050"/>
        <item h="1" m="1" x="3057"/>
        <item h="1" m="1" x="3058"/>
        <item h="1" m="1" x="2679"/>
        <item h="1" m="1" x="3059"/>
        <item h="1" m="1" x="2117"/>
        <item h="1" m="1" x="3060"/>
        <item h="1" m="1" x="904"/>
        <item h="1" m="1" x="905"/>
        <item h="1" m="1" x="2431"/>
        <item h="1" m="1" x="900"/>
        <item h="1" m="1" x="2432"/>
        <item h="1" m="1" x="899"/>
        <item h="1" m="1" x="2685"/>
        <item h="1" m="1" x="902"/>
        <item h="1" m="1" x="903"/>
        <item h="1" m="1" x="1745"/>
        <item h="1" m="1" x="3063"/>
        <item h="1" m="1" x="2870"/>
        <item h="1" m="1" x="3064"/>
        <item h="1" m="1" x="3065"/>
        <item h="1" m="1" x="3066"/>
        <item h="1" m="1" x="3067"/>
        <item h="1" m="1" x="2219"/>
        <item h="1" m="1" x="3069"/>
        <item h="1" m="1" x="3070"/>
        <item h="1" m="1" x="2218"/>
        <item h="1" m="1" x="1387"/>
        <item h="1" m="1" x="1403"/>
        <item h="1" m="1" x="3071"/>
        <item h="1" m="1" x="3072"/>
        <item h="1" m="1" x="3073"/>
        <item h="1" m="1" x="3074"/>
        <item h="1" m="1" x="2880"/>
        <item h="1" m="1" x="2881"/>
        <item h="1" m="1" x="3076"/>
        <item h="1" m="1" x="742"/>
        <item h="1" m="1" x="3077"/>
        <item h="1" m="1" x="3078"/>
        <item h="1" m="1" x="2482"/>
        <item h="1" m="1" x="2729"/>
        <item h="1" m="1" x="3080"/>
        <item h="1" m="1" x="3081"/>
        <item h="1" m="1" x="3082"/>
        <item h="1" m="1" x="2891"/>
        <item h="1" m="1" x="3083"/>
        <item h="1" m="1" x="2892"/>
        <item h="1" m="1" x="2350"/>
        <item h="1" m="1" x="2893"/>
        <item h="1" m="1" x="2894"/>
        <item h="1" m="1" x="3084"/>
        <item h="1" m="1" x="3085"/>
        <item h="1" m="1" x="3086"/>
        <item h="1" m="1" x="971"/>
        <item h="1" m="1" x="2901"/>
        <item h="1" m="1" x="1177"/>
        <item h="1" m="1" x="2898"/>
        <item h="1" m="1" x="2902"/>
        <item h="1" m="1" x="2497"/>
        <item h="1" m="1" x="3087"/>
        <item h="1" x="213"/>
        <item h="1" m="1" x="2925"/>
        <item h="1" m="1" x="2740"/>
        <item h="1" m="1" x="2741"/>
        <item h="1" m="1" x="2928"/>
        <item h="1" m="1" x="2927"/>
        <item h="1" m="1" x="2738"/>
        <item h="1" m="1" x="2739"/>
        <item h="1" m="1" x="2755"/>
        <item h="1" m="1" x="2935"/>
        <item h="1" m="1" x="2936"/>
        <item h="1" m="1" x="1451"/>
        <item h="1" m="1" x="2734"/>
        <item h="1" x="249"/>
        <item h="1" m="1" x="3088"/>
        <item h="1" m="1" x="3090"/>
        <item h="1" m="1" x="3092"/>
        <item h="1" m="1" x="3093"/>
        <item h="1" m="1" x="2958"/>
        <item h="1" m="1" x="2959"/>
        <item h="1" m="1" x="1744"/>
        <item h="1" m="1" x="2819"/>
        <item h="1" m="1" x="1749"/>
        <item h="1" x="316"/>
        <item h="1" m="1" x="2821"/>
        <item h="1" m="1" x="2284"/>
        <item h="1" m="1" x="2988"/>
        <item h="1" m="1" x="990"/>
        <item h="1" m="1" x="2991"/>
        <item h="1" m="1" x="2856"/>
        <item h="1" m="1" x="3099"/>
        <item h="1" m="1" x="2820"/>
        <item h="1" m="1" x="1407"/>
        <item h="1" m="1" x="1413"/>
        <item h="1" m="1" x="3000"/>
        <item h="1" m="1" x="2999"/>
        <item h="1" m="1" x="1410"/>
        <item h="1" m="1" x="1409"/>
        <item h="1" m="1" x="1408"/>
        <item h="1" m="1" x="2998"/>
        <item h="1" m="1" x="1412"/>
        <item h="1" m="1" x="1401"/>
        <item h="1" m="1" x="1402"/>
        <item h="1" m="1" x="2346"/>
        <item h="1" m="1" x="2347"/>
        <item h="1" m="1" x="2561"/>
        <item h="1" m="1" x="2562"/>
        <item h="1" m="1" x="1399"/>
        <item h="1" m="1" x="1400"/>
        <item h="1" m="1" x="1743"/>
        <item h="1" m="1" x="1398"/>
        <item h="1" m="1" x="1397"/>
        <item h="1" m="1" x="1395"/>
        <item h="1" m="1" x="1394"/>
        <item h="1" m="1" x="1405"/>
        <item h="1" m="1" x="2997"/>
        <item h="1" m="1" x="1748"/>
        <item h="1" m="1" x="2215"/>
        <item h="1" m="1" x="2216"/>
        <item h="1" m="1" x="2217"/>
        <item h="1" m="1" x="2348"/>
        <item h="1" m="1" x="2349"/>
        <item h="1" m="1" x="3105"/>
        <item h="1" m="1" x="1741"/>
        <item h="1" m="1" x="2572"/>
        <item h="1" m="1" x="3123"/>
        <item h="1" m="1" x="3124"/>
        <item h="1" m="1" x="3003"/>
        <item h="1" m="1" x="3004"/>
        <item h="1" m="1" x="3002"/>
        <item h="1" m="1" x="1750"/>
        <item h="1" m="1" x="1752"/>
        <item h="1" m="1" x="1111"/>
        <item h="1" m="1" x="1112"/>
        <item h="1" m="1" x="3008"/>
        <item h="1" m="1" x="1143"/>
        <item h="1" m="1" x="1141"/>
        <item h="1" m="1" x="1125"/>
        <item h="1" m="1" x="1106"/>
        <item h="1" m="1" x="1109"/>
        <item h="1" m="1" x="3125"/>
        <item h="1" m="1" x="1156"/>
        <item h="1" m="1" x="2213"/>
        <item h="1" m="1" x="2166"/>
        <item h="1" m="1" x="3126"/>
        <item h="1" m="1" x="3127"/>
        <item h="1" x="457"/>
        <item h="1" m="1" x="2211"/>
        <item h="1" m="1" x="3016"/>
        <item h="1" m="1" x="3128"/>
        <item h="1" m="1" x="3129"/>
        <item h="1" m="1" x="3019"/>
        <item h="1" m="1" x="1919"/>
        <item h="1" m="1" x="1751"/>
        <item h="1" x="557"/>
        <item h="1" m="1" x="3022"/>
        <item h="1" m="1" x="3028"/>
        <item h="1" m="1" x="3030"/>
        <item h="1" m="1" x="3029"/>
        <item h="1" m="1" x="2668"/>
        <item h="1" m="1" x="2669"/>
        <item h="1" m="1" x="3032"/>
        <item h="1" m="1" x="3033"/>
        <item h="1" m="1" x="3034"/>
        <item h="1" m="1" x="3031"/>
        <item h="1" x="594"/>
        <item h="1" m="1" x="3038"/>
        <item h="1" m="1" x="3131"/>
        <item h="1" m="1" x="871"/>
        <item h="1" m="1" x="1219"/>
        <item h="1" x="603"/>
        <item h="1" m="1" x="1221"/>
        <item h="1" m="1" x="1222"/>
        <item h="1" m="1" x="2858"/>
        <item h="1" m="1" x="2860"/>
        <item h="1" m="1" x="2353"/>
        <item h="1" x="165"/>
        <item h="1" x="164"/>
        <item h="1" m="1" x="1756"/>
        <item h="1" m="1" x="2861"/>
        <item h="1" m="1" x="2862"/>
        <item h="1" m="1" x="795"/>
        <item h="1" m="1" x="2427"/>
        <item h="1" m="1" x="718"/>
        <item h="1" m="1" x="2864"/>
        <item h="1" m="1" x="2865"/>
        <item h="1" m="1" x="2869"/>
        <item h="1" m="1" x="1430"/>
        <item h="1" m="1" x="2812"/>
        <item h="1" m="1" x="2813"/>
        <item h="1" m="1" x="2871"/>
        <item h="1" m="1" x="2872"/>
        <item h="1" m="1" x="2873"/>
        <item h="1" m="1" x="2875"/>
        <item h="1" m="1" x="1423"/>
        <item h="1" m="1" x="2818"/>
        <item h="1" m="1" x="955"/>
        <item h="1" m="1" x="2877"/>
        <item h="1" m="1" x="2878"/>
        <item h="1" m="1" x="1414"/>
        <item h="1" m="1" x="1415"/>
        <item h="1" m="1" x="2816"/>
        <item h="1" m="1" x="2817"/>
        <item h="1" m="1" x="1433"/>
        <item h="1" m="1" x="1568"/>
        <item h="1" m="1" x="1435"/>
        <item h="1" m="1" x="925"/>
        <item h="1" m="1" x="1441"/>
        <item h="1" m="1" x="2879"/>
        <item h="1" m="1" x="2815"/>
        <item h="1" m="1" x="2814"/>
        <item h="1" m="1" x="2480"/>
        <item h="1" m="1" x="2887"/>
        <item h="1" m="1" x="2895"/>
        <item h="1" m="1" x="2896"/>
        <item h="1" m="1" x="2899"/>
        <item h="1" m="1" x="2900"/>
        <item h="1" m="1" x="2807"/>
        <item h="1" m="1" x="2908"/>
        <item h="1" m="1" x="2733"/>
        <item h="1" m="1" x="2806"/>
        <item h="1" m="1" x="2505"/>
        <item h="1" m="1" x="2506"/>
        <item h="1" m="1" x="2915"/>
        <item h="1" m="1" x="2916"/>
        <item h="1" m="1" x="2917"/>
        <item h="1" m="1" x="2229"/>
        <item h="1" m="1" x="2523"/>
        <item h="1" m="1" x="2930"/>
        <item h="1" m="1" x="2931"/>
        <item h="1" m="1" x="2744"/>
        <item h="1" m="1" x="2746"/>
        <item h="1" m="1" x="2933"/>
        <item h="1" m="1" x="2753"/>
        <item h="1" m="1" x="2754"/>
        <item h="1" m="1" x="2934"/>
        <item h="1" m="1" x="2748"/>
        <item h="1" m="1" x="2222"/>
        <item h="1" m="1" x="2749"/>
        <item h="1" m="1" x="2750"/>
        <item h="1" m="1" x="2752"/>
        <item h="1" m="1" x="2937"/>
        <item h="1" m="1" x="2944"/>
        <item h="1" m="1" x="2955"/>
        <item h="1" m="1" x="1753"/>
        <item h="1" m="1" x="1754"/>
        <item h="1" m="1" x="1755"/>
        <item h="1" m="1" x="2214"/>
        <item h="1" m="1" x="2351"/>
        <item h="1" m="1" x="2809"/>
        <item h="1" m="1" x="2808"/>
        <item h="1" x="358"/>
        <item h="1" m="1" x="2989"/>
        <item h="1" m="1" x="2992"/>
        <item h="1" m="1" x="2220"/>
        <item h="1" m="1" x="2993"/>
        <item h="1" m="1" x="1761"/>
        <item h="1" m="1" x="1438"/>
        <item h="1" m="1" x="2994"/>
        <item h="1" m="1" x="1431"/>
        <item h="1" m="1" x="1434"/>
        <item h="1" m="1" x="2083"/>
        <item h="1" m="1" x="1416"/>
        <item h="1" m="1" x="1419"/>
        <item h="1" m="1" x="1424"/>
        <item h="1" x="522"/>
        <item h="1" m="1" x="2995"/>
        <item h="1" m="1" x="2996"/>
        <item h="1" m="1" x="1436"/>
        <item h="1" m="1" x="1429"/>
        <item h="1" m="1" x="3001"/>
        <item h="1" m="1" x="1110"/>
        <item h="1" m="1" x="3011"/>
        <item h="1" m="1" x="3012"/>
        <item h="1" m="1" x="2663"/>
        <item h="1" m="1" x="3013"/>
        <item h="1" m="1" x="1425"/>
        <item h="1" m="1" x="1420"/>
        <item h="1" m="1" x="1421"/>
        <item h="1" m="1" x="2226"/>
        <item h="1" m="1" x="2221"/>
        <item h="1" m="1" x="1427"/>
        <item h="1" m="1" x="1428"/>
        <item h="1" m="1" x="2637"/>
        <item h="1" m="1" x="2811"/>
        <item h="1" m="1" x="3018"/>
        <item h="1" m="1" x="2224"/>
        <item h="1" m="1" x="1090"/>
        <item h="1" m="1" x="3023"/>
        <item h="1" m="1" x="2810"/>
        <item h="1" x="568"/>
        <item h="1" m="1" x="3026"/>
        <item h="1" m="1" x="2673"/>
        <item h="1" m="1" x="1202"/>
        <item h="1" m="1" x="3035"/>
        <item h="1" m="1" x="2227"/>
        <item h="1" m="1" x="2352"/>
        <item h="1" m="1" x="1758"/>
        <item h="1" m="1" x="2793"/>
        <item h="1" m="1" x="1146"/>
        <item h="1" m="1" x="1220"/>
        <item h="1" x="614"/>
        <item h="1" x="616"/>
        <item h="1" m="1" x="1768"/>
        <item h="1" m="1" x="2782"/>
        <item h="1" m="1" x="2677"/>
        <item h="1" m="1" x="2780"/>
        <item h="1" m="1" x="2676"/>
        <item h="1" m="1" x="713"/>
        <item h="1" m="1" x="730"/>
        <item h="1" m="1" x="739"/>
        <item h="1" m="1" x="1781"/>
        <item h="1" m="1" x="2795"/>
        <item h="1" m="1" x="2433"/>
        <item h="1" m="1" x="2434"/>
        <item h="1" m="1" x="2435"/>
        <item h="1" m="1" x="886"/>
        <item h="1" m="1" x="2791"/>
        <item h="1" m="1" x="2430"/>
        <item h="1" m="1" x="898"/>
        <item h="1" m="1" x="2437"/>
        <item h="1" m="1" x="2438"/>
        <item h="1" m="1" x="2799"/>
        <item h="1" x="613"/>
        <item h="1" m="1" x="2783"/>
        <item h="1" m="1" x="2444"/>
        <item h="1" m="1" x="2445"/>
        <item h="1" m="1" x="2446"/>
        <item h="1" m="1" x="2447"/>
        <item h="1" m="1" x="2459"/>
        <item h="1" m="1" x="2458"/>
        <item h="1" m="1" x="2460"/>
        <item h="1" m="1" x="2798"/>
        <item h="1" m="1" x="2234"/>
        <item h="1" m="1" x="2475"/>
        <item h="1" m="1" x="2474"/>
        <item h="1" m="1" x="2805"/>
        <item h="1" m="1" x="2472"/>
        <item h="1" m="1" x="2473"/>
        <item h="1" m="1" x="2792"/>
        <item h="1" m="1" x="2794"/>
        <item h="1" m="1" x="2784"/>
        <item h="1" m="1" x="2478"/>
        <item h="1" m="1" x="2779"/>
        <item h="1" m="1" x="1776"/>
        <item h="1" m="1" x="2778"/>
        <item h="1" m="1" x="2781"/>
        <item h="1" m="1" x="2487"/>
        <item h="1" m="1" x="2801"/>
        <item h="1" m="1" x="2731"/>
        <item h="1" m="1" x="2490"/>
        <item h="1" m="1" x="2498"/>
        <item h="1" m="1" x="1942"/>
        <item h="1" x="323"/>
        <item h="1" m="1" x="2796"/>
        <item h="1" m="1" x="2736"/>
        <item h="1" m="1" x="2232"/>
        <item h="1" m="1" x="2737"/>
        <item h="1" m="1" x="2524"/>
        <item h="1" m="1" x="2354"/>
        <item h="1" m="1" x="1764"/>
        <item h="1" m="1" x="1765"/>
        <item h="1" m="1" x="1185"/>
        <item h="1" m="1" x="1770"/>
        <item h="1" m="1" x="1771"/>
        <item h="1" m="1" x="1772"/>
        <item h="1" m="1" x="1774"/>
        <item h="1" m="1" x="2085"/>
        <item h="1" m="1" x="1773"/>
        <item h="1" m="1" x="1775"/>
        <item h="1" m="1" x="2761"/>
        <item h="1" m="1" x="1778"/>
        <item h="1" m="1" x="1780"/>
        <item h="1" m="1" x="2531"/>
        <item h="1" m="1" x="2785"/>
        <item h="1" m="1" x="2787"/>
        <item h="1" m="1" x="2803"/>
        <item h="1" m="1" x="2775"/>
        <item h="1" x="324"/>
        <item h="1" m="1" x="1450"/>
        <item h="1" m="1" x="1651"/>
        <item h="1" m="1" x="1458"/>
        <item h="1" m="1" x="2565"/>
        <item h="1" m="1" x="2566"/>
        <item h="1" m="1" x="2546"/>
        <item h="1" m="1" x="1782"/>
        <item h="1" m="1" x="1783"/>
        <item h="1" m="1" x="1763"/>
        <item h="1" m="1" x="1446"/>
        <item h="1" m="1" x="1443"/>
        <item h="1" m="1" x="1481"/>
        <item h="1" m="1" x="1769"/>
        <item h="1" m="1" x="2086"/>
        <item h="1" m="1" x="2777"/>
        <item h="1" m="1" x="2580"/>
        <item h="1" m="1" x="2582"/>
        <item h="1" m="1" x="2583"/>
        <item h="1" m="1" x="1612"/>
        <item h="1" m="1" x="2356"/>
        <item h="1" m="1" x="2598"/>
        <item h="1" m="1" x="2596"/>
        <item h="1" m="1" x="2597"/>
        <item h="1" m="1" x="2587"/>
        <item h="1" m="1" x="1116"/>
        <item h="1" m="1" x="2614"/>
        <item h="1" m="1" x="2615"/>
        <item h="1" m="1" x="2602"/>
        <item h="1" m="1" x="2601"/>
        <item h="1" m="1" x="2630"/>
        <item h="1" m="1" x="2623"/>
        <item h="1" m="1" x="2624"/>
        <item h="1" m="1" x="2625"/>
        <item h="1" m="1" x="2769"/>
        <item h="1" m="1" x="2629"/>
        <item h="1" x="383"/>
        <item h="1" m="1" x="2639"/>
        <item h="1" m="1" x="2640"/>
        <item h="1" m="1" x="2786"/>
        <item h="1" m="1" x="2789"/>
        <item h="1" m="1" x="2788"/>
        <item h="1" m="1" x="2790"/>
        <item h="1" m="1" x="1162"/>
        <item h="1" m="1" x="1785"/>
        <item h="1" m="1" x="2776"/>
        <item h="1" m="1" x="2659"/>
        <item h="1" m="1" x="2660"/>
        <item h="1" m="1" x="692"/>
        <item h="1" m="1" x="2084"/>
        <item h="1" x="569"/>
        <item h="1" m="1" x="2667"/>
        <item h="1" m="1" x="2355"/>
        <item h="1" m="1" x="2773"/>
        <item h="1" m="1" x="1208"/>
        <item h="1" m="1" x="1766"/>
        <item h="1" m="1" x="1218"/>
        <item h="1" m="1" x="2675"/>
        <item h="1" m="1" x="1790"/>
        <item h="1" m="1" x="2439"/>
        <item h="1" m="1" x="2716"/>
        <item h="1" m="1" x="2443"/>
        <item h="1" m="1" x="2718"/>
        <item h="1" m="1" x="2719"/>
        <item h="1" m="1" x="2448"/>
        <item h="1" m="1" x="2449"/>
        <item h="1" m="1" x="2235"/>
        <item h="1" m="1" x="2236"/>
        <item h="1" m="1" x="2720"/>
        <item h="1" m="1" x="2721"/>
        <item h="1" m="1" x="2722"/>
        <item h="1" m="1" x="2723"/>
        <item h="1" m="1" x="2724"/>
        <item h="1" m="1" x="2725"/>
        <item h="1" m="1" x="2238"/>
        <item h="1" m="1" x="2727"/>
        <item h="1" m="1" x="913"/>
        <item h="1" m="1" x="2464"/>
        <item h="1" m="1" x="2465"/>
        <item h="1" m="1" x="2466"/>
        <item h="1" m="1" x="2467"/>
        <item h="1" m="1" x="2468"/>
        <item h="1" m="1" x="2470"/>
        <item h="1" m="1" x="2728"/>
        <item h="1" m="1" x="2730"/>
        <item h="1" m="1" x="1801"/>
        <item h="1" m="1" x="2090"/>
        <item h="1" m="1" x="2243"/>
        <item h="1" m="1" x="1176"/>
        <item h="1" m="1" x="2501"/>
        <item h="1" m="1" x="2502"/>
        <item h="1" m="1" x="2509"/>
        <item h="1" m="1" x="802"/>
        <item h="1" m="1" x="2512"/>
        <item h="1" m="1" x="2137"/>
        <item h="1" m="1" x="2518"/>
        <item h="1" m="1" x="2520"/>
        <item h="1" m="1" x="821"/>
        <item h="1" m="1" x="2525"/>
        <item h="1" m="1" x="2526"/>
        <item h="1" m="1" x="2529"/>
        <item h="1" m="1" x="2528"/>
        <item h="1" m="1" x="2358"/>
        <item h="1" m="1" x="2239"/>
        <item h="1" m="1" x="2244"/>
        <item h="1" m="1" x="1791"/>
        <item h="1" m="1" x="2093"/>
        <item h="1" m="1" x="2762"/>
        <item h="1" m="1" x="2087"/>
        <item h="1" m="1" x="1789"/>
        <item h="1" m="1" x="1802"/>
        <item h="1" m="1" x="1787"/>
        <item h="1" m="1" x="2763"/>
        <item h="1" m="1" x="970"/>
        <item h="1" x="456"/>
        <item h="1" m="1" x="2535"/>
        <item h="1" m="1" x="1463"/>
        <item h="1" m="1" x="2357"/>
        <item h="1" m="1" x="2237"/>
        <item h="1" m="1" x="1793"/>
        <item h="1" m="1" x="2089"/>
        <item h="1" m="1" x="2564"/>
        <item h="1" m="1" x="1465"/>
        <item h="1" m="1" x="1466"/>
        <item h="1" m="1" x="1049"/>
        <item h="1" m="1" x="2588"/>
        <item h="1" m="1" x="2589"/>
        <item h="1" m="1" x="2590"/>
        <item h="1" m="1" x="2591"/>
        <item h="1" m="1" x="2599"/>
        <item h="1" m="1" x="2600"/>
        <item h="1" m="1" x="1804"/>
        <item h="1" m="1" x="2049"/>
        <item h="1" x="598"/>
        <item h="1" m="1" x="2616"/>
        <item h="1" m="1" x="1390"/>
        <item h="1" m="1" x="2620"/>
        <item h="1" m="1" x="2619"/>
        <item h="1" m="1" x="2618"/>
        <item h="1" m="1" x="2225"/>
        <item h="1" m="1" x="2626"/>
        <item h="1" m="1" x="2627"/>
        <item h="1" m="1" x="2642"/>
        <item h="1" m="1" x="2241"/>
        <item h="1" m="1" x="2242"/>
        <item h="1" m="1" x="2770"/>
        <item h="1" m="1" x="2771"/>
        <item h="1" m="1" x="2647"/>
        <item h="1" m="1" x="1012"/>
        <item h="1" m="1" x="2654"/>
        <item h="1" m="1" x="2655"/>
        <item h="1" m="1" x="1797"/>
        <item h="1" m="1" x="2657"/>
        <item h="1" m="1" x="2658"/>
        <item h="1" m="1" x="1794"/>
        <item h="1" x="410"/>
        <item h="1" m="1" x="2664"/>
        <item h="1" m="1" x="2665"/>
        <item h="1" m="1" x="2359"/>
        <item h="1" m="1" x="2670"/>
        <item h="1" m="1" x="2415"/>
        <item h="1" m="1" x="2416"/>
        <item h="1" x="366"/>
        <item h="1" m="1" x="2253"/>
        <item h="1" m="1" x="2419"/>
        <item h="1" m="1" x="715"/>
        <item h="1" m="1" x="2420"/>
        <item h="1" m="1" x="2421"/>
        <item h="1" m="1" x="2104"/>
        <item h="1" m="1" x="2422"/>
        <item h="1" m="1" x="2423"/>
        <item h="1" m="1" x="2424"/>
        <item h="1" m="1" x="2425"/>
        <item h="1" m="1" x="2426"/>
        <item h="1" m="1" x="2102"/>
        <item h="1" m="1" x="2103"/>
        <item h="1" m="1" x="2246"/>
        <item h="1" m="1" x="2440"/>
        <item h="1" m="1" x="2441"/>
        <item h="1" m="1" x="1471"/>
        <item h="1" m="1" x="2450"/>
        <item h="1" m="1" x="2451"/>
        <item h="1" m="1" x="2452"/>
        <item h="1" m="1" x="2453"/>
        <item h="1" m="1" x="2454"/>
        <item h="1" m="1" x="2455"/>
        <item h="1" m="1" x="2457"/>
        <item h="1" m="1" x="2095"/>
        <item h="1" m="1" x="2096"/>
        <item h="1" m="1" x="2462"/>
        <item h="1" m="1" x="2476"/>
        <item h="1" x="294"/>
        <item h="1" m="1" x="1475"/>
        <item h="1" m="1" x="2477"/>
        <item h="1" m="1" x="2479"/>
        <item h="1" m="1" x="2481"/>
        <item h="1" m="1" x="1808"/>
        <item h="1" m="1" x="2484"/>
        <item h="1" m="1" x="2485"/>
        <item h="1" m="1" x="1812"/>
        <item h="1" m="1" x="2245"/>
        <item h="1" m="1" x="2491"/>
        <item h="1" m="1" x="2492"/>
        <item h="1" m="1" x="2493"/>
        <item h="1" m="1" x="2494"/>
        <item h="1" m="1" x="2495"/>
        <item h="1" m="1" x="2499"/>
        <item h="1" m="1" x="976"/>
        <item h="1" m="1" x="2500"/>
        <item h="1" m="1" x="2503"/>
        <item h="1" m="1" x="2504"/>
        <item h="1" m="1" x="961"/>
        <item h="1" x="241"/>
        <item h="1" x="240"/>
        <item h="1" m="1" x="803"/>
        <item h="1" m="1" x="804"/>
        <item h="1" m="1" x="2527"/>
        <item h="1" m="1" x="1935"/>
        <item h="1" m="1" x="820"/>
        <item h="1" m="1" x="2248"/>
        <item h="1" m="1" x="2249"/>
        <item h="1" m="1" x="1810"/>
        <item h="1" m="1" x="1811"/>
        <item h="1" m="1" x="1818"/>
        <item h="1" m="1" x="2098"/>
        <item h="1" m="1" x="2099"/>
        <item h="1" m="1" x="2100"/>
        <item h="1" m="1" x="1820"/>
        <item h="1" m="1" x="1807"/>
        <item h="1" m="1" x="1469"/>
        <item h="1" m="1" x="2532"/>
        <item h="1" m="1" x="1805"/>
        <item h="1" m="1" x="1809"/>
        <item h="1" m="1" x="1817"/>
        <item h="1" m="1" x="2536"/>
        <item h="1" m="1" x="2537"/>
        <item h="1" m="1" x="1474"/>
        <item h="1" m="1" x="2251"/>
        <item h="1" m="1" x="2252"/>
        <item h="1" m="1" x="1470"/>
        <item h="1" m="1" x="2540"/>
        <item h="1" m="1" x="1467"/>
        <item h="1" m="1" x="2541"/>
        <item h="1" m="1" x="2542"/>
        <item h="1" m="1" x="2543"/>
        <item h="1" m="1" x="2544"/>
        <item h="1" m="1" x="2545"/>
        <item h="1" m="1" x="2547"/>
        <item h="1" m="1" x="2548"/>
        <item h="1" m="1" x="2549"/>
        <item h="1" m="1" x="2551"/>
        <item h="1" m="1" x="2552"/>
        <item h="1" m="1" x="2553"/>
        <item h="1" m="1" x="2554"/>
        <item h="1" m="1" x="2555"/>
        <item h="1" m="1" x="2556"/>
        <item h="1" m="1" x="2557"/>
        <item h="1" m="1" x="2558"/>
        <item h="1" m="1" x="2559"/>
        <item h="1" m="1" x="2560"/>
        <item h="1" m="1" x="2581"/>
        <item h="1" m="1" x="2586"/>
        <item h="1" m="1" x="2592"/>
        <item h="1" m="1" x="2593"/>
        <item h="1" m="1" x="2594"/>
        <item h="1" m="1" x="2595"/>
        <item h="1" m="1" x="2606"/>
        <item h="1" m="1" x="2607"/>
        <item h="1" m="1" x="2608"/>
        <item h="1" m="1" x="2609"/>
        <item h="1" m="1" x="1477"/>
        <item h="1" m="1" x="2611"/>
        <item h="1" m="1" x="2612"/>
        <item h="1" m="1" x="2617"/>
        <item h="1" m="1" x="2621"/>
        <item h="1" m="1" x="2622"/>
        <item h="1" m="1" x="2643"/>
        <item h="1" m="1" x="2644"/>
        <item h="1" m="1" x="2645"/>
        <item h="1" m="1" x="2646"/>
        <item h="1" m="1" x="1167"/>
        <item h="1" m="1" x="1173"/>
        <item h="1" m="1" x="2661"/>
        <item h="1" m="1" x="2666"/>
        <item h="1" m="1" x="2360"/>
        <item h="1" m="1" x="2671"/>
        <item h="1" m="1" x="2247"/>
        <item h="1" m="1" x="2672"/>
        <item h="1" m="1" x="2674"/>
        <item h="1" m="1" x="1260"/>
        <item h="1" m="1" x="2101"/>
        <item h="1" m="1" x="1478"/>
        <item h="1" x="242"/>
        <item h="1" x="262"/>
        <item h="1" m="1" x="2105"/>
        <item h="1" m="1" x="2362"/>
        <item h="1" m="1" x="883"/>
        <item h="1" m="1" x="2108"/>
        <item h="1" m="1" x="2363"/>
        <item h="1" m="1" x="2109"/>
        <item h="1" m="1" x="914"/>
        <item h="1" m="1" x="2256"/>
        <item h="1" m="1" x="2257"/>
        <item h="1" m="1" x="2258"/>
        <item h="1" m="1" x="2111"/>
        <item h="1" m="1" x="2364"/>
        <item h="1" m="1" x="1821"/>
        <item h="1" m="1" x="1479"/>
        <item h="1" m="1" x="1823"/>
        <item h="1" m="1" x="2259"/>
        <item h="1" m="1" x="1089"/>
        <item h="1" m="1" x="1087"/>
        <item h="1" m="1" x="2260"/>
        <item h="1" x="398"/>
        <item h="1" m="1" x="1824"/>
        <item h="1" m="1" x="1825"/>
        <item h="1" m="1" x="1826"/>
        <item h="1" m="1" x="1827"/>
        <item h="1" m="1" x="2365"/>
        <item h="1" m="1" x="2261"/>
        <item h="1" m="1" x="2366"/>
        <item h="1" m="1" x="2262"/>
        <item h="1" m="1" x="1828"/>
        <item h="1" m="1" x="2263"/>
        <item h="1" m="1" x="2367"/>
        <item h="1" m="1" x="2368"/>
        <item h="1" m="1" x="2369"/>
        <item h="1" m="1" x="1829"/>
        <item h="1" m="1" x="1482"/>
        <item h="1" m="1" x="2370"/>
        <item h="1" m="1" x="2264"/>
        <item h="1" m="1" x="2266"/>
        <item h="1" m="1" x="1830"/>
        <item h="1" m="1" x="2371"/>
        <item h="1" m="1" x="2372"/>
        <item h="1" m="1" x="1831"/>
        <item h="1" m="1" x="1832"/>
        <item h="1" m="1" x="2268"/>
        <item h="1" m="1" x="2269"/>
        <item h="1" m="1" x="1833"/>
        <item h="1" m="1" x="2112"/>
        <item h="1" m="1" x="2373"/>
        <item h="1" m="1" x="1483"/>
        <item h="1" m="1" x="1834"/>
        <item h="1" m="1" x="1835"/>
        <item h="1" m="1" x="1836"/>
        <item h="1" m="1" x="1837"/>
        <item h="1" m="1" x="1838"/>
        <item h="1" m="1" x="1839"/>
        <item h="1" m="1" x="1840"/>
        <item h="1" m="1" x="1841"/>
        <item h="1" m="1" x="1842"/>
        <item h="1" m="1" x="1843"/>
        <item h="1" m="1" x="1844"/>
        <item h="1" m="1" x="1845"/>
        <item h="1" m="1" x="1846"/>
        <item h="1" m="1" x="1847"/>
        <item h="1" m="1" x="1848"/>
        <item h="1" m="1" x="1849"/>
        <item h="1" m="1" x="1850"/>
        <item h="1" m="1" x="1486"/>
        <item h="1" m="1" x="1484"/>
        <item h="1" m="1" x="1485"/>
        <item h="1" m="1" x="1851"/>
        <item h="1" m="1" x="1852"/>
        <item h="1" m="1" x="2270"/>
        <item h="1" m="1" x="1853"/>
        <item h="1" m="1" x="1487"/>
        <item h="1" m="1" x="1854"/>
        <item h="1" m="1" x="1855"/>
        <item h="1" m="1" x="1856"/>
        <item h="1" m="1" x="1857"/>
        <item h="1" m="1" x="1858"/>
        <item h="1" m="1" x="1859"/>
        <item h="1" m="1" x="1860"/>
        <item h="1" m="1" x="2374"/>
        <item h="1" m="1" x="1861"/>
        <item h="1" m="1" x="1862"/>
        <item h="1" m="1" x="1489"/>
        <item h="1" m="1" x="1863"/>
        <item h="1" m="1" x="2271"/>
        <item h="1" m="1" x="1864"/>
        <item h="1" m="1" x="1490"/>
        <item h="1" m="1" x="1865"/>
        <item h="1" m="1" x="1866"/>
        <item h="1" m="1" x="1867"/>
        <item h="1" m="1" x="1869"/>
        <item h="1" m="1" x="2272"/>
        <item h="1" m="1" x="2113"/>
        <item h="1" m="1" x="2114"/>
        <item h="1" m="1" x="2273"/>
        <item h="1" m="1" x="2274"/>
        <item h="1" m="1" x="2376"/>
        <item h="1" m="1" x="2377"/>
        <item h="1" m="1" x="2378"/>
        <item h="1" m="1" x="2379"/>
        <item h="1" m="1" x="2380"/>
        <item h="1" m="1" x="1491"/>
        <item h="1" m="1" x="1870"/>
        <item h="1" m="1" x="2381"/>
        <item h="1" m="1" x="2382"/>
        <item h="1" m="1" x="2275"/>
        <item h="1" m="1" x="2383"/>
        <item h="1" m="1" x="1492"/>
        <item h="1" m="1" x="1871"/>
        <item h="1" m="1" x="1493"/>
        <item h="1" m="1" x="885"/>
        <item h="1" m="1" x="2115"/>
        <item h="1" m="1" x="2116"/>
        <item h="1" m="1" x="867"/>
        <item h="1" x="446"/>
        <item h="1" m="1" x="2384"/>
        <item h="1" m="1" x="2276"/>
        <item h="1" m="1" x="2277"/>
        <item h="1" m="1" x="1118"/>
        <item h="1" m="1" x="726"/>
        <item h="1" m="1" x="2278"/>
        <item h="1" m="1" x="2279"/>
        <item h="1" m="1" x="2280"/>
        <item h="1" m="1" x="2281"/>
        <item h="1" m="1" x="714"/>
        <item h="1" m="1" x="2282"/>
        <item h="1" m="1" x="2283"/>
        <item h="1" m="1" x="2385"/>
        <item h="1" m="1" x="2386"/>
        <item h="1" m="1" x="2387"/>
        <item h="1" m="1" x="939"/>
        <item h="1" m="1" x="2388"/>
        <item h="1" m="1" x="2389"/>
        <item h="1" m="1" x="2391"/>
        <item h="1" m="1" x="2392"/>
        <item h="1" m="1" x="2393"/>
        <item h="1" m="1" x="2394"/>
        <item h="1" m="1" x="2396"/>
        <item h="1" m="1" x="2285"/>
        <item h="1" m="1" x="2397"/>
        <item h="1" m="1" x="2286"/>
        <item h="1" m="1" x="2398"/>
        <item h="1" m="1" x="2399"/>
        <item h="1" x="611"/>
        <item h="1" m="1" x="2287"/>
        <item h="1" m="1" x="973"/>
        <item h="1" m="1" x="975"/>
        <item h="1" m="1" x="2401"/>
        <item h="1" m="1" x="2288"/>
        <item h="1" m="1" x="1121"/>
        <item h="1" m="1" x="1873"/>
        <item h="1" m="1" x="1874"/>
        <item h="1" m="1" x="2118"/>
        <item h="1" m="1" x="2402"/>
        <item h="1" m="1" x="2403"/>
        <item h="1" m="1" x="2119"/>
        <item h="1" m="1" x="2405"/>
        <item h="1" m="1" x="1875"/>
        <item h="1" m="1" x="2406"/>
        <item h="1" m="1" x="2289"/>
        <item h="1" m="1" x="2407"/>
        <item h="1" m="1" x="1876"/>
        <item h="1" m="1" x="2408"/>
        <item h="1" m="1" x="2409"/>
        <item h="1" m="1" x="2410"/>
        <item h="1" m="1" x="2411"/>
        <item h="1" m="1" x="1877"/>
        <item h="1" m="1" x="2412"/>
        <item h="1" m="1" x="2413"/>
        <item h="1" m="1" x="2074"/>
        <item h="1" m="1" x="2159"/>
        <item h="1" m="1" x="2110"/>
        <item h="1" m="1" x="1495"/>
        <item h="1" m="1" x="1496"/>
        <item h="1" m="1" x="2290"/>
        <item h="1" m="1" x="2120"/>
        <item h="1" m="1" x="757"/>
        <item h="1" m="1" x="2121"/>
        <item h="1" m="1" x="2122"/>
        <item h="1" m="1" x="1878"/>
        <item h="1" m="1" x="1158"/>
        <item h="1" m="1" x="1879"/>
        <item h="1" m="1" x="1880"/>
        <item h="1" m="1" x="752"/>
        <item h="1" m="1" x="2291"/>
        <item h="1" m="1" x="2292"/>
        <item h="1" m="1" x="2293"/>
        <item h="1" m="1" x="850"/>
        <item h="1" m="1" x="649"/>
        <item h="1" m="1" x="2294"/>
        <item h="1" m="1" x="2295"/>
        <item h="1" m="1" x="1881"/>
        <item h="1" m="1" x="1497"/>
        <item h="1" m="1" x="2296"/>
        <item h="1" m="1" x="1499"/>
        <item h="1" m="1" x="1500"/>
        <item h="1" m="1" x="1501"/>
        <item h="1" m="1" x="1882"/>
        <item h="1" m="1" x="1883"/>
        <item h="1" m="1" x="1885"/>
        <item h="1" m="1" x="1886"/>
        <item h="1" m="1" x="1887"/>
        <item h="1" m="1" x="1888"/>
        <item h="1" m="1" x="2297"/>
        <item h="1" m="1" x="2298"/>
        <item h="1" m="1" x="2299"/>
        <item h="1" m="1" x="1890"/>
        <item h="1" m="1" x="2300"/>
        <item h="1" m="1" x="2301"/>
        <item h="1" m="1" x="2302"/>
        <item h="1" m="1" x="1010"/>
        <item h="1" m="1" x="1891"/>
        <item h="1" x="16"/>
        <item h="1" m="1" x="2303"/>
        <item h="1" m="1" x="1893"/>
        <item h="1" m="1" x="1894"/>
        <item h="1" m="1" x="1895"/>
        <item h="1" m="1" x="1502"/>
        <item h="1" m="1" x="2304"/>
        <item h="1" x="234"/>
        <item h="1" m="1" x="807"/>
        <item h="1" m="1" x="2123"/>
        <item h="1" m="1" x="2305"/>
        <item h="1" m="1" x="2306"/>
        <item h="1" m="1" x="1898"/>
        <item h="1" m="1" x="2307"/>
        <item h="1" m="1" x="1899"/>
        <item h="1" m="1" x="1900"/>
        <item h="1" m="1" x="2308"/>
        <item h="1" m="1" x="1903"/>
        <item h="1" m="1" x="2309"/>
        <item h="1" m="1" x="2310"/>
        <item h="1" m="1" x="2311"/>
        <item h="1" m="1" x="648"/>
        <item h="1" m="1" x="647"/>
        <item h="1" m="1" x="645"/>
        <item h="1" m="1" x="2312"/>
        <item h="1" m="1" x="2313"/>
        <item h="1" m="1" x="2314"/>
        <item h="1" m="1" x="2315"/>
        <item h="1" m="1" x="1904"/>
        <item h="1" m="1" x="2127"/>
        <item h="1" m="1" x="972"/>
        <item h="1" m="1" x="1905"/>
        <item h="1" m="1" x="2128"/>
        <item h="1" m="1" x="822"/>
        <item h="1" m="1" x="2316"/>
        <item h="1" m="1" x="2317"/>
        <item h="1" m="1" x="2319"/>
        <item h="1" m="1" x="2320"/>
        <item h="1" m="1" x="1906"/>
        <item h="1" m="1" x="1907"/>
        <item h="1" m="1" x="1503"/>
        <item h="1" m="1" x="700"/>
        <item h="1" m="1" x="701"/>
        <item h="1" m="1" x="897"/>
        <item h="1" m="1" x="1909"/>
        <item h="1" m="1" x="1505"/>
        <item h="1" m="1" x="1507"/>
        <item h="1" m="1" x="1127"/>
        <item h="1" m="1" x="2129"/>
        <item h="1" m="1" x="1117"/>
        <item h="1" m="1" x="1119"/>
        <item h="1" m="1" x="2322"/>
        <item h="1" m="1" x="1508"/>
        <item h="1" m="1" x="1509"/>
        <item h="1" m="1" x="1910"/>
        <item h="1" m="1" x="1911"/>
        <item h="1" m="1" x="2323"/>
        <item h="1" m="1" x="2324"/>
        <item h="1" m="1" x="2325"/>
        <item h="1" m="1" x="938"/>
        <item h="1" m="1" x="2326"/>
        <item h="1" m="1" x="2327"/>
        <item h="1" m="1" x="2328"/>
        <item h="1" m="1" x="1912"/>
        <item h="1" m="1" x="2329"/>
        <item h="1" m="1" x="1913"/>
        <item h="1" m="1" x="1914"/>
        <item h="1" m="1" x="1915"/>
        <item h="1" m="1" x="2331"/>
        <item h="1" m="1" x="1916"/>
        <item h="1" m="1" x="2332"/>
        <item h="1" x="605"/>
        <item h="1" m="1" x="1917"/>
        <item h="1" m="1" x="1920"/>
        <item h="1" m="1" x="1921"/>
        <item h="1" m="1" x="2334"/>
        <item h="1" m="1" x="978"/>
        <item h="1" m="1" x="2335"/>
        <item h="1" x="29"/>
        <item h="1" x="30"/>
        <item h="1" x="31"/>
        <item h="1" m="1" x="1814"/>
        <item h="1" m="1" x="1815"/>
        <item h="1" m="1" x="2126"/>
        <item h="1" m="1" x="1510"/>
        <item h="1" m="1" x="1511"/>
        <item h="1" m="1" x="988"/>
        <item h="1" m="1" x="2131"/>
        <item h="1" m="1" x="1924"/>
        <item h="1" m="1" x="1925"/>
        <item h="1" m="1" x="1926"/>
        <item h="1" m="1" x="699"/>
        <item h="1" m="1" x="693"/>
        <item h="1" m="1" x="1927"/>
        <item h="1" m="1" x="2133"/>
        <item h="1" m="1" x="2134"/>
        <item h="1" x="70"/>
        <item h="1" m="1" x="992"/>
        <item h="1" m="1" x="2135"/>
        <item h="1" m="1" x="1930"/>
        <item h="1" m="1" x="1931"/>
        <item h="1" m="1" x="2136"/>
        <item h="1" m="1" x="1932"/>
        <item h="1" m="1" x="1521"/>
        <item h="1" m="1" x="2138"/>
        <item h="1" m="1" x="1934"/>
        <item h="1" m="1" x="1936"/>
        <item h="1" x="215"/>
        <item h="1" m="1" x="2139"/>
        <item h="1" m="1" x="2035"/>
        <item h="1" m="1" x="1937"/>
        <item h="1" m="1" x="1938"/>
        <item h="1" m="1" x="1939"/>
        <item h="1" m="1" x="2140"/>
        <item h="1" m="1" x="1940"/>
        <item h="1" m="1" x="935"/>
        <item h="1" m="1" x="1943"/>
        <item h="1" m="1" x="2141"/>
        <item h="1" m="1" x="2142"/>
        <item h="1" m="1" x="2143"/>
        <item h="1" m="1" x="2144"/>
        <item h="1" m="1" x="2145"/>
        <item h="1" m="1" x="1947"/>
        <item h="1" m="1" x="1223"/>
        <item h="1" m="1" x="2146"/>
        <item h="1" m="1" x="2147"/>
        <item h="1" m="1" x="1194"/>
        <item h="1" m="1" x="1195"/>
        <item h="1" m="1" x="1949"/>
        <item h="1" m="1" x="1950"/>
        <item h="1" m="1" x="1951"/>
        <item h="1" m="1" x="2148"/>
        <item h="1" m="1" x="2149"/>
        <item h="1" m="1" x="1952"/>
        <item h="1" m="1" x="2150"/>
        <item h="1" m="1" x="1537"/>
        <item h="1" m="1" x="1538"/>
        <item h="1" m="1" x="1540"/>
        <item h="1" m="1" x="1541"/>
        <item h="1" m="1" x="1954"/>
        <item h="1" m="1" x="1955"/>
        <item h="1" m="1" x="644"/>
        <item h="1" m="1" x="1956"/>
        <item h="1" m="1" x="1957"/>
        <item h="1" m="1" x="2151"/>
        <item h="1" m="1" x="2152"/>
        <item h="1" m="1" x="2153"/>
        <item h="1" m="1" x="866"/>
        <item h="1" m="1" x="1958"/>
        <item h="1" m="1" x="1959"/>
        <item h="1" m="1" x="1960"/>
        <item h="1" m="1" x="1962"/>
        <item h="1" m="1" x="624"/>
        <item h="1" m="1" x="1708"/>
        <item h="1" m="1" x="1418"/>
        <item h="1" m="1" x="1514"/>
        <item h="1" m="1" x="1516"/>
        <item h="1" m="1" x="1929"/>
        <item h="1" m="1" x="1164"/>
        <item h="1" m="1" x="1532"/>
        <item h="1" m="1" x="1159"/>
        <item h="1" m="1" x="1963"/>
        <item h="1" m="1" x="991"/>
        <item h="1" m="1" x="1965"/>
        <item h="1" m="1" x="1968"/>
        <item h="1" m="1" x="1969"/>
        <item h="1" m="1" x="1971"/>
        <item h="1" m="1" x="1972"/>
        <item h="1" x="105"/>
        <item h="1" m="1" x="1973"/>
        <item h="1" m="1" x="1974"/>
        <item h="1" x="113"/>
        <item h="1" m="1" x="1975"/>
        <item h="1" m="1" x="1976"/>
        <item h="1" m="1" x="679"/>
        <item h="1" m="1" x="1977"/>
        <item h="1" m="1" x="1978"/>
        <item h="1" m="1" x="680"/>
        <item h="1" m="1" x="1979"/>
        <item h="1" m="1" x="1980"/>
        <item h="1" m="1" x="1981"/>
        <item h="1" x="100"/>
        <item h="1" m="1" x="1982"/>
        <item h="1" m="1" x="1983"/>
        <item h="1" m="1" x="678"/>
        <item h="1" m="1" x="1984"/>
        <item h="1" m="1" x="1985"/>
        <item h="1" x="101"/>
        <item h="1" m="1" x="1986"/>
        <item h="1" m="1" x="1987"/>
        <item h="1" x="106"/>
        <item h="1" m="1" x="1989"/>
        <item h="1" m="1" x="1990"/>
        <item h="1" m="1" x="1991"/>
        <item h="1" m="1" x="687"/>
        <item h="1" m="1" x="1992"/>
        <item h="1" m="1" x="682"/>
        <item h="1" m="1" x="683"/>
        <item h="1" x="107"/>
        <item h="1" m="1" x="1993"/>
        <item h="1" m="1" x="1994"/>
        <item h="1" m="1" x="677"/>
        <item h="1" m="1" x="1996"/>
        <item h="1" m="1" x="1997"/>
        <item h="1" m="1" x="1998"/>
        <item h="1" m="1" x="1999"/>
        <item h="1" m="1" x="2000"/>
        <item h="1" m="1" x="2001"/>
        <item h="1" m="1" x="2002"/>
        <item h="1" m="1" x="2003"/>
        <item h="1" m="1" x="2004"/>
        <item h="1" m="1" x="2005"/>
        <item h="1" m="1" x="2006"/>
        <item h="1" m="1" x="2007"/>
        <item h="1" m="1" x="2008"/>
        <item h="1" m="1" x="2009"/>
        <item h="1" m="1" x="2011"/>
        <item h="1" m="1" x="2013"/>
        <item h="1" m="1" x="2014"/>
        <item h="1" m="1" x="2015"/>
        <item h="1" m="1" x="2016"/>
        <item h="1" m="1" x="688"/>
        <item h="1" m="1" x="2018"/>
        <item h="1" m="1" x="1607"/>
        <item h="1" m="1" x="2019"/>
        <item h="1" m="1" x="1562"/>
        <item h="1" m="1" x="1563"/>
        <item h="1" m="1" x="2020"/>
        <item h="1" m="1" x="632"/>
        <item h="1" m="1" x="2021"/>
        <item h="1" m="1" x="2022"/>
        <item h="1" m="1" x="2023"/>
        <item h="1" m="1" x="2024"/>
        <item h="1" m="1" x="2025"/>
        <item h="1" m="1" x="2026"/>
        <item h="1" m="1" x="2027"/>
        <item h="1" m="1" x="2028"/>
        <item h="1" m="1" x="2029"/>
        <item h="1" m="1" x="2030"/>
        <item h="1" m="1" x="872"/>
        <item h="1" m="1" x="697"/>
        <item h="1" m="1" x="698"/>
        <item h="1" m="1" x="2031"/>
        <item h="1" m="1" x="2032"/>
        <item h="1" m="1" x="2034"/>
        <item h="1" m="1" x="2036"/>
        <item h="1" m="1" x="2037"/>
        <item h="1" x="280"/>
        <item h="1" m="1" x="2038"/>
        <item h="1" m="1" x="2039"/>
        <item h="1" m="1" x="2040"/>
        <item h="1" x="476"/>
        <item h="1" x="477"/>
        <item h="1" m="1" x="2041"/>
        <item h="1" m="1" x="756"/>
        <item h="1" m="1" x="2042"/>
        <item h="1" m="1" x="2044"/>
        <item h="1" m="1" x="1155"/>
        <item h="1" x="69"/>
        <item h="1" m="1" x="2047"/>
        <item h="1" m="1" x="2048"/>
        <item h="1" m="1" x="2050"/>
        <item h="1" m="1" x="2051"/>
        <item h="1" m="1" x="2052"/>
        <item h="1" m="1" x="1201"/>
        <item h="1" m="1" x="2053"/>
        <item h="1" m="1" x="2054"/>
        <item h="1" m="1" x="2055"/>
        <item h="1" m="1" x="2056"/>
        <item h="1" m="1" x="2057"/>
        <item h="1" m="1" x="2058"/>
        <item h="1" m="1" x="2059"/>
        <item h="1" x="114"/>
        <item h="1" m="1" x="2061"/>
        <item h="1" x="115"/>
        <item h="1" x="116"/>
        <item h="1" x="117"/>
        <item h="1" m="1" x="1577"/>
        <item h="1" m="1" x="670"/>
        <item h="1" m="1" x="684"/>
        <item h="1" m="1" x="2062"/>
        <item h="1" m="1" x="2063"/>
        <item h="1" m="1" x="1178"/>
        <item h="1" m="1" x="2064"/>
        <item h="1" m="1" x="2066"/>
        <item h="1" m="1" x="2067"/>
        <item h="1" m="1" x="1014"/>
        <item h="1" m="1" x="1013"/>
        <item h="1" m="1" x="2068"/>
        <item h="1" m="1" x="2069"/>
        <item h="1" m="1" x="2070"/>
        <item h="1" m="1" x="2071"/>
        <item h="1" m="1" x="1460"/>
        <item h="1" m="1" x="1517"/>
        <item h="1" m="1" x="1518"/>
        <item h="1" m="1" x="1002"/>
        <item h="1" m="1" x="1520"/>
        <item h="1" m="1" x="1523"/>
        <item h="1" m="1" x="721"/>
        <item h="1" m="1" x="1525"/>
        <item h="1" m="1" x="1526"/>
        <item h="1" m="1" x="1527"/>
        <item h="1" m="1" x="1186"/>
        <item h="1" m="1" x="1528"/>
        <item h="1" m="1" x="1529"/>
        <item h="1" m="1" x="1531"/>
        <item h="1" m="1" x="1533"/>
        <item h="1" m="1" x="1535"/>
        <item h="1" m="1" x="1536"/>
        <item h="1" m="1" x="888"/>
        <item h="1" m="1" x="889"/>
        <item h="1" m="1" x="890"/>
        <item h="1" m="1" x="891"/>
        <item h="1" m="1" x="892"/>
        <item h="1" m="1" x="893"/>
        <item h="1" m="1" x="895"/>
        <item h="1" m="1" x="1542"/>
        <item h="1" m="1" x="916"/>
        <item h="1" m="1" x="1543"/>
        <item h="1" m="1" x="1544"/>
        <item h="1" m="1" x="1545"/>
        <item h="1" m="1" x="1026"/>
        <item h="1" m="1" x="1027"/>
        <item h="1" m="1" x="1039"/>
        <item h="1" m="1" x="1034"/>
        <item h="1" m="1" x="1546"/>
        <item h="1" m="1" x="1547"/>
        <item h="1" m="1" x="1548"/>
        <item h="1" m="1" x="862"/>
        <item h="1" m="1" x="853"/>
        <item h="1" m="1" x="1003"/>
        <item h="1" m="1" x="1001"/>
        <item h="1" m="1" x="725"/>
        <item h="1" m="1" x="716"/>
        <item h="1" m="1" x="1549"/>
        <item h="1" m="1" x="1550"/>
        <item h="1" m="1" x="1031"/>
        <item h="1" m="1" x="1552"/>
        <item h="1" m="1" x="1553"/>
        <item h="1" m="1" x="1554"/>
        <item h="1" m="1" x="1555"/>
        <item h="1" m="1" x="1556"/>
        <item h="1" m="1" x="1557"/>
        <item h="1" m="1" x="1558"/>
        <item h="1" m="1" x="1559"/>
        <item h="1" m="1" x="1560"/>
        <item h="1" m="1" x="1561"/>
        <item h="1" m="1" x="1564"/>
        <item h="1" m="1" x="1565"/>
        <item h="1" m="1" x="860"/>
        <item h="1" m="1" x="861"/>
        <item h="1" m="1" x="857"/>
        <item h="1" m="1" x="858"/>
        <item h="1" m="1" x="859"/>
        <item h="1" m="1" x="778"/>
        <item h="1" m="1" x="779"/>
        <item h="1" m="1" x="780"/>
        <item h="1" m="1" x="1217"/>
        <item h="1" m="1" x="996"/>
        <item h="1" m="1" x="1188"/>
        <item h="1" m="1" x="651"/>
        <item h="1" m="1" x="1214"/>
        <item h="1" m="1" x="1567"/>
        <item h="1" m="1" x="1569"/>
        <item h="1" m="1" x="854"/>
        <item h="1" m="1" x="855"/>
        <item h="1" m="1" x="834"/>
        <item h="1" m="1" x="843"/>
        <item h="1" m="1" x="918"/>
        <item h="1" m="1" x="919"/>
        <item h="1" m="1" x="654"/>
        <item h="1" m="1" x="1570"/>
        <item h="1" m="1" x="856"/>
        <item h="1" m="1" x="655"/>
        <item h="1" m="1" x="653"/>
        <item h="1" m="1" x="652"/>
        <item h="1" m="1" x="995"/>
        <item h="1" m="1" x="1572"/>
        <item h="1" m="1" x="744"/>
        <item h="1" m="1" x="663"/>
        <item h="1" m="1" x="664"/>
        <item h="1" m="1" x="642"/>
        <item h="1" m="1" x="665"/>
        <item h="1" m="1" x="639"/>
        <item h="1" m="1" x="640"/>
        <item h="1" m="1" x="1574"/>
        <item h="1" m="1" x="835"/>
        <item h="1" m="1" x="836"/>
        <item h="1" m="1" x="837"/>
        <item h="1" m="1" x="863"/>
        <item h="1" m="1" x="839"/>
        <item h="1" m="1" x="841"/>
        <item h="1" m="1" x="1576"/>
        <item h="1" m="1" x="1578"/>
        <item h="1" m="1" x="740"/>
        <item h="1" m="1" x="909"/>
        <item h="1" m="1" x="910"/>
        <item h="1" m="1" x="911"/>
        <item h="1" m="1" x="1579"/>
        <item h="1" m="1" x="1580"/>
        <item h="1" m="1" x="1581"/>
        <item h="1" m="1" x="1582"/>
        <item h="1" m="1" x="1583"/>
        <item h="1" m="1" x="1584"/>
        <item h="1" m="1" x="1585"/>
        <item h="1" m="1" x="851"/>
        <item h="1" m="1" x="844"/>
        <item h="1" m="1" x="845"/>
        <item h="1" m="1" x="846"/>
        <item h="1" m="1" x="1587"/>
        <item h="1" m="1" x="1589"/>
        <item h="1" m="1" x="1590"/>
        <item h="1" m="1" x="1591"/>
        <item h="1" m="1" x="1592"/>
        <item h="1" m="1" x="1593"/>
        <item h="1" m="1" x="1594"/>
        <item h="1" m="1" x="1595"/>
        <item h="1" m="1" x="1596"/>
        <item h="1" m="1" x="1597"/>
        <item h="1" m="1" x="1598"/>
        <item h="1" m="1" x="1599"/>
        <item h="1" m="1" x="798"/>
        <item h="1" m="1" x="1600"/>
        <item h="1" m="1" x="1602"/>
        <item h="1" m="1" x="1603"/>
        <item h="1" m="1" x="936"/>
        <item h="1" m="1" x="937"/>
        <item h="1" m="1" x="641"/>
        <item h="1" m="1" x="1605"/>
        <item h="1" m="1" x="674"/>
        <item h="1" x="119"/>
        <item h="1" m="1" x="1608"/>
        <item h="1" x="120"/>
        <item h="1" m="1" x="1609"/>
        <item h="1" m="1" x="672"/>
        <item h="1" m="1" x="766"/>
        <item h="1" m="1" x="796"/>
        <item h="1" m="1" x="767"/>
        <item h="1" m="1" x="768"/>
        <item h="1" m="1" x="1610"/>
        <item h="1" m="1" x="1611"/>
        <item h="1" m="1" x="1035"/>
        <item h="1" m="1" x="934"/>
        <item h="1" m="1" x="952"/>
        <item h="1" m="1" x="1042"/>
        <item h="1" m="1" x="1614"/>
        <item h="1" m="1" x="1616"/>
        <item h="1" m="1" x="666"/>
        <item h="1" m="1" x="1617"/>
        <item h="1" m="1" x="1618"/>
        <item h="1" m="1" x="769"/>
        <item h="1" m="1" x="1619"/>
        <item h="1" m="1" x="1620"/>
        <item h="1" m="1" x="770"/>
        <item h="1" m="1" x="1621"/>
        <item h="1" m="1" x="771"/>
        <item h="1" m="1" x="1207"/>
        <item h="1" m="1" x="1025"/>
        <item h="1" m="1" x="1040"/>
        <item h="1" m="1" x="773"/>
        <item h="1" m="1" x="1622"/>
        <item h="1" m="1" x="1623"/>
        <item h="1" m="1" x="1165"/>
        <item h="1" m="1" x="1082"/>
        <item h="1" m="1" x="1624"/>
        <item h="1" m="1" x="1625"/>
        <item h="1" m="1" x="1626"/>
        <item h="1" m="1" x="832"/>
        <item h="1" m="1" x="833"/>
        <item h="1" m="1" x="823"/>
        <item h="1" m="1" x="805"/>
        <item h="1" m="1" x="814"/>
        <item h="1" m="1" x="1009"/>
        <item h="1" m="1" x="1627"/>
        <item h="1" m="1" x="921"/>
        <item h="1" m="1" x="1628"/>
        <item h="1" m="1" x="1182"/>
        <item h="1" m="1" x="1629"/>
        <item h="1" m="1" x="1630"/>
        <item h="1" m="1" x="1631"/>
        <item h="1" m="1" x="1632"/>
        <item h="1" m="1" x="1633"/>
        <item h="1" m="1" x="1634"/>
        <item h="1" m="1" x="1635"/>
        <item h="1" m="1" x="1097"/>
        <item h="1" m="1" x="1636"/>
        <item h="1" m="1" x="758"/>
        <item h="1" m="1" x="776"/>
        <item h="1" m="1" x="777"/>
        <item h="1" m="1" x="1637"/>
        <item h="1" m="1" x="993"/>
        <item h="1" m="1" x="1638"/>
        <item h="1" m="1" x="1639"/>
        <item h="1" m="1" x="1640"/>
        <item h="1" m="1" x="1641"/>
        <item h="1" m="1" x="720"/>
        <item h="1" m="1" x="1642"/>
        <item h="1" m="1" x="1644"/>
        <item h="1" m="1" x="1645"/>
        <item h="1" m="1" x="1646"/>
        <item h="1" m="1" x="1647"/>
        <item h="1" m="1" x="656"/>
        <item h="1" m="1" x="657"/>
        <item h="1" m="1" x="1648"/>
        <item h="1" m="1" x="1649"/>
        <item h="1" m="1" x="953"/>
        <item h="1" m="1" x="637"/>
        <item h="1" m="1" x="638"/>
        <item h="1" m="1" x="662"/>
        <item h="1" m="1" x="658"/>
        <item h="1" m="1" x="659"/>
        <item h="1" m="1" x="650"/>
        <item h="1" m="1" x="1166"/>
        <item h="1" m="1" x="1203"/>
        <item h="1" m="1" x="1204"/>
        <item h="1" m="1" x="1205"/>
        <item h="1" m="1" x="1650"/>
        <item h="1" m="1" x="1206"/>
        <item h="1" m="1" x="753"/>
        <item h="1" m="1" x="1652"/>
        <item h="1" m="1" x="636"/>
        <item h="1" m="1" x="1653"/>
        <item h="1" m="1" x="1654"/>
        <item h="1" m="1" x="1655"/>
        <item h="1" m="1" x="1656"/>
        <item h="1" m="1" x="1657"/>
        <item h="1" m="1" x="1658"/>
        <item h="1" m="1" x="1659"/>
        <item h="1" m="1" x="1007"/>
        <item h="1" m="1" x="951"/>
        <item h="1" m="1" x="781"/>
        <item h="1" m="1" x="793"/>
        <item h="1" m="1" x="728"/>
        <item h="1" m="1" x="1660"/>
        <item h="1" m="1" x="1225"/>
        <item h="1" m="1" x="1160"/>
        <item h="1" m="1" x="1661"/>
        <item h="1" m="1" x="1662"/>
        <item h="1" m="1" x="1030"/>
        <item h="1" m="1" x="1029"/>
        <item h="1" m="1" x="1079"/>
        <item h="1" m="1" x="1163"/>
        <item h="1" m="1" x="1184"/>
        <item h="1" m="1" x="922"/>
        <item h="1" m="1" x="930"/>
        <item h="1" m="1" x="931"/>
        <item h="1" m="1" x="932"/>
        <item h="1" m="1" x="695"/>
        <item h="1" m="1" x="929"/>
        <item h="1" m="1" x="830"/>
        <item h="1" m="1" x="686"/>
        <item h="1" m="1" x="928"/>
        <item h="1" m="1" x="828"/>
        <item h="1" m="1" x="1664"/>
        <item h="1" m="1" x="1665"/>
        <item h="1" m="1" x="1666"/>
        <item h="1" m="1" x="1062"/>
        <item h="1" m="1" x="1152"/>
        <item h="1" m="1" x="1016"/>
        <item h="1" m="1" x="749"/>
        <item h="1" m="1" x="977"/>
        <item h="1" m="1" x="1199"/>
        <item h="1" m="1" x="1198"/>
        <item h="1" m="1" x="1197"/>
        <item h="1" m="1" x="1196"/>
        <item h="1" m="1" x="625"/>
        <item h="1" m="1" x="626"/>
        <item h="1" m="1" x="627"/>
        <item h="1" m="1" x="628"/>
        <item h="1" m="1" x="629"/>
        <item h="1" m="1" x="630"/>
        <item h="1" m="1" x="635"/>
        <item h="1" m="1" x="643"/>
        <item h="1" x="103"/>
        <item h="1" m="1" x="689"/>
        <item h="1" x="134"/>
        <item h="1" x="135"/>
        <item h="1" m="1" x="704"/>
        <item h="1" m="1" x="723"/>
        <item h="1" m="1" x="724"/>
        <item h="1" m="1" x="727"/>
        <item h="1" m="1" x="748"/>
        <item h="1" m="1" x="754"/>
        <item h="1" m="1" x="763"/>
        <item h="1" m="1" x="764"/>
        <item h="1" m="1" x="765"/>
        <item h="1" m="1" x="772"/>
        <item h="1" x="203"/>
        <item h="1" m="1" x="774"/>
        <item h="1" m="1" x="799"/>
        <item h="1" m="1" x="801"/>
        <item h="1" m="1" x="819"/>
        <item h="1" x="228"/>
        <item h="1" m="1" x="852"/>
        <item h="1" m="1" x="864"/>
        <item h="1" m="1" x="870"/>
        <item h="1" m="1" x="933"/>
        <item h="1" m="1" x="942"/>
        <item h="1" m="1" x="948"/>
        <item h="1" m="1" x="949"/>
        <item h="1" m="1" x="950"/>
        <item h="1" x="413"/>
        <item h="1" m="1" x="964"/>
        <item h="1" m="1" x="967"/>
        <item h="1" m="1" x="968"/>
        <item h="1" m="1" x="969"/>
        <item h="1" m="1" x="984"/>
        <item h="1" m="1" x="985"/>
        <item h="1" m="1" x="994"/>
        <item h="1" m="1" x="998"/>
        <item h="1" m="1" x="999"/>
        <item h="1" m="1" x="1006"/>
        <item h="1" m="1" x="1008"/>
        <item h="1" m="1" x="1011"/>
        <item h="1" m="1" x="1017"/>
        <item h="1" m="1" x="1018"/>
        <item h="1" m="1" x="1020"/>
        <item h="1" m="1" x="1021"/>
        <item h="1" m="1" x="1024"/>
        <item h="1" m="1" x="1033"/>
        <item h="1" x="437"/>
        <item h="1" x="438"/>
        <item h="1" m="1" x="1036"/>
        <item h="1" m="1" x="1037"/>
        <item h="1" m="1" x="1041"/>
        <item h="1" m="1" x="1043"/>
        <item h="1" m="1" x="1045"/>
        <item h="1" m="1" x="1046"/>
        <item h="1" m="1" x="1050"/>
        <item h="1" m="1" x="1051"/>
        <item h="1" m="1" x="1052"/>
        <item h="1" m="1" x="1053"/>
        <item h="1" m="1" x="1054"/>
        <item h="1" m="1" x="1055"/>
        <item h="1" m="1" x="1057"/>
        <item h="1" m="1" x="1058"/>
        <item h="1" m="1" x="1059"/>
        <item h="1" m="1" x="1060"/>
        <item h="1" m="1" x="1061"/>
        <item h="1" m="1" x="1063"/>
        <item h="1" m="1" x="1064"/>
        <item h="1" m="1" x="1065"/>
        <item h="1" m="1" x="1066"/>
        <item h="1" m="1" x="1067"/>
        <item h="1" m="1" x="1068"/>
        <item h="1" m="1" x="1069"/>
        <item h="1" m="1" x="1070"/>
        <item h="1" m="1" x="1071"/>
        <item h="1" m="1" x="1073"/>
        <item h="1" m="1" x="1074"/>
        <item h="1" m="1" x="1075"/>
        <item h="1" m="1" x="1076"/>
        <item h="1" m="1" x="1077"/>
        <item h="1" m="1" x="1083"/>
        <item h="1" m="1" x="1084"/>
        <item h="1" m="1" x="1085"/>
        <item h="1" x="470"/>
        <item h="1" m="1" x="1086"/>
        <item h="1" m="1" x="1091"/>
        <item h="1" m="1" x="1092"/>
        <item h="1" m="1" x="1093"/>
        <item h="1" m="1" x="1098"/>
        <item h="1" m="1" x="1099"/>
        <item h="1" m="1" x="1103"/>
        <item h="1" m="1" x="1131"/>
        <item h="1" m="1" x="1132"/>
        <item h="1" m="1" x="1133"/>
        <item h="1" m="1" x="1134"/>
        <item h="1" m="1" x="1135"/>
        <item h="1" m="1" x="1136"/>
        <item h="1" m="1" x="1139"/>
        <item h="1" m="1" x="1148"/>
        <item h="1" m="1" x="1149"/>
        <item h="1" m="1" x="1151"/>
        <item h="1" m="1" x="1153"/>
        <item h="1" m="1" x="1154"/>
        <item h="1" m="1" x="1161"/>
        <item h="1" m="1" x="1169"/>
        <item h="1" m="1" x="1170"/>
        <item h="1" m="1" x="1171"/>
        <item h="1" m="1" x="1179"/>
        <item h="1" m="1" x="1180"/>
        <item h="1" m="1" x="1183"/>
        <item h="1" m="1" x="1187"/>
        <item h="1" m="1" x="1193"/>
        <item h="1" m="1" x="1209"/>
        <item h="1" m="1" x="1212"/>
        <item h="1" m="1" x="1215"/>
        <item h="1" x="0"/>
        <item h="1" x="1"/>
        <item h="1" x="2"/>
        <item h="1" x="3"/>
        <item h="1" x="4"/>
        <item h="1" x="7"/>
        <item h="1" x="8"/>
        <item h="1" x="10"/>
        <item h="1" x="11"/>
        <item h="1" x="12"/>
        <item h="1" x="13"/>
        <item h="1" x="14"/>
        <item h="1" x="15"/>
        <item h="1" x="19"/>
        <item h="1" x="20"/>
        <item h="1" x="21"/>
        <item h="1" x="23"/>
        <item h="1" x="24"/>
        <item h="1" x="26"/>
        <item h="1" x="27"/>
        <item h="1" x="28"/>
        <item h="1" x="32"/>
        <item h="1" x="33"/>
        <item h="1" x="34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6"/>
        <item h="1" x="47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1"/>
        <item h="1" x="62"/>
        <item h="1" x="64"/>
        <item h="1" x="66"/>
        <item h="1" x="68"/>
        <item h="1" x="72"/>
        <item h="1" x="73"/>
        <item h="1" x="74"/>
        <item h="1" x="75"/>
        <item h="1" x="77"/>
        <item h="1" x="79"/>
        <item h="1" x="80"/>
        <item h="1" x="81"/>
        <item h="1" x="82"/>
        <item h="1" x="84"/>
        <item h="1" x="87"/>
        <item h="1" x="89"/>
        <item h="1" x="90"/>
        <item h="1" x="91"/>
        <item h="1" x="93"/>
        <item h="1" x="95"/>
        <item h="1" x="98"/>
        <item h="1" x="99"/>
        <item h="1" x="104"/>
        <item h="1" x="108"/>
        <item h="1" x="109"/>
        <item h="1" x="111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1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7"/>
        <item h="1" x="160"/>
        <item h="1" x="161"/>
        <item h="1" x="162"/>
        <item h="1" x="163"/>
        <item h="1" x="166"/>
        <item h="1" x="167"/>
        <item h="1" x="168"/>
        <item h="1" x="169"/>
        <item h="1" x="170"/>
        <item h="1" x="171"/>
        <item h="1" x="172"/>
        <item h="1" x="175"/>
        <item h="1" x="176"/>
        <item h="1" x="177"/>
        <item h="1" x="181"/>
        <item h="1" x="184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2"/>
        <item h="1" x="204"/>
        <item h="1" x="205"/>
        <item h="1" x="206"/>
        <item h="1" x="207"/>
        <item h="1" x="208"/>
        <item h="1" x="209"/>
        <item h="1" x="210"/>
        <item h="1" x="211"/>
        <item h="1" x="221"/>
        <item h="1" x="223"/>
        <item h="1" x="224"/>
        <item h="1" x="226"/>
        <item h="1" x="229"/>
        <item h="1" x="230"/>
        <item h="1" x="233"/>
        <item h="1" x="236"/>
        <item h="1" x="243"/>
        <item h="1" x="245"/>
        <item h="1" x="246"/>
        <item h="1" x="247"/>
        <item h="1" x="248"/>
        <item h="1" x="250"/>
        <item h="1" x="253"/>
        <item h="1" x="254"/>
        <item h="1" x="258"/>
        <item h="1" x="259"/>
        <item h="1" x="260"/>
        <item h="1" x="263"/>
        <item h="1" x="265"/>
        <item h="1" x="266"/>
        <item h="1" x="270"/>
        <item h="1" x="272"/>
        <item h="1" x="274"/>
        <item h="1" x="276"/>
        <item h="1" x="277"/>
        <item h="1" x="278"/>
        <item h="1" x="281"/>
        <item h="1" x="282"/>
        <item h="1" x="283"/>
        <item h="1" x="284"/>
        <item h="1" x="289"/>
        <item h="1" x="290"/>
        <item h="1" x="292"/>
        <item h="1" x="293"/>
        <item h="1" x="296"/>
        <item h="1" x="297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8"/>
        <item h="1" x="319"/>
        <item h="1" x="321"/>
        <item h="1" x="322"/>
        <item h="1" x="327"/>
        <item h="1" x="328"/>
        <item h="1" x="330"/>
        <item h="1" x="331"/>
        <item h="1" x="332"/>
        <item h="1" x="333"/>
        <item h="1" x="334"/>
        <item h="1" x="335"/>
        <item h="1" x="337"/>
        <item h="1" x="340"/>
        <item h="1" x="341"/>
        <item h="1" x="343"/>
        <item h="1" x="344"/>
        <item h="1" x="347"/>
        <item h="1" x="348"/>
        <item h="1" x="349"/>
        <item h="1" x="350"/>
        <item h="1" x="351"/>
        <item h="1" x="352"/>
        <item h="1" x="353"/>
        <item h="1" x="356"/>
        <item h="1" x="357"/>
        <item h="1" x="359"/>
        <item h="1" x="360"/>
        <item h="1" x="364"/>
        <item h="1" x="367"/>
        <item h="1" x="368"/>
        <item h="1" x="369"/>
        <item h="1" x="372"/>
        <item h="1" x="373"/>
        <item h="1" x="374"/>
        <item h="1" x="375"/>
        <item h="1" x="376"/>
        <item h="1" x="377"/>
        <item h="1" x="378"/>
        <item h="1" x="382"/>
        <item h="1" x="384"/>
        <item h="1" x="385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9"/>
        <item h="1" x="400"/>
        <item h="1" x="401"/>
        <item h="1" x="402"/>
        <item h="1" x="403"/>
        <item h="1" x="404"/>
        <item h="1" x="406"/>
        <item h="1" x="407"/>
        <item h="1" x="409"/>
        <item h="1" x="411"/>
        <item h="1" x="412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6"/>
        <item h="1" x="428"/>
        <item h="1" x="429"/>
        <item h="1" x="430"/>
        <item h="1" x="431"/>
        <item h="1" x="432"/>
        <item h="1" x="433"/>
        <item h="1" x="434"/>
        <item h="1" x="439"/>
        <item h="1" x="440"/>
        <item h="1" x="442"/>
        <item h="1" x="443"/>
        <item h="1" x="444"/>
        <item h="1" x="445"/>
        <item h="1" x="448"/>
        <item h="1" x="450"/>
        <item h="1" x="451"/>
        <item h="1" x="452"/>
        <item h="1" x="453"/>
        <item h="1" x="454"/>
        <item h="1" x="455"/>
        <item h="1" x="459"/>
        <item h="1" x="460"/>
        <item h="1" x="461"/>
        <item h="1" x="462"/>
        <item h="1" x="463"/>
        <item h="1" x="464"/>
        <item h="1" x="467"/>
        <item h="1" x="468"/>
        <item h="1" x="469"/>
        <item h="1" x="471"/>
        <item h="1" x="473"/>
        <item h="1" x="474"/>
        <item h="1" x="475"/>
        <item h="1" x="478"/>
        <item h="1" x="480"/>
        <item h="1" x="481"/>
        <item h="1" x="482"/>
        <item h="1" x="483"/>
        <item h="1" x="484"/>
        <item h="1" x="486"/>
        <item h="1" x="487"/>
        <item h="1" x="489"/>
        <item h="1" x="490"/>
        <item h="1" x="491"/>
        <item h="1" x="493"/>
        <item h="1" x="495"/>
        <item h="1" x="496"/>
        <item h="1" x="497"/>
        <item h="1" x="498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3"/>
        <item h="1" x="524"/>
        <item h="1" x="525"/>
        <item h="1" x="526"/>
        <item h="1" x="527"/>
        <item h="1" x="528"/>
        <item h="1" x="529"/>
        <item h="1" x="531"/>
        <item h="1" x="532"/>
        <item h="1" x="535"/>
        <item h="1" x="536"/>
        <item h="1" x="539"/>
        <item h="1" x="540"/>
        <item h="1" x="541"/>
        <item h="1" x="542"/>
        <item h="1" x="543"/>
        <item h="1" x="544"/>
        <item h="1" x="545"/>
        <item h="1" x="546"/>
        <item h="1" x="547"/>
        <item h="1" x="548"/>
        <item h="1" x="551"/>
        <item h="1" x="552"/>
        <item h="1" x="553"/>
        <item h="1" x="554"/>
        <item h="1" x="555"/>
        <item h="1" x="556"/>
        <item h="1" x="558"/>
        <item h="1" x="559"/>
        <item h="1" x="560"/>
        <item h="1" x="565"/>
        <item h="1" x="566"/>
        <item h="1" x="567"/>
        <item h="1" x="570"/>
        <item h="1" x="571"/>
        <item h="1" x="572"/>
        <item h="1" x="573"/>
        <item h="1" x="574"/>
        <item h="1" x="575"/>
        <item h="1" x="577"/>
        <item h="1" x="578"/>
        <item h="1" x="579"/>
        <item h="1" x="581"/>
        <item h="1" x="583"/>
        <item h="1" x="584"/>
        <item h="1" x="585"/>
        <item h="1" x="586"/>
        <item h="1" x="587"/>
        <item h="1" x="589"/>
        <item h="1" x="590"/>
        <item h="1" x="591"/>
        <item h="1" x="592"/>
        <item h="1" x="593"/>
        <item h="1" x="595"/>
        <item h="1" x="596"/>
        <item h="1" x="597"/>
        <item h="1" x="599"/>
        <item h="1" x="600"/>
        <item h="1" x="601"/>
        <item h="1" x="602"/>
        <item h="1" x="606"/>
        <item h="1" x="610"/>
        <item h="1" x="612"/>
        <item h="1" x="615"/>
        <item h="1" x="617"/>
        <item h="1" x="618"/>
        <item h="1" x="61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1"/>
        <item x="2"/>
        <item x="3"/>
        <item x="4"/>
        <item x="0"/>
        <item x="5"/>
        <item t="default"/>
      </items>
    </pivotField>
    <pivotField showAll="0">
      <items count="5">
        <item x="1"/>
        <item x="2"/>
        <item x="0"/>
        <item x="3"/>
        <item t="default"/>
      </items>
    </pivotField>
    <pivotField axis="axisRow" showAll="0">
      <items count="15">
        <item sd="0" x="1"/>
        <item sd="0" x="2"/>
        <item sd="0" x="3"/>
        <item sd="0" x="4"/>
        <item sd="0" x="5"/>
        <item sd="0" x="6"/>
        <item sd="0" x="0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1"/>
        <item sd="0" x="2"/>
        <item sd="0" x="3"/>
        <item sd="0" x="4"/>
        <item x="0"/>
        <item x="5"/>
        <item t="default"/>
      </items>
    </pivotField>
    <pivotField axis="axisRow" showAll="0">
      <items count="5">
        <item x="1"/>
        <item x="2"/>
        <item x="0"/>
        <item x="3"/>
        <item t="default"/>
      </items>
    </pivotField>
  </pivotFields>
  <rowFields count="3">
    <field x="47"/>
    <field x="45"/>
    <field x="3"/>
  </rowFields>
  <rowItems count="7">
    <i>
      <x v="1"/>
    </i>
    <i r="1">
      <x/>
    </i>
    <i r="1">
      <x v="1"/>
    </i>
    <i r="1">
      <x v="2"/>
    </i>
    <i>
      <x v="2"/>
    </i>
    <i r="1">
      <x v="6"/>
    </i>
    <i t="grand">
      <x/>
    </i>
  </rowItems>
  <colItems count="1">
    <i/>
  </colItems>
  <pageFields count="1">
    <pageField fld="27" hier="-1"/>
  </pageFields>
  <dataFields count="1">
    <dataField name="Soma de Tarifa" fld="27" baseField="0" baseItem="0"/>
  </dataFields>
  <formats count="65">
    <format dxfId="1430">
      <pivotArea type="all" dataOnly="0" outline="0" fieldPosition="0"/>
    </format>
    <format dxfId="1429">
      <pivotArea outline="0" collapsedLevelsAreSubtotals="1" fieldPosition="0"/>
    </format>
    <format dxfId="1428">
      <pivotArea field="27" type="button" dataOnly="0" labelOnly="1" outline="0" axis="axisPage" fieldPosition="0"/>
    </format>
    <format dxfId="1427">
      <pivotArea outline="0" collapsedLevelsAreSubtotals="1" fieldPosition="0"/>
    </format>
    <format dxfId="1426">
      <pivotArea dataOnly="0" labelOnly="1" grandRow="1" outline="0" fieldPosition="0"/>
    </format>
    <format dxfId="1425">
      <pivotArea type="all" dataOnly="0" outline="0" fieldPosition="0"/>
    </format>
    <format dxfId="1424">
      <pivotArea outline="0" collapsedLevelsAreSubtotals="1" fieldPosition="0"/>
    </format>
    <format dxfId="1423">
      <pivotArea dataOnly="0" labelOnly="1" grandRow="1" outline="0" fieldPosition="0"/>
    </format>
    <format dxfId="1422">
      <pivotArea dataOnly="0" labelOnly="1" outline="0" axis="axisValues" fieldPosition="0"/>
    </format>
    <format dxfId="1421">
      <pivotArea type="all" dataOnly="0" outline="0" fieldPosition="0"/>
    </format>
    <format dxfId="1420">
      <pivotArea outline="0" collapsedLevelsAreSubtotals="1" fieldPosition="0"/>
    </format>
    <format dxfId="1419">
      <pivotArea dataOnly="0" labelOnly="1" grandRow="1" outline="0" fieldPosition="0"/>
    </format>
    <format dxfId="1418">
      <pivotArea dataOnly="0" labelOnly="1" outline="0" axis="axisValues" fieldPosition="0"/>
    </format>
    <format dxfId="1417">
      <pivotArea grandRow="1" outline="0" collapsedLevelsAreSubtotals="1" fieldPosition="0"/>
    </format>
    <format dxfId="1416">
      <pivotArea type="all" dataOnly="0" outline="0" fieldPosition="0"/>
    </format>
    <format dxfId="1415">
      <pivotArea outline="0" collapsedLevelsAreSubtotals="1" fieldPosition="0"/>
    </format>
    <format dxfId="1414">
      <pivotArea dataOnly="0" labelOnly="1" grandRow="1" outline="0" fieldPosition="0"/>
    </format>
    <format dxfId="1413">
      <pivotArea dataOnly="0" labelOnly="1" outline="0" axis="axisValues" fieldPosition="0"/>
    </format>
    <format dxfId="1412">
      <pivotArea type="all" dataOnly="0" outline="0" fieldPosition="0"/>
    </format>
    <format dxfId="1411">
      <pivotArea outline="0" collapsedLevelsAreSubtotals="1" fieldPosition="0"/>
    </format>
    <format dxfId="1410">
      <pivotArea dataOnly="0" labelOnly="1" grandRow="1" outline="0" fieldPosition="0"/>
    </format>
    <format dxfId="1409">
      <pivotArea dataOnly="0" labelOnly="1" outline="0" axis="axisValues" fieldPosition="0"/>
    </format>
    <format dxfId="1408">
      <pivotArea type="all" dataOnly="0" outline="0" fieldPosition="0"/>
    </format>
    <format dxfId="1407">
      <pivotArea type="all" dataOnly="0" outline="0" fieldPosition="0"/>
    </format>
    <format dxfId="1406">
      <pivotArea type="all" dataOnly="0" outline="0" fieldPosition="0"/>
    </format>
    <format>
      <pivotArea type="all" dataOnly="0" outline="0" fieldPosition="0"/>
    </format>
    <format dxfId="1405">
      <pivotArea type="all" dataOnly="0" outline="0" fieldPosition="0"/>
    </format>
    <format>
      <pivotArea type="all" dataOnly="0" outline="0" fieldPosition="0"/>
    </format>
    <format dxfId="1404">
      <pivotArea grandRow="1" outline="0" collapsedLevelsAreSubtotals="1" fieldPosition="0"/>
    </format>
    <format>
      <pivotArea type="all" dataOnly="0" outline="0" fieldPosition="0"/>
    </format>
    <format dxfId="1403">
      <pivotArea type="all" dataOnly="0" outline="0" fieldPosition="0"/>
    </format>
    <format dxfId="1402">
      <pivotArea outline="0" collapsedLevelsAreSubtotals="1" fieldPosition="0"/>
    </format>
    <format>
      <pivotArea type="all" dataOnly="0" outline="0" fieldPosition="0"/>
    </format>
    <format>
      <pivotArea outline="0" collapsedLevelsAreSubtotals="1" fieldPosition="0"/>
    </format>
    <format dxfId="1401">
      <pivotArea outline="0" collapsedLevelsAreSubtotals="1" fieldPosition="0"/>
    </format>
    <format dxfId="1400">
      <pivotArea type="all" dataOnly="0" outline="0" fieldPosition="0"/>
    </format>
    <format dxfId="1399">
      <pivotArea outline="0" collapsedLevelsAreSubtotals="1" fieldPosition="0"/>
    </format>
    <format dxfId="1398">
      <pivotArea dataOnly="0" labelOnly="1" grandRow="1" outline="0" fieldPosition="0"/>
    </format>
    <format dxfId="1397">
      <pivotArea dataOnly="0" labelOnly="1" outline="0" axis="axisValues" fieldPosition="0"/>
    </format>
    <format dxfId="1396">
      <pivotArea type="all" dataOnly="0" outline="0" fieldPosition="0"/>
    </format>
    <format dxfId="1395">
      <pivotArea outline="0" collapsedLevelsAreSubtotals="1" fieldPosition="0"/>
    </format>
    <format dxfId="1394">
      <pivotArea dataOnly="0" labelOnly="1" outline="0" axis="axisValues" fieldPosition="0"/>
    </format>
    <format dxfId="1393">
      <pivotArea dataOnly="0" labelOnly="1" fieldPosition="0">
        <references count="1">
          <reference field="47" count="1">
            <x v="0"/>
          </reference>
        </references>
      </pivotArea>
    </format>
    <format dxfId="1392">
      <pivotArea dataOnly="0" labelOnly="1" grandRow="1" outline="0" fieldPosition="0"/>
    </format>
    <format dxfId="1391">
      <pivotArea type="all" dataOnly="0" outline="0" fieldPosition="0"/>
    </format>
    <format dxfId="1390">
      <pivotArea outline="0" collapsedLevelsAreSubtotals="1" fieldPosition="0"/>
    </format>
    <format dxfId="1389">
      <pivotArea field="47" type="button" dataOnly="0" labelOnly="1" outline="0" axis="axisRow" fieldPosition="0"/>
    </format>
    <format dxfId="1388">
      <pivotArea dataOnly="0" labelOnly="1" fieldPosition="0">
        <references count="1">
          <reference field="47" count="1">
            <x v="1"/>
          </reference>
        </references>
      </pivotArea>
    </format>
    <format dxfId="1387">
      <pivotArea dataOnly="0" labelOnly="1" grandRow="1" outline="0" fieldPosition="0"/>
    </format>
    <format dxfId="1386">
      <pivotArea dataOnly="0" labelOnly="1" fieldPosition="0">
        <references count="2">
          <reference field="45" count="2">
            <x v="0"/>
            <x v="1"/>
          </reference>
          <reference field="47" count="1" selected="0">
            <x v="1"/>
          </reference>
        </references>
      </pivotArea>
    </format>
    <format dxfId="1385">
      <pivotArea dataOnly="0" labelOnly="1" outline="0" axis="axisValues" fieldPosition="0"/>
    </format>
    <format>
      <pivotArea type="all" dataOnly="0" outline="0" fieldPosition="0"/>
    </format>
    <format>
      <pivotArea outline="0" collapsedLevelsAreSubtotals="1" fieldPosition="0"/>
    </format>
    <format>
      <pivotArea field="47" type="button" dataOnly="0" labelOnly="1" outline="0" axis="axisRow" fieldPosition="0"/>
    </format>
    <format>
      <pivotArea dataOnly="0" labelOnly="1" fieldPosition="0">
        <references count="1">
          <reference field="47" count="1">
            <x v="1"/>
          </reference>
        </references>
      </pivotArea>
    </format>
    <format>
      <pivotArea dataOnly="0" labelOnly="1" grandRow="1" outline="0" fieldPosition="0"/>
    </format>
    <format>
      <pivotArea dataOnly="0" labelOnly="1" fieldPosition="0">
        <references count="2">
          <reference field="45" count="2">
            <x v="0"/>
            <x v="1"/>
          </reference>
          <reference field="47" count="1" selected="0">
            <x v="1"/>
          </reference>
        </references>
      </pivotArea>
    </format>
    <format>
      <pivotArea dataOnly="0" labelOnly="1" outline="0" axis="axisValues" fieldPosition="0"/>
    </format>
    <format>
      <pivotArea type="all" dataOnly="0" outline="0" fieldPosition="0"/>
    </format>
    <format>
      <pivotArea outline="0" collapsedLevelsAreSubtotals="1" fieldPosition="0"/>
    </format>
    <format>
      <pivotArea field="47" type="button" dataOnly="0" labelOnly="1" outline="0" axis="axisRow" fieldPosition="0"/>
    </format>
    <format>
      <pivotArea dataOnly="0" labelOnly="1" fieldPosition="0">
        <references count="1">
          <reference field="47" count="1">
            <x v="1"/>
          </reference>
        </references>
      </pivotArea>
    </format>
    <format>
      <pivotArea dataOnly="0" labelOnly="1" grandRow="1" outline="0" fieldPosition="0"/>
    </format>
    <format>
      <pivotArea dataOnly="0" labelOnly="1" fieldPosition="0">
        <references count="2">
          <reference field="45" count="2">
            <x v="0"/>
            <x v="1"/>
          </reference>
          <reference field="47" count="1" selected="0">
            <x v="1"/>
          </reference>
        </references>
      </pivotArea>
    </format>
    <format>
      <pivotArea dataOnly="0" labelOnly="1" outline="0" axis="axisValues" fieldPosition="0"/>
    </format>
  </formats>
  <pivotTableStyleInfo name="Estilo de Tabela Dinâmica 1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7000000}" name="Tabela dinâmica1" cacheId="20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A32:I39" firstHeaderRow="1" firstDataRow="2" firstDataCol="1"/>
  <pivotFields count="45">
    <pivotField showAll="0"/>
    <pivotField showAll="0"/>
    <pivotField showAll="0"/>
    <pivotField showAll="0">
      <items count="8001">
        <item x="776"/>
        <item m="1" x="7753"/>
        <item m="1" x="7736"/>
        <item m="1" x="7940"/>
        <item m="1" x="7939"/>
        <item m="1" x="7754"/>
        <item m="1" x="7755"/>
        <item m="1" x="7756"/>
        <item m="1" x="6766"/>
        <item m="1" x="7757"/>
        <item m="1" x="6769"/>
        <item m="1" x="7168"/>
        <item m="1" x="7505"/>
        <item m="1" x="7506"/>
        <item m="1" x="6770"/>
        <item m="1" x="7507"/>
        <item m="1" x="6771"/>
        <item m="1" x="7918"/>
        <item m="1" x="6772"/>
        <item m="1" x="6980"/>
        <item m="1" x="7919"/>
        <item m="1" x="7973"/>
        <item m="1" x="7972"/>
        <item m="1" x="7974"/>
        <item m="1" x="6773"/>
        <item m="1" x="6774"/>
        <item m="1" x="7169"/>
        <item m="1" x="6776"/>
        <item m="1" x="6777"/>
        <item m="1" x="6778"/>
        <item m="1" x="7609"/>
        <item m="1" x="7171"/>
        <item m="1" x="6779"/>
        <item m="1" x="6780"/>
        <item m="1" x="6781"/>
        <item m="1" x="6782"/>
        <item m="1" x="3093"/>
        <item m="1" x="6783"/>
        <item m="1" x="2955"/>
        <item m="1" x="2954"/>
        <item m="1" x="7508"/>
        <item m="1" x="7844"/>
        <item m="1" x="7845"/>
        <item m="1" x="7851"/>
        <item m="1" x="7852"/>
        <item m="1" x="7853"/>
        <item m="1" x="7854"/>
        <item m="1" x="7855"/>
        <item m="1" x="7856"/>
        <item m="1" x="7857"/>
        <item m="1" x="7953"/>
        <item m="1" x="6784"/>
        <item m="1" x="6785"/>
        <item m="1" x="6786"/>
        <item m="1" x="7509"/>
        <item m="1" x="6787"/>
        <item m="1" x="7920"/>
        <item m="1" x="7776"/>
        <item m="1" x="7924"/>
        <item m="1" x="7770"/>
        <item m="1" x="7965"/>
        <item m="1" x="7966"/>
        <item m="1" x="6789"/>
        <item m="1" x="7875"/>
        <item m="1" x="7876"/>
        <item m="1" x="7834"/>
        <item m="1" x="7835"/>
        <item m="1" x="7650"/>
        <item m="1" x="7836"/>
        <item m="1" x="7837"/>
        <item m="1" x="7838"/>
        <item m="1" x="7839"/>
        <item m="1" x="7840"/>
        <item m="1" x="7841"/>
        <item m="1" x="7842"/>
        <item m="1" x="7843"/>
        <item m="1" x="7913"/>
        <item m="1" x="7172"/>
        <item m="1" x="7877"/>
        <item m="1" x="7878"/>
        <item m="1" x="7879"/>
        <item m="1" x="7880"/>
        <item m="1" x="7846"/>
        <item m="1" x="7847"/>
        <item m="1" x="7848"/>
        <item m="1" x="7849"/>
        <item m="1" x="7850"/>
        <item m="1" x="7881"/>
        <item m="1" x="7882"/>
        <item m="1" x="6790"/>
        <item m="1" x="7891"/>
        <item m="1" x="7892"/>
        <item m="1" x="6791"/>
        <item m="1" x="7510"/>
        <item m="1" x="6792"/>
        <item m="1" x="6981"/>
        <item m="1" x="7883"/>
        <item m="1" x="7884"/>
        <item m="1" x="7885"/>
        <item m="1" x="7858"/>
        <item m="1" x="7173"/>
        <item m="1" x="6793"/>
        <item m="1" x="7859"/>
        <item m="1" x="7860"/>
        <item m="1" x="7861"/>
        <item m="1" x="7862"/>
        <item m="1" x="7863"/>
        <item m="1" x="7864"/>
        <item m="1" x="7865"/>
        <item m="1" x="7866"/>
        <item m="1" x="7867"/>
        <item m="1" x="7868"/>
        <item m="1" x="7869"/>
        <item m="1" x="7870"/>
        <item m="1" x="7871"/>
        <item m="1" x="7872"/>
        <item m="1" x="7873"/>
        <item m="1" x="7874"/>
        <item m="1" x="7886"/>
        <item m="1" x="7887"/>
        <item m="1" x="7888"/>
        <item m="1" x="7922"/>
        <item m="1" x="7956"/>
        <item m="1" x="7961"/>
        <item m="1" x="7962"/>
        <item m="1" x="7963"/>
        <item m="1" x="6794"/>
        <item m="1" x="6795"/>
        <item m="1" x="7511"/>
        <item m="1" x="6796"/>
        <item m="1" x="6797"/>
        <item m="1" x="6798"/>
        <item m="1" x="6799"/>
        <item m="1" x="6800"/>
        <item m="1" x="7784"/>
        <item m="1" x="7783"/>
        <item m="1" x="7641"/>
        <item m="1" x="7642"/>
        <item m="1" x="7914"/>
        <item m="1" x="7915"/>
        <item m="1" x="7721"/>
        <item m="1" x="7889"/>
        <item m="1" x="7890"/>
        <item m="1" x="7795"/>
        <item m="1" x="7643"/>
        <item m="1" x="7942"/>
        <item m="1" x="7946"/>
        <item m="1" x="7734"/>
        <item m="1" x="7735"/>
        <item m="1" x="6801"/>
        <item m="1" x="7611"/>
        <item m="1" x="7612"/>
        <item m="1" x="7737"/>
        <item m="1" x="7738"/>
        <item m="1" x="7739"/>
        <item m="1" x="7740"/>
        <item m="1" x="7615"/>
        <item m="1" x="7616"/>
        <item m="1" x="6982"/>
        <item m="1" x="7512"/>
        <item m="1" x="7976"/>
        <item m="1" x="7758"/>
        <item m="1" x="7759"/>
        <item m="1" x="7769"/>
        <item m="1" x="7768"/>
        <item m="1" x="7771"/>
        <item m="1" x="7981"/>
        <item m="1" x="7982"/>
        <item m="1" x="7983"/>
        <item m="1" x="7984"/>
        <item m="1" x="7985"/>
        <item m="1" x="7986"/>
        <item m="1" x="7774"/>
        <item m="1" x="7775"/>
        <item m="1" x="7812"/>
        <item m="1" x="7815"/>
        <item m="1" x="7816"/>
        <item m="1" x="7788"/>
        <item m="1" x="7789"/>
        <item m="1" x="7790"/>
        <item m="1" x="7791"/>
        <item m="1" x="7792"/>
        <item m="1" x="7793"/>
        <item m="1" x="7794"/>
        <item m="1" x="7638"/>
        <item m="1" x="7782"/>
        <item m="1" x="7813"/>
        <item m="1" x="7832"/>
        <item m="1" x="7833"/>
        <item m="1" x="7828"/>
        <item m="1" x="7829"/>
        <item m="1" x="7830"/>
        <item m="1" x="7831"/>
        <item m="1" x="7826"/>
        <item m="1" x="7827"/>
        <item m="1" x="7823"/>
        <item m="1" x="7824"/>
        <item m="1" x="7916"/>
        <item m="1" x="7917"/>
        <item m="1" x="7893"/>
        <item m="1" x="7894"/>
        <item m="1" x="7895"/>
        <item m="1" x="7896"/>
        <item m="1" x="7897"/>
        <item m="1" x="7651"/>
        <item m="1" x="7898"/>
        <item m="1" x="7899"/>
        <item m="1" x="7900"/>
        <item m="1" x="7901"/>
        <item m="1" x="7902"/>
        <item m="1" x="7903"/>
        <item m="1" x="7904"/>
        <item m="1" x="7905"/>
        <item m="1" x="7906"/>
        <item m="1" x="7825"/>
        <item m="1" x="7907"/>
        <item m="1" x="7908"/>
        <item m="1" x="7909"/>
        <item m="1" x="7910"/>
        <item m="1" x="7911"/>
        <item m="1" x="7912"/>
        <item m="1" x="7515"/>
        <item m="1" x="7513"/>
        <item m="1" x="7931"/>
        <item m="1" x="7934"/>
        <item m="1" x="7679"/>
        <item m="1" x="7935"/>
        <item m="1" x="7938"/>
        <item m="1" x="7937"/>
        <item m="1" x="7680"/>
        <item m="1" x="7936"/>
        <item m="1" x="7514"/>
        <item m="1" x="7670"/>
        <item m="1" x="7941"/>
        <item m="1" x="7944"/>
        <item m="1" x="7945"/>
        <item m="1" x="7943"/>
        <item m="1" x="7705"/>
        <item m="1" x="7949"/>
        <item m="1" x="7954"/>
        <item m="1" x="7959"/>
        <item m="1" x="7958"/>
        <item m="1" x="7516"/>
        <item m="1" x="7517"/>
        <item m="1" x="7518"/>
        <item m="1" x="7519"/>
        <item m="1" x="7968"/>
        <item m="1" x="7741"/>
        <item m="1" x="7742"/>
        <item m="1" x="7743"/>
        <item m="1" x="7751"/>
        <item m="1" x="7975"/>
        <item m="1" x="7977"/>
        <item m="1" x="7978"/>
        <item m="1" x="6809"/>
        <item m="1" x="7979"/>
        <item m="1" x="7980"/>
        <item m="1" x="7760"/>
        <item m="1" x="7761"/>
        <item m="1" x="7764"/>
        <item m="1" x="7765"/>
        <item m="1" x="7772"/>
        <item m="1" x="7773"/>
        <item m="1" x="7787"/>
        <item m="1" x="7785"/>
        <item m="1" x="7796"/>
        <item m="1" x="7797"/>
        <item m="1" x="7799"/>
        <item m="1" x="7800"/>
        <item m="1" x="7798"/>
        <item m="1" x="7805"/>
        <item m="1" x="7804"/>
        <item m="1" x="7803"/>
        <item m="1" x="7802"/>
        <item m="1" x="7801"/>
        <item m="1" x="7810"/>
        <item m="1" x="7809"/>
        <item m="1" x="7808"/>
        <item m="1" x="7807"/>
        <item m="1" x="7806"/>
        <item m="1" x="7814"/>
        <item m="1" x="7817"/>
        <item m="1" x="7987"/>
        <item m="1" x="7818"/>
        <item m="1" x="7819"/>
        <item m="1" x="7820"/>
        <item m="1" x="7821"/>
        <item m="1" x="7988"/>
        <item m="1" x="7989"/>
        <item m="1" x="7990"/>
        <item m="1" x="7991"/>
        <item m="1" x="7992"/>
        <item m="1" x="7993"/>
        <item m="1" x="7994"/>
        <item m="1" x="7995"/>
        <item m="1" x="7656"/>
        <item m="1" x="7657"/>
        <item m="1" x="7658"/>
        <item m="1" x="7996"/>
        <item m="1" x="7997"/>
        <item m="1" x="7998"/>
        <item m="1" x="7923"/>
        <item m="1" x="7921"/>
        <item m="1" x="7928"/>
        <item m="1" x="7929"/>
        <item m="1" x="7930"/>
        <item m="1" x="7681"/>
        <item m="1" x="7687"/>
        <item m="1" x="7683"/>
        <item m="1" x="7684"/>
        <item m="1" x="7685"/>
        <item m="1" x="7686"/>
        <item m="1" x="7933"/>
        <item m="1" x="7682"/>
        <item m="1" x="7932"/>
        <item m="1" x="7947"/>
        <item m="1" x="7948"/>
        <item m="1" x="7999"/>
        <item m="1" x="7951"/>
        <item m="1" x="7950"/>
        <item m="1" x="7952"/>
        <item m="1" x="7520"/>
        <item m="1" x="7522"/>
        <item m="1" x="7523"/>
        <item m="1" x="7524"/>
        <item m="1" x="7724"/>
        <item m="1" x="7957"/>
        <item m="1" x="7723"/>
        <item m="1" x="7960"/>
        <item m="1" x="7964"/>
        <item m="1" x="7521"/>
        <item m="1" x="7967"/>
        <item m="1" x="7969"/>
        <item m="1" x="7970"/>
        <item m="1" x="7744"/>
        <item m="1" x="7745"/>
        <item m="1" x="7746"/>
        <item m="1" x="7174"/>
        <item m="1" x="7747"/>
        <item m="1" x="7748"/>
        <item m="1" x="7749"/>
        <item m="1" x="7750"/>
        <item m="1" x="7175"/>
        <item m="1" x="7617"/>
        <item m="1" x="6810"/>
        <item m="1" x="7752"/>
        <item m="1" x="7431"/>
        <item m="1" x="7762"/>
        <item m="1" x="7763"/>
        <item m="1" x="7633"/>
        <item m="1" x="7529"/>
        <item m="1" x="7766"/>
        <item m="1" x="7767"/>
        <item m="1" x="7430"/>
        <item m="1" x="7777"/>
        <item m="1" x="7778"/>
        <item m="1" x="7779"/>
        <item m="1" x="7780"/>
        <item m="1" x="7781"/>
        <item m="1" x="7786"/>
        <item m="1" x="7811"/>
        <item m="1" x="7822"/>
        <item m="1" x="6811"/>
        <item m="1" x="6812"/>
        <item m="1" x="6813"/>
        <item m="1" x="7660"/>
        <item m="1" x="7664"/>
        <item m="1" x="7665"/>
        <item m="1" x="7525"/>
        <item m="1" x="7925"/>
        <item m="1" x="7926"/>
        <item m="1" x="7526"/>
        <item m="1" x="7674"/>
        <item m="1" x="7675"/>
        <item m="1" x="7673"/>
        <item m="1" x="7927"/>
        <item m="1" x="7676"/>
        <item m="1" x="7677"/>
        <item m="1" x="7678"/>
        <item m="1" x="7527"/>
        <item m="1" x="7528"/>
        <item m="1" x="7714"/>
        <item m="1" x="7955"/>
        <item m="1" x="7530"/>
        <item m="1" x="6814"/>
        <item m="1" x="7971"/>
        <item m="1" x="7185"/>
        <item m="1" x="7610"/>
        <item m="1" x="6808"/>
        <item m="1" x="6806"/>
        <item m="1" x="6807"/>
        <item m="1" x="6803"/>
        <item m="1" x="6802"/>
        <item m="1" x="7533"/>
        <item m="1" x="6805"/>
        <item m="1" x="6804"/>
        <item m="1" x="7531"/>
        <item m="1" x="7532"/>
        <item m="1" x="7546"/>
        <item m="1" x="7535"/>
        <item m="1" x="7536"/>
        <item m="1" x="7549"/>
        <item m="1" x="7550"/>
        <item m="1" x="6996"/>
        <item m="1" x="6995"/>
        <item m="1" x="6993"/>
        <item m="1" x="6989"/>
        <item m="1" x="7537"/>
        <item m="1" x="7538"/>
        <item m="1" x="7539"/>
        <item m="1" x="7547"/>
        <item m="1" x="7548"/>
        <item m="1" x="6990"/>
        <item m="1" x="6991"/>
        <item m="1" x="6992"/>
        <item m="1" x="6997"/>
        <item m="1" x="6994"/>
        <item m="1" x="7613"/>
        <item m="1" x="7614"/>
        <item m="1" x="6983"/>
        <item m="1" x="6269"/>
        <item m="1" x="6818"/>
        <item m="1" x="6270"/>
        <item m="1" x="6271"/>
        <item m="1" x="6272"/>
        <item m="1" x="6998"/>
        <item m="1" x="7618"/>
        <item m="1" x="7619"/>
        <item m="1" x="7620"/>
        <item m="1" x="7621"/>
        <item m="1" x="7622"/>
        <item m="1" x="6988"/>
        <item m="1" x="7623"/>
        <item m="1" x="7624"/>
        <item m="1" x="7625"/>
        <item m="1" x="7626"/>
        <item m="1" x="7627"/>
        <item m="1" x="7628"/>
        <item m="1" x="7629"/>
        <item m="1" x="7184"/>
        <item m="1" x="7630"/>
        <item m="1" x="7631"/>
        <item m="1" x="7632"/>
        <item m="1" x="7002"/>
        <item m="1" x="7000"/>
        <item m="1" x="7432"/>
        <item m="1" x="7634"/>
        <item m="1" x="7635"/>
        <item m="1" x="7636"/>
        <item m="1" x="7544"/>
        <item m="1" x="7637"/>
        <item m="1" x="7182"/>
        <item m="1" x="7639"/>
        <item m="1" x="7640"/>
        <item m="1" x="7644"/>
        <item m="1" x="7645"/>
        <item m="1" x="7646"/>
        <item m="1" x="7647"/>
        <item m="1" x="7551"/>
        <item m="1" x="7648"/>
        <item m="1" x="7541"/>
        <item m="1" x="7649"/>
        <item m="1" x="7552"/>
        <item m="1" x="7553"/>
        <item m="1" x="7554"/>
        <item m="1" x="7555"/>
        <item m="1" x="7542"/>
        <item m="1" x="7540"/>
        <item m="1" x="6820"/>
        <item m="1" x="6815"/>
        <item m="1" x="7186"/>
        <item m="1" x="7652"/>
        <item m="1" x="7653"/>
        <item m="1" x="7178"/>
        <item m="1" x="7179"/>
        <item m="1" x="7180"/>
        <item m="1" x="7183"/>
        <item m="1" x="6821"/>
        <item m="1" x="7654"/>
        <item m="1" x="7655"/>
        <item m="1" x="7534"/>
        <item m="1" x="2284"/>
        <item m="1" x="7170"/>
        <item m="1" x="6673"/>
        <item m="1" x="7659"/>
        <item m="1" x="6817"/>
        <item m="1" x="6999"/>
        <item m="1" x="7661"/>
        <item m="1" x="7662"/>
        <item m="1" x="7663"/>
        <item m="1" x="7666"/>
        <item m="1" x="7667"/>
        <item m="1" x="7668"/>
        <item m="1" x="6674"/>
        <item m="1" x="7669"/>
        <item m="1" x="7671"/>
        <item m="1" x="7672"/>
        <item m="1" x="7688"/>
        <item m="1" x="7689"/>
        <item m="1" x="7690"/>
        <item m="1" x="7691"/>
        <item m="1" x="7692"/>
        <item m="1" x="7693"/>
        <item m="1" x="7694"/>
        <item m="1" x="7695"/>
        <item m="1" x="7696"/>
        <item m="1" x="7697"/>
        <item m="1" x="7698"/>
        <item m="1" x="7699"/>
        <item m="1" x="7700"/>
        <item m="1" x="7543"/>
        <item m="1" x="7701"/>
        <item m="1" x="4353"/>
        <item m="1" x="7702"/>
        <item m="1" x="7703"/>
        <item m="1" x="7704"/>
        <item m="1" x="7706"/>
        <item m="1" x="7707"/>
        <item m="1" x="7708"/>
        <item m="1" x="7545"/>
        <item m="1" x="7709"/>
        <item m="1" x="7710"/>
        <item m="1" x="7711"/>
        <item m="1" x="7712"/>
        <item m="1" x="7713"/>
        <item m="1" x="7181"/>
        <item m="1" x="6984"/>
        <item m="1" x="6985"/>
        <item m="1" x="5632"/>
        <item m="1" x="7715"/>
        <item m="1" x="7716"/>
        <item m="1" x="7717"/>
        <item m="1" x="7718"/>
        <item m="1" x="7719"/>
        <item m="1" x="7720"/>
        <item m="1" x="6986"/>
        <item m="1" x="7177"/>
        <item m="1" x="2285"/>
        <item m="1" x="7722"/>
        <item m="1" x="7725"/>
        <item m="1" x="7001"/>
        <item m="1" x="7726"/>
        <item m="1" x="7727"/>
        <item m="1" x="7728"/>
        <item m="1" x="7729"/>
        <item m="1" x="7730"/>
        <item m="1" x="7731"/>
        <item m="1" x="6816"/>
        <item m="1" x="7732"/>
        <item m="1" x="6819"/>
        <item m="1" x="7733"/>
        <item m="1" x="7429"/>
        <item m="1" x="6822"/>
        <item m="1" x="6823"/>
        <item m="1" x="7556"/>
        <item m="1" x="7557"/>
        <item m="1" x="6824"/>
        <item m="1" x="7189"/>
        <item m="1" x="7558"/>
        <item m="1" x="7559"/>
        <item m="1" x="7003"/>
        <item m="1" x="7004"/>
        <item m="1" x="7433"/>
        <item m="1" x="7434"/>
        <item m="1" x="6825"/>
        <item m="1" x="7190"/>
        <item m="1" x="7005"/>
        <item m="1" x="7006"/>
        <item m="1" x="7560"/>
        <item m="1" x="7561"/>
        <item m="1" x="7562"/>
        <item m="1" x="7563"/>
        <item m="1" x="7564"/>
        <item m="1" x="7565"/>
        <item m="1" x="7007"/>
        <item m="1" x="7008"/>
        <item m="1" x="7566"/>
        <item m="1" x="7567"/>
        <item m="1" x="7191"/>
        <item m="1" x="7010"/>
        <item m="1" x="2286"/>
        <item m="1" x="7192"/>
        <item m="1" x="7568"/>
        <item m="1" x="7011"/>
        <item m="1" x="7435"/>
        <item m="1" x="7012"/>
        <item m="1" x="7569"/>
        <item m="1" x="7570"/>
        <item m="1" x="7571"/>
        <item m="1" x="7572"/>
        <item m="1" x="7573"/>
        <item m="1" x="7574"/>
        <item m="1" x="7013"/>
        <item m="1" x="7014"/>
        <item m="1" x="4803"/>
        <item m="1" x="7015"/>
        <item m="1" x="7016"/>
        <item m="1" x="7017"/>
        <item m="1" x="7018"/>
        <item m="1" x="7019"/>
        <item m="1" x="7575"/>
        <item m="1" x="2287"/>
        <item m="1" x="2288"/>
        <item m="1" x="4694"/>
        <item m="1" x="6826"/>
        <item m="1" x="7576"/>
        <item m="1" x="7577"/>
        <item m="1" x="7578"/>
        <item m="1" x="7020"/>
        <item m="1" x="7579"/>
        <item m="1" x="7580"/>
        <item m="1" x="7581"/>
        <item m="1" x="7021"/>
        <item m="1" x="7022"/>
        <item m="1" x="7193"/>
        <item m="1" x="6827"/>
        <item m="1" x="7582"/>
        <item m="1" x="7194"/>
        <item m="1" x="7023"/>
        <item m="1" x="7024"/>
        <item m="1" x="7195"/>
        <item m="1" x="7025"/>
        <item m="1" x="7436"/>
        <item m="1" x="7437"/>
        <item m="1" x="6273"/>
        <item m="1" x="7196"/>
        <item m="1" x="7026"/>
        <item m="1" x="5636"/>
        <item m="1" x="7027"/>
        <item m="1" x="6274"/>
        <item m="1" x="7197"/>
        <item m="1" x="7198"/>
        <item m="1" x="7199"/>
        <item m="1" x="5637"/>
        <item m="1" x="6275"/>
        <item m="1" x="7200"/>
        <item m="1" x="7583"/>
        <item m="1" x="7584"/>
        <item m="1" x="7029"/>
        <item m="1" x="7203"/>
        <item m="1" x="7585"/>
        <item m="1" x="7030"/>
        <item m="1" x="7586"/>
        <item m="1" x="7204"/>
        <item m="1" x="7205"/>
        <item m="1" x="7206"/>
        <item m="1" x="7587"/>
        <item m="1" x="7588"/>
        <item m="1" x="7589"/>
        <item m="1" x="6276"/>
        <item m="1" x="7590"/>
        <item m="1" x="7207"/>
        <item m="1" x="7591"/>
        <item m="1" x="7031"/>
        <item m="1" x="7208"/>
        <item m="1" x="7032"/>
        <item m="1" x="7592"/>
        <item m="1" x="7209"/>
        <item m="1" x="7210"/>
        <item m="1" x="7211"/>
        <item m="1" x="7593"/>
        <item m="1" x="7212"/>
        <item m="1" x="7594"/>
        <item m="1" x="7595"/>
        <item m="1" x="7033"/>
        <item m="1" x="7034"/>
        <item m="1" x="7035"/>
        <item m="1" x="7215"/>
        <item m="1" x="7216"/>
        <item m="1" x="7217"/>
        <item m="1" x="7218"/>
        <item m="1" x="7036"/>
        <item m="1" x="7037"/>
        <item m="1" x="7038"/>
        <item m="1" x="7039"/>
        <item m="1" x="7040"/>
        <item m="1" x="7041"/>
        <item m="1" x="7438"/>
        <item m="1" x="7042"/>
        <item m="1" x="7219"/>
        <item m="1" x="7220"/>
        <item m="1" x="7221"/>
        <item m="1" x="7222"/>
        <item m="1" x="7223"/>
        <item m="1" x="7224"/>
        <item m="1" x="7225"/>
        <item m="1" x="7226"/>
        <item m="1" x="7227"/>
        <item m="1" x="7596"/>
        <item m="1" x="7597"/>
        <item m="1" x="6675"/>
        <item m="1" x="6277"/>
        <item m="1" x="5639"/>
        <item m="1" x="6105"/>
        <item m="1" x="6106"/>
        <item m="1" x="5845"/>
        <item m="1" x="5846"/>
        <item m="1" x="7439"/>
        <item m="1" x="7440"/>
        <item m="1" x="6107"/>
        <item m="1" x="7598"/>
        <item m="1" x="5847"/>
        <item m="1" x="6108"/>
        <item m="1" x="7441"/>
        <item m="1" x="7599"/>
        <item m="1" x="7442"/>
        <item m="1" x="7600"/>
        <item m="1" x="7443"/>
        <item m="1" x="7601"/>
        <item m="1" x="7602"/>
        <item m="1" x="7603"/>
        <item m="1" x="7604"/>
        <item m="1" x="7605"/>
        <item m="1" x="7606"/>
        <item m="1" x="7607"/>
        <item m="1" x="7608"/>
        <item m="1" x="7427"/>
        <item m="1" x="6767"/>
        <item m="1" x="6768"/>
        <item m="1" x="7428"/>
        <item m="1" x="6788"/>
        <item m="1" x="6278"/>
        <item m="1" x="7228"/>
        <item m="1" x="962"/>
        <item m="1" x="7444"/>
        <item m="1" x="5641"/>
        <item m="1" x="6828"/>
        <item m="1" x="7445"/>
        <item m="1" x="7446"/>
        <item m="1" x="6279"/>
        <item m="1" x="6109"/>
        <item m="1" x="6110"/>
        <item m="1" x="6280"/>
        <item m="1" x="6829"/>
        <item m="1" x="7043"/>
        <item m="1" x="7447"/>
        <item m="1" x="7229"/>
        <item m="1" x="7230"/>
        <item m="1" x="7231"/>
        <item m="1" x="7044"/>
        <item m="1" x="4525"/>
        <item m="1" x="7448"/>
        <item m="1" x="6830"/>
        <item m="1" x="7449"/>
        <item m="1" x="7232"/>
        <item m="1" x="6281"/>
        <item m="1" x="7450"/>
        <item m="1" x="7451"/>
        <item m="1" x="7452"/>
        <item m="1" x="7453"/>
        <item m="1" x="7454"/>
        <item m="1" x="7455"/>
        <item m="1" x="7456"/>
        <item m="1" x="7457"/>
        <item m="1" x="7233"/>
        <item m="1" x="7458"/>
        <item m="1" x="7234"/>
        <item m="1" x="6831"/>
        <item m="1" x="6832"/>
        <item m="1" x="7235"/>
        <item m="1" x="6676"/>
        <item m="1" x="7236"/>
        <item m="1" x="5642"/>
        <item m="1" x="7237"/>
        <item m="1" x="6282"/>
        <item m="1" x="7045"/>
        <item m="1" x="7046"/>
        <item m="1" x="6677"/>
        <item m="1" x="5643"/>
        <item m="1" x="6283"/>
        <item m="1" x="6284"/>
        <item m="1" x="6285"/>
        <item m="1" x="7238"/>
        <item m="1" x="6833"/>
        <item m="1" x="6834"/>
        <item m="1" x="7239"/>
        <item m="1" x="7240"/>
        <item m="1" x="6678"/>
        <item m="1" x="6286"/>
        <item m="1" x="6287"/>
        <item m="1" x="7242"/>
        <item m="1" x="6835"/>
        <item m="1" x="7459"/>
        <item m="1" x="7243"/>
        <item m="1" x="7244"/>
        <item m="1" x="7245"/>
        <item m="1" x="7246"/>
        <item m="1" x="7247"/>
        <item m="1" x="7460"/>
        <item m="1" x="6288"/>
        <item m="1" x="7248"/>
        <item m="1" x="7249"/>
        <item m="1" x="7250"/>
        <item m="1" x="7251"/>
        <item m="1" x="7461"/>
        <item m="1" x="7462"/>
        <item m="1" x="6289"/>
        <item m="1" x="7463"/>
        <item m="1" x="6290"/>
        <item m="1" x="6291"/>
        <item m="1" x="6292"/>
        <item m="1" x="7252"/>
        <item m="1" x="7464"/>
        <item m="1" x="7465"/>
        <item m="1" x="7466"/>
        <item m="1" x="7467"/>
        <item m="1" x="7468"/>
        <item m="1" x="7469"/>
        <item m="1" x="6293"/>
        <item m="1" x="7253"/>
        <item m="1" x="6836"/>
        <item m="1" x="7470"/>
        <item m="1" x="7047"/>
        <item m="1" x="6837"/>
        <item m="1" x="6294"/>
        <item m="1" x="7254"/>
        <item m="1" x="6295"/>
        <item m="1" x="6679"/>
        <item m="1" x="7255"/>
        <item m="1" x="7256"/>
        <item m="1" x="7257"/>
        <item m="1" x="7258"/>
        <item m="1" x="7471"/>
        <item m="1" x="7048"/>
        <item m="1" x="7259"/>
        <item m="1" x="7472"/>
        <item m="1" x="7473"/>
        <item m="1" x="6838"/>
        <item m="1" x="7260"/>
        <item m="1" x="7261"/>
        <item m="1" x="7049"/>
        <item m="1" x="7050"/>
        <item m="1" x="7051"/>
        <item m="1" x="7052"/>
        <item m="1" x="7262"/>
        <item m="1" x="7474"/>
        <item m="1" x="7475"/>
        <item m="1" x="7263"/>
        <item m="1" x="6839"/>
        <item m="1" x="6296"/>
        <item m="1" x="6840"/>
        <item m="1" x="7265"/>
        <item m="1" x="7476"/>
        <item m="1" x="7266"/>
        <item m="1" x="7053"/>
        <item m="1" x="7477"/>
        <item m="1" x="7267"/>
        <item m="1" x="6841"/>
        <item m="1" x="7478"/>
        <item m="1" x="6680"/>
        <item m="1" x="7054"/>
        <item m="1" x="6111"/>
        <item m="1" x="7269"/>
        <item m="1" x="6297"/>
        <item m="1" x="6298"/>
        <item m="1" x="6299"/>
        <item m="1" x="7270"/>
        <item m="1" x="7055"/>
        <item m="1" x="7479"/>
        <item m="1" x="5418"/>
        <item m="1" x="6300"/>
        <item m="1" x="6301"/>
        <item m="1" x="6302"/>
        <item m="1" x="6303"/>
        <item m="1" x="7480"/>
        <item m="1" x="6304"/>
        <item m="1" x="6305"/>
        <item m="1" x="6306"/>
        <item m="1" x="6307"/>
        <item m="1" x="7272"/>
        <item m="1" x="6308"/>
        <item m="1" x="7481"/>
        <item m="1" x="7273"/>
        <item m="1" x="7056"/>
        <item m="1" x="6842"/>
        <item m="1" x="7274"/>
        <item m="1" x="7275"/>
        <item m="1" x="7482"/>
        <item m="1" x="6843"/>
        <item m="1" x="6844"/>
        <item m="1" x="7483"/>
        <item m="1" x="2289"/>
        <item m="1" x="7276"/>
        <item m="1" x="6681"/>
        <item m="1" x="7484"/>
        <item m="1" x="6845"/>
        <item m="1" x="6846"/>
        <item m="1" x="7485"/>
        <item m="1" x="7277"/>
        <item m="1" x="7278"/>
        <item m="1" x="7486"/>
        <item m="1" x="7487"/>
        <item m="1" x="7279"/>
        <item m="1" x="7280"/>
        <item m="1" x="7488"/>
        <item m="1" x="6309"/>
        <item m="1" x="6310"/>
        <item m="1" x="7281"/>
        <item m="1" x="7282"/>
        <item m="1" x="7283"/>
        <item m="1" x="7284"/>
        <item m="1" x="7285"/>
        <item m="1" x="7286"/>
        <item m="1" x="6682"/>
        <item m="1" x="7287"/>
        <item m="1" x="7057"/>
        <item m="1" x="6683"/>
        <item m="1" x="6311"/>
        <item m="1" x="7288"/>
        <item m="1" x="6312"/>
        <item m="1" x="6313"/>
        <item m="1" x="7290"/>
        <item m="1" x="7291"/>
        <item m="1" x="7489"/>
        <item m="1" x="7490"/>
        <item m="1" x="7292"/>
        <item m="1" x="7491"/>
        <item m="1" x="7293"/>
        <item m="1" x="7294"/>
        <item m="1" x="7492"/>
        <item m="1" x="7493"/>
        <item m="1" x="7494"/>
        <item m="1" x="7495"/>
        <item m="1" x="7295"/>
        <item m="1" x="7496"/>
        <item m="1" x="7497"/>
        <item m="1" x="7498"/>
        <item m="1" x="7499"/>
        <item m="1" x="7500"/>
        <item m="1" x="7296"/>
        <item m="1" x="7297"/>
        <item m="1" x="7298"/>
        <item m="1" x="7501"/>
        <item m="1" x="7299"/>
        <item m="1" x="7502"/>
        <item m="1" x="7503"/>
        <item m="1" x="7058"/>
        <item m="1" x="7059"/>
        <item m="1" x="7504"/>
        <item m="1" x="7300"/>
        <item m="1" x="7301"/>
        <item m="1" x="7302"/>
        <item m="1" x="7303"/>
        <item m="1" x="6314"/>
        <item m="1" x="7304"/>
        <item m="1" x="7305"/>
        <item m="1" x="7306"/>
        <item m="1" x="6775"/>
        <item m="1" x="7176"/>
        <item m="1" x="6987"/>
        <item m="1" x="7187"/>
        <item m="1" x="7188"/>
        <item m="1" x="7009"/>
        <item m="1" x="7201"/>
        <item m="1" x="7202"/>
        <item m="1" x="7028"/>
        <item m="1" x="7213"/>
        <item m="1" x="7214"/>
        <item m="1" x="7241"/>
        <item m="1" x="7264"/>
        <item m="1" x="7268"/>
        <item m="1" x="7271"/>
        <item m="1" x="7289"/>
        <item m="1" x="6315"/>
        <item m="1" x="6316"/>
        <item m="1" x="7307"/>
        <item m="1" x="6847"/>
        <item m="1" x="6848"/>
        <item m="1" x="7308"/>
        <item m="1" x="6849"/>
        <item m="1" x="7309"/>
        <item m="1" x="7060"/>
        <item m="1" x="7061"/>
        <item m="1" x="7310"/>
        <item m="1" x="7311"/>
        <item m="1" x="7312"/>
        <item m="1" x="7062"/>
        <item m="1" x="7313"/>
        <item m="1" x="6317"/>
        <item m="1" x="6318"/>
        <item m="1" x="6319"/>
        <item m="1" x="6320"/>
        <item m="1" x="7314"/>
        <item m="1" x="7315"/>
        <item m="1" x="7063"/>
        <item m="1" x="7316"/>
        <item m="1" x="6850"/>
        <item m="1" x="7317"/>
        <item m="1" x="6851"/>
        <item m="1" x="7318"/>
        <item m="1" x="6321"/>
        <item m="1" x="7319"/>
        <item m="1" x="7320"/>
        <item m="1" x="6322"/>
        <item m="1" x="6684"/>
        <item m="1" x="7064"/>
        <item m="1" x="6852"/>
        <item m="1" x="7321"/>
        <item m="1" x="6323"/>
        <item m="1" x="6324"/>
        <item m="1" x="7322"/>
        <item m="1" x="7323"/>
        <item m="1" x="6325"/>
        <item m="1" x="6326"/>
        <item m="1" x="7324"/>
        <item m="1" x="7325"/>
        <item m="1" x="6327"/>
        <item m="1" x="7326"/>
        <item m="1" x="6853"/>
        <item m="1" x="7327"/>
        <item m="1" x="7328"/>
        <item m="1" x="7329"/>
        <item m="1" x="7330"/>
        <item m="1" x="6685"/>
        <item m="1" x="7331"/>
        <item m="1" x="7332"/>
        <item m="1" x="7333"/>
        <item m="1" x="7334"/>
        <item m="1" x="5644"/>
        <item m="1" x="6686"/>
        <item m="1" x="7335"/>
        <item m="1" x="6854"/>
        <item m="1" x="6687"/>
        <item m="1" x="7336"/>
        <item m="1" x="7337"/>
        <item m="1" x="7065"/>
        <item m="1" x="6855"/>
        <item m="1" x="5645"/>
        <item m="1" x="6328"/>
        <item m="1" x="7338"/>
        <item m="1" x="6856"/>
        <item m="1" x="6329"/>
        <item m="1" x="6330"/>
        <item m="1" x="6331"/>
        <item m="1" x="7066"/>
        <item m="1" x="7339"/>
        <item m="1" x="7340"/>
        <item m="1" x="6857"/>
        <item m="1" x="6332"/>
        <item m="1" x="7341"/>
        <item m="1" x="7342"/>
        <item m="1" x="7343"/>
        <item m="1" x="7344"/>
        <item m="1" x="7067"/>
        <item m="1" x="6858"/>
        <item m="1" x="6859"/>
        <item m="1" x="6860"/>
        <item m="1" x="6333"/>
        <item m="1" x="7345"/>
        <item m="1" x="6334"/>
        <item m="1" x="6861"/>
        <item m="1" x="6862"/>
        <item m="1" x="7346"/>
        <item m="1" x="6863"/>
        <item m="1" x="2290"/>
        <item m="1" x="7347"/>
        <item m="1" x="7348"/>
        <item m="1" x="6864"/>
        <item m="1" x="7349"/>
        <item m="1" x="7350"/>
        <item m="1" x="7351"/>
        <item m="1" x="7352"/>
        <item m="1" x="7353"/>
        <item m="1" x="7354"/>
        <item m="1" x="6335"/>
        <item m="1" x="6688"/>
        <item m="1" x="6865"/>
        <item m="1" x="7355"/>
        <item m="1" x="7356"/>
        <item m="1" x="6336"/>
        <item m="1" x="7357"/>
        <item m="1" x="7358"/>
        <item m="1" x="6337"/>
        <item m="1" x="6689"/>
        <item m="1" x="7359"/>
        <item m="1" x="7360"/>
        <item m="1" x="7361"/>
        <item m="1" x="7362"/>
        <item m="1" x="7363"/>
        <item m="1" x="7364"/>
        <item m="1" x="7365"/>
        <item m="1" x="6338"/>
        <item m="1" x="6866"/>
        <item m="1" x="6339"/>
        <item m="1" x="7366"/>
        <item m="1" x="6690"/>
        <item m="1" x="7367"/>
        <item m="1" x="7368"/>
        <item m="1" x="7369"/>
        <item m="1" x="7370"/>
        <item m="1" x="7371"/>
        <item m="1" x="7372"/>
        <item m="1" x="7373"/>
        <item m="1" x="7374"/>
        <item m="1" x="7375"/>
        <item m="1" x="7376"/>
        <item m="1" x="6691"/>
        <item m="1" x="7377"/>
        <item m="1" x="7378"/>
        <item m="1" x="7379"/>
        <item m="1" x="7380"/>
        <item m="1" x="7381"/>
        <item m="1" x="7382"/>
        <item m="1" x="7383"/>
        <item m="1" x="7384"/>
        <item m="1" x="7385"/>
        <item m="1" x="7386"/>
        <item m="1" x="7387"/>
        <item m="1" x="7388"/>
        <item m="1" x="7389"/>
        <item m="1" x="7390"/>
        <item m="1" x="7391"/>
        <item m="1" x="7392"/>
        <item m="1" x="7393"/>
        <item m="1" x="7394"/>
        <item m="1" x="6340"/>
        <item m="1" x="7395"/>
        <item m="1" x="7396"/>
        <item m="1" x="7397"/>
        <item m="1" x="7398"/>
        <item m="1" x="7399"/>
        <item m="1" x="7400"/>
        <item m="1" x="7401"/>
        <item m="1" x="7402"/>
        <item m="1" x="7403"/>
        <item m="1" x="7404"/>
        <item m="1" x="4189"/>
        <item m="1" x="6692"/>
        <item m="1" x="7405"/>
        <item m="1" x="6693"/>
        <item m="1" x="7406"/>
        <item m="1" x="7407"/>
        <item m="1" x="7408"/>
        <item m="1" x="7409"/>
        <item m="1" x="7410"/>
        <item m="1" x="7411"/>
        <item m="1" x="7412"/>
        <item m="1" x="7413"/>
        <item m="1" x="7414"/>
        <item m="1" x="7415"/>
        <item m="1" x="7416"/>
        <item m="1" x="7417"/>
        <item m="1" x="7418"/>
        <item m="1" x="7419"/>
        <item m="1" x="7420"/>
        <item m="1" x="7421"/>
        <item m="1" x="7422"/>
        <item m="1" x="7423"/>
        <item m="1" x="7424"/>
        <item m="1" x="7425"/>
        <item m="1" x="7426"/>
        <item m="1" x="7068"/>
        <item m="1" x="6867"/>
        <item m="1" x="6868"/>
        <item m="1" x="6341"/>
        <item m="1" x="6342"/>
        <item m="1" x="6870"/>
        <item m="1" x="5646"/>
        <item m="1" x="5647"/>
        <item m="1" x="5648"/>
        <item m="1" x="6871"/>
        <item m="1" x="7069"/>
        <item m="1" x="924"/>
        <item m="1" x="7070"/>
        <item m="1" x="2291"/>
        <item m="1" x="2292"/>
        <item m="1" x="6343"/>
        <item m="1" x="5848"/>
        <item m="1" x="7071"/>
        <item m="1" x="6872"/>
        <item m="1" x="2293"/>
        <item m="1" x="6694"/>
        <item m="1" x="6874"/>
        <item m="1" x="6875"/>
        <item m="1" x="6695"/>
        <item m="1" x="7072"/>
        <item m="1" x="6344"/>
        <item m="1" x="6345"/>
        <item m="1" x="7073"/>
        <item m="1" x="6876"/>
        <item m="1" x="6346"/>
        <item m="1" x="7074"/>
        <item m="1" x="6877"/>
        <item m="1" x="7075"/>
        <item m="1" x="6347"/>
        <item m="1" x="6878"/>
        <item m="1" x="6879"/>
        <item m="1" x="6349"/>
        <item m="1" x="6880"/>
        <item m="1" x="6696"/>
        <item m="1" x="7076"/>
        <item m="1" x="7077"/>
        <item m="1" x="7078"/>
        <item m="1" x="6350"/>
        <item m="1" x="6351"/>
        <item m="1" x="7079"/>
        <item m="1" x="7080"/>
        <item m="1" x="6881"/>
        <item m="1" x="7081"/>
        <item m="1" x="7082"/>
        <item m="1" x="7083"/>
        <item m="1" x="7084"/>
        <item m="1" x="7085"/>
        <item m="1" x="7086"/>
        <item m="1" x="7087"/>
        <item m="1" x="7088"/>
        <item m="1" x="7089"/>
        <item m="1" x="7090"/>
        <item m="1" x="7091"/>
        <item m="1" x="7092"/>
        <item m="1" x="7093"/>
        <item m="1" x="7094"/>
        <item m="1" x="5649"/>
        <item m="1" x="6352"/>
        <item m="1" x="7095"/>
        <item m="1" x="6353"/>
        <item m="1" x="6697"/>
        <item m="1" x="6698"/>
        <item m="1" x="7096"/>
        <item m="1" x="7097"/>
        <item m="1" x="6114"/>
        <item m="1" x="6354"/>
        <item m="1" x="6883"/>
        <item m="1" x="7098"/>
        <item m="1" x="6884"/>
        <item m="1" x="7099"/>
        <item m="1" x="7100"/>
        <item m="1" x="6885"/>
        <item m="1" x="7101"/>
        <item m="1" x="1566"/>
        <item m="1" x="6699"/>
        <item m="1" x="6355"/>
        <item m="1" x="7102"/>
        <item m="1" x="6356"/>
        <item m="1" x="6357"/>
        <item m="1" x="6700"/>
        <item m="1" x="6358"/>
        <item m="1" x="7103"/>
        <item m="1" x="7104"/>
        <item m="1" x="7105"/>
        <item m="1" x="6886"/>
        <item m="1" x="6359"/>
        <item m="1" x="2294"/>
        <item m="1" x="2295"/>
        <item m="1" x="6701"/>
        <item m="1" x="6887"/>
        <item m="1" x="6360"/>
        <item m="1" x="6888"/>
        <item m="1" x="6889"/>
        <item m="1" x="7106"/>
        <item m="1" x="6361"/>
        <item m="1" x="6890"/>
        <item m="1" x="6891"/>
        <item m="1" x="7107"/>
        <item m="1" x="7108"/>
        <item m="1" x="7109"/>
        <item m="1" x="6362"/>
        <item m="1" x="6363"/>
        <item m="1" x="6892"/>
        <item m="1" x="7110"/>
        <item m="1" x="6364"/>
        <item m="1" x="6893"/>
        <item m="1" x="6365"/>
        <item m="1" x="6366"/>
        <item m="1" x="7111"/>
        <item m="1" x="7112"/>
        <item m="1" x="6367"/>
        <item m="1" x="6368"/>
        <item m="1" x="6894"/>
        <item m="1" x="7113"/>
        <item m="1" x="7114"/>
        <item m="1" x="7115"/>
        <item m="1" x="7116"/>
        <item m="1" x="6374"/>
        <item m="1" x="7117"/>
        <item m="1" x="7118"/>
        <item m="1" x="7119"/>
        <item m="1" x="7120"/>
        <item m="1" x="4630"/>
        <item m="1" x="7121"/>
        <item m="1" x="7122"/>
        <item m="1" x="7123"/>
        <item m="1" x="7124"/>
        <item m="1" x="7125"/>
        <item m="1" x="7126"/>
        <item m="1" x="7127"/>
        <item m="1" x="5506"/>
        <item m="1" x="6375"/>
        <item m="1" x="6702"/>
        <item m="1" x="7128"/>
        <item m="1" x="7129"/>
        <item m="1" x="7130"/>
        <item m="1" x="6376"/>
        <item m="1" x="6703"/>
        <item m="1" x="6704"/>
        <item m="1" x="7131"/>
        <item m="1" x="7132"/>
        <item m="1" x="7133"/>
        <item m="1" x="7134"/>
        <item m="1" x="7135"/>
        <item m="1" x="7136"/>
        <item m="1" x="7137"/>
        <item m="1" x="7138"/>
        <item m="1" x="7139"/>
        <item m="1" x="7140"/>
        <item m="1" x="7141"/>
        <item m="1" x="6377"/>
        <item m="1" x="6378"/>
        <item m="1" x="7142"/>
        <item m="1" x="7143"/>
        <item m="1" x="7144"/>
        <item m="1" x="7145"/>
        <item m="1" x="7146"/>
        <item m="1" x="7147"/>
        <item m="1" x="7148"/>
        <item m="1" x="7149"/>
        <item m="1" x="7150"/>
        <item m="1" x="7151"/>
        <item m="1" x="7152"/>
        <item m="1" x="7153"/>
        <item m="1" x="7154"/>
        <item m="1" x="7155"/>
        <item m="1" x="7156"/>
        <item m="1" x="7157"/>
        <item m="1" x="6705"/>
        <item m="1" x="7158"/>
        <item m="1" x="7159"/>
        <item m="1" x="5849"/>
        <item m="1" x="7160"/>
        <item m="1" x="7161"/>
        <item m="1" x="7162"/>
        <item m="1" x="7163"/>
        <item m="1" x="7164"/>
        <item m="1" x="7165"/>
        <item m="1" x="7166"/>
        <item m="1" x="7167"/>
        <item m="1" x="4408"/>
        <item m="1" x="5633"/>
        <item m="1" x="5634"/>
        <item m="1" x="5199"/>
        <item m="1" x="5635"/>
        <item m="1" x="5638"/>
        <item m="1" x="5640"/>
        <item m="1" x="1565"/>
        <item m="1" x="6869"/>
        <item m="1" x="6112"/>
        <item m="1" x="6113"/>
        <item m="1" x="6873"/>
        <item m="1" x="6348"/>
        <item m="1" x="6882"/>
        <item m="1" x="6369"/>
        <item m="1" x="6370"/>
        <item m="1" x="6371"/>
        <item m="1" x="6372"/>
        <item m="1" x="6373"/>
        <item m="1" x="1367"/>
        <item m="1" x="1366"/>
        <item m="1" x="2296"/>
        <item m="1" x="5850"/>
        <item m="1" x="6706"/>
        <item m="1" x="6115"/>
        <item m="1" x="6895"/>
        <item m="1" x="6896"/>
        <item m="1" x="6897"/>
        <item m="1" x="6898"/>
        <item m="1" x="6899"/>
        <item m="1" x="6900"/>
        <item m="1" x="6901"/>
        <item m="1" x="6902"/>
        <item m="1" x="6903"/>
        <item m="1" x="6904"/>
        <item m="1" x="6905"/>
        <item m="1" x="6906"/>
        <item m="1" x="6907"/>
        <item m="1" x="5851"/>
        <item m="1" x="6908"/>
        <item m="1" x="6909"/>
        <item m="1" x="6910"/>
        <item m="1" x="6117"/>
        <item m="1" x="6379"/>
        <item m="1" x="6380"/>
        <item m="1" x="6166"/>
        <item m="1" x="6381"/>
        <item m="1" x="6911"/>
        <item m="1" x="6912"/>
        <item m="1" x="6913"/>
        <item m="1" x="6382"/>
        <item m="1" x="6383"/>
        <item m="1" x="6384"/>
        <item m="1" x="6118"/>
        <item m="1" x="6119"/>
        <item m="1" x="6385"/>
        <item m="1" x="6707"/>
        <item m="1" x="6120"/>
        <item m="1" x="6121"/>
        <item m="1" x="6122"/>
        <item m="1" x="6914"/>
        <item m="1" x="6915"/>
        <item m="1" x="5852"/>
        <item m="1" x="6708"/>
        <item m="1" x="6709"/>
        <item m="1" x="5853"/>
        <item m="1" x="5854"/>
        <item m="1" x="5529"/>
        <item m="1" x="5855"/>
        <item m="1" x="5856"/>
        <item m="1" x="5857"/>
        <item m="1" x="5858"/>
        <item m="1" x="5859"/>
        <item m="1" x="5860"/>
        <item m="1" x="6710"/>
        <item m="1" x="6711"/>
        <item m="1" x="6386"/>
        <item m="1" x="6916"/>
        <item m="1" x="6917"/>
        <item m="1" x="6712"/>
        <item m="1" x="6918"/>
        <item m="1" x="6919"/>
        <item m="1" x="6387"/>
        <item m="1" x="6920"/>
        <item m="1" x="6921"/>
        <item m="1" x="6922"/>
        <item m="1" x="6923"/>
        <item m="1" x="6924"/>
        <item m="1" x="6713"/>
        <item m="1" x="6925"/>
        <item m="1" x="6926"/>
        <item m="1" x="6927"/>
        <item m="1" x="6928"/>
        <item m="1" x="6929"/>
        <item m="1" x="6388"/>
        <item m="1" x="6389"/>
        <item m="1" x="6930"/>
        <item m="1" x="6123"/>
        <item m="1" x="6931"/>
        <item m="1" x="5861"/>
        <item m="1" x="6390"/>
        <item m="1" x="6124"/>
        <item m="1" x="5862"/>
        <item m="1" x="6125"/>
        <item m="1" x="5863"/>
        <item m="1" x="6391"/>
        <item m="1" x="5864"/>
        <item m="1" x="5865"/>
        <item m="1" x="5866"/>
        <item m="1" x="5867"/>
        <item m="1" x="6126"/>
        <item m="1" x="6127"/>
        <item m="1" x="6932"/>
        <item m="1" x="6933"/>
        <item m="1" x="6934"/>
        <item m="1" x="6935"/>
        <item m="1" x="6936"/>
        <item m="1" x="6937"/>
        <item m="1" x="5868"/>
        <item m="1" x="6128"/>
        <item m="1" x="6938"/>
        <item m="1" x="6939"/>
        <item m="1" x="6392"/>
        <item m="1" x="6129"/>
        <item m="1" x="6940"/>
        <item m="1" x="6393"/>
        <item m="1" x="6941"/>
        <item m="1" x="6130"/>
        <item x="140"/>
        <item m="1" x="6394"/>
        <item m="1" x="6395"/>
        <item m="1" x="5869"/>
        <item m="1" x="6396"/>
        <item m="1" x="6397"/>
        <item m="1" x="6398"/>
        <item m="1" x="6399"/>
        <item m="1" x="863"/>
        <item m="1" x="6131"/>
        <item m="1" x="5870"/>
        <item m="1" x="6132"/>
        <item m="1" x="6400"/>
        <item m="1" x="6942"/>
        <item m="1" x="6943"/>
        <item m="1" x="6714"/>
        <item m="1" x="6715"/>
        <item m="1" x="6944"/>
        <item m="1" x="6133"/>
        <item m="1" x="6945"/>
        <item m="1" x="6401"/>
        <item m="1" x="6946"/>
        <item m="1" x="5650"/>
        <item m="1" x="6947"/>
        <item m="1" x="6948"/>
        <item m="1" x="6949"/>
        <item m="1" x="6950"/>
        <item m="1" x="6951"/>
        <item m="1" x="6952"/>
        <item m="1" x="6953"/>
        <item m="1" x="6954"/>
        <item m="1" x="6955"/>
        <item m="1" x="6956"/>
        <item m="1" x="6957"/>
        <item m="1" x="6958"/>
        <item m="1" x="6959"/>
        <item m="1" x="6960"/>
        <item m="1" x="6961"/>
        <item m="1" x="5871"/>
        <item m="1" x="6962"/>
        <item m="1" x="6963"/>
        <item m="1" x="5872"/>
        <item m="1" x="6964"/>
        <item m="1" x="5873"/>
        <item m="1" x="5874"/>
        <item m="1" x="5875"/>
        <item m="1" x="5508"/>
        <item m="1" x="5509"/>
        <item m="1" x="6965"/>
        <item m="1" x="6966"/>
        <item m="1" x="6716"/>
        <item m="1" x="6967"/>
        <item m="1" x="6968"/>
        <item m="1" x="6969"/>
        <item m="1" x="6717"/>
        <item m="1" x="6970"/>
        <item m="1" x="6971"/>
        <item m="1" x="6972"/>
        <item m="1" x="6973"/>
        <item m="1" x="5876"/>
        <item m="1" x="4596"/>
        <item m="1" x="6974"/>
        <item m="1" x="6402"/>
        <item m="1" x="6975"/>
        <item m="1" x="6976"/>
        <item m="1" x="6977"/>
        <item m="1" x="6403"/>
        <item m="1" x="6404"/>
        <item m="1" x="6978"/>
        <item m="1" x="6405"/>
        <item m="1" x="6406"/>
        <item m="1" x="6979"/>
        <item m="1" x="6672"/>
        <item m="1" x="4195"/>
        <item m="1" x="5877"/>
        <item m="1" x="6407"/>
        <item m="1" x="6134"/>
        <item m="1" x="6135"/>
        <item m="1" x="6136"/>
        <item m="1" x="6137"/>
        <item m="1" x="5651"/>
        <item m="1" x="5652"/>
        <item m="1" x="6408"/>
        <item m="1" x="6409"/>
        <item m="1" x="6410"/>
        <item m="1" x="5878"/>
        <item m="1" x="6411"/>
        <item m="1" x="6412"/>
        <item m="1" x="6413"/>
        <item m="1" x="6414"/>
        <item m="1" x="6415"/>
        <item m="1" x="5653"/>
        <item m="1" x="5654"/>
        <item m="1" x="6718"/>
        <item m="1" x="6416"/>
        <item m="1" x="6719"/>
        <item m="1" x="6720"/>
        <item m="1" x="6721"/>
        <item m="1" x="6722"/>
        <item m="1" x="6417"/>
        <item m="1" x="2297"/>
        <item m="1" x="6138"/>
        <item m="1" x="5879"/>
        <item m="1" x="6419"/>
        <item m="1" x="6420"/>
        <item m="1" x="6421"/>
        <item m="1" x="5880"/>
        <item m="1" x="5881"/>
        <item m="1" x="6422"/>
        <item m="1" x="6139"/>
        <item m="1" x="6423"/>
        <item m="1" x="6424"/>
        <item m="1" x="6425"/>
        <item m="1" x="6426"/>
        <item m="1" x="6427"/>
        <item m="1" x="6428"/>
        <item m="1" x="6429"/>
        <item m="1" x="6430"/>
        <item m="1" x="6431"/>
        <item m="1" x="6432"/>
        <item m="1" x="6433"/>
        <item m="1" x="6723"/>
        <item m="1" x="6434"/>
        <item m="1" x="5882"/>
        <item m="1" x="6435"/>
        <item m="1" x="6436"/>
        <item m="1" x="6437"/>
        <item m="1" x="6438"/>
        <item m="1" x="6439"/>
        <item m="1" x="6440"/>
        <item m="1" x="6441"/>
        <item m="1" x="6442"/>
        <item m="1" x="6443"/>
        <item m="1" x="6444"/>
        <item m="1" x="6445"/>
        <item m="1" x="6446"/>
        <item m="1" x="6447"/>
        <item m="1" x="6448"/>
        <item m="1" x="5883"/>
        <item m="1" x="5884"/>
        <item m="1" x="5885"/>
        <item m="1" x="5886"/>
        <item m="1" x="5887"/>
        <item m="1" x="6449"/>
        <item m="1" x="6450"/>
        <item m="1" x="6451"/>
        <item m="1" x="6724"/>
        <item m="1" x="6725"/>
        <item m="1" x="6452"/>
        <item m="1" x="6726"/>
        <item m="1" x="6453"/>
        <item m="1" x="6454"/>
        <item m="1" x="6455"/>
        <item m="1" x="6456"/>
        <item m="1" x="6457"/>
        <item m="1" x="6458"/>
        <item m="1" x="6140"/>
        <item m="1" x="6141"/>
        <item m="1" x="5888"/>
        <item m="1" x="6727"/>
        <item m="1" x="5889"/>
        <item m="1" x="6459"/>
        <item m="1" x="6460"/>
        <item m="1" x="5890"/>
        <item m="1" x="5891"/>
        <item m="1" x="6142"/>
        <item m="1" x="6143"/>
        <item m="1" x="6144"/>
        <item m="1" x="6461"/>
        <item m="1" x="5892"/>
        <item m="1" x="5655"/>
        <item m="1" x="6728"/>
        <item m="1" x="6462"/>
        <item m="1" x="6463"/>
        <item m="1" x="6464"/>
        <item m="1" x="6465"/>
        <item m="1" x="6466"/>
        <item m="1" x="5893"/>
        <item m="1" x="5894"/>
        <item m="1" x="6467"/>
        <item m="1" x="6468"/>
        <item m="1" x="6469"/>
        <item m="1" x="6470"/>
        <item m="1" x="5895"/>
        <item m="1" x="6471"/>
        <item m="1" x="5896"/>
        <item m="1" x="6472"/>
        <item m="1" x="6473"/>
        <item m="1" x="5441"/>
        <item m="1" x="5897"/>
        <item m="1" x="5898"/>
        <item m="1" x="6474"/>
        <item m="1" x="6475"/>
        <item m="1" x="6476"/>
        <item m="1" x="6477"/>
        <item m="1" x="6478"/>
        <item m="1" x="6479"/>
        <item m="1" x="2298"/>
        <item m="1" x="6480"/>
        <item m="1" x="6481"/>
        <item m="1" x="5899"/>
        <item m="1" x="6729"/>
        <item m="1" x="5610"/>
        <item m="1" x="6482"/>
        <item m="1" x="6483"/>
        <item m="1" x="5611"/>
        <item m="1" x="6145"/>
        <item m="1" x="2299"/>
        <item m="1" x="6730"/>
        <item m="1" x="2300"/>
        <item m="1" x="6146"/>
        <item m="1" x="6484"/>
        <item m="1" x="6485"/>
        <item m="1" x="6731"/>
        <item m="1" x="4330"/>
        <item m="1" x="5900"/>
        <item m="1" x="6486"/>
        <item m="1" x="6487"/>
        <item m="1" x="6488"/>
        <item m="1" x="6489"/>
        <item m="1" x="6147"/>
        <item m="1" x="6148"/>
        <item m="1" x="6149"/>
        <item m="1" x="6150"/>
        <item m="1" x="6151"/>
        <item m="1" x="5901"/>
        <item m="1" x="6490"/>
        <item m="1" x="6491"/>
        <item m="1" x="6492"/>
        <item m="1" x="4331"/>
        <item m="1" x="6732"/>
        <item m="1" x="5902"/>
        <item m="1" x="6733"/>
        <item m="1" x="6734"/>
        <item m="1" x="6493"/>
        <item m="1" x="4162"/>
        <item m="1" x="6494"/>
        <item m="1" x="6152"/>
        <item m="1" x="6735"/>
        <item m="1" x="4371"/>
        <item m="1" x="4286"/>
        <item m="1" x="6153"/>
        <item m="1" x="6495"/>
        <item m="1" x="6167"/>
        <item m="1" x="6736"/>
        <item m="1" x="6737"/>
        <item m="1" x="6738"/>
        <item m="1" x="5903"/>
        <item m="1" x="5904"/>
        <item m="1" x="5905"/>
        <item m="1" x="5906"/>
        <item m="1" x="6154"/>
        <item m="1" x="6155"/>
        <item m="1" x="6496"/>
        <item m="1" x="6497"/>
        <item m="1" x="6739"/>
        <item m="1" x="5656"/>
        <item m="1" x="6156"/>
        <item m="1" x="6157"/>
        <item m="1" x="6158"/>
        <item m="1" x="6740"/>
        <item m="1" x="5657"/>
        <item m="1" x="6499"/>
        <item m="1" x="2301"/>
        <item m="1" x="4116"/>
        <item m="1" x="6500"/>
        <item m="1" x="6501"/>
        <item m="1" x="6159"/>
        <item m="1" x="6160"/>
        <item m="1" x="6502"/>
        <item m="1" x="6741"/>
        <item m="1" x="6503"/>
        <item m="1" x="6161"/>
        <item m="1" x="6162"/>
        <item m="1" x="6504"/>
        <item m="1" x="6163"/>
        <item m="1" x="6164"/>
        <item m="1" x="5545"/>
        <item m="1" x="6742"/>
        <item m="1" x="6743"/>
        <item m="1" x="6744"/>
        <item m="1" x="6745"/>
        <item m="1" x="6746"/>
        <item m="1" x="6747"/>
        <item m="1" x="6748"/>
        <item m="1" x="6749"/>
        <item m="1" x="6750"/>
        <item m="1" x="822"/>
        <item m="1" x="4285"/>
        <item m="1" x="6751"/>
        <item m="1" x="6506"/>
        <item m="1" x="6507"/>
        <item m="1" x="6508"/>
        <item m="1" x="6509"/>
        <item m="1" x="6752"/>
        <item m="1" x="6510"/>
        <item m="1" x="6511"/>
        <item m="1" x="6512"/>
        <item m="1" x="6513"/>
        <item m="1" x="6514"/>
        <item m="1" x="6515"/>
        <item m="1" x="6516"/>
        <item m="1" x="5908"/>
        <item m="1" x="6517"/>
        <item m="1" x="5909"/>
        <item m="1" x="6518"/>
        <item m="1" x="6519"/>
        <item m="1" x="6520"/>
        <item m="1" x="6521"/>
        <item m="1" x="6522"/>
        <item m="1" x="6523"/>
        <item m="1" x="6524"/>
        <item m="1" x="6525"/>
        <item m="1" x="6526"/>
        <item m="1" x="6527"/>
        <item m="1" x="6528"/>
        <item m="1" x="823"/>
        <item m="1" x="6753"/>
        <item m="1" x="6754"/>
        <item m="1" x="6755"/>
        <item m="1" x="6756"/>
        <item m="1" x="5910"/>
        <item m="1" x="6757"/>
        <item m="1" x="6758"/>
        <item m="1" x="6759"/>
        <item m="1" x="4409"/>
        <item m="1" x="6529"/>
        <item m="1" x="6760"/>
        <item m="1" x="6761"/>
        <item m="1" x="6762"/>
        <item m="1" x="5911"/>
        <item m="1" x="5912"/>
        <item m="1" x="6530"/>
        <item m="1" x="6531"/>
        <item m="1" x="6532"/>
        <item m="1" x="6533"/>
        <item m="1" x="6534"/>
        <item m="1" x="6763"/>
        <item m="1" x="6165"/>
        <item m="1" x="6535"/>
        <item m="1" x="6536"/>
        <item m="1" x="5913"/>
        <item m="1" x="6537"/>
        <item m="1" x="6538"/>
        <item m="1" x="6539"/>
        <item m="1" x="6540"/>
        <item m="1" x="6541"/>
        <item m="1" x="6542"/>
        <item m="1" x="6543"/>
        <item m="1" x="6544"/>
        <item m="1" x="6545"/>
        <item m="1" x="6546"/>
        <item m="1" x="6547"/>
        <item m="1" x="6548"/>
        <item m="1" x="4000"/>
        <item m="1" x="6549"/>
        <item m="1" x="6550"/>
        <item m="1" x="5914"/>
        <item m="1" x="6551"/>
        <item m="1" x="6552"/>
        <item m="1" x="6553"/>
        <item m="1" x="5915"/>
        <item m="1" x="6554"/>
        <item m="1" x="5916"/>
        <item m="1" x="6764"/>
        <item m="1" x="6765"/>
        <item m="1" x="6555"/>
        <item m="1" x="6556"/>
        <item m="1" x="6261"/>
        <item m="1" x="6262"/>
        <item m="1" x="6263"/>
        <item m="1" x="6264"/>
        <item m="1" x="6265"/>
        <item m="1" x="6266"/>
        <item m="1" x="6267"/>
        <item m="1" x="6268"/>
        <item m="1" x="5438"/>
        <item m="1" x="6116"/>
        <item m="1" x="3094"/>
        <item m="1" x="6418"/>
        <item m="1" x="6498"/>
        <item m="1" x="5907"/>
        <item m="1" x="6505"/>
        <item m="1" x="6168"/>
        <item m="1" x="6557"/>
        <item m="1" x="6558"/>
        <item m="1" x="1567"/>
        <item m="1" x="5457"/>
        <item m="1" x="5917"/>
        <item m="1" x="5484"/>
        <item m="1" x="5546"/>
        <item m="1" x="5547"/>
        <item m="1" x="5419"/>
        <item m="1" x="6169"/>
        <item m="1" x="6559"/>
        <item m="1" x="6560"/>
        <item m="1" x="6561"/>
        <item m="1" x="5918"/>
        <item m="1" x="6562"/>
        <item m="1" x="6563"/>
        <item m="1" x="6564"/>
        <item m="1" x="6565"/>
        <item m="1" x="6566"/>
        <item m="1" x="6567"/>
        <item m="1" x="6568"/>
        <item m="1" x="6569"/>
        <item m="1" x="6570"/>
        <item m="1" x="6170"/>
        <item m="1" x="3095"/>
        <item m="1" x="5614"/>
        <item m="1" x="5580"/>
        <item m="1" x="5658"/>
        <item m="1" x="6571"/>
        <item m="1" x="6171"/>
        <item m="1" x="5919"/>
        <item m="1" x="6572"/>
        <item m="1" x="6573"/>
        <item m="1" x="5548"/>
        <item m="1" x="6574"/>
        <item m="1" x="2302"/>
        <item m="1" x="6575"/>
        <item m="1" x="5659"/>
        <item m="1" x="5586"/>
        <item m="1" x="6172"/>
        <item m="1" x="5660"/>
        <item m="1" x="5920"/>
        <item m="1" x="6576"/>
        <item m="1" x="6577"/>
        <item m="1" x="6578"/>
        <item m="1" x="5921"/>
        <item m="1" x="2303"/>
        <item m="1" x="6579"/>
        <item m="1" x="5598"/>
        <item m="1" x="4163"/>
        <item m="1" x="6580"/>
        <item m="1" x="6581"/>
        <item m="1" x="5599"/>
        <item m="1" x="6582"/>
        <item m="1" x="5420"/>
        <item m="1" x="6583"/>
        <item m="1" x="6173"/>
        <item m="1" x="6584"/>
        <item m="1" x="1568"/>
        <item m="1" x="5661"/>
        <item m="1" x="5387"/>
        <item m="1" x="1298"/>
        <item m="1" x="6585"/>
        <item m="1" x="6586"/>
        <item m="1" x="5458"/>
        <item m="1" x="6587"/>
        <item m="1" x="6588"/>
        <item m="1" x="6589"/>
        <item m="1" x="5510"/>
        <item m="1" x="5511"/>
        <item m="1" x="5459"/>
        <item m="1" x="5460"/>
        <item m="1" x="5514"/>
        <item m="1" x="5515"/>
        <item m="1" x="5516"/>
        <item m="1" x="6590"/>
        <item m="1" x="5495"/>
        <item m="1" x="5517"/>
        <item m="1" x="6174"/>
        <item m="1" x="6175"/>
        <item m="1" x="6591"/>
        <item m="1" x="6592"/>
        <item m="1" x="6176"/>
        <item m="1" x="6177"/>
        <item m="1" x="6178"/>
        <item m="1" x="6179"/>
        <item m="1" x="6593"/>
        <item m="1" x="6594"/>
        <item m="1" x="6595"/>
        <item m="1" x="5662"/>
        <item m="1" x="5429"/>
        <item m="1" x="5663"/>
        <item m="1" x="6596"/>
        <item m="1" x="6597"/>
        <item m="1" x="6598"/>
        <item m="1" x="6599"/>
        <item m="1" x="5664"/>
        <item m="1" x="6600"/>
        <item m="1" x="5421"/>
        <item m="1" x="6601"/>
        <item m="1" x="5922"/>
        <item m="1" x="1569"/>
        <item m="1" x="6180"/>
        <item m="1" x="6181"/>
        <item m="1" x="6602"/>
        <item m="1" x="2304"/>
        <item m="1" x="5488"/>
        <item m="1" x="6603"/>
        <item m="1" x="6604"/>
        <item m="1" x="6605"/>
        <item m="1" x="6606"/>
        <item m="1" x="6607"/>
        <item m="1" x="6608"/>
        <item m="1" x="6182"/>
        <item m="1" x="6183"/>
        <item m="1" x="6184"/>
        <item m="1" x="6609"/>
        <item m="1" x="6610"/>
        <item m="1" x="5551"/>
        <item m="1" x="6611"/>
        <item m="1" x="5665"/>
        <item m="1" x="5612"/>
        <item m="1" x="5613"/>
        <item m="1" x="6612"/>
        <item m="1" x="5923"/>
        <item m="1" x="6613"/>
        <item m="1" x="6614"/>
        <item m="1" x="6185"/>
        <item m="1" x="6186"/>
        <item m="1" x="6187"/>
        <item m="1" x="6615"/>
        <item m="1" x="6188"/>
        <item m="1" x="6189"/>
        <item m="1" x="5455"/>
        <item m="1" x="5456"/>
        <item m="1" x="6616"/>
        <item m="1" x="6617"/>
        <item m="1" x="6618"/>
        <item m="1" x="5924"/>
        <item m="1" x="5925"/>
        <item m="1" x="6619"/>
        <item m="1" x="6620"/>
        <item m="1" x="6190"/>
        <item m="1" x="6621"/>
        <item m="1" x="6622"/>
        <item m="1" x="6623"/>
        <item m="1" x="6624"/>
        <item m="1" x="1570"/>
        <item m="1" x="6191"/>
        <item m="1" x="6625"/>
        <item m="1" x="6626"/>
        <item m="1" x="6627"/>
        <item m="1" x="6628"/>
        <item m="1" x="6629"/>
        <item m="1" x="5666"/>
        <item m="1" x="6630"/>
        <item m="1" x="6192"/>
        <item m="1" x="6631"/>
        <item m="1" x="6632"/>
        <item m="1" x="6633"/>
        <item m="1" x="4269"/>
        <item m="1" x="5585"/>
        <item m="1" x="3096"/>
        <item m="1" x="5553"/>
        <item m="1" x="6634"/>
        <item m="1" x="6635"/>
        <item m="1" x="5579"/>
        <item m="1" x="6636"/>
        <item m="1" x="5667"/>
        <item m="1" x="5668"/>
        <item m="1" x="5669"/>
        <item m="1" x="5026"/>
        <item m="1" x="4268"/>
        <item m="1" x="6637"/>
        <item m="1" x="5577"/>
        <item m="1" x="6193"/>
        <item m="1" x="6194"/>
        <item m="1" x="5670"/>
        <item m="1" x="6638"/>
        <item m="1" x="6639"/>
        <item m="1" x="6640"/>
        <item m="1" x="6641"/>
        <item m="1" x="6642"/>
        <item m="1" x="6643"/>
        <item m="1" x="6644"/>
        <item m="1" x="6645"/>
        <item m="1" x="6646"/>
        <item m="1" x="6647"/>
        <item m="1" x="5671"/>
        <item m="1" x="6648"/>
        <item m="1" x="6649"/>
        <item m="1" x="5507"/>
        <item m="1" x="6650"/>
        <item m="1" x="5496"/>
        <item m="1" x="5583"/>
        <item m="1" x="6651"/>
        <item m="1" x="5926"/>
        <item m="1" x="6652"/>
        <item m="1" x="6653"/>
        <item m="1" x="5672"/>
        <item m="1" x="6654"/>
        <item m="1" x="6655"/>
        <item m="1" x="5446"/>
        <item m="1" x="6656"/>
        <item m="1" x="6657"/>
        <item m="1" x="5231"/>
        <item m="1" x="6658"/>
        <item m="1" x="5454"/>
        <item m="1" x="6659"/>
        <item m="1" x="6660"/>
        <item m="1" x="6661"/>
        <item m="1" x="6662"/>
        <item m="1" x="6663"/>
        <item m="1" x="6664"/>
        <item m="1" x="6665"/>
        <item m="1" x="6666"/>
        <item m="1" x="6667"/>
        <item m="1" x="6668"/>
        <item m="1" x="6669"/>
        <item m="1" x="6670"/>
        <item m="1" x="6671"/>
        <item m="1" x="5927"/>
        <item m="1" x="6195"/>
        <item m="1" x="4279"/>
        <item m="1" x="5597"/>
        <item m="1" x="6196"/>
        <item m="1" x="6197"/>
        <item m="1" x="5549"/>
        <item m="1" x="4509"/>
        <item m="1" x="6198"/>
        <item m="1" x="5494"/>
        <item m="1" x="1571"/>
        <item m="1" x="6199"/>
        <item m="1" x="6200"/>
        <item m="1" x="6201"/>
        <item m="1" x="6202"/>
        <item m="1" x="4283"/>
        <item m="1" x="4370"/>
        <item m="1" x="6203"/>
        <item m="1" x="4115"/>
        <item m="1" x="2305"/>
        <item m="1" x="6204"/>
        <item m="1" x="6205"/>
        <item m="1" x="5673"/>
        <item m="1" x="4109"/>
        <item m="1" x="6206"/>
        <item m="1" x="6207"/>
        <item m="1" x="5576"/>
        <item m="1" x="6208"/>
        <item m="1" x="5492"/>
        <item m="1" x="4273"/>
        <item m="1" x="6209"/>
        <item m="1" x="5928"/>
        <item m="1" x="5929"/>
        <item m="1" x="5930"/>
        <item m="1" x="5478"/>
        <item m="1" x="5931"/>
        <item m="1" x="6210"/>
        <item m="1" x="6211"/>
        <item m="1" x="6212"/>
        <item m="1" x="4118"/>
        <item m="1" x="5607"/>
        <item m="1" x="6213"/>
        <item m="1" x="4119"/>
        <item m="1" x="6214"/>
        <item m="1" x="5932"/>
        <item m="1" x="4108"/>
        <item m="1" x="1572"/>
        <item m="1" x="2306"/>
        <item m="1" x="5933"/>
        <item m="1" x="5934"/>
        <item m="1" x="1573"/>
        <item m="1" x="5935"/>
        <item m="1" x="6215"/>
        <item m="1" x="5936"/>
        <item m="1" x="3898"/>
        <item m="1" x="3899"/>
        <item m="1" x="3900"/>
        <item m="1" x="3901"/>
        <item m="1" x="5550"/>
        <item m="1" x="1574"/>
        <item m="1" x="6216"/>
        <item m="1" x="5674"/>
        <item m="1" x="5675"/>
        <item m="1" x="5937"/>
        <item m="1" x="5938"/>
        <item m="1" x="5939"/>
        <item m="1" x="5940"/>
        <item m="1" x="5941"/>
        <item m="1" x="5942"/>
        <item m="1" x="5943"/>
        <item m="1" x="5944"/>
        <item m="1" x="5945"/>
        <item m="1" x="5946"/>
        <item m="1" x="5947"/>
        <item m="1" x="5948"/>
        <item m="1" x="5949"/>
        <item m="1" x="5950"/>
        <item m="1" x="5951"/>
        <item m="1" x="5952"/>
        <item m="1" x="5448"/>
        <item m="1" x="5449"/>
        <item m="1" x="6217"/>
        <item m="1" x="4507"/>
        <item m="1" x="6218"/>
        <item m="1" x="5676"/>
        <item m="1" x="6219"/>
        <item m="1" x="6220"/>
        <item m="1" x="5483"/>
        <item m="1" x="5677"/>
        <item m="1" x="6221"/>
        <item m="1" x="5953"/>
        <item m="1" x="5954"/>
        <item m="1" x="5955"/>
        <item m="1" x="5678"/>
        <item m="1" x="5452"/>
        <item m="1" x="5956"/>
        <item m="1" x="5679"/>
        <item m="1" x="6222"/>
        <item m="1" x="2307"/>
        <item m="1" x="2308"/>
        <item m="1" x="6223"/>
        <item m="1" x="6224"/>
        <item m="1" x="6225"/>
        <item m="1" x="6226"/>
        <item m="1" x="6227"/>
        <item m="1" x="6228"/>
        <item m="1" x="5232"/>
        <item m="1" x="5957"/>
        <item m="1" x="6229"/>
        <item m="1" x="4666"/>
        <item m="1" x="6230"/>
        <item m="1" x="5958"/>
        <item m="1" x="5959"/>
        <item m="1" x="1575"/>
        <item m="1" x="6231"/>
        <item m="1" x="6232"/>
        <item m="1" x="5960"/>
        <item m="1" x="5453"/>
        <item m="1" x="6233"/>
        <item m="1" x="5961"/>
        <item m="1" x="5680"/>
        <item m="1" x="5681"/>
        <item m="1" x="5962"/>
        <item m="1" x="5963"/>
        <item m="1" x="5682"/>
        <item m="1" x="5964"/>
        <item m="1" x="5965"/>
        <item m="1" x="5966"/>
        <item m="1" x="5683"/>
        <item m="1" x="5967"/>
        <item m="1" x="5684"/>
        <item m="1" x="5554"/>
        <item m="1" x="6234"/>
        <item m="1" x="6235"/>
        <item m="1" x="6236"/>
        <item m="1" x="4284"/>
        <item m="1" x="6237"/>
        <item m="1" x="6238"/>
        <item m="1" x="6239"/>
        <item m="1" x="6240"/>
        <item m="1" x="6241"/>
        <item m="1" x="5552"/>
        <item m="1" x="5969"/>
        <item m="1" x="5625"/>
        <item m="1" x="5626"/>
        <item m="1" x="5624"/>
        <item m="1" x="6242"/>
        <item m="1" x="1576"/>
        <item m="1" x="1577"/>
        <item m="1" x="6243"/>
        <item m="1" x="2309"/>
        <item m="1" x="5573"/>
        <item m="1" x="6244"/>
        <item m="1" x="5584"/>
        <item m="1" x="5685"/>
        <item m="1" x="6245"/>
        <item m="1" x="6246"/>
        <item m="1" x="1578"/>
        <item m="1" x="4271"/>
        <item m="1" x="2310"/>
        <item m="1" x="2311"/>
        <item m="1" x="5970"/>
        <item m="1" x="3362"/>
        <item m="1" x="4272"/>
        <item m="1" x="2312"/>
        <item m="1" x="5574"/>
        <item m="1" x="6247"/>
        <item m="1" x="6248"/>
        <item m="1" x="5606"/>
        <item m="1" x="5971"/>
        <item m="1" x="5972"/>
        <item m="1" x="6249"/>
        <item m="1" x="6250"/>
        <item m="1" x="6251"/>
        <item m="1" x="6252"/>
        <item m="1" x="6253"/>
        <item m="1" x="6254"/>
        <item m="1" x="5973"/>
        <item m="1" x="5974"/>
        <item m="1" x="5451"/>
        <item m="1" x="5975"/>
        <item m="1" x="5976"/>
        <item m="1" x="5977"/>
        <item m="1" x="5978"/>
        <item m="1" x="5512"/>
        <item m="1" x="5422"/>
        <item m="1" x="5423"/>
        <item m="1" x="5424"/>
        <item m="1" x="5425"/>
        <item m="1" x="5979"/>
        <item m="1" x="5980"/>
        <item m="1" x="5981"/>
        <item m="1" x="5982"/>
        <item m="1" x="5450"/>
        <item m="1" x="5162"/>
        <item m="1" x="5294"/>
        <item m="1" x="5426"/>
        <item m="1" x="5983"/>
        <item m="1" x="5984"/>
        <item m="1" x="5985"/>
        <item m="1" x="5410"/>
        <item m="1" x="5542"/>
        <item m="1" x="5986"/>
        <item m="1" x="5987"/>
        <item m="1" x="6255"/>
        <item m="1" x="6256"/>
        <item m="1" x="6257"/>
        <item m="1" x="6258"/>
        <item m="1" x="6259"/>
        <item m="1" x="6260"/>
        <item m="1" x="5988"/>
        <item m="1" x="5989"/>
        <item m="1" x="5631"/>
        <item m="1" x="1452"/>
        <item m="1" x="5968"/>
        <item m="1" x="5686"/>
        <item m="1" x="1579"/>
        <item m="1" x="5526"/>
        <item m="1" x="4558"/>
        <item m="1" x="5687"/>
        <item m="1" x="5688"/>
        <item m="1" x="4969"/>
        <item m="1" x="5990"/>
        <item m="1" x="5991"/>
        <item m="1" x="1580"/>
        <item m="1" x="5992"/>
        <item m="1" x="5230"/>
        <item m="1" x="5414"/>
        <item m="1" x="974"/>
        <item m="1" x="5689"/>
        <item m="1" x="885"/>
        <item m="1" x="4526"/>
        <item m="1" x="5578"/>
        <item m="1" x="4521"/>
        <item m="1" x="4522"/>
        <item m="1" x="3893"/>
        <item m="1" x="3894"/>
        <item m="1" x="3895"/>
        <item m="1" x="5013"/>
        <item m="1" x="5352"/>
        <item m="1" x="1581"/>
        <item m="1" x="5415"/>
        <item m="1" x="5993"/>
        <item m="1" x="5994"/>
        <item m="1" x="5995"/>
        <item m="1" x="5996"/>
        <item m="1" x="1582"/>
        <item m="1" x="4270"/>
        <item m="1" x="5997"/>
        <item m="1" x="5690"/>
        <item m="1" x="4800"/>
        <item m="1" x="5416"/>
        <item m="1" x="3848"/>
        <item m="1" x="5114"/>
        <item m="1" x="5691"/>
        <item m="1" x="5042"/>
        <item m="1" x="5041"/>
        <item m="1" x="5998"/>
        <item m="1" x="4560"/>
        <item m="1" x="4561"/>
        <item m="1" x="5999"/>
        <item m="1" x="4752"/>
        <item m="1" x="912"/>
        <item m="1" x="911"/>
        <item m="1" x="5417"/>
        <item m="1" x="910"/>
        <item m="1" x="907"/>
        <item m="1" x="976"/>
        <item m="1" x="6000"/>
        <item m="1" x="6001"/>
        <item m="1" x="5692"/>
        <item m="1" x="5693"/>
        <item m="1" x="5694"/>
        <item m="1" x="5695"/>
        <item m="1" x="6002"/>
        <item m="1" x="4562"/>
        <item m="1" x="5696"/>
        <item m="1" x="6003"/>
        <item m="1" x="2313"/>
        <item m="1" x="2314"/>
        <item m="1" x="6004"/>
        <item m="1" x="6005"/>
        <item m="1" x="6006"/>
        <item m="1" x="6007"/>
        <item m="1" x="6008"/>
        <item m="1" x="6009"/>
        <item m="1" x="4996"/>
        <item m="1" x="4312"/>
        <item m="1" x="5295"/>
        <item m="1" x="6010"/>
        <item m="1" x="4205"/>
        <item m="1" x="5440"/>
        <item m="1" x="6011"/>
        <item m="1" x="5203"/>
        <item m="1" x="5067"/>
        <item m="1" x="4968"/>
        <item m="1" x="4970"/>
        <item m="1" x="6012"/>
        <item m="1" x="4206"/>
        <item m="1" x="6013"/>
        <item m="1" x="4393"/>
        <item m="1" x="4247"/>
        <item m="1" x="4392"/>
        <item m="1" x="5697"/>
        <item m="1" x="4556"/>
        <item m="1" x="6014"/>
        <item m="1" x="4557"/>
        <item m="1" x="6015"/>
        <item m="1" x="6016"/>
        <item m="1" x="5698"/>
        <item m="1" x="6017"/>
        <item m="1" x="6018"/>
        <item m="1" x="5699"/>
        <item m="1" x="2315"/>
        <item m="1" x="6019"/>
        <item m="1" x="6020"/>
        <item m="1" x="6021"/>
        <item m="1" x="6022"/>
        <item m="1" x="6023"/>
        <item m="1" x="6024"/>
        <item m="1" x="6025"/>
        <item m="1" x="2316"/>
        <item m="1" x="6026"/>
        <item m="1" x="6027"/>
        <item m="1" x="6028"/>
        <item m="1" x="6029"/>
        <item m="1" x="5700"/>
        <item m="1" x="6030"/>
        <item m="1" x="6031"/>
        <item m="1" x="5701"/>
        <item m="1" x="5702"/>
        <item m="1" x="5703"/>
        <item m="1" x="5704"/>
        <item m="1" x="5705"/>
        <item m="1" x="5706"/>
        <item m="1" x="5707"/>
        <item m="1" x="5708"/>
        <item m="1" x="5709"/>
        <item m="1" x="6032"/>
        <item m="1" x="6033"/>
        <item m="1" x="5575"/>
        <item m="1" x="1583"/>
        <item m="1" x="6034"/>
        <item m="1" x="6035"/>
        <item m="1" x="6036"/>
        <item m="1" x="6037"/>
        <item m="1" x="6038"/>
        <item m="1" x="4576"/>
        <item m="1" x="6039"/>
        <item m="1" x="5592"/>
        <item m="1" x="6040"/>
        <item m="1" x="3879"/>
        <item m="1" x="3880"/>
        <item m="1" x="1584"/>
        <item m="1" x="3881"/>
        <item m="1" x="6041"/>
        <item m="1" x="6042"/>
        <item m="1" x="6043"/>
        <item m="1" x="5710"/>
        <item m="1" x="5096"/>
        <item m="1" x="6044"/>
        <item m="1" x="6045"/>
        <item m="1" x="6046"/>
        <item m="1" x="6047"/>
        <item m="1" x="6048"/>
        <item m="1" x="6049"/>
        <item m="1" x="6050"/>
        <item m="1" x="6051"/>
        <item m="1" x="6052"/>
        <item m="1" x="6053"/>
        <item m="1" x="6054"/>
        <item m="1" x="4380"/>
        <item m="1" x="6055"/>
        <item m="1" x="3882"/>
        <item m="1" x="1585"/>
        <item m="1" x="3883"/>
        <item m="1" x="3884"/>
        <item m="1" x="4749"/>
        <item m="1" x="4750"/>
        <item m="1" x="3885"/>
        <item m="1" x="975"/>
        <item m="1" x="6056"/>
        <item m="1" x="6057"/>
        <item m="1" x="6058"/>
        <item m="1" x="6059"/>
        <item m="1" x="4508"/>
        <item m="1" x="6060"/>
        <item m="1" x="6061"/>
        <item m="1" x="5711"/>
        <item m="1" x="6062"/>
        <item m="1" x="6063"/>
        <item m="1" x="6064"/>
        <item m="1" x="4267"/>
        <item m="1" x="3990"/>
        <item m="1" x="6065"/>
        <item x="367"/>
        <item m="1" x="6066"/>
        <item m="1" x="6067"/>
        <item m="1" x="4552"/>
        <item m="1" x="4623"/>
        <item m="1" x="6068"/>
        <item m="1" x="4553"/>
        <item m="1" x="4554"/>
        <item m="1" x="6069"/>
        <item m="1" x="6070"/>
        <item m="1" x="5712"/>
        <item m="1" x="6071"/>
        <item m="1" x="6072"/>
        <item m="1" x="6073"/>
        <item m="1" x="6074"/>
        <item m="1" x="5443"/>
        <item m="1" x="6075"/>
        <item m="1" x="5473"/>
        <item m="1" x="6076"/>
        <item m="1" x="6077"/>
        <item m="1" x="6078"/>
        <item m="1" x="6079"/>
        <item m="1" x="6080"/>
        <item m="1" x="4997"/>
        <item m="1" x="6081"/>
        <item m="1" x="6082"/>
        <item m="1" x="6083"/>
        <item m="1" x="6084"/>
        <item m="1" x="4201"/>
        <item m="1" x="6085"/>
        <item m="1" x="6086"/>
        <item m="1" x="6087"/>
        <item m="1" x="6088"/>
        <item m="1" x="5163"/>
        <item m="1" x="6089"/>
        <item m="1" x="6090"/>
        <item m="1" x="6091"/>
        <item m="1" x="6092"/>
        <item m="1" x="6093"/>
        <item m="1" x="6094"/>
        <item m="1" x="4211"/>
        <item m="1" x="4212"/>
        <item m="1" x="4213"/>
        <item m="1" x="4214"/>
        <item m="1" x="5201"/>
        <item m="1" x="5202"/>
        <item m="1" x="6095"/>
        <item m="1" x="6096"/>
        <item m="1" x="6097"/>
        <item m="1" x="5228"/>
        <item m="1" x="6098"/>
        <item m="1" x="4352"/>
        <item m="1" x="5005"/>
        <item m="1" x="6099"/>
        <item m="1" x="6100"/>
        <item m="1" x="6101"/>
        <item m="1" x="6102"/>
        <item m="1" x="6103"/>
        <item m="1" x="4664"/>
        <item m="1" x="6104"/>
        <item m="1" x="788"/>
        <item m="1" x="1212"/>
        <item m="1" x="5594"/>
        <item m="1" x="5301"/>
        <item m="1" x="1363"/>
        <item m="1" x="5383"/>
        <item m="1" x="5097"/>
        <item m="1" x="5596"/>
        <item x="512"/>
        <item m="1" x="4559"/>
        <item m="1" x="5349"/>
        <item m="1" x="3782"/>
        <item m="1" x="4568"/>
        <item m="1" x="908"/>
        <item m="1" x="4569"/>
        <item m="1" x="5713"/>
        <item m="1" x="4570"/>
        <item m="1" x="4210"/>
        <item m="1" x="5200"/>
        <item m="1" x="973"/>
        <item m="1" x="5290"/>
        <item m="1" x="5115"/>
        <item m="1" x="4120"/>
        <item m="1" x="4121"/>
        <item m="1" x="1587"/>
        <item m="1" x="5714"/>
        <item m="1" x="4249"/>
        <item m="1" x="3097"/>
        <item m="1" x="5715"/>
        <item m="1" x="5616"/>
        <item m="1" x="4117"/>
        <item m="1" x="5716"/>
        <item m="1" x="4577"/>
        <item m="1" x="5717"/>
        <item m="1" x="4107"/>
        <item m="1" x="4565"/>
        <item m="1" x="4566"/>
        <item m="1" x="1588"/>
        <item m="1" x="5718"/>
        <item m="1" x="4563"/>
        <item m="1" x="5563"/>
        <item m="1" x="5719"/>
        <item m="1" x="5720"/>
        <item m="1" x="4564"/>
        <item m="1" x="4248"/>
        <item m="1" x="4555"/>
        <item m="1" x="5350"/>
        <item m="1" x="5721"/>
        <item m="1" x="5722"/>
        <item m="1" x="5723"/>
        <item m="1" x="5724"/>
        <item m="1" x="4751"/>
        <item m="1" x="5117"/>
        <item m="1" x="3877"/>
        <item m="1" x="5566"/>
        <item m="1" x="5567"/>
        <item m="1" x="4106"/>
        <item m="1" x="1138"/>
        <item m="1" x="3878"/>
        <item m="1" x="3098"/>
        <item m="1" x="5725"/>
        <item m="1" x="5726"/>
        <item m="1" x="5413"/>
        <item m="1" x="4523"/>
        <item m="1" x="5568"/>
        <item m="1" x="4575"/>
        <item m="1" x="5527"/>
        <item m="1" x="4524"/>
        <item m="1" x="2317"/>
        <item m="1" x="4278"/>
        <item m="1" x="4260"/>
        <item m="1" x="4266"/>
        <item m="1" x="5412"/>
        <item m="1" x="5727"/>
        <item m="1" x="5728"/>
        <item m="1" x="5729"/>
        <item m="1" x="5730"/>
        <item m="1" x="5731"/>
        <item m="1" x="5732"/>
        <item m="1" x="5733"/>
        <item m="1" x="5734"/>
        <item m="1" x="4215"/>
        <item m="1" x="4216"/>
        <item m="1" x="5464"/>
        <item x="271"/>
        <item m="1" x="4207"/>
        <item m="1" x="5497"/>
        <item m="1" x="4208"/>
        <item m="1" x="4209"/>
        <item m="1" x="4872"/>
        <item m="1" x="4873"/>
        <item m="1" x="4874"/>
        <item m="1" x="4875"/>
        <item m="1" x="4876"/>
        <item m="1" x="4877"/>
        <item m="1" x="4878"/>
        <item m="1" x="4879"/>
        <item m="1" x="4880"/>
        <item m="1" x="5735"/>
        <item m="1" x="5736"/>
        <item m="1" x="5737"/>
        <item m="1" x="5738"/>
        <item m="1" x="5564"/>
        <item m="1" x="5565"/>
        <item m="1" x="5739"/>
        <item m="1" x="4768"/>
        <item m="1" x="5740"/>
        <item m="1" x="5741"/>
        <item m="1" x="4567"/>
        <item m="1" x="5742"/>
        <item m="1" x="5743"/>
        <item m="1" x="5744"/>
        <item m="1" x="5745"/>
        <item m="1" x="5746"/>
        <item m="1" x="5747"/>
        <item m="1" x="5272"/>
        <item m="1" x="5748"/>
        <item m="1" x="5749"/>
        <item m="1" x="5750"/>
        <item m="1" x="5751"/>
        <item m="1" x="5752"/>
        <item m="1" x="5753"/>
        <item m="1" x="5754"/>
        <item m="1" x="5755"/>
        <item m="1" x="5756"/>
        <item m="1" x="4190"/>
        <item m="1" x="4191"/>
        <item m="1" x="4192"/>
        <item m="1" x="4193"/>
        <item m="1" x="5757"/>
        <item m="1" x="1589"/>
        <item m="1" x="4361"/>
        <item m="1" x="5758"/>
        <item m="1" x="5759"/>
        <item m="1" x="5760"/>
        <item m="1" x="5761"/>
        <item m="1" x="5762"/>
        <item m="1" x="5763"/>
        <item m="1" x="5337"/>
        <item m="1" x="5562"/>
        <item m="1" x="5764"/>
        <item m="1" x="4290"/>
        <item m="1" x="5765"/>
        <item m="1" x="5560"/>
        <item m="1" x="5561"/>
        <item m="1" x="5766"/>
        <item m="1" x="5767"/>
        <item m="1" x="5768"/>
        <item m="1" x="3896"/>
        <item m="1" x="3897"/>
        <item m="1" x="5769"/>
        <item m="1" x="5770"/>
        <item m="1" x="5302"/>
        <item m="1" x="1166"/>
        <item m="1" x="5771"/>
        <item m="1" x="5772"/>
        <item m="1" x="5773"/>
        <item m="1" x="5774"/>
        <item m="1" x="5775"/>
        <item m="1" x="3876"/>
        <item m="1" x="5351"/>
        <item m="1" x="5776"/>
        <item m="1" x="4961"/>
        <item m="1" x="4962"/>
        <item m="1" x="4963"/>
        <item m="1" x="4964"/>
        <item m="1" x="4965"/>
        <item m="1" x="4966"/>
        <item m="1" x="4881"/>
        <item m="1" x="4729"/>
        <item m="1" x="4772"/>
        <item m="1" x="4773"/>
        <item m="1" x="4774"/>
        <item m="1" x="4960"/>
        <item m="1" x="4204"/>
        <item m="1" x="4882"/>
        <item m="1" x="4883"/>
        <item m="1" x="4959"/>
        <item m="1" x="5003"/>
        <item m="1" x="4871"/>
        <item m="1" x="5169"/>
        <item m="1" x="5170"/>
        <item m="1" x="4310"/>
        <item m="1" x="4311"/>
        <item m="1" x="4295"/>
        <item m="1" x="4308"/>
        <item m="1" x="4309"/>
        <item m="1" x="5777"/>
        <item m="1" x="5778"/>
        <item m="1" x="5779"/>
        <item m="1" x="5780"/>
        <item m="1" x="5781"/>
        <item m="1" x="5782"/>
        <item m="1" x="5783"/>
        <item m="1" x="5784"/>
        <item m="1" x="5785"/>
        <item m="1" x="4369"/>
        <item m="1" x="5786"/>
        <item m="1" x="4362"/>
        <item m="1" x="5787"/>
        <item m="1" x="4359"/>
        <item m="1" x="5788"/>
        <item m="1" x="5789"/>
        <item m="1" x="5790"/>
        <item m="1" x="4367"/>
        <item m="1" x="5791"/>
        <item m="1" x="5792"/>
        <item m="1" x="5608"/>
        <item m="1" x="5793"/>
        <item m="1" x="5794"/>
        <item m="1" x="5795"/>
        <item m="1" x="5796"/>
        <item m="1" x="5797"/>
        <item m="1" x="5798"/>
        <item m="1" x="5799"/>
        <item m="1" x="5800"/>
        <item m="1" x="1167"/>
        <item m="1" x="5801"/>
        <item m="1" x="5802"/>
        <item m="1" x="5513"/>
        <item m="1" x="5572"/>
        <item m="1" x="5803"/>
        <item m="1" x="2318"/>
        <item m="1" x="5804"/>
        <item m="1" x="4424"/>
        <item m="1" x="5805"/>
        <item m="1" x="5806"/>
        <item m="1" x="5807"/>
        <item m="1" x="5808"/>
        <item m="1" x="5809"/>
        <item m="1" x="5810"/>
        <item m="1" x="5811"/>
        <item m="1" x="5812"/>
        <item m="1" x="5813"/>
        <item m="1" x="5814"/>
        <item m="1" x="5285"/>
        <item m="1" x="5815"/>
        <item m="1" x="5816"/>
        <item m="1" x="5817"/>
        <item m="1" x="5818"/>
        <item m="1" x="4662"/>
        <item m="1" x="4663"/>
        <item m="1" x="5171"/>
        <item m="1" x="5819"/>
        <item m="1" x="5820"/>
        <item m="1" x="5821"/>
        <item m="1" x="5822"/>
        <item m="1" x="5823"/>
        <item m="1" x="1026"/>
        <item m="1" x="5824"/>
        <item m="1" x="5825"/>
        <item m="1" x="5826"/>
        <item m="1" x="4202"/>
        <item m="1" x="5827"/>
        <item m="1" x="5077"/>
        <item m="1" x="5828"/>
        <item m="1" x="5829"/>
        <item m="1" x="5533"/>
        <item m="1" x="4105"/>
        <item m="1" x="5830"/>
        <item m="1" x="2319"/>
        <item m="1" x="5831"/>
        <item m="1" x="5832"/>
        <item m="1" x="5833"/>
        <item m="1" x="5217"/>
        <item m="1" x="5544"/>
        <item m="1" x="5590"/>
        <item m="1" x="5591"/>
        <item m="1" x="5834"/>
        <item m="1" x="5835"/>
        <item m="1" x="5836"/>
        <item m="1" x="5540"/>
        <item m="1" x="5837"/>
        <item m="1" x="4172"/>
        <item m="1" x="5838"/>
        <item m="1" x="5839"/>
        <item m="1" x="5840"/>
        <item m="1" x="5841"/>
        <item m="1" x="4181"/>
        <item m="1" x="4182"/>
        <item m="1" x="5842"/>
        <item m="1" x="4967"/>
        <item m="1" x="5843"/>
        <item m="1" x="5844"/>
        <item m="1" x="2320"/>
        <item m="1" x="5054"/>
        <item m="1" x="2321"/>
        <item m="1" x="5055"/>
        <item m="1" x="5196"/>
        <item m="1" x="5197"/>
        <item m="1" x="5166"/>
        <item m="1" x="5178"/>
        <item m="1" x="5164"/>
        <item m="1" x="5174"/>
        <item m="1" x="5165"/>
        <item m="1" x="5167"/>
        <item m="1" x="5168"/>
        <item m="1" x="5175"/>
        <item m="1" x="5172"/>
        <item m="1" x="5173"/>
        <item m="1" x="5176"/>
        <item m="1" x="5177"/>
        <item m="1" x="5179"/>
        <item m="1" x="5180"/>
        <item m="1" x="5181"/>
        <item m="1" x="5182"/>
        <item m="1" x="5183"/>
        <item m="1" x="5184"/>
        <item m="1" x="5191"/>
        <item m="1" x="5192"/>
        <item m="1" x="5185"/>
        <item m="1" x="5186"/>
        <item m="1" x="5187"/>
        <item m="1" x="5188"/>
        <item m="1" x="5189"/>
        <item m="1" x="5190"/>
        <item m="1" x="5195"/>
        <item m="1" x="5193"/>
        <item m="1" x="5194"/>
        <item m="1" x="5427"/>
        <item m="1" x="5428"/>
        <item m="1" x="5430"/>
        <item m="1" x="5431"/>
        <item m="1" x="5198"/>
        <item m="1" x="5432"/>
        <item m="1" x="5433"/>
        <item m="1" x="5434"/>
        <item m="1" x="5435"/>
        <item m="1" x="5436"/>
        <item m="1" x="5437"/>
        <item m="1" x="5439"/>
        <item m="1" x="4896"/>
        <item m="1" x="4897"/>
        <item m="1" x="4902"/>
        <item m="1" x="4901"/>
        <item m="1" x="4900"/>
        <item m="1" x="5204"/>
        <item m="1" x="4899"/>
        <item m="1" x="4898"/>
        <item m="1" x="5442"/>
        <item m="1" x="4296"/>
        <item m="1" x="1596"/>
        <item m="1" x="4297"/>
        <item m="1" x="4906"/>
        <item m="1" x="5444"/>
        <item m="1" x="5445"/>
        <item m="1" x="5210"/>
        <item m="1" x="5208"/>
        <item m="1" x="5209"/>
        <item m="1" x="5447"/>
        <item m="1" x="5461"/>
        <item m="1" x="5227"/>
        <item m="1" x="5226"/>
        <item m="1" x="5225"/>
        <item m="1" x="4305"/>
        <item m="1" x="5069"/>
        <item m="1" x="4313"/>
        <item m="1" x="4304"/>
        <item m="1" x="4298"/>
        <item m="1" x="4299"/>
        <item m="1" x="5068"/>
        <item m="1" x="4300"/>
        <item m="1" x="4301"/>
        <item m="1" x="4302"/>
        <item m="1" x="4675"/>
        <item m="1" x="5211"/>
        <item m="1" x="5213"/>
        <item m="1" x="5462"/>
        <item m="1" x="5224"/>
        <item m="1" x="5223"/>
        <item m="1" x="5216"/>
        <item m="1" x="4306"/>
        <item m="1" x="4307"/>
        <item m="1" x="5212"/>
        <item m="1" x="5215"/>
        <item m="1" x="4303"/>
        <item m="1" x="5463"/>
        <item m="1" x="4665"/>
        <item m="1" x="4976"/>
        <item m="1" x="4977"/>
        <item m="1" x="4978"/>
        <item m="1" x="5465"/>
        <item m="1" x="5218"/>
        <item m="1" x="5466"/>
        <item m="1" x="5222"/>
        <item m="1" x="5219"/>
        <item m="1" x="5220"/>
        <item m="1" x="5467"/>
        <item m="1" x="5468"/>
        <item m="1" x="5221"/>
        <item m="1" x="5214"/>
        <item m="1" x="3631"/>
        <item m="1" x="4979"/>
        <item m="1" x="4980"/>
        <item m="1" x="4981"/>
        <item m="1" x="4982"/>
        <item m="1" x="4667"/>
        <item m="1" x="4668"/>
        <item m="1" x="4669"/>
        <item m="1" x="4670"/>
        <item m="1" x="4671"/>
        <item m="1" x="4672"/>
        <item m="1" x="4673"/>
        <item m="1" x="4674"/>
        <item m="1" x="5469"/>
        <item m="1" x="5470"/>
        <item m="1" x="5471"/>
        <item m="1" x="5472"/>
        <item m="1" x="5474"/>
        <item m="1" x="5475"/>
        <item m="1" x="5476"/>
        <item m="1" x="5477"/>
        <item m="1" x="5479"/>
        <item m="1" x="5480"/>
        <item m="1" x="5481"/>
        <item m="1" x="5482"/>
        <item m="1" x="4292"/>
        <item x="101"/>
        <item m="1" x="4294"/>
        <item m="1" x="4293"/>
        <item m="1" x="1586"/>
        <item m="1" x="4360"/>
        <item m="1" x="5485"/>
        <item m="1" x="5486"/>
        <item m="1" x="5487"/>
        <item m="1" x="5263"/>
        <item m="1" x="4372"/>
        <item m="1" x="5266"/>
        <item m="1" x="5271"/>
        <item m="1" x="4357"/>
        <item m="1" x="4358"/>
        <item m="1" x="5489"/>
        <item m="1" x="5490"/>
        <item m="1" x="5491"/>
        <item m="1" x="5276"/>
        <item m="1" x="5277"/>
        <item m="1" x="5278"/>
        <item m="1" x="5088"/>
        <item m="1" x="5279"/>
        <item m="1" x="5280"/>
        <item m="1" x="5493"/>
        <item m="1" x="4723"/>
        <item m="1" x="4217"/>
        <item m="1" x="4724"/>
        <item m="1" x="4541"/>
        <item m="1" x="4725"/>
        <item m="1" x="5286"/>
        <item m="1" x="5498"/>
        <item m="1" x="5291"/>
        <item m="1" x="5292"/>
        <item m="1" x="5499"/>
        <item m="1" x="5500"/>
        <item m="1" x="5501"/>
        <item m="1" x="5502"/>
        <item m="1" x="4110"/>
        <item m="1" x="4111"/>
        <item m="1" x="4112"/>
        <item m="1" x="4113"/>
        <item m="1" x="5503"/>
        <item m="1" x="5504"/>
        <item m="1" x="5505"/>
        <item m="1" x="5400"/>
        <item m="1" x="4203"/>
        <item m="1" x="5296"/>
        <item m="1" x="4732"/>
        <item m="1" x="4731"/>
        <item m="1" x="4730"/>
        <item m="1" x="4740"/>
        <item m="1" x="4739"/>
        <item m="1" x="4251"/>
        <item m="1" x="5303"/>
        <item m="1" x="5305"/>
        <item m="1" x="5518"/>
        <item m="1" x="5519"/>
        <item m="1" x="5520"/>
        <item m="1" x="5521"/>
        <item m="1" x="5522"/>
        <item m="1" x="5523"/>
        <item m="1" x="1590"/>
        <item m="1" x="5524"/>
        <item m="1" x="5525"/>
        <item m="1" x="5528"/>
        <item m="1" x="4519"/>
        <item m="1" x="1592"/>
        <item m="1" x="4517"/>
        <item m="1" x="1593"/>
        <item m="1" x="4518"/>
        <item m="1" x="5530"/>
        <item m="1" x="5531"/>
        <item m="1" x="5532"/>
        <item m="1" x="5307"/>
        <item m="1" x="5308"/>
        <item m="1" x="5309"/>
        <item m="1" x="5534"/>
        <item m="1" x="5535"/>
        <item m="1" x="5536"/>
        <item m="1" x="5537"/>
        <item m="1" x="5538"/>
        <item m="1" x="5539"/>
        <item m="1" x="4183"/>
        <item m="1" x="5541"/>
        <item m="1" x="5543"/>
        <item m="1" x="1591"/>
        <item m="1" x="971"/>
        <item m="1" x="5099"/>
        <item m="1" x="1594"/>
        <item m="1" x="1595"/>
        <item m="1" x="1155"/>
        <item m="1" x="5014"/>
        <item m="1" x="5555"/>
        <item m="1" x="5556"/>
        <item m="1" x="5557"/>
        <item m="1" x="5558"/>
        <item m="1" x="5559"/>
        <item m="1" x="5328"/>
        <item m="1" x="5329"/>
        <item m="1" x="5330"/>
        <item m="1" x="5331"/>
        <item m="1" x="5332"/>
        <item m="1" x="4579"/>
        <item m="1" x="4578"/>
        <item m="1" x="5333"/>
        <item m="1" x="5334"/>
        <item m="1" x="4538"/>
        <item m="1" x="4539"/>
        <item m="1" x="5336"/>
        <item m="1" x="4571"/>
        <item m="1" x="5343"/>
        <item m="1" x="5344"/>
        <item m="1" x="5341"/>
        <item m="1" x="5342"/>
        <item m="1" x="4540"/>
        <item m="1" x="5340"/>
        <item m="1" x="5569"/>
        <item m="1" x="5570"/>
        <item m="1" x="4545"/>
        <item m="1" x="4543"/>
        <item m="1" x="5571"/>
        <item m="1" x="4548"/>
        <item m="1" x="4546"/>
        <item m="1" x="5335"/>
        <item m="1" x="4574"/>
        <item m="1" x="4572"/>
        <item m="1" x="4544"/>
        <item m="1" x="4573"/>
        <item m="1" x="4542"/>
        <item m="1" x="5581"/>
        <item m="1" x="5348"/>
        <item m="1" x="5339"/>
        <item m="1" x="5347"/>
        <item m="1" x="5346"/>
        <item m="1" x="5345"/>
        <item m="1" x="5582"/>
        <item m="1" x="4196"/>
        <item m="1" x="5361"/>
        <item m="1" x="5360"/>
        <item m="1" x="5365"/>
        <item m="1" x="5366"/>
        <item m="1" x="5362"/>
        <item m="1" x="5363"/>
        <item m="1" x="5364"/>
        <item m="1" x="5368"/>
        <item m="1" x="4366"/>
        <item m="1" x="5367"/>
        <item m="1" x="5370"/>
        <item m="1" x="4364"/>
        <item m="1" x="4363"/>
        <item m="1" x="5369"/>
        <item m="1" x="4365"/>
        <item m="1" x="4180"/>
        <item m="1" x="5587"/>
        <item m="1" x="5588"/>
        <item m="1" x="5589"/>
        <item m="1" x="5375"/>
        <item m="1" x="5376"/>
        <item m="1" x="5593"/>
        <item m="1" x="5385"/>
        <item m="1" x="2324"/>
        <item m="1" x="2325"/>
        <item m="1" x="5595"/>
        <item m="1" x="2326"/>
        <item m="1" x="2327"/>
        <item m="1" x="2328"/>
        <item m="1" x="3847"/>
        <item m="1" x="3778"/>
        <item m="1" x="5116"/>
        <item m="1" x="5600"/>
        <item m="1" x="2322"/>
        <item m="1" x="2323"/>
        <item m="1" x="1518"/>
        <item m="1" x="5601"/>
        <item m="1" x="5602"/>
        <item m="1" x="4797"/>
        <item m="1" x="4798"/>
        <item m="1" x="5603"/>
        <item m="1" x="5604"/>
        <item m="1" x="5605"/>
        <item m="1" x="5399"/>
        <item m="1" x="5609"/>
        <item m="1" x="4804"/>
        <item m="1" x="4805"/>
        <item m="1" x="5615"/>
        <item m="1" x="5617"/>
        <item m="1" x="5618"/>
        <item m="1" x="5619"/>
        <item m="1" x="5620"/>
        <item m="1" x="5621"/>
        <item m="1" x="5622"/>
        <item m="1" x="5623"/>
        <item m="1" x="5627"/>
        <item m="1" x="5628"/>
        <item m="1" x="5629"/>
        <item x="525"/>
        <item m="1" x="5630"/>
        <item m="1" x="5061"/>
        <item m="1" x="4093"/>
        <item m="1" x="4092"/>
        <item m="1" x="5145"/>
        <item m="1" x="4402"/>
        <item m="1" x="4403"/>
        <item m="1" x="4404"/>
        <item m="1" x="2345"/>
        <item m="1" x="2347"/>
        <item m="1" x="4400"/>
        <item m="1" x="5146"/>
        <item m="1" x="5147"/>
        <item m="1" x="2352"/>
        <item m="1" x="5148"/>
        <item m="1" x="5149"/>
        <item m="1" x="5150"/>
        <item m="1" x="5151"/>
        <item m="1" x="5152"/>
        <item m="1" x="5153"/>
        <item m="1" x="5154"/>
        <item m="1" x="5155"/>
        <item m="1" x="5156"/>
        <item m="1" x="5157"/>
        <item m="1" x="5158"/>
        <item m="1" x="5159"/>
        <item m="1" x="5160"/>
        <item m="1" x="5161"/>
        <item m="1" x="4282"/>
        <item m="1" x="4884"/>
        <item m="1" x="4885"/>
        <item m="1" x="4886"/>
        <item m="1" x="4887"/>
        <item m="1" x="4888"/>
        <item m="1" x="4889"/>
        <item m="1" x="4890"/>
        <item m="1" x="4891"/>
        <item m="1" x="4892"/>
        <item m="1" x="4893"/>
        <item m="1" x="4894"/>
        <item m="1" x="4895"/>
        <item m="1" x="943"/>
        <item m="1" x="3102"/>
        <item m="1" x="3103"/>
        <item m="1" x="5205"/>
        <item m="1" x="5206"/>
        <item m="1" x="5207"/>
        <item m="1" x="5229"/>
        <item m="1" x="5233"/>
        <item m="1" x="5234"/>
        <item m="1" x="5235"/>
        <item m="1" x="5236"/>
        <item m="1" x="5237"/>
        <item m="1" x="5238"/>
        <item m="1" x="5239"/>
        <item m="1" x="4971"/>
        <item m="1" x="4972"/>
        <item m="1" x="4973"/>
        <item m="1" x="4974"/>
        <item m="1" x="5240"/>
        <item m="1" x="5241"/>
        <item m="1" x="5242"/>
        <item m="1" x="2329"/>
        <item x="124"/>
        <item m="1" x="5243"/>
        <item m="1" x="4975"/>
        <item m="1" x="2330"/>
        <item m="1" x="841"/>
        <item m="1" x="5244"/>
        <item m="1" x="5245"/>
        <item m="1" x="4291"/>
        <item m="1" x="5246"/>
        <item m="1" x="5247"/>
        <item m="1" x="5248"/>
        <item m="1" x="5249"/>
        <item m="1" x="5250"/>
        <item m="1" x="5251"/>
        <item m="1" x="5252"/>
        <item m="1" x="5253"/>
        <item m="1" x="5254"/>
        <item m="1" x="5255"/>
        <item m="1" x="5256"/>
        <item m="1" x="3515"/>
        <item m="1" x="5257"/>
        <item m="1" x="5258"/>
        <item m="1" x="5259"/>
        <item m="1" x="862"/>
        <item m="1" x="1480"/>
        <item m="1" x="5260"/>
        <item m="1" x="5261"/>
        <item m="1" x="5262"/>
        <item m="1" x="931"/>
        <item m="1" x="4091"/>
        <item m="1" x="2341"/>
        <item m="1" x="2342"/>
        <item m="1" x="2343"/>
        <item m="1" x="5264"/>
        <item m="1" x="5265"/>
        <item m="1" x="5267"/>
        <item m="1" x="5268"/>
        <item m="1" x="5269"/>
        <item m="1" x="5270"/>
        <item m="1" x="5273"/>
        <item m="1" x="5274"/>
        <item m="1" x="5275"/>
        <item m="1" x="5281"/>
        <item m="1" x="5282"/>
        <item m="1" x="5283"/>
        <item m="1" x="5089"/>
        <item m="1" x="5284"/>
        <item m="1" x="3618"/>
        <item m="1" x="4718"/>
        <item m="1" x="4719"/>
        <item m="1" x="4720"/>
        <item m="1" x="4721"/>
        <item m="1" x="4722"/>
        <item m="1" x="5090"/>
        <item m="1" x="4714"/>
        <item m="1" x="4715"/>
        <item m="1" x="4716"/>
        <item m="1" x="4717"/>
        <item m="1" x="3617"/>
        <item m="1" x="5287"/>
        <item m="1" x="3615"/>
        <item m="1" x="3616"/>
        <item m="1" x="5091"/>
        <item m="1" x="5092"/>
        <item m="1" x="5288"/>
        <item m="1" x="5289"/>
        <item m="1" x="3561"/>
        <item m="1" x="5293"/>
        <item m="1" x="5000"/>
        <item m="1" x="4733"/>
        <item m="1" x="5297"/>
        <item m="1" x="5298"/>
        <item m="1" x="4333"/>
        <item m="1" x="4513"/>
        <item m="1" x="4332"/>
        <item m="1" x="4394"/>
        <item m="1" x="5299"/>
        <item m="1" x="5300"/>
        <item m="1" x="5304"/>
        <item m="1" x="4157"/>
        <item m="1" x="4096"/>
        <item m="1" x="4095"/>
        <item m="1" x="4520"/>
        <item m="1" x="4516"/>
        <item m="1" x="4515"/>
        <item m="1" x="5306"/>
        <item m="1" x="4597"/>
        <item m="1" x="5310"/>
        <item m="1" x="3804"/>
        <item m="1" x="5311"/>
        <item m="1" x="5312"/>
        <item m="1" x="2355"/>
        <item m="1" x="1597"/>
        <item m="1" x="1598"/>
        <item m="1" x="5098"/>
        <item m="1" x="1147"/>
        <item m="1" x="1611"/>
        <item m="1" x="1612"/>
        <item m="1" x="1613"/>
        <item m="1" x="1614"/>
        <item m="1" x="1615"/>
        <item m="1" x="3535"/>
        <item m="1" x="2333"/>
        <item m="1" x="2334"/>
        <item m="1" x="2335"/>
        <item m="1" x="1635"/>
        <item m="1" x="1637"/>
        <item m="1" x="905"/>
        <item m="1" x="909"/>
        <item m="1" x="1647"/>
        <item m="1" x="1209"/>
        <item m="1" x="5313"/>
        <item m="1" x="5314"/>
        <item m="1" x="5315"/>
        <item m="1" x="5316"/>
        <item m="1" x="5317"/>
        <item m="1" x="5318"/>
        <item m="1" x="3099"/>
        <item m="1" x="5319"/>
        <item m="1" x="5320"/>
        <item m="1" x="5321"/>
        <item m="1" x="5322"/>
        <item m="1" x="5323"/>
        <item m="1" x="5324"/>
        <item m="1" x="5325"/>
        <item m="1" x="5326"/>
        <item m="1" x="4094"/>
        <item m="1" x="1663"/>
        <item m="1" x="1664"/>
        <item m="1" x="1665"/>
        <item m="1" x="1666"/>
        <item m="1" x="3104"/>
        <item m="1" x="3105"/>
        <item m="1" x="1657"/>
        <item m="1" x="3106"/>
        <item m="1" x="1658"/>
        <item m="1" x="1659"/>
        <item m="1" x="1660"/>
        <item m="1" x="1661"/>
        <item m="1" x="1662"/>
        <item m="1" x="1648"/>
        <item m="1" x="3987"/>
        <item m="1" x="1649"/>
        <item m="1" x="1650"/>
        <item m="1" x="3988"/>
        <item m="1" x="1651"/>
        <item m="1" x="3720"/>
        <item m="1" x="3101"/>
        <item m="1" x="1652"/>
        <item m="1" x="3721"/>
        <item m="1" x="1653"/>
        <item m="1" x="2337"/>
        <item m="1" x="1654"/>
        <item m="1" x="1655"/>
        <item m="1" x="3364"/>
        <item m="1" x="1656"/>
        <item m="1" x="1636"/>
        <item m="1" x="5327"/>
        <item m="1" x="1639"/>
        <item m="1" x="1640"/>
        <item m="1" x="2332"/>
        <item m="1" x="1646"/>
        <item m="1" x="1638"/>
        <item m="1" x="1641"/>
        <item m="1" x="1642"/>
        <item m="1" x="1643"/>
        <item m="1" x="1644"/>
        <item m="1" x="2336"/>
        <item m="1" x="1645"/>
        <item m="1" x="1606"/>
        <item m="1" x="1607"/>
        <item m="1" x="1609"/>
        <item m="1" x="4537"/>
        <item m="1" x="1616"/>
        <item m="1" x="1610"/>
        <item m="1" x="1621"/>
        <item m="1" x="1622"/>
        <item m="1" x="1623"/>
        <item m="1" x="1624"/>
        <item m="1" x="1625"/>
        <item m="1" x="1626"/>
        <item m="1" x="1627"/>
        <item m="1" x="1628"/>
        <item m="1" x="1629"/>
        <item m="1" x="1630"/>
        <item m="1" x="1631"/>
        <item m="1" x="2331"/>
        <item m="1" x="1617"/>
        <item m="1" x="1618"/>
        <item m="1" x="1619"/>
        <item m="1" x="1620"/>
        <item m="1" x="1632"/>
        <item m="1" x="1633"/>
        <item m="1" x="1634"/>
        <item m="1" x="4547"/>
        <item m="1" x="4549"/>
        <item m="1" x="1605"/>
        <item m="1" x="5338"/>
        <item m="1" x="1599"/>
        <item m="1" x="1600"/>
        <item m="1" x="1601"/>
        <item m="1" x="1602"/>
        <item m="1" x="1603"/>
        <item m="1" x="3100"/>
        <item m="1" x="4775"/>
        <item m="1" x="5353"/>
        <item m="1" x="5354"/>
        <item m="1" x="5355"/>
        <item m="1" x="5356"/>
        <item m="1" x="5357"/>
        <item m="1" x="4100"/>
        <item m="1" x="5358"/>
        <item m="1" x="5359"/>
        <item m="1" x="2354"/>
        <item m="1" x="5371"/>
        <item m="1" x="1407"/>
        <item m="1" x="5372"/>
        <item m="1" x="3363"/>
        <item m="1" x="2338"/>
        <item m="1" x="2339"/>
        <item m="1" x="2340"/>
        <item m="1" x="5373"/>
        <item m="1" x="4090"/>
        <item m="1" x="5374"/>
        <item m="1" x="5377"/>
        <item m="1" x="5378"/>
        <item m="1" x="5379"/>
        <item m="1" x="4787"/>
        <item m="1" x="4786"/>
        <item m="1" x="5380"/>
        <item m="1" x="5113"/>
        <item m="1" x="5381"/>
        <item m="1" x="5382"/>
        <item m="1" x="5384"/>
        <item m="1" x="1604"/>
        <item m="1" x="5386"/>
        <item m="1" x="5120"/>
        <item m="1" x="5121"/>
        <item m="1" x="4795"/>
        <item m="1" x="4503"/>
        <item m="1" x="4103"/>
        <item m="1" x="5118"/>
        <item m="1" x="3991"/>
        <item m="1" x="5388"/>
        <item m="1" x="5389"/>
        <item m="1" x="5390"/>
        <item m="1" x="5391"/>
        <item m="1" x="5392"/>
        <item m="1" x="5393"/>
        <item m="1" x="5394"/>
        <item m="1" x="4387"/>
        <item m="1" x="4388"/>
        <item m="1" x="5395"/>
        <item m="1" x="5396"/>
        <item m="1" x="3108"/>
        <item m="1" x="5397"/>
        <item m="1" x="5398"/>
        <item m="1" x="5401"/>
        <item m="1" x="5130"/>
        <item m="1" x="5131"/>
        <item m="1" x="5132"/>
        <item m="1" x="5402"/>
        <item m="1" x="5403"/>
        <item m="1" x="5404"/>
        <item m="1" x="4314"/>
        <item m="1" x="4315"/>
        <item m="1" x="4316"/>
        <item m="1" x="5405"/>
        <item m="1" x="4104"/>
        <item m="1" x="5406"/>
        <item m="1" x="4101"/>
        <item m="1" x="4099"/>
        <item m="1" x="4098"/>
        <item m="1" x="5407"/>
        <item m="1" x="5408"/>
        <item m="1" x="4253"/>
        <item m="1" x="2344"/>
        <item m="1" x="2348"/>
        <item m="1" x="2349"/>
        <item m="1" x="2346"/>
        <item m="1" x="4254"/>
        <item m="1" x="4255"/>
        <item m="1" x="4256"/>
        <item m="1" x="4257"/>
        <item m="1" x="4258"/>
        <item m="1" x="4259"/>
        <item m="1" x="4275"/>
        <item m="1" x="4263"/>
        <item m="1" x="4264"/>
        <item m="1" x="4265"/>
        <item m="1" x="3783"/>
        <item m="1" x="3784"/>
        <item m="1" x="4097"/>
        <item m="1" x="4102"/>
        <item m="1" x="5409"/>
        <item m="1" x="2351"/>
        <item m="1" x="2350"/>
        <item m="1" x="5411"/>
        <item m="1" x="2353"/>
        <item m="1" x="2958"/>
        <item m="1" x="2359"/>
        <item m="1" x="4289"/>
        <item m="1" x="5056"/>
        <item m="1" x="2362"/>
        <item m="1" x="4511"/>
        <item m="1" x="4405"/>
        <item m="1" x="4324"/>
        <item m="1" x="5057"/>
        <item m="1" x="787"/>
        <item m="1" x="4397"/>
        <item m="1" x="5058"/>
        <item m="1" x="5059"/>
        <item m="1" x="5060"/>
        <item m="1" x="4317"/>
        <item m="1" x="4318"/>
        <item m="1" x="4512"/>
        <item m="1" x="4849"/>
        <item m="1" x="4850"/>
        <item m="1" x="4851"/>
        <item m="1" x="4852"/>
        <item m="1" x="4853"/>
        <item m="1" x="3109"/>
        <item m="1" x="4854"/>
        <item m="1" x="4855"/>
        <item m="1" x="4856"/>
        <item m="1" x="4857"/>
        <item m="1" x="4858"/>
        <item m="1" x="4847"/>
        <item m="1" x="4848"/>
        <item m="1" x="4843"/>
        <item m="1" x="4844"/>
        <item m="1" x="4845"/>
        <item m="1" x="4846"/>
        <item m="1" x="4621"/>
        <item m="1" x="4622"/>
        <item m="1" x="4835"/>
        <item m="1" x="4836"/>
        <item m="1" x="4837"/>
        <item m="1" x="4838"/>
        <item m="1" x="4839"/>
        <item m="1" x="4834"/>
        <item m="1" x="4840"/>
        <item m="1" x="4841"/>
        <item m="1" x="4842"/>
        <item m="1" x="4465"/>
        <item m="1" x="4464"/>
        <item m="1" x="4462"/>
        <item m="1" x="4463"/>
        <item m="1" x="5062"/>
        <item m="1" x="5063"/>
        <item m="1" x="4624"/>
        <item m="1" x="4625"/>
        <item m="1" x="4122"/>
        <item m="1" x="4861"/>
        <item m="1" x="4123"/>
        <item m="1" x="5064"/>
        <item m="1" x="5065"/>
        <item m="1" x="5066"/>
        <item m="1" x="4869"/>
        <item m="1" x="4870"/>
        <item m="1" x="1700"/>
        <item x="513"/>
        <item m="1" x="4631"/>
        <item m="1" x="4632"/>
        <item m="1" x="4907"/>
        <item m="1" x="4908"/>
        <item m="1" x="4912"/>
        <item m="1" x="4914"/>
        <item m="1" x="4913"/>
        <item m="1" x="5070"/>
        <item m="1" x="5071"/>
        <item m="1" x="4909"/>
        <item m="1" x="4911"/>
        <item m="1" x="4658"/>
        <item m="1" x="4659"/>
        <item m="1" x="4910"/>
        <item m="1" x="4915"/>
        <item m="1" x="4916"/>
        <item m="1" x="5072"/>
        <item m="1" x="4920"/>
        <item m="1" x="4921"/>
        <item m="1" x="4922"/>
        <item m="1" x="4917"/>
        <item m="1" x="4918"/>
        <item m="1" x="4923"/>
        <item m="1" x="5073"/>
        <item m="1" x="4660"/>
        <item m="1" x="4924"/>
        <item m="1" x="4925"/>
        <item m="1" x="4928"/>
        <item m="1" x="4929"/>
        <item m="1" x="4930"/>
        <item m="1" x="5074"/>
        <item m="1" x="5075"/>
        <item m="1" x="5076"/>
        <item m="1" x="4919"/>
        <item m="1" x="4085"/>
        <item m="1" x="4926"/>
        <item m="1" x="4927"/>
        <item m="1" x="4931"/>
        <item m="1" x="4932"/>
        <item m="1" x="4933"/>
        <item m="1" x="4661"/>
        <item m="1" x="4934"/>
        <item m="1" x="1075"/>
        <item m="1" x="1076"/>
        <item m="1" x="1467"/>
        <item m="1" x="5078"/>
        <item m="1" x="5079"/>
        <item m="1" x="5080"/>
        <item m="1" x="5081"/>
        <item m="1" x="5082"/>
        <item m="1" x="5083"/>
        <item m="1" x="5084"/>
        <item m="1" x="5085"/>
        <item m="1" x="5086"/>
        <item m="1" x="1395"/>
        <item m="1" x="925"/>
        <item m="1" x="926"/>
        <item m="1" x="4287"/>
        <item m="1" x="5087"/>
        <item m="1" x="4702"/>
        <item m="1" x="4703"/>
        <item m="1" x="3613"/>
        <item m="1" x="1247"/>
        <item m="1" x="3564"/>
        <item m="1" x="5093"/>
        <item m="1" x="5001"/>
        <item m="1" x="5002"/>
        <item m="1" x="4735"/>
        <item m="1" x="4736"/>
        <item m="1" x="4734"/>
        <item m="1" x="5094"/>
        <item m="1" x="4250"/>
        <item m="1" x="2357"/>
        <item m="1" x="5095"/>
        <item m="1" x="3121"/>
        <item m="1" x="2356"/>
        <item m="1" x="978"/>
        <item m="1" x="979"/>
        <item m="1" x="1681"/>
        <item m="1" x="1682"/>
        <item m="1" x="1683"/>
        <item m="1" x="1679"/>
        <item m="1" x="1688"/>
        <item m="1" x="1686"/>
        <item m="1" x="1687"/>
        <item m="1" x="977"/>
        <item m="1" x="1698"/>
        <item m="1" x="1697"/>
        <item m="1" x="1699"/>
        <item m="1" x="1692"/>
        <item m="1" x="1693"/>
        <item m="1" x="1694"/>
        <item m="1" x="1695"/>
        <item m="1" x="5100"/>
        <item m="1" x="5101"/>
        <item m="1" x="5102"/>
        <item m="1" x="5103"/>
        <item m="1" x="5104"/>
        <item m="1" x="5105"/>
        <item m="1" x="5025"/>
        <item m="1" x="3669"/>
        <item m="1" x="3117"/>
        <item m="1" x="3119"/>
        <item m="1" x="4083"/>
        <item m="1" x="5106"/>
        <item m="1" x="5107"/>
        <item m="1" x="5108"/>
        <item m="1" x="5109"/>
        <item m="1" x="5110"/>
        <item m="1" x="5111"/>
        <item m="1" x="5112"/>
        <item m="1" x="1718"/>
        <item m="1" x="1719"/>
        <item m="1" x="1720"/>
        <item m="1" x="1721"/>
        <item m="1" x="1722"/>
        <item m="1" x="1723"/>
        <item m="1" x="1724"/>
        <item m="1" x="1725"/>
        <item m="1" x="1726"/>
        <item m="1" x="1727"/>
        <item m="1" x="1728"/>
        <item m="1" x="1729"/>
        <item m="1" x="1730"/>
        <item m="1" x="1731"/>
        <item m="1" x="1732"/>
        <item m="1" x="1733"/>
        <item m="1" x="1734"/>
        <item m="1" x="1735"/>
        <item m="1" x="2363"/>
        <item m="1" x="1691"/>
        <item m="1" x="1696"/>
        <item m="1" x="5035"/>
        <item m="1" x="2358"/>
        <item m="1" x="4550"/>
        <item m="1" x="4551"/>
        <item m="1" x="1714"/>
        <item m="1" x="1715"/>
        <item m="1" x="5031"/>
        <item m="1" x="5032"/>
        <item m="1" x="5033"/>
        <item m="1" x="1716"/>
        <item m="1" x="1717"/>
        <item m="1" x="1713"/>
        <item m="1" x="3718"/>
        <item m="1" x="3719"/>
        <item m="1" x="3116"/>
        <item m="1" x="1710"/>
        <item m="1" x="3366"/>
        <item m="1" x="2364"/>
        <item m="1" x="3717"/>
        <item m="1" x="1711"/>
        <item m="1" x="3112"/>
        <item m="1" x="3113"/>
        <item m="1" x="3114"/>
        <item m="1" x="1712"/>
        <item m="1" x="3115"/>
        <item m="1" x="1701"/>
        <item m="1" x="3716"/>
        <item m="1" x="1702"/>
        <item m="1" x="1703"/>
        <item m="1" x="1704"/>
        <item m="1" x="1705"/>
        <item m="1" x="1706"/>
        <item m="1" x="1707"/>
        <item m="1" x="1708"/>
        <item m="1" x="1709"/>
        <item m="1" x="3110"/>
        <item m="1" x="3111"/>
        <item m="1" x="3365"/>
        <item m="1" x="1685"/>
        <item m="1" x="1689"/>
        <item m="1" x="1690"/>
        <item m="1" x="5034"/>
        <item m="1" x="1680"/>
        <item m="1" x="2957"/>
        <item m="1" x="1678"/>
        <item m="1" x="5036"/>
        <item m="1" x="1684"/>
        <item m="1" x="2360"/>
        <item m="1" x="1669"/>
        <item m="1" x="1670"/>
        <item m="1" x="1671"/>
        <item m="1" x="1672"/>
        <item m="1" x="1673"/>
        <item m="1" x="1674"/>
        <item m="1" x="1675"/>
        <item m="1" x="1676"/>
        <item m="1" x="1677"/>
        <item m="1" x="1405"/>
        <item m="1" x="1406"/>
        <item m="1" x="5037"/>
        <item m="1" x="2366"/>
        <item m="1" x="4504"/>
        <item m="1" x="1517"/>
        <item m="1" x="2365"/>
        <item m="1" x="4794"/>
        <item m="1" x="5119"/>
        <item m="1" x="5122"/>
        <item m="1" x="5123"/>
        <item m="1" x="4087"/>
        <item m="1" x="4086"/>
        <item m="1" x="4088"/>
        <item m="1" x="2956"/>
        <item m="1" x="4386"/>
        <item m="1" x="5124"/>
        <item m="1" x="5125"/>
        <item m="1" x="5126"/>
        <item m="1" x="5127"/>
        <item m="1" x="5045"/>
        <item m="1" x="2361"/>
        <item m="1" x="3816"/>
        <item m="1" x="5128"/>
        <item m="1" x="5129"/>
        <item m="1" x="4425"/>
        <item m="1" x="5133"/>
        <item m="1" x="5134"/>
        <item m="1" x="5135"/>
        <item m="1" x="5136"/>
        <item m="1" x="5137"/>
        <item m="1" x="5138"/>
        <item m="1" x="5139"/>
        <item m="1" x="5140"/>
        <item m="1" x="5141"/>
        <item m="1" x="1667"/>
        <item m="1" x="1668"/>
        <item m="1" x="2959"/>
        <item m="1" x="5142"/>
        <item m="1" x="5143"/>
        <item m="1" x="4274"/>
        <item m="1" x="3785"/>
        <item m="1" x="3786"/>
        <item m="1" x="4089"/>
        <item m="1" x="4588"/>
        <item m="1" x="4587"/>
        <item m="1" x="4084"/>
        <item m="1" x="5048"/>
        <item m="1" x="1550"/>
        <item m="1" x="5053"/>
        <item m="1" x="5144"/>
        <item m="1" x="4401"/>
        <item m="1" x="4325"/>
        <item m="1" x="4077"/>
        <item m="1" x="4810"/>
        <item m="1" x="4326"/>
        <item m="1" x="4811"/>
        <item m="1" x="4327"/>
        <item m="1" x="4812"/>
        <item m="1" x="4813"/>
        <item m="1" x="4814"/>
        <item m="1" x="4815"/>
        <item m="1" x="4816"/>
        <item m="1" x="4817"/>
        <item m="1" x="4818"/>
        <item m="1" x="4819"/>
        <item m="1" x="4820"/>
        <item m="1" x="4821"/>
        <item m="1" x="4822"/>
        <item m="1" x="4823"/>
        <item m="1" x="4824"/>
        <item m="1" x="4825"/>
        <item m="1" x="4826"/>
        <item m="1" x="4827"/>
        <item m="1" x="4828"/>
        <item m="1" x="4829"/>
        <item m="1" x="4830"/>
        <item m="1" x="4831"/>
        <item m="1" x="4832"/>
        <item m="1" x="4833"/>
        <item m="1" x="4743"/>
        <item m="1" x="4859"/>
        <item m="1" x="779"/>
        <item m="1" x="778"/>
        <item m="1" x="4860"/>
        <item m="1" x="4862"/>
        <item m="1" x="4863"/>
        <item m="1" x="4864"/>
        <item m="1" x="4865"/>
        <item m="1" x="4866"/>
        <item m="1" x="4867"/>
        <item m="1" x="4868"/>
        <item m="1" x="1750"/>
        <item m="1" x="4903"/>
        <item m="1" x="4904"/>
        <item m="1" x="1774"/>
        <item m="1" x="1752"/>
        <item m="1" x="4905"/>
        <item m="1" x="3808"/>
        <item m="1" x="3809"/>
        <item m="1" x="3810"/>
        <item m="1" x="3811"/>
        <item m="1" x="4935"/>
        <item m="1" x="4936"/>
        <item m="1" x="1497"/>
        <item m="1" x="4937"/>
        <item m="1" x="4938"/>
        <item m="1" x="4939"/>
        <item m="1" x="4940"/>
        <item m="1" x="4941"/>
        <item m="1" x="4942"/>
        <item m="1" x="4943"/>
        <item m="1" x="4944"/>
        <item m="1" x="3748"/>
        <item m="1" x="3749"/>
        <item m="1" x="4945"/>
        <item m="1" x="4946"/>
        <item m="1" x="4947"/>
        <item m="1" x="4948"/>
        <item m="1" x="4949"/>
        <item m="1" x="4950"/>
        <item m="1" x="4951"/>
        <item m="1" x="4952"/>
        <item m="1" x="4953"/>
        <item m="1" x="4954"/>
        <item m="1" x="4955"/>
        <item m="1" x="3578"/>
        <item m="1" x="3579"/>
        <item m="1" x="4956"/>
        <item m="1" x="4957"/>
        <item m="1" x="4958"/>
        <item m="1" x="4677"/>
        <item m="1" x="4983"/>
        <item m="1" x="4984"/>
        <item m="1" x="4985"/>
        <item m="1" x="4986"/>
        <item m="1" x="4987"/>
        <item m="1" x="4988"/>
        <item m="1" x="4989"/>
        <item m="1" x="4990"/>
        <item m="1" x="4991"/>
        <item m="1" x="4992"/>
        <item m="1" x="4993"/>
        <item m="1" x="4994"/>
        <item m="1" x="1078"/>
        <item m="1" x="4995"/>
        <item m="1" x="4998"/>
        <item m="1" x="2376"/>
        <item m="1" x="4701"/>
        <item m="1" x="3614"/>
        <item m="1" x="4707"/>
        <item m="1" x="4708"/>
        <item m="1" x="4999"/>
        <item m="1" x="4704"/>
        <item m="1" x="4705"/>
        <item m="1" x="4706"/>
        <item m="1" x="4709"/>
        <item m="1" x="4710"/>
        <item m="1" x="4711"/>
        <item m="1" x="4712"/>
        <item m="1" x="4713"/>
        <item m="1" x="4592"/>
        <item m="1" x="4593"/>
        <item m="1" x="4453"/>
        <item m="1" x="4455"/>
        <item m="1" x="3563"/>
        <item m="1" x="3562"/>
        <item m="1" x="4726"/>
        <item m="1" x="4737"/>
        <item m="1" x="4738"/>
        <item m="1" x="5004"/>
        <item m="1" x="4485"/>
        <item m="1" x="3124"/>
        <item m="1" x="3125"/>
        <item m="1" x="3605"/>
        <item m="1" x="5006"/>
        <item m="1" x="5007"/>
        <item m="1" x="3606"/>
        <item m="1" x="5008"/>
        <item m="1" x="5009"/>
        <item m="1" x="5010"/>
        <item m="1" x="5011"/>
        <item m="1" x="4745"/>
        <item m="1" x="4389"/>
        <item x="164"/>
        <item m="1" x="1740"/>
        <item m="1" x="1741"/>
        <item m="1" x="1742"/>
        <item m="1" x="1743"/>
        <item m="1" x="3133"/>
        <item m="1" x="3134"/>
        <item m="1" x="3135"/>
        <item m="1" x="4748"/>
        <item m="1" x="4747"/>
        <item m="1" x="2373"/>
        <item m="1" x="5012"/>
        <item m="1" x="3855"/>
        <item m="1" x="4754"/>
        <item m="1" x="3856"/>
        <item m="1" x="4755"/>
        <item m="1" x="1746"/>
        <item m="1" x="4756"/>
        <item m="1" x="1736"/>
        <item m="1" x="883"/>
        <item m="1" x="1105"/>
        <item m="1" x="1771"/>
        <item m="1" x="1772"/>
        <item m="1" x="1773"/>
        <item m="1" x="2375"/>
        <item m="1" x="5015"/>
        <item m="1" x="5016"/>
        <item x="495"/>
        <item m="1" x="5017"/>
        <item m="1" x="5018"/>
        <item m="1" x="4753"/>
        <item m="1" x="1759"/>
        <item m="1" x="1760"/>
        <item m="1" x="3889"/>
        <item m="1" x="3890"/>
        <item m="1" x="3891"/>
        <item m="1" x="3892"/>
        <item m="1" x="1120"/>
        <item m="1" x="970"/>
        <item m="1" x="2371"/>
        <item m="1" x="3886"/>
        <item m="1" x="1109"/>
        <item m="1" x="3887"/>
        <item m="1" x="3888"/>
        <item m="1" x="3857"/>
        <item m="1" x="1111"/>
        <item m="1" x="1112"/>
        <item m="1" x="3858"/>
        <item m="1" x="3859"/>
        <item m="1" x="1113"/>
        <item m="1" x="3860"/>
        <item m="1" x="3861"/>
        <item m="1" x="1114"/>
        <item m="1" x="1110"/>
        <item m="1" x="1115"/>
        <item m="1" x="4757"/>
        <item m="1" x="4758"/>
        <item m="1" x="3864"/>
        <item m="1" x="1116"/>
        <item m="1" x="4759"/>
        <item m="1" x="3862"/>
        <item m="1" x="3863"/>
        <item m="1" x="3865"/>
        <item m="1" x="4760"/>
        <item m="1" x="4761"/>
        <item m="1" x="3866"/>
        <item m="1" x="3867"/>
        <item m="1" x="3868"/>
        <item m="1" x="3869"/>
        <item m="1" x="3870"/>
        <item m="1" x="5019"/>
        <item m="1" x="1117"/>
        <item m="1" x="1118"/>
        <item m="1" x="3871"/>
        <item m="1" x="3872"/>
        <item m="1" x="2369"/>
        <item m="1" x="3873"/>
        <item m="1" x="3874"/>
        <item m="1" x="972"/>
        <item m="1" x="5020"/>
        <item m="1" x="4763"/>
        <item m="1" x="5021"/>
        <item m="1" x="4764"/>
        <item m="1" x="5022"/>
        <item m="1" x="5023"/>
        <item m="1" x="5024"/>
        <item m="1" x="3132"/>
        <item m="1" x="5027"/>
        <item m="1" x="2368"/>
        <item m="1" x="1751"/>
        <item m="1" x="2370"/>
        <item m="1" x="1753"/>
        <item m="1" x="5028"/>
        <item m="1" x="5029"/>
        <item m="1" x="1754"/>
        <item m="1" x="1755"/>
        <item m="1" x="4528"/>
        <item m="1" x="4529"/>
        <item m="1" x="1756"/>
        <item m="1" x="2374"/>
        <item m="1" x="1757"/>
        <item m="1" x="1758"/>
        <item m="1" x="1767"/>
        <item m="1" x="1768"/>
        <item m="1" x="1769"/>
        <item m="1" x="3130"/>
        <item m="1" x="1770"/>
        <item m="1" x="3367"/>
        <item m="1" x="3131"/>
        <item m="1" x="1763"/>
        <item m="1" x="1764"/>
        <item m="1" x="1765"/>
        <item m="1" x="1766"/>
        <item m="1" x="1761"/>
        <item m="1" x="1762"/>
        <item m="1" x="5030"/>
        <item m="1" x="1737"/>
        <item m="1" x="4527"/>
        <item m="1" x="1738"/>
        <item m="1" x="1739"/>
        <item m="1" x="2960"/>
        <item m="1" x="1747"/>
        <item m="1" x="1748"/>
        <item m="1" x="1745"/>
        <item m="1" x="1744"/>
        <item m="1" x="4777"/>
        <item m="1" x="3129"/>
        <item m="1" x="4776"/>
        <item m="1" x="3122"/>
        <item m="1" x="4082"/>
        <item m="1" x="4081"/>
        <item m="1" x="4159"/>
        <item m="1" x="4076"/>
        <item m="1" x="4078"/>
        <item m="1" x="4778"/>
        <item m="1" x="2372"/>
        <item m="1" x="3123"/>
        <item m="1" x="4788"/>
        <item m="1" x="4789"/>
        <item m="1" x="4790"/>
        <item m="1" x="5038"/>
        <item m="1" x="5039"/>
        <item m="1" x="4793"/>
        <item m="1" x="4460"/>
        <item m="1" x="5040"/>
        <item m="1" x="1749"/>
        <item m="1" x="1489"/>
        <item m="1" x="4501"/>
        <item m="1" x="3128"/>
        <item m="1" x="4080"/>
        <item m="1" x="4796"/>
        <item m="1" x="5043"/>
        <item m="1" x="4079"/>
        <item m="1" x="4075"/>
        <item m="1" x="5044"/>
        <item m="1" x="1486"/>
        <item m="1" x="5046"/>
        <item m="1" x="3126"/>
        <item m="1" x="3127"/>
        <item m="1" x="4153"/>
        <item m="1" x="4154"/>
        <item m="1" x="4261"/>
        <item m="1" x="5047"/>
        <item m="1" x="5049"/>
        <item m="1" x="5050"/>
        <item m="1" x="5051"/>
        <item m="1" x="5052"/>
        <item m="1" x="4601"/>
        <item m="1" x="4602"/>
        <item m="1" x="4328"/>
        <item m="1" x="4603"/>
        <item m="1" x="4604"/>
        <item x="45"/>
        <item m="1" x="4070"/>
        <item m="1" x="4605"/>
        <item m="1" x="4399"/>
        <item m="1" x="4606"/>
        <item m="1" x="4069"/>
        <item m="1" x="4068"/>
        <item m="1" x="4067"/>
        <item m="1" x="4607"/>
        <item m="1" x="4608"/>
        <item m="1" x="4609"/>
        <item m="1" x="4610"/>
        <item m="1" x="4611"/>
        <item m="1" x="4612"/>
        <item m="1" x="4613"/>
        <item m="1" x="4614"/>
        <item m="1" x="4615"/>
        <item m="1" x="4616"/>
        <item m="1" x="4617"/>
        <item m="1" x="4618"/>
        <item m="1" x="4619"/>
        <item m="1" x="4620"/>
        <item m="1" x="3947"/>
        <item m="1" x="3948"/>
        <item m="1" x="3945"/>
        <item m="1" x="3946"/>
        <item m="1" x="3163"/>
        <item m="1" x="4280"/>
        <item m="1" x="4626"/>
        <item m="1" x="4125"/>
        <item m="1" x="4627"/>
        <item m="1" x="4628"/>
        <item m="1" x="4629"/>
        <item m="1" x="3139"/>
        <item m="1" x="3140"/>
        <item m="1" x="3156"/>
        <item m="1" x="3157"/>
        <item m="1" x="3158"/>
        <item m="1" x="3159"/>
        <item m="1" x="3160"/>
        <item m="1" x="3161"/>
        <item m="1" x="4073"/>
        <item m="1" x="4633"/>
        <item m="1" x="3136"/>
        <item m="1" x="2391"/>
        <item m="1" x="4634"/>
        <item m="1" x="4635"/>
        <item m="1" x="4636"/>
        <item m="1" x="4637"/>
        <item m="1" x="4638"/>
        <item m="1" x="4639"/>
        <item m="1" x="4640"/>
        <item m="1" x="4641"/>
        <item m="1" x="4642"/>
        <item m="1" x="3924"/>
        <item m="1" x="4643"/>
        <item m="1" x="4644"/>
        <item m="1" x="4645"/>
        <item m="1" x="945"/>
        <item m="1" x="4064"/>
        <item m="1" x="4646"/>
        <item m="1" x="4647"/>
        <item m="1" x="4648"/>
        <item m="1" x="4649"/>
        <item m="1" x="4650"/>
        <item m="1" x="3971"/>
        <item m="1" x="3972"/>
        <item m="1" x="3973"/>
        <item m="1" x="3974"/>
        <item m="1" x="4651"/>
        <item m="1" x="4652"/>
        <item m="1" x="4653"/>
        <item m="1" x="4654"/>
        <item m="1" x="4655"/>
        <item m="1" x="4656"/>
        <item m="1" x="4657"/>
        <item m="1" x="1074"/>
        <item m="1" x="4676"/>
        <item m="1" x="4500"/>
        <item m="1" x="4678"/>
        <item m="1" x="4679"/>
        <item m="1" x="4680"/>
        <item m="1" x="4681"/>
        <item m="1" x="4682"/>
        <item m="1" x="4683"/>
        <item m="1" x="4684"/>
        <item m="1" x="4685"/>
        <item m="1" x="4686"/>
        <item m="1" x="4687"/>
        <item m="1" x="4688"/>
        <item m="1" x="4689"/>
        <item m="1" x="4690"/>
        <item m="1" x="4691"/>
        <item m="1" x="932"/>
        <item m="1" x="4065"/>
        <item m="1" x="4692"/>
        <item m="1" x="4693"/>
        <item m="1" x="4473"/>
        <item m="1" x="4474"/>
        <item m="1" x="4288"/>
        <item m="1" x="3141"/>
        <item m="1" x="4695"/>
        <item m="1" x="4696"/>
        <item m="1" x="3935"/>
        <item m="1" x="3936"/>
        <item m="1" x="4697"/>
        <item m="1" x="4698"/>
        <item m="1" x="4699"/>
        <item m="1" x="4700"/>
        <item m="1" x="3937"/>
        <item m="1" x="4454"/>
        <item m="1" x="4499"/>
        <item m="1" x="4590"/>
        <item m="1" x="4591"/>
        <item m="1" x="4444"/>
        <item m="1" x="4445"/>
        <item m="1" x="4446"/>
        <item m="1" x="4447"/>
        <item m="1" x="4448"/>
        <item m="1" x="4449"/>
        <item m="1" x="4450"/>
        <item m="1" x="4727"/>
        <item m="1" x="4728"/>
        <item m="1" x="4741"/>
        <item m="1" x="3633"/>
        <item m="1" x="3632"/>
        <item m="1" x="4599"/>
        <item m="1" x="2380"/>
        <item m="1" x="4600"/>
        <item m="1" x="4742"/>
        <item m="1" x="1468"/>
        <item m="1" x="3608"/>
        <item m="1" x="4072"/>
        <item m="1" x="4744"/>
        <item m="1" x="4746"/>
        <item m="1" x="3851"/>
        <item m="1" x="3154"/>
        <item m="1" x="3155"/>
        <item m="1" x="3138"/>
        <item m="1" x="4407"/>
        <item m="1" x="922"/>
        <item m="1" x="2381"/>
        <item m="1" x="2382"/>
        <item m="1" x="3902"/>
        <item m="1" x="878"/>
        <item m="1" x="882"/>
        <item m="1" x="1778"/>
        <item m="1" x="884"/>
        <item m="1" x="880"/>
        <item m="1" x="881"/>
        <item m="1" x="3904"/>
        <item m="1" x="2388"/>
        <item m="1" x="3162"/>
        <item m="1" x="4481"/>
        <item m="1" x="1789"/>
        <item m="1" x="4762"/>
        <item m="1" x="4765"/>
        <item m="1" x="4766"/>
        <item m="1" x="4767"/>
        <item m="1" x="1776"/>
        <item m="1" x="3145"/>
        <item m="1" x="3137"/>
        <item m="1" x="3142"/>
        <item m="1" x="2389"/>
        <item m="1" x="1792"/>
        <item m="1" x="3146"/>
        <item m="1" x="3710"/>
        <item m="1" x="3371"/>
        <item m="1" x="3147"/>
        <item m="1" x="1791"/>
        <item m="1" x="3143"/>
        <item m="1" x="3144"/>
        <item m="1" x="1790"/>
        <item m="1" x="2387"/>
        <item m="1" x="3148"/>
        <item m="1" x="4769"/>
        <item m="1" x="3149"/>
        <item m="1" x="3150"/>
        <item m="1" x="3151"/>
        <item m="1" x="3715"/>
        <item m="1" x="3152"/>
        <item m="1" x="3372"/>
        <item m="1" x="1793"/>
        <item m="1" x="2963"/>
        <item m="1" x="1784"/>
        <item m="1" x="1785"/>
        <item m="1" x="1786"/>
        <item m="1" x="2383"/>
        <item m="1" x="4532"/>
        <item m="1" x="1787"/>
        <item m="1" x="2384"/>
        <item m="1" x="2385"/>
        <item m="1" x="2386"/>
        <item m="1" x="1788"/>
        <item m="1" x="4533"/>
        <item m="1" x="3711"/>
        <item m="1" x="3712"/>
        <item m="1" x="3713"/>
        <item m="1" x="1794"/>
        <item m="1" x="1795"/>
        <item m="1" x="1796"/>
        <item m="1" x="4770"/>
        <item m="1" x="4771"/>
        <item m="1" x="1797"/>
        <item m="1" x="1798"/>
        <item m="1" x="2378"/>
        <item m="1" x="1779"/>
        <item m="1" x="3368"/>
        <item m="1" x="3709"/>
        <item m="1" x="1777"/>
        <item m="1" x="4530"/>
        <item m="1" x="2377"/>
        <item m="1" x="1780"/>
        <item m="1" x="1781"/>
        <item m="1" x="1782"/>
        <item m="1" x="1783"/>
        <item m="1" x="2962"/>
        <item m="1" x="3369"/>
        <item m="1" x="3370"/>
        <item m="1" x="4531"/>
        <item m="1" x="1775"/>
        <item m="1" x="2379"/>
        <item m="1" x="1493"/>
        <item m="1" x="4066"/>
        <item m="1" x="4779"/>
        <item m="1" x="4780"/>
        <item m="1" x="4781"/>
        <item m="1" x="4782"/>
        <item m="1" x="4783"/>
        <item m="1" x="4784"/>
        <item m="1" x="4785"/>
        <item m="1" x="3153"/>
        <item m="1" x="4791"/>
        <item m="1" x="4792"/>
        <item m="1" x="4071"/>
        <item m="1" x="3982"/>
        <item m="1" x="4379"/>
        <item m="1" x="4498"/>
        <item m="1" x="4799"/>
        <item m="1" x="4801"/>
        <item m="1" x="4074"/>
        <item m="1" x="4802"/>
        <item m="1" x="1539"/>
        <item m="1" x="4806"/>
        <item m="1" x="4807"/>
        <item m="1" x="2961"/>
        <item m="1" x="4155"/>
        <item m="1" x="4156"/>
        <item m="1" x="2390"/>
        <item m="1" x="4808"/>
        <item m="1" x="4809"/>
        <item m="1" x="777"/>
        <item m="1" x="4428"/>
        <item m="1" x="4429"/>
        <item x="762"/>
        <item m="1" x="4114"/>
        <item m="1" x="4430"/>
        <item m="1" x="4431"/>
        <item m="1" x="4432"/>
        <item m="1" x="4433"/>
        <item m="1" x="4434"/>
        <item m="1" x="4435"/>
        <item m="1" x="4436"/>
        <item m="1" x="4437"/>
        <item m="1" x="874"/>
        <item m="1" x="879"/>
        <item m="1" x="3170"/>
        <item m="1" x="913"/>
        <item m="1" x="914"/>
        <item m="1" x="915"/>
        <item m="1" x="916"/>
        <item m="1" x="4438"/>
        <item m="1" x="4439"/>
        <item m="1" x="4440"/>
        <item m="1" x="4441"/>
        <item m="1" x="4442"/>
        <item m="1" x="2965"/>
        <item m="1" x="4443"/>
        <item m="1" x="4451"/>
        <item m="1" x="4452"/>
        <item m="1" x="3846"/>
        <item m="1" x="4456"/>
        <item m="1" x="4457"/>
        <item m="1" x="4458"/>
        <item m="1" x="4459"/>
        <item m="1" x="4461"/>
        <item m="1" x="3854"/>
        <item m="1" x="1141"/>
        <item m="1" x="1142"/>
        <item m="1" x="3494"/>
        <item m="1" x="1137"/>
        <item m="1" x="3495"/>
        <item m="1" x="3496"/>
        <item m="1" x="3497"/>
        <item m="1" x="1136"/>
        <item m="1" x="3852"/>
        <item m="1" x="1808"/>
        <item m="1" x="1809"/>
        <item m="1" x="3853"/>
        <item m="1" x="1139"/>
        <item m="1" x="1140"/>
        <item m="1" x="2397"/>
        <item m="1" x="4466"/>
        <item m="1" x="1826"/>
        <item m="1" x="4467"/>
        <item m="1" x="4468"/>
        <item m="1" x="4140"/>
        <item m="1" x="4469"/>
        <item m="1" x="4470"/>
        <item m="1" x="4471"/>
        <item m="1" x="4472"/>
        <item m="1" x="3180"/>
        <item m="1" x="4475"/>
        <item m="1" x="4476"/>
        <item m="1" x="3176"/>
        <item m="1" x="4477"/>
        <item m="1" x="4478"/>
        <item m="1" x="1799"/>
        <item m="1" x="1829"/>
        <item m="1" x="4479"/>
        <item m="1" x="4480"/>
        <item m="1" x="4152"/>
        <item m="1" x="4482"/>
        <item m="1" x="921"/>
        <item m="1" x="4483"/>
        <item m="1" x="4484"/>
        <item m="1" x="3560"/>
        <item m="1" x="3916"/>
        <item m="1" x="4158"/>
        <item m="1" x="3917"/>
        <item m="1" x="4486"/>
        <item m="1" x="4487"/>
        <item m="1" x="4488"/>
        <item m="1" x="1200"/>
        <item m="1" x="4161"/>
        <item m="1" x="4489"/>
        <item m="1" x="4490"/>
        <item m="1" x="4491"/>
        <item m="1" x="4165"/>
        <item m="1" x="4492"/>
        <item m="1" x="4166"/>
        <item m="1" x="4167"/>
        <item m="1" x="3377"/>
        <item m="1" x="4168"/>
        <item m="1" x="4169"/>
        <item m="1" x="4493"/>
        <item m="1" x="4057"/>
        <item m="1" x="4494"/>
        <item m="1" x="4495"/>
        <item m="1" x="4164"/>
        <item m="1" x="1229"/>
        <item m="1" x="4178"/>
        <item m="1" x="4174"/>
        <item m="1" x="4173"/>
        <item m="1" x="2405"/>
        <item m="1" x="4179"/>
        <item m="1" x="3587"/>
        <item m="1" x="4187"/>
        <item m="1" x="3612"/>
        <item m="1" x="3938"/>
        <item m="1" x="4496"/>
        <item m="1" x="3622"/>
        <item x="241"/>
        <item m="1" x="3166"/>
        <item m="1" x="3167"/>
        <item m="1" x="3177"/>
        <item m="1" x="3178"/>
        <item m="1" x="3179"/>
        <item m="1" x="4227"/>
        <item m="1" x="3942"/>
        <item m="1" x="3943"/>
        <item m="1" x="3944"/>
        <item m="1" x="3168"/>
        <item m="1" x="4228"/>
        <item m="1" x="4225"/>
        <item m="1" x="4226"/>
        <item m="1" x="3939"/>
        <item m="1" x="3940"/>
        <item m="1" x="3941"/>
        <item m="1" x="3970"/>
        <item m="1" x="3960"/>
        <item m="1" x="4243"/>
        <item m="1" x="4244"/>
        <item m="1" x="4198"/>
        <item m="1" x="3165"/>
        <item m="1" x="3930"/>
        <item x="287"/>
        <item m="1" x="4497"/>
        <item m="1" x="4262"/>
        <item m="1" x="4502"/>
        <item m="1" x="4505"/>
        <item m="1" x="4506"/>
        <item m="1" x="3983"/>
        <item x="357"/>
        <item m="1" x="4281"/>
        <item m="1" x="2395"/>
        <item m="1" x="4058"/>
        <item m="1" x="944"/>
        <item m="1" x="2401"/>
        <item x="358"/>
        <item m="1" x="4510"/>
        <item m="1" x="4063"/>
        <item m="1" x="4320"/>
        <item m="1" x="4321"/>
        <item m="1" x="4319"/>
        <item m="1" x="4329"/>
        <item m="1" x="4334"/>
        <item m="1" x="1251"/>
        <item m="1" x="4337"/>
        <item m="1" x="4339"/>
        <item m="1" x="4338"/>
        <item m="1" x="4514"/>
        <item m="1" x="4062"/>
        <item m="1" x="4060"/>
        <item m="1" x="4341"/>
        <item m="1" x="1838"/>
        <item m="1" x="1845"/>
        <item m="1" x="4350"/>
        <item m="1" x="4349"/>
        <item m="1" x="1842"/>
        <item m="1" x="1841"/>
        <item m="1" x="1840"/>
        <item m="1" x="4348"/>
        <item m="1" x="1844"/>
        <item m="1" x="1822"/>
        <item m="1" x="1823"/>
        <item m="1" x="3694"/>
        <item m="1" x="1824"/>
        <item m="1" x="1825"/>
        <item m="1" x="2396"/>
        <item m="1" x="3373"/>
        <item m="1" x="3374"/>
        <item m="1" x="2398"/>
        <item m="1" x="1827"/>
        <item m="1" x="4059"/>
        <item m="1" x="3695"/>
        <item m="1" x="3696"/>
        <item m="1" x="1828"/>
        <item m="1" x="1813"/>
        <item m="1" x="1817"/>
        <item m="1" x="1820"/>
        <item m="1" x="1821"/>
        <item m="1" x="1811"/>
        <item m="1" x="1812"/>
        <item m="1" x="4061"/>
        <item m="1" x="2394"/>
        <item m="1" x="1810"/>
        <item m="1" x="1819"/>
        <item m="1" x="1818"/>
        <item m="1" x="1816"/>
        <item m="1" x="1815"/>
        <item m="1" x="1814"/>
        <item m="1" x="2964"/>
        <item m="1" x="1805"/>
        <item m="1" x="1804"/>
        <item m="1" x="1830"/>
        <item m="1" x="1831"/>
        <item m="1" x="2399"/>
        <item m="1" x="1832"/>
        <item m="1" x="4347"/>
        <item m="1" x="1833"/>
        <item m="1" x="1834"/>
        <item m="1" x="2400"/>
        <item m="1" x="1835"/>
        <item m="1" x="1843"/>
        <item m="1" x="3173"/>
        <item m="1" x="3174"/>
        <item m="1" x="3175"/>
        <item m="1" x="3375"/>
        <item m="1" x="3376"/>
        <item m="1" x="4534"/>
        <item m="1" x="4535"/>
        <item m="1" x="2392"/>
        <item m="1" x="1800"/>
        <item m="1" x="1801"/>
        <item m="1" x="1803"/>
        <item m="1" x="3164"/>
        <item m="1" x="1802"/>
        <item m="1" x="3714"/>
        <item m="1" x="4536"/>
        <item m="1" x="1836"/>
        <item m="1" x="1837"/>
        <item m="1" x="1839"/>
        <item m="1" x="4580"/>
        <item m="1" x="4581"/>
        <item m="1" x="4355"/>
        <item m="1" x="4356"/>
        <item m="1" x="4354"/>
        <item x="579"/>
        <item m="1" x="2402"/>
        <item m="1" x="2404"/>
        <item m="1" x="1409"/>
        <item m="1" x="1410"/>
        <item m="1" x="1404"/>
        <item m="1" x="1403"/>
        <item m="1" x="1392"/>
        <item m="1" x="1446"/>
        <item m="1" x="1447"/>
        <item m="1" x="1448"/>
        <item m="1" x="1442"/>
        <item m="1" x="1441"/>
        <item m="1" x="4368"/>
        <item m="1" x="1443"/>
        <item m="1" x="1396"/>
        <item m="1" x="1397"/>
        <item m="1" x="1401"/>
        <item m="1" x="2393"/>
        <item m="1" x="4582"/>
        <item m="1" x="1463"/>
        <item m="1" x="1464"/>
        <item m="1" x="2367"/>
        <item m="1" x="3120"/>
        <item m="1" x="3171"/>
        <item m="1" x="3107"/>
        <item m="1" x="4583"/>
        <item m="1" x="4377"/>
        <item m="1" x="3118"/>
        <item m="1" x="4378"/>
        <item m="1" x="4584"/>
        <item m="1" x="4585"/>
        <item m="1" x="3169"/>
        <item m="1" x="4586"/>
        <item m="1" x="3789"/>
        <item m="1" x="4382"/>
        <item m="1" x="4381"/>
        <item m="1" x="3788"/>
        <item m="1" x="3781"/>
        <item m="1" x="3787"/>
        <item m="1" x="4589"/>
        <item m="1" x="4594"/>
        <item m="1" x="4595"/>
        <item m="1" x="4384"/>
        <item m="1" x="4385"/>
        <item m="1" x="2403"/>
        <item x="691"/>
        <item m="1" x="4390"/>
        <item m="1" x="4398"/>
        <item m="1" x="4406"/>
        <item m="1" x="1494"/>
        <item m="1" x="4413"/>
        <item m="1" x="4415"/>
        <item m="1" x="4414"/>
        <item m="1" x="3833"/>
        <item m="1" x="3834"/>
        <item m="1" x="3835"/>
        <item m="1" x="3832"/>
        <item m="1" x="3831"/>
        <item m="1" x="3830"/>
        <item m="1" x="4417"/>
        <item m="1" x="4418"/>
        <item m="1" x="4419"/>
        <item m="1" x="4416"/>
        <item m="1" x="4421"/>
        <item m="1" x="4420"/>
        <item m="1" x="4426"/>
        <item m="1" x="4598"/>
        <item m="1" x="1107"/>
        <item m="1" x="1556"/>
        <item x="757"/>
        <item x="763"/>
        <item m="1" x="1558"/>
        <item m="1" x="1559"/>
        <item m="1" x="2406"/>
        <item m="1" x="4124"/>
        <item m="1" x="4126"/>
        <item m="1" x="4127"/>
        <item m="1" x="4128"/>
        <item m="1" x="3380"/>
        <item m="1" x="2966"/>
        <item x="179"/>
        <item m="1" x="1866"/>
        <item m="1" x="2411"/>
        <item m="1" x="4129"/>
        <item m="1" x="4130"/>
        <item m="1" x="4131"/>
        <item m="1" x="984"/>
        <item m="1" x="983"/>
        <item m="1" x="3486"/>
        <item m="1" x="3487"/>
        <item m="1" x="3488"/>
        <item m="1" x="3489"/>
        <item m="1" x="4132"/>
        <item m="1" x="4133"/>
        <item m="1" x="3845"/>
        <item m="1" x="4134"/>
        <item m="1" x="4135"/>
        <item m="1" x="4136"/>
        <item m="1" x="4137"/>
        <item m="1" x="4138"/>
        <item m="1" x="4139"/>
        <item m="1" x="1847"/>
        <item m="1" x="1868"/>
        <item m="1" x="4052"/>
        <item m="1" x="4053"/>
        <item m="1" x="4141"/>
        <item m="1" x="4142"/>
        <item m="1" x="4143"/>
        <item m="1" x="4144"/>
        <item m="1" x="4145"/>
        <item m="1" x="1856"/>
        <item m="1" x="1210"/>
        <item m="1" x="1855"/>
        <item m="1" x="4146"/>
        <item m="1" x="4147"/>
        <item m="1" x="4148"/>
        <item m="1" x="4149"/>
        <item m="1" x="4150"/>
        <item m="1" x="1846"/>
        <item m="1" x="1848"/>
        <item m="1" x="4056"/>
        <item m="1" x="1872"/>
        <item m="1" x="2101"/>
        <item m="1" x="1877"/>
        <item m="1" x="1878"/>
        <item m="1" x="1168"/>
        <item m="1" x="1879"/>
        <item m="1" x="1880"/>
        <item m="1" x="1889"/>
        <item m="1" x="4151"/>
        <item m="1" x="4055"/>
        <item m="1" x="4054"/>
        <item m="1" x="1858"/>
        <item m="1" x="3558"/>
        <item m="1" x="2967"/>
        <item m="1" x="4160"/>
        <item m="1" x="1199"/>
        <item m="1" x="4170"/>
        <item m="1" x="4171"/>
        <item m="1" x="4175"/>
        <item m="1" x="4176"/>
        <item m="1" x="4177"/>
        <item m="1" x="4047"/>
        <item m="1" x="4048"/>
        <item m="1" x="4040"/>
        <item m="1" x="4184"/>
        <item m="1" x="4185"/>
        <item m="1" x="4041"/>
        <item m="1" x="4186"/>
        <item m="1" x="3927"/>
        <item m="1" x="4039"/>
        <item m="1" x="4188"/>
        <item m="1" x="3600"/>
        <item m="1" x="3601"/>
        <item m="1" x="4194"/>
        <item m="1" x="939"/>
        <item m="1" x="3604"/>
        <item m="1" x="3928"/>
        <item m="1" x="3929"/>
        <item m="1" x="4197"/>
        <item m="1" x="4199"/>
        <item m="1" x="4200"/>
        <item m="1" x="3931"/>
        <item m="1" x="3932"/>
        <item m="1" x="3193"/>
        <item m="1" x="3194"/>
        <item m="1" x="3195"/>
        <item m="1" x="3634"/>
        <item m="1" x="3635"/>
        <item m="1" x="3619"/>
        <item m="1" x="3620"/>
        <item m="1" x="3621"/>
        <item m="1" x="4218"/>
        <item m="1" x="4219"/>
        <item m="1" x="4220"/>
        <item m="1" x="4221"/>
        <item m="1" x="4222"/>
        <item m="1" x="4223"/>
        <item m="1" x="1025"/>
        <item m="1" x="4224"/>
        <item m="1" x="4229"/>
        <item m="1" x="4230"/>
        <item m="1" x="4231"/>
        <item m="1" x="4232"/>
        <item m="1" x="4233"/>
        <item m="1" x="4234"/>
        <item m="1" x="4235"/>
        <item m="1" x="4236"/>
        <item m="1" x="4237"/>
        <item m="1" x="4238"/>
        <item m="1" x="4239"/>
        <item m="1" x="4240"/>
        <item m="1" x="3951"/>
        <item m="1" x="3952"/>
        <item m="1" x="3953"/>
        <item m="1" x="3954"/>
        <item m="1" x="3955"/>
        <item m="1" x="3956"/>
        <item m="1" x="3957"/>
        <item m="1" x="3958"/>
        <item m="1" x="3959"/>
        <item m="1" x="3196"/>
        <item m="1" x="3197"/>
        <item m="1" x="3192"/>
        <item m="1" x="4241"/>
        <item m="1" x="3967"/>
        <item m="1" x="3968"/>
        <item m="1" x="3969"/>
        <item m="1" x="4242"/>
        <item m="1" x="3185"/>
        <item m="1" x="3961"/>
        <item m="1" x="3962"/>
        <item m="1" x="3183"/>
        <item m="1" x="3184"/>
        <item m="1" x="3963"/>
        <item m="1" x="3964"/>
        <item m="1" x="3965"/>
        <item m="1" x="3966"/>
        <item m="1" x="4245"/>
        <item m="1" x="4246"/>
        <item m="1" x="4252"/>
        <item m="1" x="4276"/>
        <item m="1" x="4277"/>
        <item m="1" x="2407"/>
        <item m="1" x="2408"/>
        <item m="1" x="2409"/>
        <item m="1" x="2410"/>
        <item m="1" x="2416"/>
        <item m="1" x="2414"/>
        <item m="1" x="2413"/>
        <item m="1" x="3172"/>
        <item m="1" x="3378"/>
        <item m="1" x="4045"/>
        <item m="1" x="4322"/>
        <item m="1" x="4323"/>
        <item m="1" x="4043"/>
        <item x="417"/>
        <item m="1" x="4335"/>
        <item m="1" x="4336"/>
        <item m="1" x="4340"/>
        <item m="1" x="2412"/>
        <item m="1" x="1882"/>
        <item m="1" x="1871"/>
        <item m="1" x="3181"/>
        <item m="1" x="4342"/>
        <item m="1" x="1888"/>
        <item m="1" x="2424"/>
        <item m="1" x="2423"/>
        <item m="1" x="1887"/>
        <item m="1" x="3698"/>
        <item m="1" x="3699"/>
        <item m="1" x="2422"/>
        <item m="1" x="1883"/>
        <item m="1" x="1884"/>
        <item m="1" x="1885"/>
        <item m="1" x="1886"/>
        <item m="1" x="4343"/>
        <item m="1" x="1869"/>
        <item m="1" x="1870"/>
        <item m="1" x="2418"/>
        <item m="1" x="4044"/>
        <item m="1" x="2420"/>
        <item m="1" x="2421"/>
        <item m="1" x="1876"/>
        <item m="1" x="1875"/>
        <item m="1" x="1873"/>
        <item m="1" x="1874"/>
        <item m="1" x="2968"/>
        <item m="1" x="1849"/>
        <item m="1" x="1850"/>
        <item m="1" x="1859"/>
        <item m="1" x="1852"/>
        <item m="1" x="2415"/>
        <item m="1" x="1857"/>
        <item m="1" x="1862"/>
        <item m="1" x="4344"/>
        <item m="1" x="4345"/>
        <item m="1" x="4346"/>
        <item m="1" x="1881"/>
        <item m="1" x="1867"/>
        <item m="1" x="4351"/>
        <item m="1" x="2426"/>
        <item m="1" x="2427"/>
        <item m="1" x="1402"/>
        <item m="1" x="1440"/>
        <item m="1" x="1465"/>
        <item m="1" x="1466"/>
        <item m="1" x="4373"/>
        <item m="1" x="4374"/>
        <item m="1" x="4375"/>
        <item m="1" x="4376"/>
        <item m="1" x="1860"/>
        <item m="1" x="1861"/>
        <item m="1" x="1853"/>
        <item m="1" x="1854"/>
        <item m="1" x="3190"/>
        <item m="1" x="3182"/>
        <item m="1" x="1863"/>
        <item m="1" x="1864"/>
        <item m="1" x="3790"/>
        <item m="1" x="4050"/>
        <item m="1" x="4049"/>
        <item m="1" x="4383"/>
        <item m="1" x="3791"/>
        <item m="1" x="3187"/>
        <item m="1" x="3186"/>
        <item m="1" x="1294"/>
        <item m="1" x="3188"/>
        <item m="1" x="1377"/>
        <item m="1" x="4391"/>
        <item m="1" x="4042"/>
        <item m="1" x="4051"/>
        <item m="1" x="3382"/>
        <item m="1" x="3381"/>
        <item m="1" x="1491"/>
        <item m="1" x="4395"/>
        <item m="1" x="4396"/>
        <item m="1" x="4046"/>
        <item x="705"/>
        <item m="1" x="4410"/>
        <item m="1" x="4411"/>
        <item m="1" x="4412"/>
        <item m="1" x="2425"/>
        <item m="1" x="3839"/>
        <item m="1" x="1530"/>
        <item m="1" x="4422"/>
        <item m="1" x="4423"/>
        <item m="1" x="3191"/>
        <item m="1" x="1541"/>
        <item m="1" x="3379"/>
        <item m="1" x="2419"/>
        <item m="1" x="2417"/>
        <item m="1" x="4427"/>
        <item m="1" x="4008"/>
        <item m="1" x="3473"/>
        <item m="1" x="4024"/>
        <item m="1" x="1451"/>
        <item m="1" x="1557"/>
        <item x="769"/>
        <item x="761"/>
        <item x="771"/>
        <item m="1" x="2438"/>
        <item m="1" x="2450"/>
        <item m="1" x="4010"/>
        <item m="1" x="3844"/>
        <item m="1" x="4007"/>
        <item m="1" x="3843"/>
        <item m="1" x="887"/>
        <item m="1" x="886"/>
        <item m="1" x="906"/>
        <item m="1" x="917"/>
        <item m="1" x="2455"/>
        <item m="1" x="4026"/>
        <item m="1" x="3498"/>
        <item m="1" x="3499"/>
        <item m="1" x="3500"/>
        <item m="1" x="3501"/>
        <item m="1" x="1122"/>
        <item m="1" x="4022"/>
        <item m="1" x="3493"/>
        <item m="1" x="1135"/>
        <item m="1" x="3490"/>
        <item m="1" x="3491"/>
        <item m="1" x="3492"/>
        <item m="1" x="3502"/>
        <item m="1" x="3503"/>
        <item m="1" x="3504"/>
        <item m="1" x="3506"/>
        <item m="1" x="4032"/>
        <item m="1" x="4034"/>
        <item m="1" x="4033"/>
        <item m="1" x="4016"/>
        <item m="1" x="4015"/>
        <item m="1" x="4013"/>
        <item m="1" x="3511"/>
        <item m="1" x="4011"/>
        <item m="1" x="3513"/>
        <item m="1" x="3514"/>
        <item m="1" x="3516"/>
        <item m="1" x="3517"/>
        <item m="1" x="3530"/>
        <item m="1" x="3529"/>
        <item m="1" x="3531"/>
        <item m="1" x="4031"/>
        <item m="1" x="4030"/>
        <item m="1" x="3206"/>
        <item m="1" x="3545"/>
        <item m="1" x="3550"/>
        <item m="1" x="3549"/>
        <item m="1" x="4038"/>
        <item m="1" x="3546"/>
        <item m="1" x="3547"/>
        <item m="1" x="3548"/>
        <item m="1" x="4023"/>
        <item m="1" x="4025"/>
        <item m="1" x="4028"/>
        <item m="1" x="3554"/>
        <item m="1" x="4005"/>
        <item m="1" x="4012"/>
        <item m="1" x="1156"/>
        <item m="1" x="2973"/>
        <item m="1" x="2433"/>
        <item m="1" x="2430"/>
        <item m="1" x="2448"/>
        <item m="1" x="2449"/>
        <item m="1" x="4004"/>
        <item m="1" x="4009"/>
        <item m="1" x="3567"/>
        <item m="1" x="3576"/>
        <item m="1" x="3569"/>
        <item m="1" x="3570"/>
        <item m="1" x="3571"/>
        <item m="1" x="4035"/>
        <item m="1" x="3922"/>
        <item m="1" x="3919"/>
        <item m="1" x="3920"/>
        <item m="1" x="3921"/>
        <item m="1" x="3580"/>
        <item m="1" x="3588"/>
        <item m="1" x="3589"/>
        <item x="372"/>
        <item x="373"/>
        <item m="1" x="4027"/>
        <item m="1" x="4029"/>
        <item m="1" x="3609"/>
        <item m="1" x="3933"/>
        <item m="1" x="3202"/>
        <item m="1" x="3201"/>
        <item m="1" x="3934"/>
        <item m="1" x="3623"/>
        <item m="1" x="3203"/>
        <item m="1" x="3204"/>
        <item m="1" x="3205"/>
        <item m="1" x="3949"/>
        <item m="1" x="3950"/>
        <item m="1" x="3636"/>
        <item m="1" x="3637"/>
        <item m="1" x="3200"/>
        <item m="1" x="3638"/>
        <item m="1" x="3383"/>
        <item m="1" x="3386"/>
        <item m="1" x="3198"/>
        <item m="1" x="3199"/>
        <item m="1" x="3651"/>
        <item m="1" x="2434"/>
        <item m="1" x="2435"/>
        <item m="1" x="3975"/>
        <item m="1" x="3976"/>
        <item m="1" x="3977"/>
        <item m="1" x="3978"/>
        <item m="1" x="1512"/>
        <item m="1" x="2440"/>
        <item m="1" x="2441"/>
        <item m="1" x="2442"/>
        <item m="1" x="2443"/>
        <item m="1" x="2445"/>
        <item m="1" x="2974"/>
        <item m="1" x="2444"/>
        <item m="1" x="2446"/>
        <item m="1" x="3979"/>
        <item m="1" x="3980"/>
        <item m="1" x="2437"/>
        <item m="1" x="2447"/>
        <item m="1" x="2452"/>
        <item m="1" x="2454"/>
        <item m="1" x="3652"/>
        <item m="1" x="4014"/>
        <item m="1" x="4018"/>
        <item m="1" x="2451"/>
        <item m="1" x="4036"/>
        <item m="1" x="4001"/>
        <item m="1" x="3655"/>
        <item m="1" x="3656"/>
        <item x="374"/>
        <item m="1" x="3657"/>
        <item m="1" x="3666"/>
        <item m="1" x="3665"/>
        <item m="1" x="1903"/>
        <item m="1" x="1897"/>
        <item m="1" x="4037"/>
        <item m="1" x="1899"/>
        <item m="1" x="1913"/>
        <item m="1" x="1914"/>
        <item m="1" x="1915"/>
        <item m="1" x="3704"/>
        <item m="1" x="1916"/>
        <item m="1" x="1917"/>
        <item m="1" x="1918"/>
        <item m="1" x="1919"/>
        <item m="1" x="1920"/>
        <item m="1" x="2456"/>
        <item m="1" x="2457"/>
        <item m="1" x="1908"/>
        <item m="1" x="2976"/>
        <item m="1" x="2977"/>
        <item m="1" x="1909"/>
        <item m="1" x="3705"/>
        <item m="1" x="3706"/>
        <item m="1" x="3707"/>
        <item m="1" x="2453"/>
        <item m="1" x="1910"/>
        <item m="1" x="1911"/>
        <item m="1" x="1912"/>
        <item m="1" x="1921"/>
        <item m="1" x="2458"/>
        <item m="1" x="2459"/>
        <item m="1" x="3708"/>
        <item m="1" x="1898"/>
        <item m="1" x="1900"/>
        <item m="1" x="1901"/>
        <item m="1" x="2432"/>
        <item m="1" x="1902"/>
        <item m="1" x="1895"/>
        <item m="1" x="2971"/>
        <item m="1" x="1896"/>
        <item m="1" x="3697"/>
        <item m="1" x="1892"/>
        <item m="1" x="1893"/>
        <item m="1" x="1894"/>
        <item m="1" x="1890"/>
        <item m="1" x="1891"/>
        <item m="1" x="2969"/>
        <item m="1" x="2428"/>
        <item m="1" x="2972"/>
        <item m="1" x="1904"/>
        <item m="1" x="1905"/>
        <item m="1" x="2439"/>
        <item m="1" x="1907"/>
        <item m="1" x="2975"/>
        <item m="1" x="1906"/>
        <item m="1" x="3729"/>
        <item m="1" x="4003"/>
        <item m="1" x="3722"/>
        <item m="1" x="3724"/>
        <item m="1" x="3725"/>
        <item m="1" x="4006"/>
        <item m="1" x="3385"/>
        <item m="1" x="3743"/>
        <item m="1" x="3741"/>
        <item m="1" x="3742"/>
        <item m="1" x="3730"/>
        <item m="1" x="2461"/>
        <item m="1" x="2462"/>
        <item m="1" x="2463"/>
        <item m="1" x="2464"/>
        <item m="1" x="2465"/>
        <item m="1" x="2466"/>
        <item m="1" x="2467"/>
        <item m="1" x="2468"/>
        <item m="1" x="3734"/>
        <item m="1" x="1408"/>
        <item m="1" x="3762"/>
        <item m="1" x="3763"/>
        <item m="1" x="3764"/>
        <item m="1" x="3747"/>
        <item m="1" x="3746"/>
        <item m="1" x="3780"/>
        <item m="1" x="3773"/>
        <item m="1" x="3774"/>
        <item m="1" x="3775"/>
        <item m="1" x="3992"/>
        <item m="1" x="3779"/>
        <item m="1" x="3795"/>
        <item m="1" x="3792"/>
        <item m="1" x="3793"/>
        <item m="1" x="3794"/>
        <item m="1" x="4017"/>
        <item m="1" x="4020"/>
        <item m="1" x="4019"/>
        <item m="1" x="4021"/>
        <item m="1" x="1473"/>
        <item m="1" x="3807"/>
        <item m="1" x="2469"/>
        <item m="1" x="4002"/>
        <item m="1" x="3813"/>
        <item m="1" x="3818"/>
        <item m="1" x="3819"/>
        <item m="1" x="865"/>
        <item m="1" x="2429"/>
        <item m="1" x="2431"/>
        <item m="1" x="2970"/>
        <item x="706"/>
        <item m="1" x="3829"/>
        <item m="1" x="3384"/>
        <item m="1" x="2460"/>
        <item m="1" x="3998"/>
        <item m="1" x="1536"/>
        <item m="1" x="2436"/>
        <item x="6"/>
        <item m="1" x="1927"/>
        <item m="1" x="1928"/>
        <item m="1" x="1555"/>
        <item m="1" x="2489"/>
        <item m="1" x="2481"/>
        <item m="1" x="3842"/>
        <item m="1" x="2478"/>
        <item m="1" x="2990"/>
        <item m="1" x="3849"/>
        <item m="1" x="3850"/>
        <item m="1" x="3505"/>
        <item m="1" x="3875"/>
        <item m="1" x="3903"/>
        <item m="1" x="3512"/>
        <item m="1" x="3905"/>
        <item m="1" x="3906"/>
        <item m="1" x="3518"/>
        <item m="1" x="3519"/>
        <item m="1" x="3207"/>
        <item m="1" x="3208"/>
        <item m="1" x="3907"/>
        <item m="1" x="3908"/>
        <item m="1" x="3909"/>
        <item m="1" x="3910"/>
        <item m="1" x="3527"/>
        <item m="1" x="3911"/>
        <item m="1" x="3912"/>
        <item m="1" x="3210"/>
        <item m="1" x="3913"/>
        <item m="1" x="3914"/>
        <item m="1" x="3536"/>
        <item m="1" x="3537"/>
        <item m="1" x="3538"/>
        <item m="1" x="3539"/>
        <item m="1" x="3540"/>
        <item m="1" x="3541"/>
        <item m="1" x="3542"/>
        <item m="1" x="3551"/>
        <item m="1" x="3543"/>
        <item m="1" x="3544"/>
        <item m="1" x="3557"/>
        <item m="1" x="3915"/>
        <item m="1" x="3918"/>
        <item m="1" x="2496"/>
        <item m="1" x="3572"/>
        <item m="1" x="3573"/>
        <item m="1" x="3574"/>
        <item m="1" x="3575"/>
        <item m="1" x="3568"/>
        <item m="1" x="3923"/>
        <item m="1" x="2983"/>
        <item m="1" x="3221"/>
        <item m="1" x="2503"/>
        <item m="1" x="1498"/>
        <item x="774"/>
        <item m="1" x="3595"/>
        <item m="1" x="3596"/>
        <item m="1" x="3925"/>
        <item m="1" x="3926"/>
        <item m="1" x="3591"/>
        <item m="1" x="3592"/>
        <item m="1" x="3607"/>
        <item m="1" x="996"/>
        <item m="1" x="995"/>
        <item m="1" x="994"/>
        <item m="1" x="3610"/>
        <item m="1" x="3213"/>
        <item m="1" x="3214"/>
        <item m="1" x="3217"/>
        <item m="1" x="3218"/>
        <item m="1" x="3611"/>
        <item m="1" x="3212"/>
        <item m="1" x="3211"/>
        <item m="1" x="1005"/>
        <item m="1" x="3624"/>
        <item m="1" x="3625"/>
        <item m="1" x="3626"/>
        <item m="1" x="3627"/>
        <item m="1" x="3628"/>
        <item m="1" x="1020"/>
        <item m="1" x="3639"/>
        <item m="1" x="3640"/>
        <item m="1" x="3647"/>
        <item m="1" x="3648"/>
        <item m="1" x="3649"/>
        <item m="1" x="3650"/>
        <item m="1" x="3388"/>
        <item m="1" x="3215"/>
        <item m="1" x="3216"/>
        <item m="1" x="3222"/>
        <item m="1" x="2485"/>
        <item m="1" x="2479"/>
        <item m="1" x="2988"/>
        <item m="1" x="2989"/>
        <item m="1" x="3981"/>
        <item m="1" x="2471"/>
        <item m="1" x="2978"/>
        <item m="1" x="2979"/>
        <item m="1" x="2472"/>
        <item m="1" x="1073"/>
        <item m="1" x="2477"/>
        <item m="1" x="2476"/>
        <item m="1" x="2474"/>
        <item m="1" x="2497"/>
        <item m="1" x="2498"/>
        <item m="1" x="2483"/>
        <item m="1" x="2473"/>
        <item m="1" x="2475"/>
        <item m="1" x="2480"/>
        <item m="1" x="3654"/>
        <item m="1" x="3984"/>
        <item m="1" x="3985"/>
        <item m="1" x="3986"/>
        <item m="1" x="3663"/>
        <item m="1" x="1228"/>
        <item m="1" x="3664"/>
        <item m="1" x="3658"/>
        <item m="1" x="3662"/>
        <item m="1" x="1939"/>
        <item m="1" x="1926"/>
        <item m="1" x="2490"/>
        <item m="1" x="1929"/>
        <item m="1" x="3387"/>
        <item m="1" x="3209"/>
        <item m="1" x="2484"/>
        <item m="1" x="2482"/>
        <item m="1" x="3701"/>
        <item m="1" x="2986"/>
        <item m="1" x="2987"/>
        <item m="1" x="2984"/>
        <item m="1" x="2985"/>
        <item m="1" x="3702"/>
        <item m="1" x="2981"/>
        <item m="1" x="1925"/>
        <item m="1" x="2982"/>
        <item m="1" x="2470"/>
        <item m="1" x="2980"/>
        <item m="1" x="3703"/>
        <item m="1" x="2991"/>
        <item m="1" x="1937"/>
        <item m="1" x="2992"/>
        <item m="1" x="2993"/>
        <item m="1" x="2499"/>
        <item m="1" x="1933"/>
        <item m="1" x="1934"/>
        <item m="1" x="1935"/>
        <item m="1" x="2495"/>
        <item m="1" x="1936"/>
        <item m="1" x="1930"/>
        <item m="1" x="2488"/>
        <item m="1" x="1931"/>
        <item m="1" x="1932"/>
        <item m="1" x="3700"/>
        <item m="1" x="2492"/>
        <item m="1" x="2493"/>
        <item m="1" x="2494"/>
        <item m="1" x="2500"/>
        <item m="1" x="2501"/>
        <item m="1" x="1938"/>
        <item m="1" x="3726"/>
        <item m="1" x="3731"/>
        <item m="1" x="3732"/>
        <item m="1" x="3733"/>
        <item m="1" x="3735"/>
        <item m="1" x="3736"/>
        <item m="1" x="3744"/>
        <item m="1" x="3745"/>
        <item m="1" x="2502"/>
        <item m="1" x="3989"/>
        <item m="1" x="3757"/>
        <item m="1" x="1865"/>
        <item m="1" x="3765"/>
        <item m="1" x="1806"/>
        <item m="1" x="1807"/>
        <item m="1" x="3770"/>
        <item m="1" x="3769"/>
        <item m="1" x="3767"/>
        <item m="1" x="3768"/>
        <item m="1" x="3189"/>
        <item m="1" x="3776"/>
        <item m="1" x="3777"/>
        <item m="1" x="3796"/>
        <item m="1" x="3219"/>
        <item m="1" x="3220"/>
        <item m="1" x="3993"/>
        <item m="1" x="3994"/>
        <item m="1" x="3803"/>
        <item m="1" x="3805"/>
        <item m="1" x="3806"/>
        <item m="1" x="1282"/>
        <item m="1" x="3812"/>
        <item m="1" x="3995"/>
        <item m="1" x="3996"/>
        <item m="1" x="2491"/>
        <item m="1" x="3817"/>
        <item m="1" x="2486"/>
        <item x="479"/>
        <item m="1" x="2487"/>
        <item m="1" x="2504"/>
        <item m="1" x="3824"/>
        <item m="1" x="3825"/>
        <item m="1" x="3826"/>
        <item m="1" x="3823"/>
        <item m="1" x="3389"/>
        <item m="1" x="3997"/>
        <item m="1" x="3836"/>
        <item m="1" x="3999"/>
        <item m="1" x="1542"/>
        <item m="1" x="1543"/>
        <item m="1" x="1540"/>
        <item m="1" x="3474"/>
        <item x="428"/>
        <item m="1" x="3475"/>
        <item m="1" x="3235"/>
        <item m="1" x="2514"/>
        <item m="1" x="3476"/>
        <item m="1" x="889"/>
        <item m="1" x="3477"/>
        <item m="1" x="3224"/>
        <item m="1" x="3478"/>
        <item m="1" x="3479"/>
        <item m="1" x="3480"/>
        <item m="1" x="3481"/>
        <item m="1" x="3482"/>
        <item m="1" x="3483"/>
        <item m="1" x="3484"/>
        <item m="1" x="3485"/>
        <item m="1" x="3008"/>
        <item m="1" x="3009"/>
        <item m="1" x="3010"/>
        <item m="1" x="3011"/>
        <item m="1" x="3225"/>
        <item m="1" x="3507"/>
        <item m="1" x="3508"/>
        <item m="1" x="3509"/>
        <item m="1" x="3510"/>
        <item m="1" x="1944"/>
        <item m="1" x="3520"/>
        <item m="1" x="3521"/>
        <item m="1" x="3522"/>
        <item m="1" x="3523"/>
        <item m="1" x="3524"/>
        <item m="1" x="3525"/>
        <item m="1" x="3526"/>
        <item m="1" x="3528"/>
        <item m="1" x="2997"/>
        <item m="1" x="2998"/>
        <item m="1" x="3532"/>
        <item m="1" x="3533"/>
        <item m="1" x="3534"/>
        <item m="1" x="3552"/>
        <item x="334"/>
        <item m="1" x="1949"/>
        <item m="1" x="3553"/>
        <item m="1" x="3555"/>
        <item m="1" x="3556"/>
        <item m="1" x="3559"/>
        <item m="1" x="2999"/>
        <item m="1" x="2510"/>
        <item m="1" x="2511"/>
        <item m="1" x="2536"/>
        <item m="1" x="3565"/>
        <item m="1" x="3566"/>
        <item m="1" x="3577"/>
        <item m="1" x="2521"/>
        <item m="1" x="2523"/>
        <item m="1" x="3223"/>
        <item m="1" x="3581"/>
        <item m="1" x="3582"/>
        <item m="1" x="3583"/>
        <item m="1" x="3584"/>
        <item m="1" x="3585"/>
        <item m="1" x="3586"/>
        <item m="1" x="3590"/>
        <item m="1" x="3593"/>
        <item m="1" x="1234"/>
        <item m="1" x="3594"/>
        <item m="1" x="3597"/>
        <item m="1" x="3598"/>
        <item m="1" x="3599"/>
        <item m="1" x="1217"/>
        <item m="1" x="2533"/>
        <item m="1" x="3602"/>
        <item m="1" x="3603"/>
        <item x="277"/>
        <item x="276"/>
        <item m="1" x="3229"/>
        <item m="1" x="3230"/>
        <item m="1" x="3231"/>
        <item m="1" x="3232"/>
        <item m="1" x="3233"/>
        <item x="248"/>
        <item m="1" x="1002"/>
        <item m="1" x="1006"/>
        <item m="1" x="997"/>
        <item m="1" x="999"/>
        <item m="1" x="3629"/>
        <item m="1" x="3630"/>
        <item m="1" x="3641"/>
        <item m="1" x="3642"/>
        <item m="1" x="3643"/>
        <item m="1" x="3644"/>
        <item m="1" x="3645"/>
        <item m="1" x="3236"/>
        <item m="1" x="3237"/>
        <item m="1" x="1027"/>
        <item m="1" x="1028"/>
        <item m="1" x="3646"/>
        <item m="1" x="1019"/>
        <item m="1" x="1021"/>
        <item m="1" x="3000"/>
        <item m="1" x="3227"/>
        <item m="1" x="3228"/>
        <item m="1" x="2525"/>
        <item m="1" x="2515"/>
        <item m="1" x="2516"/>
        <item m="1" x="2518"/>
        <item m="1" x="3234"/>
        <item m="1" x="2508"/>
        <item m="1" x="2513"/>
        <item m="1" x="2519"/>
        <item m="1" x="2529"/>
        <item m="1" x="2531"/>
        <item m="1" x="3001"/>
        <item m="1" x="3002"/>
        <item m="1" x="3003"/>
        <item m="1" x="3004"/>
        <item m="1" x="3005"/>
        <item m="1" x="3006"/>
        <item m="1" x="2532"/>
        <item m="1" x="2509"/>
        <item m="1" x="1942"/>
        <item m="1" x="2530"/>
        <item m="1" x="2517"/>
        <item m="1" x="2507"/>
        <item m="1" x="2520"/>
        <item m="1" x="3653"/>
        <item m="1" x="2506"/>
        <item m="1" x="2512"/>
        <item m="1" x="2528"/>
        <item m="1" x="3659"/>
        <item m="1" x="3660"/>
        <item m="1" x="3661"/>
        <item m="1" x="3667"/>
        <item m="1" x="3668"/>
        <item m="1" x="1946"/>
        <item m="1" x="1948"/>
        <item m="1" x="2526"/>
        <item m="1" x="1945"/>
        <item m="1" x="1943"/>
        <item m="1" x="3670"/>
        <item m="1" x="2505"/>
        <item m="1" x="3671"/>
        <item m="1" x="1940"/>
        <item m="1" x="3672"/>
        <item m="1" x="1941"/>
        <item m="1" x="3673"/>
        <item m="1" x="2994"/>
        <item m="1" x="3674"/>
        <item m="1" x="3675"/>
        <item m="1" x="2527"/>
        <item m="1" x="3676"/>
        <item m="1" x="3677"/>
        <item m="1" x="3678"/>
        <item m="1" x="2522"/>
        <item m="1" x="3679"/>
        <item m="1" x="3680"/>
        <item m="1" x="3681"/>
        <item m="1" x="1947"/>
        <item m="1" x="3682"/>
        <item m="1" x="3683"/>
        <item m="1" x="3684"/>
        <item m="1" x="3685"/>
        <item m="1" x="3686"/>
        <item m="1" x="3687"/>
        <item m="1" x="3688"/>
        <item m="1" x="3689"/>
        <item m="1" x="3690"/>
        <item m="1" x="3691"/>
        <item m="1" x="3692"/>
        <item m="1" x="3693"/>
        <item m="1" x="1950"/>
        <item m="1" x="3723"/>
        <item m="1" x="3727"/>
        <item m="1" x="3728"/>
        <item m="1" x="3737"/>
        <item m="1" x="3738"/>
        <item m="1" x="3739"/>
        <item m="1" x="3740"/>
        <item m="1" x="3750"/>
        <item m="1" x="3751"/>
        <item m="1" x="3752"/>
        <item m="1" x="3753"/>
        <item m="1" x="3754"/>
        <item m="1" x="3755"/>
        <item m="1" x="3756"/>
        <item m="1" x="1951"/>
        <item x="665"/>
        <item m="1" x="3758"/>
        <item m="1" x="3759"/>
        <item m="1" x="3760"/>
        <item m="1" x="3761"/>
        <item m="1" x="3766"/>
        <item m="1" x="3771"/>
        <item m="1" x="3772"/>
        <item m="1" x="3797"/>
        <item m="1" x="3798"/>
        <item m="1" x="2995"/>
        <item m="1" x="2996"/>
        <item m="1" x="3799"/>
        <item m="1" x="3800"/>
        <item m="1" x="3801"/>
        <item m="1" x="1375"/>
        <item m="1" x="3802"/>
        <item m="1" x="1479"/>
        <item m="1" x="1487"/>
        <item m="1" x="3814"/>
        <item m="1" x="3815"/>
        <item m="1" x="1485"/>
        <item m="1" x="1492"/>
        <item m="1" x="1490"/>
        <item m="1" x="3820"/>
        <item m="1" x="2535"/>
        <item m="1" x="3821"/>
        <item m="1" x="2534"/>
        <item m="1" x="3822"/>
        <item m="1" x="3827"/>
        <item m="1" x="3828"/>
        <item m="1" x="3390"/>
        <item m="1" x="3391"/>
        <item m="1" x="3837"/>
        <item m="1" x="3226"/>
        <item m="1" x="3838"/>
        <item m="1" x="3840"/>
        <item m="1" x="3841"/>
        <item m="1" x="2524"/>
        <item m="1" x="2537"/>
        <item m="1" x="1608"/>
        <item m="1" x="3007"/>
        <item m="1" x="1952"/>
        <item m="1" x="3392"/>
        <item x="278"/>
        <item m="1" x="3393"/>
        <item m="1" x="1953"/>
        <item m="1" x="3012"/>
        <item m="1" x="3013"/>
        <item m="1" x="3014"/>
        <item m="1" x="2538"/>
        <item m="1" x="3394"/>
        <item m="1" x="2539"/>
        <item m="1" x="3395"/>
        <item m="1" x="1119"/>
        <item m="1" x="3238"/>
        <item m="1" x="3015"/>
        <item m="1" x="3239"/>
        <item m="1" x="3396"/>
        <item m="1" x="3016"/>
        <item m="1" x="3017"/>
        <item m="1" x="1157"/>
        <item m="1" x="3240"/>
        <item m="1" x="3241"/>
        <item m="1" x="3242"/>
        <item m="1" x="3243"/>
        <item m="1" x="1238"/>
        <item m="1" x="3244"/>
        <item m="1" x="3019"/>
        <item m="1" x="2540"/>
        <item m="1" x="3397"/>
        <item m="1" x="2541"/>
        <item m="1" x="2542"/>
        <item m="1" x="1954"/>
        <item x="24"/>
        <item m="1" x="2543"/>
        <item m="1" x="1955"/>
        <item m="1" x="1956"/>
        <item m="1" x="2544"/>
        <item m="1" x="2545"/>
        <item m="1" x="3245"/>
        <item m="1" x="1376"/>
        <item m="1" x="1374"/>
        <item m="1" x="3246"/>
        <item m="1" x="3398"/>
        <item m="1" x="1957"/>
        <item m="1" x="2546"/>
        <item m="1" x="2547"/>
        <item m="1" x="2548"/>
        <item m="1" x="2549"/>
        <item m="1" x="3020"/>
        <item m="1" x="3021"/>
        <item m="1" x="3399"/>
        <item m="1" x="3247"/>
        <item m="1" x="3400"/>
        <item m="1" x="3248"/>
        <item m="1" x="2550"/>
        <item m="1" x="3249"/>
        <item m="1" x="832"/>
        <item m="1" x="3401"/>
        <item m="1" x="3402"/>
        <item m="1" x="3403"/>
        <item m="1" x="3404"/>
        <item m="1" x="2551"/>
        <item m="1" x="1958"/>
        <item m="1" x="3405"/>
        <item m="1" x="3406"/>
        <item m="1" x="986"/>
        <item m="1" x="988"/>
        <item m="1" x="987"/>
        <item m="1" x="3250"/>
        <item m="1" x="3251"/>
        <item m="1" x="3252"/>
        <item m="1" x="3253"/>
        <item m="1" x="3254"/>
        <item m="1" x="2552"/>
        <item m="1" x="3407"/>
        <item m="1" x="3408"/>
        <item m="1" x="3409"/>
        <item m="1" x="3410"/>
        <item m="1" x="2553"/>
        <item m="1" x="2554"/>
        <item m="1" x="2555"/>
        <item m="1" x="3255"/>
        <item m="1" x="3256"/>
        <item m="1" x="2556"/>
        <item m="1" x="3022"/>
        <item m="1" x="3411"/>
        <item m="1" x="1959"/>
        <item m="1" x="2557"/>
        <item m="1" x="2558"/>
        <item m="1" x="2559"/>
        <item m="1" x="2560"/>
        <item m="1" x="2561"/>
        <item m="1" x="2562"/>
        <item m="1" x="2563"/>
        <item m="1" x="2564"/>
        <item m="1" x="2565"/>
        <item m="1" x="2566"/>
        <item m="1" x="2567"/>
        <item m="1" x="2568"/>
        <item m="1" x="2569"/>
        <item m="1" x="2570"/>
        <item m="1" x="2571"/>
        <item m="1" x="2572"/>
        <item m="1" x="2573"/>
        <item m="1" x="2574"/>
        <item m="1" x="2575"/>
        <item m="1" x="2576"/>
        <item m="1" x="2577"/>
        <item m="1" x="2578"/>
        <item m="1" x="3257"/>
        <item m="1" x="3258"/>
        <item m="1" x="1960"/>
        <item m="1" x="3259"/>
        <item m="1" x="1961"/>
        <item m="1" x="1962"/>
        <item m="1" x="1963"/>
        <item m="1" x="1964"/>
        <item m="1" x="2579"/>
        <item m="1" x="1383"/>
        <item m="1" x="1384"/>
        <item m="1" x="1965"/>
        <item m="1" x="2580"/>
        <item m="1" x="2581"/>
        <item m="1" x="3260"/>
        <item m="1" x="3261"/>
        <item m="1" x="2582"/>
        <item m="1" x="1966"/>
        <item m="1" x="2583"/>
        <item m="1" x="2584"/>
        <item m="1" x="2585"/>
        <item m="1" x="2586"/>
        <item m="1" x="2587"/>
        <item m="1" x="1967"/>
        <item m="1" x="2588"/>
        <item m="1" x="2589"/>
        <item m="1" x="2590"/>
        <item m="1" x="3412"/>
        <item m="1" x="3413"/>
        <item m="1" x="3414"/>
        <item m="1" x="2591"/>
        <item m="1" x="2592"/>
        <item m="1" x="3415"/>
        <item m="1" x="2593"/>
        <item m="1" x="1968"/>
        <item m="1" x="3262"/>
        <item m="1" x="2594"/>
        <item m="1" x="2595"/>
        <item m="1" x="1969"/>
        <item m="1" x="2596"/>
        <item m="1" x="2597"/>
        <item m="1" x="2598"/>
        <item m="1" x="2599"/>
        <item m="1" x="2600"/>
        <item m="1" x="2601"/>
        <item m="1" x="2602"/>
        <item m="1" x="3263"/>
        <item m="1" x="3023"/>
        <item m="1" x="3024"/>
        <item m="1" x="3264"/>
        <item m="1" x="3265"/>
        <item m="1" x="3266"/>
        <item m="1" x="3267"/>
        <item m="1" x="3416"/>
        <item m="1" x="3417"/>
        <item m="1" x="3418"/>
        <item m="1" x="3419"/>
        <item m="1" x="3420"/>
        <item m="1" x="3421"/>
        <item m="1" x="1970"/>
        <item m="1" x="2603"/>
        <item m="1" x="3422"/>
        <item m="1" x="2604"/>
        <item m="1" x="3423"/>
        <item m="1" x="3268"/>
        <item m="1" x="3269"/>
        <item m="1" x="3270"/>
        <item m="1" x="3424"/>
        <item m="1" x="3271"/>
        <item m="1" x="3425"/>
        <item m="1" x="3272"/>
        <item m="1" x="1971"/>
        <item m="1" x="2605"/>
        <item m="1" x="2606"/>
        <item m="1" x="2607"/>
        <item m="1" x="1972"/>
        <item m="1" x="1121"/>
        <item m="1" x="3025"/>
        <item m="1" x="3026"/>
        <item m="1" x="918"/>
        <item m="1" x="1103"/>
        <item x="524"/>
        <item m="1" x="3426"/>
        <item m="1" x="1104"/>
        <item m="1" x="3273"/>
        <item m="1" x="3274"/>
        <item m="1" x="1412"/>
        <item m="1" x="902"/>
        <item m="1" x="3275"/>
        <item m="1" x="3276"/>
        <item m="1" x="3277"/>
        <item m="1" x="2608"/>
        <item m="1" x="3278"/>
        <item m="1" x="888"/>
        <item m="1" x="3027"/>
        <item m="1" x="2609"/>
        <item m="1" x="2610"/>
        <item m="1" x="3279"/>
        <item m="1" x="1973"/>
        <item m="1" x="3280"/>
        <item m="1" x="3427"/>
        <item m="1" x="3428"/>
        <item m="1" x="3429"/>
        <item m="1" x="3430"/>
        <item m="1" x="3431"/>
        <item m="1" x="3432"/>
        <item m="1" x="3433"/>
        <item m="1" x="3434"/>
        <item m="1" x="3435"/>
        <item m="1" x="3436"/>
        <item m="1" x="3437"/>
        <item m="1" x="3438"/>
        <item m="1" x="3439"/>
        <item m="1" x="3440"/>
        <item m="1" x="3441"/>
        <item m="1" x="3442"/>
        <item m="1" x="3443"/>
        <item m="1" x="3444"/>
        <item m="1" x="3445"/>
        <item m="1" x="998"/>
        <item m="1" x="3281"/>
        <item m="1" x="1004"/>
        <item m="1" x="3446"/>
        <item m="1" x="3447"/>
        <item x="247"/>
        <item m="1" x="3448"/>
        <item m="1" x="3449"/>
        <item m="1" x="2611"/>
        <item m="1" x="3282"/>
        <item m="1" x="3450"/>
        <item m="1" x="3283"/>
        <item m="1" x="3284"/>
        <item m="1" x="2612"/>
        <item m="1" x="1561"/>
        <item m="1" x="3451"/>
        <item m="1" x="3452"/>
        <item x="758"/>
        <item x="766"/>
        <item m="1" x="3453"/>
        <item m="1" x="3454"/>
        <item m="1" x="3285"/>
        <item m="1" x="3286"/>
        <item m="1" x="1231"/>
        <item m="1" x="1232"/>
        <item m="1" x="1233"/>
        <item m="1" x="3029"/>
        <item m="1" x="3455"/>
        <item m="1" x="3287"/>
        <item m="1" x="1450"/>
        <item m="1" x="1415"/>
        <item m="1" x="3288"/>
        <item m="1" x="1416"/>
        <item m="1" x="3456"/>
        <item m="1" x="2613"/>
        <item m="1" x="2614"/>
        <item m="1" x="3030"/>
        <item m="1" x="3457"/>
        <item x="604"/>
        <item m="1" x="3458"/>
        <item m="1" x="3031"/>
        <item m="1" x="3032"/>
        <item m="1" x="1449"/>
        <item m="1" x="3459"/>
        <item m="1" x="3460"/>
        <item m="1" x="3461"/>
        <item m="1" x="1417"/>
        <item m="1" x="2615"/>
        <item m="1" x="3462"/>
        <item m="1" x="3463"/>
        <item m="1" x="1391"/>
        <item m="1" x="3289"/>
        <item m="1" x="3464"/>
        <item m="1" x="3465"/>
        <item m="1" x="3466"/>
        <item m="1" x="2616"/>
        <item m="1" x="3467"/>
        <item m="1" x="3468"/>
        <item m="1" x="3469"/>
        <item m="1" x="2617"/>
        <item m="1" x="3470"/>
        <item m="1" x="3471"/>
        <item m="1" x="3472"/>
        <item m="1" x="3018"/>
        <item m="1" x="3028"/>
        <item m="1" x="1974"/>
        <item m="1" x="1975"/>
        <item m="1" x="3290"/>
        <item m="1" x="2618"/>
        <item m="1" x="2619"/>
        <item m="1" x="3033"/>
        <item m="1" x="3034"/>
        <item m="1" x="938"/>
        <item m="1" x="1216"/>
        <item m="1" x="2620"/>
        <item m="1" x="3035"/>
        <item m="1" x="3036"/>
        <item m="1" x="2621"/>
        <item m="1" x="1469"/>
        <item m="1" x="2622"/>
        <item m="1" x="1976"/>
        <item m="1" x="2623"/>
        <item m="1" x="2624"/>
        <item m="1" x="2625"/>
        <item m="1" x="933"/>
        <item m="1" x="2626"/>
        <item m="1" x="3291"/>
        <item m="1" x="3292"/>
        <item m="1" x="3293"/>
        <item m="1" x="1079"/>
        <item m="1" x="807"/>
        <item m="1" x="3294"/>
        <item m="1" x="3295"/>
        <item m="1" x="2627"/>
        <item m="1" x="2628"/>
        <item m="1" x="1977"/>
        <item m="1" x="1978"/>
        <item m="1" x="1979"/>
        <item m="1" x="3296"/>
        <item m="1" x="1980"/>
        <item m="1" x="1981"/>
        <item m="1" x="1982"/>
        <item m="1" x="1983"/>
        <item m="1" x="2629"/>
        <item m="1" x="2630"/>
        <item m="1" x="1984"/>
        <item m="1" x="2631"/>
        <item m="1" x="2632"/>
        <item m="1" x="2633"/>
        <item m="1" x="2634"/>
        <item m="1" x="2635"/>
        <item m="1" x="2636"/>
        <item m="1" x="1985"/>
        <item m="1" x="3297"/>
        <item m="1" x="2637"/>
        <item m="1" x="2638"/>
        <item m="1" x="3298"/>
        <item m="1" x="2639"/>
        <item m="1" x="1986"/>
        <item m="1" x="3299"/>
        <item m="1" x="3037"/>
        <item m="1" x="2640"/>
        <item m="1" x="3300"/>
        <item m="1" x="3301"/>
        <item m="1" x="3302"/>
        <item m="1" x="1277"/>
        <item m="1" x="2641"/>
        <item x="16"/>
        <item m="1" x="2642"/>
        <item m="1" x="3303"/>
        <item m="1" x="2643"/>
        <item m="1" x="1987"/>
        <item m="1" x="2644"/>
        <item m="1" x="2645"/>
        <item m="1" x="2646"/>
        <item m="1" x="2647"/>
        <item m="1" x="2648"/>
        <item m="1" x="2649"/>
        <item m="1" x="1988"/>
        <item m="1" x="2650"/>
        <item m="1" x="3304"/>
        <item x="270"/>
        <item m="1" x="1003"/>
        <item m="1" x="3038"/>
        <item m="1" x="3039"/>
        <item m="1" x="2651"/>
        <item m="1" x="2652"/>
        <item m="1" x="3305"/>
        <item m="1" x="3306"/>
        <item m="1" x="2653"/>
        <item m="1" x="3307"/>
        <item m="1" x="3040"/>
        <item m="1" x="2654"/>
        <item m="1" x="2655"/>
        <item m="1" x="2656"/>
        <item m="1" x="2657"/>
        <item m="1" x="2658"/>
        <item m="1" x="3308"/>
        <item m="1" x="2659"/>
        <item m="1" x="2660"/>
        <item m="1" x="3041"/>
        <item m="1" x="3309"/>
        <item m="1" x="3042"/>
        <item m="1" x="3310"/>
        <item m="1" x="1989"/>
        <item m="1" x="1990"/>
        <item m="1" x="1991"/>
        <item m="1" x="2661"/>
        <item m="1" x="3311"/>
        <item m="1" x="3312"/>
        <item m="1" x="3313"/>
        <item m="1" x="806"/>
        <item m="1" x="805"/>
        <item m="1" x="803"/>
        <item m="1" x="1488"/>
        <item m="1" x="3314"/>
        <item m="1" x="3315"/>
        <item m="1" x="3044"/>
        <item m="1" x="3316"/>
        <item m="1" x="891"/>
        <item m="1" x="3317"/>
        <item m="1" x="2662"/>
        <item m="1" x="3045"/>
        <item m="1" x="1230"/>
        <item m="1" x="2663"/>
        <item m="1" x="2664"/>
        <item m="1" x="3046"/>
        <item m="1" x="3047"/>
        <item m="1" x="3048"/>
        <item m="1" x="1022"/>
        <item m="1" x="3318"/>
        <item m="1" x="3319"/>
        <item m="1" x="3320"/>
        <item m="1" x="3321"/>
        <item m="1" x="3322"/>
        <item m="1" x="3323"/>
        <item m="1" x="3324"/>
        <item m="1" x="3325"/>
        <item m="1" x="3326"/>
        <item m="1" x="3327"/>
        <item m="1" x="2665"/>
        <item m="1" x="2666"/>
        <item m="1" x="1992"/>
        <item m="1" x="1993"/>
        <item m="1" x="2667"/>
        <item m="1" x="3049"/>
        <item m="1" x="2668"/>
        <item m="1" x="873"/>
        <item m="1" x="1134"/>
        <item m="1" x="2669"/>
        <item m="1" x="893"/>
        <item m="1" x="1994"/>
        <item m="1" x="1995"/>
        <item m="1" x="1996"/>
        <item m="1" x="1997"/>
        <item m="1" x="1414"/>
        <item m="1" x="1423"/>
        <item m="1" x="2670"/>
        <item m="1" x="2671"/>
        <item m="1" x="1411"/>
        <item m="1" x="1424"/>
        <item m="1" x="3050"/>
        <item m="1" x="1413"/>
        <item m="1" x="3328"/>
        <item m="1" x="3329"/>
        <item m="1" x="1998"/>
        <item m="1" x="2672"/>
        <item m="1" x="1999"/>
        <item m="1" x="2673"/>
        <item m="1" x="2674"/>
        <item m="1" x="2675"/>
        <item m="1" x="3330"/>
        <item m="1" x="3331"/>
        <item m="1" x="3332"/>
        <item m="1" x="3333"/>
        <item m="1" x="3334"/>
        <item m="1" x="3335"/>
        <item m="1" x="3336"/>
        <item m="1" x="3337"/>
        <item m="1" x="3338"/>
        <item m="1" x="3339"/>
        <item m="1" x="3340"/>
        <item m="1" x="3051"/>
        <item m="1" x="3341"/>
        <item m="1" x="3052"/>
        <item m="1" x="2676"/>
        <item m="1" x="2677"/>
        <item m="1" x="3342"/>
        <item m="1" x="3343"/>
        <item m="1" x="3344"/>
        <item m="1" x="3345"/>
        <item m="1" x="2678"/>
        <item m="1" x="2679"/>
        <item m="1" x="2680"/>
        <item m="1" x="2681"/>
        <item m="1" x="3346"/>
        <item m="1" x="3347"/>
        <item m="1" x="2682"/>
        <item m="1" x="2683"/>
        <item m="1" x="3348"/>
        <item x="759"/>
        <item m="1" x="2684"/>
        <item m="1" x="2685"/>
        <item m="1" x="2686"/>
        <item m="1" x="3349"/>
        <item m="1" x="2687"/>
        <item m="1" x="2688"/>
        <item m="1" x="3350"/>
        <item m="1" x="3351"/>
        <item m="1" x="2689"/>
        <item m="1" x="2690"/>
        <item m="1" x="2691"/>
        <item m="1" x="3352"/>
        <item m="1" x="2692"/>
        <item m="1" x="1236"/>
        <item m="1" x="3353"/>
        <item m="1" x="3354"/>
        <item m="1" x="3355"/>
        <item m="1" x="3356"/>
        <item m="1" x="3357"/>
        <item x="266"/>
        <item m="1" x="3358"/>
        <item m="1" x="3359"/>
        <item m="1" x="3360"/>
        <item m="1" x="3361"/>
        <item x="267"/>
        <item x="268"/>
        <item x="28"/>
        <item m="1" x="3043"/>
        <item m="1" x="2000"/>
        <item m="1" x="1249"/>
        <item m="1" x="3053"/>
        <item m="1" x="3054"/>
        <item m="1" x="2693"/>
        <item m="1" x="3055"/>
        <item m="1" x="2694"/>
        <item m="1" x="2695"/>
        <item m="1" x="3056"/>
        <item m="1" x="2002"/>
        <item m="1" x="3057"/>
        <item m="1" x="2003"/>
        <item m="1" x="2696"/>
        <item m="1" x="892"/>
        <item m="1" x="2697"/>
        <item m="1" x="2004"/>
        <item m="1" x="2698"/>
        <item m="1" x="871"/>
        <item m="1" x="872"/>
        <item m="1" x="2005"/>
        <item m="1" x="2699"/>
        <item m="1" x="2006"/>
        <item m="1" x="3058"/>
        <item m="1" x="2700"/>
        <item m="1" x="2701"/>
        <item m="1" x="3059"/>
        <item m="1" x="2702"/>
        <item m="1" x="2007"/>
        <item m="1" x="1240"/>
        <item m="1" x="3060"/>
        <item m="1" x="2015"/>
        <item m="1" x="1188"/>
        <item m="1" x="1237"/>
        <item x="70"/>
        <item m="1" x="1253"/>
        <item m="1" x="2016"/>
        <item m="1" x="3061"/>
        <item m="1" x="3062"/>
        <item m="1" x="2704"/>
        <item m="1" x="2705"/>
        <item m="1" x="3063"/>
        <item m="1" x="2706"/>
        <item m="1" x="3064"/>
        <item m="1" x="3065"/>
        <item m="1" x="3066"/>
        <item m="1" x="2707"/>
        <item m="1" x="2022"/>
        <item m="1" x="3067"/>
        <item m="1" x="3068"/>
        <item m="1" x="2708"/>
        <item m="1" x="3069"/>
        <item m="1" x="3070"/>
        <item m="1" x="2709"/>
        <item m="1" x="2710"/>
        <item x="265"/>
        <item m="1" x="2711"/>
        <item m="1" x="1024"/>
        <item m="1" x="2712"/>
        <item m="1" x="2713"/>
        <item x="243"/>
        <item m="1" x="3071"/>
        <item m="1" x="3072"/>
        <item m="1" x="3073"/>
        <item m="1" x="2714"/>
        <item m="1" x="2715"/>
        <item m="1" x="2716"/>
        <item m="1" x="3074"/>
        <item m="1" x="2717"/>
        <item m="1" x="2718"/>
        <item m="1" x="2719"/>
        <item m="1" x="2720"/>
        <item m="1" x="2721"/>
        <item m="1" x="2722"/>
        <item m="1" x="2723"/>
        <item m="1" x="3075"/>
        <item m="1" x="3076"/>
        <item m="1" x="3077"/>
        <item m="1" x="2724"/>
        <item m="1" x="2725"/>
        <item m="1" x="3078"/>
        <item m="1" x="3079"/>
        <item m="1" x="3080"/>
        <item m="1" x="3081"/>
        <item m="1" x="3082"/>
        <item m="1" x="3083"/>
        <item m="1" x="2726"/>
        <item m="1" x="2727"/>
        <item m="1" x="2729"/>
        <item m="1" x="1560"/>
        <item m="1" x="3084"/>
        <item m="1" x="3085"/>
        <item m="1" x="2730"/>
        <item m="1" x="1521"/>
        <item m="1" x="1522"/>
        <item m="1" x="2731"/>
        <item m="1" x="2732"/>
        <item m="1" x="2733"/>
        <item m="1" x="2734"/>
        <item m="1" x="2735"/>
        <item m="1" x="2736"/>
        <item m="1" x="2737"/>
        <item m="1" x="3086"/>
        <item m="1" x="3087"/>
        <item m="1" x="2739"/>
        <item m="1" x="3088"/>
        <item m="1" x="1418"/>
        <item m="1" x="1419"/>
        <item m="1" x="2047"/>
        <item m="1" x="2048"/>
        <item m="1" x="2049"/>
        <item m="1" x="2743"/>
        <item m="1" x="2050"/>
        <item m="1" x="1421"/>
        <item m="1" x="1422"/>
        <item m="1" x="2744"/>
        <item m="1" x="1276"/>
        <item m="1" x="2745"/>
        <item m="1" x="1278"/>
        <item m="1" x="1420"/>
        <item m="1" x="802"/>
        <item m="1" x="2757"/>
        <item m="1" x="2758"/>
        <item m="1" x="3089"/>
        <item m="1" x="3090"/>
        <item m="1" x="2759"/>
        <item m="1" x="3091"/>
        <item m="1" x="2760"/>
        <item m="1" x="1102"/>
        <item m="1" x="1499"/>
        <item m="1" x="2761"/>
        <item m="1" x="2762"/>
        <item m="1" x="2763"/>
        <item m="1" x="2764"/>
        <item m="1" x="2766"/>
        <item m="1" x="2767"/>
        <item m="1" x="3092"/>
        <item m="1" x="2768"/>
        <item m="1" x="2769"/>
        <item m="1" x="2770"/>
        <item m="1" x="1564"/>
        <item m="1" x="780"/>
        <item m="1" x="1851"/>
        <item m="1" x="2008"/>
        <item m="1" x="2009"/>
        <item m="1" x="2010"/>
        <item m="1" x="2011"/>
        <item m="1" x="2013"/>
        <item m="1" x="2014"/>
        <item m="1" x="2703"/>
        <item m="1" x="1476"/>
        <item m="1" x="1319"/>
        <item m="1" x="2036"/>
        <item m="1" x="2728"/>
        <item m="1" x="2037"/>
        <item m="1" x="2738"/>
        <item m="1" x="2740"/>
        <item m="1" x="2741"/>
        <item m="1" x="2742"/>
        <item m="1" x="2051"/>
        <item m="1" x="2746"/>
        <item m="1" x="2747"/>
        <item m="1" x="2748"/>
        <item m="1" x="2056"/>
        <item m="1" x="2749"/>
        <item m="1" x="2750"/>
        <item m="1" x="2751"/>
        <item m="1" x="2057"/>
        <item m="1" x="2752"/>
        <item m="1" x="2753"/>
        <item m="1" x="2754"/>
        <item m="1" x="2059"/>
        <item m="1" x="2755"/>
        <item m="1" x="2756"/>
        <item m="1" x="2765"/>
        <item m="1" x="2060"/>
        <item m="1" x="2771"/>
        <item m="1" x="2772"/>
        <item m="1" x="2773"/>
        <item m="1" x="2061"/>
        <item m="1" x="2774"/>
        <item m="1" x="2775"/>
        <item m="1" x="2776"/>
        <item m="1" x="2062"/>
        <item m="1" x="2777"/>
        <item m="1" x="2778"/>
        <item m="1" x="2779"/>
        <item m="1" x="2063"/>
        <item m="1" x="2780"/>
        <item m="1" x="2781"/>
        <item m="1" x="2782"/>
        <item m="1" x="2064"/>
        <item m="1" x="2783"/>
        <item m="1" x="2784"/>
        <item m="1" x="2785"/>
        <item m="1" x="2065"/>
        <item m="1" x="2786"/>
        <item m="1" x="2787"/>
        <item m="1" x="2788"/>
        <item m="1" x="2066"/>
        <item m="1" x="2789"/>
        <item m="1" x="2790"/>
        <item m="1" x="2791"/>
        <item m="1" x="2067"/>
        <item m="1" x="2792"/>
        <item m="1" x="2793"/>
        <item m="1" x="2794"/>
        <item m="1" x="2068"/>
        <item m="1" x="2795"/>
        <item m="1" x="2796"/>
        <item m="1" x="2797"/>
        <item m="1" x="2069"/>
        <item m="1" x="2798"/>
        <item m="1" x="2799"/>
        <item m="1" x="2800"/>
        <item m="1" x="2801"/>
        <item m="1" x="1252"/>
        <item m="1" x="2802"/>
        <item m="1" x="2071"/>
        <item m="1" x="2803"/>
        <item m="1" x="2804"/>
        <item m="1" x="2805"/>
        <item m="1" x="2806"/>
        <item m="1" x="2807"/>
        <item m="1" x="2808"/>
        <item m="1" x="852"/>
        <item m="1" x="2809"/>
        <item m="1" x="2810"/>
        <item m="1" x="2811"/>
        <item m="1" x="2812"/>
        <item m="1" x="2813"/>
        <item x="110"/>
        <item m="1" x="2814"/>
        <item m="1" x="2815"/>
        <item x="107"/>
        <item m="1" x="2816"/>
        <item m="1" x="2817"/>
        <item m="1" x="2818"/>
        <item m="1" x="850"/>
        <item m="1" x="2819"/>
        <item m="1" x="2820"/>
        <item m="1" x="851"/>
        <item m="1" x="2821"/>
        <item m="1" x="2822"/>
        <item m="1" x="2823"/>
        <item m="1" x="2824"/>
        <item x="105"/>
        <item m="1" x="839"/>
        <item m="1" x="2825"/>
        <item m="1" x="2826"/>
        <item m="1" x="2827"/>
        <item m="1" x="848"/>
        <item m="1" x="849"/>
        <item m="1" x="2828"/>
        <item m="1" x="2829"/>
        <item m="1" x="2830"/>
        <item m="1" x="2831"/>
        <item m="1" x="1382"/>
        <item m="1" x="2832"/>
        <item m="1" x="2833"/>
        <item m="1" x="2834"/>
        <item m="1" x="2075"/>
        <item x="106"/>
        <item m="1" x="2835"/>
        <item m="1" x="2836"/>
        <item m="1" x="2837"/>
        <item x="111"/>
        <item m="1" x="2838"/>
        <item m="1" x="2839"/>
        <item m="1" x="2840"/>
        <item m="1" x="2841"/>
        <item m="1" x="859"/>
        <item m="1" x="833"/>
        <item m="1" x="2842"/>
        <item m="1" x="2843"/>
        <item m="1" x="2844"/>
        <item m="1" x="853"/>
        <item m="1" x="854"/>
        <item x="112"/>
        <item m="1" x="847"/>
        <item m="1" x="834"/>
        <item m="1" x="835"/>
        <item m="1" x="2845"/>
        <item m="1" x="2846"/>
        <item m="1" x="836"/>
        <item m="1" x="2847"/>
        <item m="1" x="2848"/>
        <item m="1" x="2849"/>
        <item m="1" x="2850"/>
        <item m="1" x="846"/>
        <item m="1" x="2851"/>
        <item m="1" x="2852"/>
        <item m="1" x="2853"/>
        <item m="1" x="2854"/>
        <item m="1" x="2855"/>
        <item m="1" x="2856"/>
        <item m="1" x="2857"/>
        <item m="1" x="2858"/>
        <item m="1" x="2859"/>
        <item m="1" x="2860"/>
        <item m="1" x="2861"/>
        <item m="1" x="2862"/>
        <item m="1" x="2863"/>
        <item m="1" x="838"/>
        <item m="1" x="2864"/>
        <item m="1" x="2865"/>
        <item m="1" x="2866"/>
        <item m="1" x="2867"/>
        <item m="1" x="2868"/>
        <item m="1" x="2869"/>
        <item m="1" x="2870"/>
        <item m="1" x="2871"/>
        <item m="1" x="2872"/>
        <item m="1" x="2873"/>
        <item m="1" x="2874"/>
        <item m="1" x="2875"/>
        <item m="1" x="2876"/>
        <item m="1" x="2877"/>
        <item m="1" x="2878"/>
        <item m="1" x="860"/>
        <item m="1" x="2879"/>
        <item m="1" x="2880"/>
        <item m="1" x="2881"/>
        <item m="1" x="2882"/>
        <item m="1" x="2081"/>
        <item m="1" x="2883"/>
        <item m="1" x="2884"/>
        <item m="1" x="2885"/>
        <item m="1" x="2886"/>
        <item m="1" x="2096"/>
        <item m="1" x="2887"/>
        <item m="1" x="2888"/>
        <item m="1" x="789"/>
        <item m="1" x="2889"/>
        <item m="1" x="2890"/>
        <item m="1" x="1544"/>
        <item m="1" x="1547"/>
        <item m="1" x="2891"/>
        <item m="1" x="1545"/>
        <item m="1" x="1548"/>
        <item m="1" x="1549"/>
        <item m="1" x="2892"/>
        <item m="1" x="2893"/>
        <item m="1" x="2894"/>
        <item m="1" x="2895"/>
        <item m="1" x="2896"/>
        <item m="1" x="2897"/>
        <item m="1" x="2898"/>
        <item m="1" x="2899"/>
        <item m="1" x="1108"/>
        <item m="1" x="870"/>
        <item m="1" x="2900"/>
        <item m="1" x="2901"/>
        <item x="244"/>
        <item m="1" x="1484"/>
        <item m="1" x="2902"/>
        <item m="1" x="2903"/>
        <item m="1" x="2904"/>
        <item m="1" x="2905"/>
        <item m="1" x="2906"/>
        <item m="1" x="1007"/>
        <item m="1" x="2907"/>
        <item m="1" x="2908"/>
        <item x="321"/>
        <item m="1" x="2909"/>
        <item m="1" x="2910"/>
        <item m="1" x="2911"/>
        <item x="576"/>
        <item x="577"/>
        <item m="1" x="2912"/>
        <item m="1" x="936"/>
        <item m="1" x="937"/>
        <item m="1" x="2913"/>
        <item m="1" x="2914"/>
        <item m="1" x="2915"/>
        <item m="1" x="2916"/>
        <item m="1" x="2917"/>
        <item m="1" x="1461"/>
        <item x="68"/>
        <item m="1" x="2918"/>
        <item m="1" x="1291"/>
        <item m="1" x="1292"/>
        <item m="1" x="2114"/>
        <item m="1" x="2919"/>
        <item m="1" x="2920"/>
        <item m="1" x="2921"/>
        <item m="1" x="2922"/>
        <item m="1" x="2115"/>
        <item m="1" x="2923"/>
        <item m="1" x="2924"/>
        <item m="1" x="1214"/>
        <item m="1" x="2925"/>
        <item m="1" x="1215"/>
        <item m="1" x="1445"/>
        <item m="1" x="1444"/>
        <item m="1" x="2926"/>
        <item m="1" x="2927"/>
        <item m="1" x="2928"/>
        <item m="1" x="2929"/>
        <item m="1" x="2930"/>
        <item m="1" x="2931"/>
        <item m="1" x="2932"/>
        <item m="1" x="2933"/>
        <item m="1" x="2934"/>
        <item m="1" x="1008"/>
        <item x="119"/>
        <item x="120"/>
        <item m="1" x="2935"/>
        <item x="121"/>
        <item x="122"/>
        <item x="123"/>
        <item m="1" x="2120"/>
        <item m="1" x="837"/>
        <item m="1" x="855"/>
        <item m="1" x="2936"/>
        <item m="1" x="2937"/>
        <item m="1" x="2938"/>
        <item m="1" x="2939"/>
        <item m="1" x="2940"/>
        <item m="1" x="2941"/>
        <item m="1" x="1500"/>
        <item m="1" x="2942"/>
        <item m="1" x="947"/>
        <item m="1" x="2943"/>
        <item m="1" x="2944"/>
        <item m="1" x="2945"/>
        <item m="1" x="1284"/>
        <item m="1" x="1283"/>
        <item m="1" x="2946"/>
        <item m="1" x="2947"/>
        <item m="1" x="2948"/>
        <item m="1" x="2949"/>
        <item m="1" x="2950"/>
        <item m="1" x="2951"/>
        <item m="1" x="2952"/>
        <item m="1" x="1213"/>
        <item m="1" x="2953"/>
        <item m="1" x="1922"/>
        <item m="1" x="1923"/>
        <item m="1" x="1924"/>
        <item m="1" x="2001"/>
        <item m="1" x="2012"/>
        <item m="1" x="2017"/>
        <item m="1" x="2018"/>
        <item m="1" x="2019"/>
        <item m="1" x="2020"/>
        <item m="1" x="2021"/>
        <item m="1" x="1163"/>
        <item m="1" x="2023"/>
        <item m="1" x="2024"/>
        <item m="1" x="896"/>
        <item m="1" x="2025"/>
        <item m="1" x="2026"/>
        <item m="1" x="1158"/>
        <item m="1" x="2027"/>
        <item m="1" x="2028"/>
        <item m="1" x="2029"/>
        <item m="1" x="2030"/>
        <item m="1" x="1513"/>
        <item m="1" x="2031"/>
        <item m="1" x="2032"/>
        <item m="1" x="2033"/>
        <item m="1" x="2034"/>
        <item m="1" x="2035"/>
        <item m="1" x="2038"/>
        <item m="1" x="2039"/>
        <item m="1" x="2040"/>
        <item m="1" x="2041"/>
        <item m="1" x="2042"/>
        <item m="1" x="2043"/>
        <item m="1" x="2044"/>
        <item m="1" x="825"/>
        <item m="1" x="2045"/>
        <item m="1" x="2046"/>
        <item m="1" x="1124"/>
        <item m="1" x="1125"/>
        <item m="1" x="1126"/>
        <item m="1" x="1127"/>
        <item m="1" x="1128"/>
        <item m="1" x="1129"/>
        <item m="1" x="1130"/>
        <item m="1" x="1131"/>
        <item m="1" x="1132"/>
        <item m="1" x="1133"/>
        <item m="1" x="2052"/>
        <item m="1" x="2053"/>
        <item m="1" x="2054"/>
        <item m="1" x="2055"/>
        <item m="1" x="1143"/>
        <item m="1" x="2058"/>
        <item m="1" x="1159"/>
        <item m="1" x="2070"/>
        <item m="1" x="2072"/>
        <item m="1" x="2073"/>
        <item m="1" x="2074"/>
        <item m="1" x="1296"/>
        <item m="1" x="1297"/>
        <item m="1" x="1313"/>
        <item m="1" x="1305"/>
        <item m="1" x="2076"/>
        <item m="1" x="2077"/>
        <item m="1" x="2078"/>
        <item m="1" x="2079"/>
        <item m="1" x="1096"/>
        <item m="1" x="1085"/>
        <item m="1" x="1265"/>
        <item m="1" x="1266"/>
        <item m="1" x="1267"/>
        <item m="1" x="1260"/>
        <item m="1" x="1264"/>
        <item m="1" x="1123"/>
        <item m="1" x="901"/>
        <item m="1" x="890"/>
        <item m="1" x="2080"/>
        <item m="1" x="2082"/>
        <item m="1" x="1302"/>
        <item m="1" x="2083"/>
        <item m="1" x="2084"/>
        <item m="1" x="2085"/>
        <item m="1" x="2086"/>
        <item m="1" x="2087"/>
        <item m="1" x="2088"/>
        <item m="1" x="2089"/>
        <item m="1" x="2090"/>
        <item m="1" x="2091"/>
        <item m="1" x="2092"/>
        <item m="1" x="2093"/>
        <item m="1" x="2094"/>
        <item m="1" x="2095"/>
        <item m="1" x="2097"/>
        <item m="1" x="2098"/>
        <item m="1" x="1092"/>
        <item m="1" x="2099"/>
        <item m="1" x="1093"/>
        <item m="1" x="1089"/>
        <item m="1" x="1090"/>
        <item m="1" x="1091"/>
        <item m="1" x="965"/>
        <item m="1" x="966"/>
        <item m="1" x="967"/>
        <item m="1" x="1554"/>
        <item m="1" x="1257"/>
        <item m="1" x="1515"/>
        <item m="1" x="809"/>
        <item m="1" x="1551"/>
        <item m="1" x="2100"/>
        <item m="1" x="2102"/>
        <item m="1" x="2103"/>
        <item m="1" x="2104"/>
        <item m="1" x="2105"/>
        <item m="1" x="1086"/>
        <item m="1" x="1087"/>
        <item m="1" x="1059"/>
        <item m="1" x="1067"/>
        <item m="1" x="1068"/>
        <item m="1" x="1069"/>
        <item m="1" x="1161"/>
        <item m="1" x="1162"/>
        <item m="1" x="1160"/>
        <item m="1" x="814"/>
        <item m="1" x="2106"/>
        <item m="1" x="2107"/>
        <item m="1" x="2108"/>
        <item m="1" x="1080"/>
        <item m="1" x="1077"/>
        <item m="1" x="1088"/>
        <item m="1" x="815"/>
        <item m="1" x="816"/>
        <item m="1" x="810"/>
        <item m="1" x="811"/>
        <item m="1" x="812"/>
        <item m="1" x="813"/>
        <item m="1" x="1263"/>
        <item m="1" x="2109"/>
        <item m="1" x="2110"/>
        <item m="1" x="1148"/>
        <item m="1" x="1256"/>
        <item m="1" x="2111"/>
        <item m="1" x="900"/>
        <item m="1" x="923"/>
        <item m="1" x="980"/>
        <item m="1" x="2112"/>
        <item m="1" x="827"/>
        <item m="1" x="828"/>
        <item m="1" x="817"/>
        <item m="1" x="799"/>
        <item m="1" x="829"/>
        <item m="1" x="796"/>
        <item m="1" x="797"/>
        <item m="1" x="2113"/>
        <item m="1" x="2116"/>
        <item m="1" x="2117"/>
        <item m="1" x="2118"/>
        <item m="1" x="1094"/>
        <item m="1" x="1097"/>
        <item m="1" x="1060"/>
        <item m="1" x="1061"/>
        <item m="1" x="1062"/>
        <item m="1" x="1063"/>
        <item m="1" x="1098"/>
        <item m="1" x="1064"/>
        <item m="1" x="1065"/>
        <item m="1" x="1066"/>
        <item m="1" x="1190"/>
        <item m="1" x="2119"/>
        <item m="1" x="824"/>
        <item m="1" x="2121"/>
        <item m="1" x="2122"/>
        <item m="1" x="2123"/>
        <item m="1" x="2124"/>
        <item m="1" x="1245"/>
        <item m="1" x="920"/>
        <item m="1" x="919"/>
        <item m="1" x="1149"/>
        <item m="1" x="1150"/>
        <item m="1" x="1151"/>
        <item m="1" x="1152"/>
        <item m="1" x="1153"/>
        <item m="1" x="2125"/>
        <item m="1" x="2126"/>
        <item m="1" x="2127"/>
        <item m="1" x="2128"/>
        <item m="1" x="2129"/>
        <item m="1" x="2130"/>
        <item m="1" x="2131"/>
        <item m="1" x="2132"/>
        <item m="1" x="2133"/>
        <item m="1" x="1081"/>
        <item m="1" x="1082"/>
        <item m="1" x="1070"/>
        <item m="1" x="1071"/>
        <item m="1" x="1072"/>
        <item m="1" x="2134"/>
        <item m="1" x="1320"/>
        <item m="1" x="2135"/>
        <item m="1" x="2136"/>
        <item m="1" x="2137"/>
        <item m="1" x="2138"/>
        <item m="1" x="1321"/>
        <item m="1" x="2139"/>
        <item m="1" x="2140"/>
        <item m="1" x="2141"/>
        <item m="1" x="2142"/>
        <item m="1" x="1187"/>
        <item m="1" x="2143"/>
        <item m="1" x="2144"/>
        <item m="1" x="2145"/>
        <item m="1" x="2146"/>
        <item m="1" x="2147"/>
        <item m="1" x="2148"/>
        <item m="1" x="2149"/>
        <item m="1" x="2150"/>
        <item m="1" x="2151"/>
        <item m="1" x="2152"/>
        <item m="1" x="2153"/>
        <item m="1" x="2154"/>
        <item m="1" x="2155"/>
        <item m="1" x="2156"/>
        <item m="1" x="2157"/>
        <item m="1" x="1192"/>
        <item x="320"/>
        <item m="1" x="2158"/>
        <item m="1" x="2159"/>
        <item m="1" x="989"/>
        <item m="1" x="1017"/>
        <item m="1" x="990"/>
        <item m="1" x="1016"/>
        <item m="1" x="1015"/>
        <item m="1" x="2160"/>
        <item m="1" x="2161"/>
        <item x="246"/>
        <item m="1" x="2162"/>
        <item m="1" x="2163"/>
        <item m="1" x="2164"/>
        <item m="1" x="1474"/>
        <item m="1" x="1191"/>
        <item x="764"/>
        <item m="1" x="1180"/>
        <item m="1" x="1181"/>
        <item m="1" x="1182"/>
        <item m="1" x="1185"/>
        <item m="1" x="2165"/>
        <item m="1" x="798"/>
        <item m="1" x="2166"/>
        <item m="1" x="2167"/>
        <item m="1" x="2168"/>
        <item m="1" x="2169"/>
        <item m="1" x="2170"/>
        <item m="1" x="842"/>
        <item x="125"/>
        <item m="1" x="843"/>
        <item m="1" x="2171"/>
        <item m="1" x="857"/>
        <item m="1" x="844"/>
        <item m="1" x="845"/>
        <item x="126"/>
        <item m="1" x="2172"/>
        <item m="1" x="840"/>
        <item m="1" x="952"/>
        <item m="1" x="1246"/>
        <item m="1" x="985"/>
        <item m="1" x="953"/>
        <item m="1" x="954"/>
        <item m="1" x="2173"/>
        <item m="1" x="2174"/>
        <item m="1" x="2175"/>
        <item m="1" x="1178"/>
        <item m="1" x="2176"/>
        <item m="1" x="2177"/>
        <item m="1" x="1307"/>
        <item m="1" x="2178"/>
        <item m="1" x="1177"/>
        <item m="1" x="2179"/>
        <item m="1" x="1205"/>
        <item m="1" x="2180"/>
        <item m="1" x="2181"/>
        <item m="1" x="1306"/>
        <item m="1" x="2182"/>
        <item m="1" x="2183"/>
        <item m="1" x="1322"/>
        <item m="1" x="2184"/>
        <item m="1" x="2185"/>
        <item m="1" x="2186"/>
        <item m="1" x="2187"/>
        <item m="1" x="2188"/>
        <item m="1" x="831"/>
        <item m="1" x="804"/>
        <item m="1" x="2189"/>
        <item m="1" x="2190"/>
        <item m="1" x="2191"/>
        <item m="1" x="2192"/>
        <item m="1" x="2193"/>
        <item m="1" x="2194"/>
        <item m="1" x="955"/>
        <item m="1" x="2195"/>
        <item m="1" x="2196"/>
        <item m="1" x="956"/>
        <item m="1" x="2197"/>
        <item m="1" x="2198"/>
        <item m="1" x="957"/>
        <item m="1" x="1535"/>
        <item m="1" x="1295"/>
        <item m="1" x="1314"/>
        <item m="1" x="790"/>
        <item m="1" x="2199"/>
        <item m="1" x="960"/>
        <item m="1" x="1318"/>
        <item m="1" x="2200"/>
        <item m="1" x="2201"/>
        <item m="1" x="2202"/>
        <item m="1" x="1312"/>
        <item m="1" x="1311"/>
        <item m="1" x="2203"/>
        <item m="1" x="1477"/>
        <item m="1" x="2204"/>
        <item m="1" x="1368"/>
        <item m="1" x="2205"/>
        <item m="1" x="2206"/>
        <item m="1" x="2207"/>
        <item m="1" x="2208"/>
        <item m="1" x="1057"/>
        <item m="1" x="1058"/>
        <item m="1" x="1083"/>
        <item m="1" x="1014"/>
        <item m="1" x="1001"/>
        <item m="1" x="992"/>
        <item m="1" x="1023"/>
        <item m="1" x="1000"/>
        <item m="1" x="1009"/>
        <item m="1" x="2209"/>
        <item m="1" x="1010"/>
        <item m="1" x="1275"/>
        <item x="245"/>
        <item m="1" x="2210"/>
        <item m="1" x="1186"/>
        <item m="1" x="1164"/>
        <item m="1" x="2211"/>
        <item m="1" x="791"/>
        <item m="1" x="1509"/>
        <item m="1" x="2212"/>
        <item m="1" x="2213"/>
        <item m="1" x="2214"/>
        <item m="1" x="2215"/>
        <item m="1" x="2216"/>
        <item m="1" x="2217"/>
        <item m="1" x="1389"/>
        <item m="1" x="2218"/>
        <item m="1" x="2219"/>
        <item m="1" x="2220"/>
        <item m="1" x="1268"/>
        <item m="1" x="2221"/>
        <item m="1" x="2222"/>
        <item m="1" x="1385"/>
        <item m="1" x="2223"/>
        <item m="1" x="1146"/>
        <item m="1" x="1562"/>
        <item m="1" x="2224"/>
        <item m="1" x="940"/>
        <item m="1" x="941"/>
        <item m="1" x="942"/>
        <item m="1" x="963"/>
        <item m="1" x="964"/>
        <item m="1" x="969"/>
        <item m="1" x="2225"/>
        <item m="1" x="1254"/>
        <item m="1" x="2226"/>
        <item m="1" x="2227"/>
        <item m="1" x="875"/>
        <item m="1" x="2228"/>
        <item m="1" x="897"/>
        <item m="1" x="2229"/>
        <item m="1" x="894"/>
        <item m="1" x="2230"/>
        <item m="1" x="895"/>
        <item m="1" x="2231"/>
        <item m="1" x="1537"/>
        <item m="1" x="2232"/>
        <item m="1" x="2233"/>
        <item m="1" x="1460"/>
        <item m="1" x="2234"/>
        <item m="1" x="929"/>
        <item m="1" x="930"/>
        <item m="1" x="2235"/>
        <item m="1" x="818"/>
        <item m="1" x="819"/>
        <item m="1" x="2236"/>
        <item m="1" x="2237"/>
        <item m="1" x="1221"/>
        <item m="1" x="1219"/>
        <item m="1" x="1207"/>
        <item m="1" x="795"/>
        <item m="1" x="794"/>
        <item m="1" x="830"/>
        <item m="1" x="820"/>
        <item m="1" x="821"/>
        <item m="1" x="826"/>
        <item m="1" x="2238"/>
        <item m="1" x="808"/>
        <item m="1" x="1179"/>
        <item m="1" x="1478"/>
        <item m="1" x="1241"/>
        <item m="1" x="1223"/>
        <item m="1" x="1531"/>
        <item m="1" x="1532"/>
        <item m="1" x="1533"/>
        <item m="1" x="1529"/>
        <item m="1" x="2239"/>
        <item m="1" x="2240"/>
        <item m="1" x="2241"/>
        <item m="1" x="1534"/>
        <item m="1" x="934"/>
        <item m="1" x="2242"/>
        <item m="1" x="2243"/>
        <item m="1" x="2244"/>
        <item m="1" x="2245"/>
        <item m="1" x="793"/>
        <item m="1" x="2246"/>
        <item m="1" x="2247"/>
        <item m="1" x="2248"/>
        <item m="1" x="2249"/>
        <item m="1" x="2250"/>
        <item m="1" x="2251"/>
        <item m="1" x="2252"/>
        <item m="1" x="2253"/>
        <item m="1" x="2254"/>
        <item m="1" x="2255"/>
        <item m="1" x="2256"/>
        <item m="1" x="1261"/>
        <item m="1" x="2257"/>
        <item m="1" x="1271"/>
        <item m="1" x="1272"/>
        <item m="1" x="2258"/>
        <item m="1" x="1204"/>
        <item m="1" x="968"/>
        <item m="1" x="981"/>
        <item m="1" x="982"/>
        <item m="1" x="904"/>
        <item m="1" x="2259"/>
        <item m="1" x="1563"/>
        <item m="1" x="2260"/>
        <item m="1" x="2261"/>
        <item m="1" x="1470"/>
        <item m="1" x="1471"/>
        <item m="1" x="2262"/>
        <item m="1" x="2263"/>
        <item m="1" x="2264"/>
        <item m="1" x="1364"/>
        <item m="1" x="2265"/>
        <item m="1" x="2266"/>
        <item m="1" x="1184"/>
        <item m="1" x="2267"/>
        <item m="1" x="2268"/>
        <item m="1" x="2269"/>
        <item m="1" x="2270"/>
        <item m="1" x="2271"/>
        <item m="1" x="1300"/>
        <item m="1" x="1301"/>
        <item m="1" x="1299"/>
        <item m="1" x="2272"/>
        <item m="1" x="2273"/>
        <item m="1" x="1365"/>
        <item m="1" x="1475"/>
        <item m="1" x="1511"/>
        <item m="1" x="1165"/>
        <item m="1" x="1189"/>
        <item m="1" x="1173"/>
        <item m="1" x="1174"/>
        <item m="1" x="1175"/>
        <item m="1" x="867"/>
        <item m="1" x="868"/>
        <item m="1" x="1172"/>
        <item m="1" x="1054"/>
        <item m="1" x="858"/>
        <item m="1" x="1040"/>
        <item m="1" x="1041"/>
        <item m="1" x="1046"/>
        <item m="1" x="1055"/>
        <item m="1" x="1056"/>
        <item m="1" x="1045"/>
        <item m="1" x="1042"/>
        <item m="1" x="1051"/>
        <item m="1" x="1053"/>
        <item m="1" x="1171"/>
        <item m="1" x="1047"/>
        <item m="1" x="2274"/>
        <item m="1" x="2275"/>
        <item m="1" x="2276"/>
        <item m="1" x="2277"/>
        <item x="736"/>
        <item m="1" x="1427"/>
        <item m="1" x="1345"/>
        <item m="1" x="2278"/>
        <item m="1" x="1426"/>
        <item m="1" x="2279"/>
        <item m="1" x="2280"/>
        <item m="1" x="1398"/>
        <item m="1" x="2281"/>
        <item m="1" x="1198"/>
        <item m="1" x="1495"/>
        <item m="1" x="1496"/>
        <item m="1" x="1457"/>
        <item m="1" x="2282"/>
        <item m="1" x="2283"/>
        <item m="1" x="1462"/>
        <item m="1" x="1285"/>
        <item m="1" x="928"/>
        <item m="1" x="1235"/>
        <item m="1" x="1218"/>
        <item m="1" x="1527"/>
        <item m="1" x="1526"/>
        <item m="1" x="1525"/>
        <item m="1" x="1524"/>
        <item m="1" x="1523"/>
        <item x="5"/>
        <item m="1" x="781"/>
        <item m="1" x="782"/>
        <item m="1" x="783"/>
        <item m="1" x="784"/>
        <item m="1" x="785"/>
        <item m="1" x="786"/>
        <item m="1" x="792"/>
        <item m="1" x="800"/>
        <item m="1" x="801"/>
        <item x="108"/>
        <item m="1" x="856"/>
        <item m="1" x="861"/>
        <item m="1" x="864"/>
        <item m="1" x="866"/>
        <item m="1" x="869"/>
        <item x="143"/>
        <item m="1" x="876"/>
        <item m="1" x="877"/>
        <item m="1" x="898"/>
        <item m="1" x="899"/>
        <item m="1" x="903"/>
        <item m="1" x="927"/>
        <item m="1" x="935"/>
        <item m="1" x="946"/>
        <item m="1" x="948"/>
        <item m="1" x="949"/>
        <item m="1" x="950"/>
        <item m="1" x="951"/>
        <item m="1" x="958"/>
        <item m="1" x="959"/>
        <item m="1" x="961"/>
        <item m="1" x="991"/>
        <item m="1" x="993"/>
        <item m="1" x="1011"/>
        <item m="1" x="1012"/>
        <item m="1" x="1013"/>
        <item x="251"/>
        <item m="1" x="1018"/>
        <item m="1" x="1029"/>
        <item m="1" x="1030"/>
        <item m="1" x="1031"/>
        <item m="1" x="1032"/>
        <item m="1" x="1033"/>
        <item m="1" x="1034"/>
        <item m="1" x="1035"/>
        <item m="1" x="1036"/>
        <item m="1" x="1037"/>
        <item m="1" x="1038"/>
        <item m="1" x="1039"/>
        <item x="260"/>
        <item m="1" x="1043"/>
        <item m="1" x="1044"/>
        <item m="1" x="1048"/>
        <item m="1" x="1049"/>
        <item m="1" x="1050"/>
        <item m="1" x="1052"/>
        <item m="1" x="1084"/>
        <item m="1" x="1095"/>
        <item m="1" x="1099"/>
        <item m="1" x="1100"/>
        <item m="1" x="1101"/>
        <item m="1" x="1106"/>
        <item m="1" x="1144"/>
        <item m="1" x="1145"/>
        <item m="1" x="1154"/>
        <item m="1" x="1169"/>
        <item m="1" x="1170"/>
        <item m="1" x="1176"/>
        <item m="1" x="1183"/>
        <item m="1" x="1193"/>
        <item m="1" x="1194"/>
        <item m="1" x="1195"/>
        <item m="1" x="1196"/>
        <item m="1" x="1197"/>
        <item m="1" x="1201"/>
        <item m="1" x="1202"/>
        <item m="1" x="1203"/>
        <item m="1" x="1206"/>
        <item m="1" x="1208"/>
        <item m="1" x="1211"/>
        <item m="1" x="1220"/>
        <item m="1" x="1222"/>
        <item m="1" x="1224"/>
        <item m="1" x="1225"/>
        <item m="1" x="1226"/>
        <item m="1" x="1227"/>
        <item m="1" x="1239"/>
        <item m="1" x="1242"/>
        <item m="1" x="1243"/>
        <item m="1" x="1244"/>
        <item m="1" x="1248"/>
        <item m="1" x="1250"/>
        <item m="1" x="1255"/>
        <item m="1" x="1258"/>
        <item m="1" x="1259"/>
        <item m="1" x="1262"/>
        <item m="1" x="1269"/>
        <item m="1" x="1270"/>
        <item m="1" x="1273"/>
        <item m="1" x="1274"/>
        <item m="1" x="1279"/>
        <item m="1" x="1280"/>
        <item m="1" x="1281"/>
        <item m="1" x="1286"/>
        <item m="1" x="1287"/>
        <item m="1" x="1288"/>
        <item m="1" x="1289"/>
        <item m="1" x="1290"/>
        <item m="1" x="1293"/>
        <item m="1" x="1303"/>
        <item m="1" x="1304"/>
        <item x="514"/>
        <item x="515"/>
        <item m="1" x="1308"/>
        <item m="1" x="1309"/>
        <item m="1" x="1310"/>
        <item m="1" x="1315"/>
        <item m="1" x="1316"/>
        <item m="1" x="1317"/>
        <item m="1" x="1323"/>
        <item m="1" x="1324"/>
        <item m="1" x="1325"/>
        <item m="1" x="1326"/>
        <item m="1" x="1327"/>
        <item m="1" x="1328"/>
        <item m="1" x="1329"/>
        <item m="1" x="1330"/>
        <item m="1" x="1331"/>
        <item m="1" x="1332"/>
        <item m="1" x="1333"/>
        <item m="1" x="1334"/>
        <item m="1" x="1335"/>
        <item m="1" x="1336"/>
        <item m="1" x="1337"/>
        <item m="1" x="1338"/>
        <item m="1" x="1339"/>
        <item m="1" x="1340"/>
        <item m="1" x="1341"/>
        <item m="1" x="1342"/>
        <item m="1" x="1343"/>
        <item m="1" x="1344"/>
        <item m="1" x="1346"/>
        <item m="1" x="1347"/>
        <item m="1" x="1348"/>
        <item m="1" x="1349"/>
        <item m="1" x="1350"/>
        <item m="1" x="1351"/>
        <item m="1" x="1352"/>
        <item m="1" x="1353"/>
        <item m="1" x="1354"/>
        <item m="1" x="1355"/>
        <item m="1" x="1356"/>
        <item m="1" x="1357"/>
        <item m="1" x="1358"/>
        <item m="1" x="1359"/>
        <item m="1" x="1360"/>
        <item m="1" x="1361"/>
        <item m="1" x="1362"/>
        <item m="1" x="1369"/>
        <item m="1" x="1370"/>
        <item m="1" x="1371"/>
        <item m="1" x="1372"/>
        <item x="564"/>
        <item x="565"/>
        <item m="1" x="1373"/>
        <item m="1" x="1378"/>
        <item m="1" x="1379"/>
        <item m="1" x="1380"/>
        <item m="1" x="1381"/>
        <item m="1" x="1386"/>
        <item m="1" x="1387"/>
        <item m="1" x="1388"/>
        <item x="601"/>
        <item m="1" x="1390"/>
        <item m="1" x="1393"/>
        <item m="1" x="1394"/>
        <item m="1" x="1399"/>
        <item m="1" x="1400"/>
        <item m="1" x="1425"/>
        <item m="1" x="1428"/>
        <item m="1" x="1429"/>
        <item m="1" x="1430"/>
        <item m="1" x="1431"/>
        <item m="1" x="1432"/>
        <item m="1" x="1433"/>
        <item m="1" x="1434"/>
        <item m="1" x="1435"/>
        <item m="1" x="1436"/>
        <item m="1" x="1437"/>
        <item m="1" x="1438"/>
        <item m="1" x="1439"/>
        <item m="1" x="1453"/>
        <item m="1" x="1454"/>
        <item m="1" x="1455"/>
        <item m="1" x="1456"/>
        <item m="1" x="1458"/>
        <item m="1" x="1459"/>
        <item m="1" x="1472"/>
        <item m="1" x="1481"/>
        <item m="1" x="1482"/>
        <item m="1" x="1483"/>
        <item m="1" x="1501"/>
        <item m="1" x="1502"/>
        <item m="1" x="1503"/>
        <item m="1" x="1504"/>
        <item m="1" x="1505"/>
        <item m="1" x="1506"/>
        <item m="1" x="1507"/>
        <item m="1" x="1508"/>
        <item m="1" x="1510"/>
        <item m="1" x="1514"/>
        <item m="1" x="1516"/>
        <item m="1" x="1519"/>
        <item m="1" x="1520"/>
        <item m="1" x="1528"/>
        <item m="1" x="1538"/>
        <item m="1" x="1546"/>
        <item m="1" x="1552"/>
        <item m="1" x="1553"/>
        <item x="0"/>
        <item x="1"/>
        <item x="2"/>
        <item x="3"/>
        <item x="4"/>
        <item x="7"/>
        <item x="8"/>
        <item x="9"/>
        <item x="10"/>
        <item x="11"/>
        <item x="12"/>
        <item x="13"/>
        <item x="14"/>
        <item x="15"/>
        <item x="17"/>
        <item x="18"/>
        <item x="19"/>
        <item x="20"/>
        <item x="21"/>
        <item x="22"/>
        <item x="23"/>
        <item x="25"/>
        <item x="26"/>
        <item x="2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9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2"/>
        <item x="103"/>
        <item x="104"/>
        <item x="109"/>
        <item x="113"/>
        <item x="114"/>
        <item x="115"/>
        <item x="116"/>
        <item x="117"/>
        <item x="118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1"/>
        <item x="142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2"/>
        <item x="249"/>
        <item x="250"/>
        <item x="252"/>
        <item x="253"/>
        <item x="254"/>
        <item x="255"/>
        <item x="256"/>
        <item x="257"/>
        <item x="258"/>
        <item x="259"/>
        <item x="261"/>
        <item x="262"/>
        <item x="263"/>
        <item x="264"/>
        <item x="269"/>
        <item x="272"/>
        <item x="273"/>
        <item x="274"/>
        <item x="275"/>
        <item x="279"/>
        <item x="280"/>
        <item x="281"/>
        <item x="282"/>
        <item x="283"/>
        <item x="284"/>
        <item x="285"/>
        <item x="286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9"/>
        <item x="360"/>
        <item x="361"/>
        <item x="362"/>
        <item x="363"/>
        <item x="364"/>
        <item x="365"/>
        <item x="366"/>
        <item x="368"/>
        <item x="369"/>
        <item x="370"/>
        <item x="371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8"/>
        <item x="419"/>
        <item x="420"/>
        <item x="421"/>
        <item x="422"/>
        <item x="423"/>
        <item x="424"/>
        <item x="425"/>
        <item x="426"/>
        <item x="427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6"/>
        <item x="517"/>
        <item x="518"/>
        <item x="519"/>
        <item x="520"/>
        <item x="521"/>
        <item x="522"/>
        <item x="523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6"/>
        <item x="567"/>
        <item x="568"/>
        <item x="569"/>
        <item x="570"/>
        <item x="571"/>
        <item x="572"/>
        <item x="573"/>
        <item x="574"/>
        <item x="575"/>
        <item x="578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2"/>
        <item x="603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60"/>
        <item x="765"/>
        <item x="767"/>
        <item x="768"/>
        <item x="770"/>
        <item x="772"/>
        <item x="773"/>
        <item x="77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 sortType="ascending">
      <items count="9">
        <item x="1"/>
        <item x="4"/>
        <item x="3"/>
        <item x="6"/>
        <item x="2"/>
        <item x="5"/>
        <item x="0"/>
        <item h="1" x="7"/>
        <item t="default"/>
      </items>
    </pivotField>
    <pivotField showAll="0"/>
    <pivotField showAll="0"/>
    <pivotField axis="axisRow" dataField="1" showAll="0" sortType="descending">
      <items count="7">
        <item x="5"/>
        <item x="0"/>
        <item x="1"/>
        <item x="2"/>
        <item x="3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39"/>
  </rowFields>
  <rowItems count="6">
    <i>
      <x v="1"/>
    </i>
    <i>
      <x v="4"/>
    </i>
    <i>
      <x v="2"/>
    </i>
    <i>
      <x v="3"/>
    </i>
    <i>
      <x v="5"/>
    </i>
    <i t="grand">
      <x/>
    </i>
  </rowItems>
  <colFields count="1">
    <field x="36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Contagem de TIPO DE ERRO" fld="39" subtotal="count" baseField="0" baseItem="0" numFmtId="3"/>
  </dataFields>
  <formats count="112">
    <format dxfId="1522">
      <pivotArea type="origin" dataOnly="0" labelOnly="1" outline="0" fieldPosition="0"/>
    </format>
    <format dxfId="1521">
      <pivotArea field="36" type="button" dataOnly="0" labelOnly="1" outline="0" axis="axisCol" fieldPosition="0"/>
    </format>
    <format dxfId="1520">
      <pivotArea type="topRight" dataOnly="0" labelOnly="1" outline="0" fieldPosition="0"/>
    </format>
    <format dxfId="1519">
      <pivotArea field="39" type="button" dataOnly="0" labelOnly="1" outline="0" axis="axisRow" fieldPosition="0"/>
    </format>
    <format dxfId="1518">
      <pivotArea dataOnly="0" labelOnly="1" fieldPosition="0">
        <references count="1">
          <reference field="36" count="0"/>
        </references>
      </pivotArea>
    </format>
    <format dxfId="1517">
      <pivotArea dataOnly="0" labelOnly="1" grandCol="1" outline="0" fieldPosition="0"/>
    </format>
    <format dxfId="1516">
      <pivotArea grandRow="1" outline="0" collapsedLevelsAreSubtotals="1" fieldPosition="0"/>
    </format>
    <format dxfId="1515">
      <pivotArea outline="0" collapsedLevelsAreSubtotals="1" fieldPosition="0"/>
    </format>
    <format dxfId="1514">
      <pivotArea dataOnly="0" labelOnly="1" fieldPosition="0">
        <references count="1">
          <reference field="36" count="0"/>
        </references>
      </pivotArea>
    </format>
    <format dxfId="1513">
      <pivotArea dataOnly="0" labelOnly="1" grandCol="1" outline="0" fieldPosition="0"/>
    </format>
    <format dxfId="1512">
      <pivotArea type="all" dataOnly="0" outline="0" fieldPosition="0"/>
    </format>
    <format dxfId="1511">
      <pivotArea outline="0" collapsedLevelsAreSubtotals="1" fieldPosition="0"/>
    </format>
    <format dxfId="1510">
      <pivotArea type="origin" dataOnly="0" labelOnly="1" outline="0" fieldPosition="0"/>
    </format>
    <format dxfId="1509">
      <pivotArea field="36" type="button" dataOnly="0" labelOnly="1" outline="0" axis="axisCol" fieldPosition="0"/>
    </format>
    <format dxfId="1508">
      <pivotArea type="topRight" dataOnly="0" labelOnly="1" outline="0" fieldPosition="0"/>
    </format>
    <format dxfId="1507">
      <pivotArea field="39" type="button" dataOnly="0" labelOnly="1" outline="0" axis="axisRow" fieldPosition="0"/>
    </format>
    <format dxfId="1506">
      <pivotArea dataOnly="0" labelOnly="1" grandRow="1" outline="0" fieldPosition="0"/>
    </format>
    <format dxfId="1505">
      <pivotArea dataOnly="0" labelOnly="1" fieldPosition="0">
        <references count="1">
          <reference field="36" count="0"/>
        </references>
      </pivotArea>
    </format>
    <format dxfId="1504">
      <pivotArea dataOnly="0" labelOnly="1" grandCol="1" outline="0" fieldPosition="0"/>
    </format>
    <format dxfId="1503">
      <pivotArea type="all" dataOnly="0" outline="0" fieldPosition="0"/>
    </format>
    <format dxfId="1502">
      <pivotArea outline="0" collapsedLevelsAreSubtotals="1" fieldPosition="0"/>
    </format>
    <format dxfId="1501">
      <pivotArea type="origin" dataOnly="0" labelOnly="1" outline="0" fieldPosition="0"/>
    </format>
    <format dxfId="1500">
      <pivotArea field="36" type="button" dataOnly="0" labelOnly="1" outline="0" axis="axisCol" fieldPosition="0"/>
    </format>
    <format dxfId="1499">
      <pivotArea type="topRight" dataOnly="0" labelOnly="1" outline="0" fieldPosition="0"/>
    </format>
    <format dxfId="1498">
      <pivotArea field="39" type="button" dataOnly="0" labelOnly="1" outline="0" axis="axisRow" fieldPosition="0"/>
    </format>
    <format dxfId="1497">
      <pivotArea dataOnly="0" labelOnly="1" grandRow="1" outline="0" fieldPosition="0"/>
    </format>
    <format dxfId="1496">
      <pivotArea dataOnly="0" labelOnly="1" fieldPosition="0">
        <references count="1">
          <reference field="36" count="0"/>
        </references>
      </pivotArea>
    </format>
    <format dxfId="1495">
      <pivotArea dataOnly="0" labelOnly="1" grandCol="1" outline="0" fieldPosition="0"/>
    </format>
    <format dxfId="1494">
      <pivotArea type="all" dataOnly="0" outline="0" fieldPosition="0"/>
    </format>
    <format dxfId="1493">
      <pivotArea outline="0" collapsedLevelsAreSubtotals="1" fieldPosition="0"/>
    </format>
    <format dxfId="1492">
      <pivotArea type="origin" dataOnly="0" labelOnly="1" outline="0" fieldPosition="0"/>
    </format>
    <format dxfId="1491">
      <pivotArea field="36" type="button" dataOnly="0" labelOnly="1" outline="0" axis="axisCol" fieldPosition="0"/>
    </format>
    <format dxfId="1490">
      <pivotArea type="topRight" dataOnly="0" labelOnly="1" outline="0" fieldPosition="0"/>
    </format>
    <format dxfId="1489">
      <pivotArea field="39" type="button" dataOnly="0" labelOnly="1" outline="0" axis="axisRow" fieldPosition="0"/>
    </format>
    <format dxfId="1488">
      <pivotArea dataOnly="0" labelOnly="1" grandRow="1" outline="0" fieldPosition="0"/>
    </format>
    <format dxfId="1487">
      <pivotArea dataOnly="0" labelOnly="1" fieldPosition="0">
        <references count="1">
          <reference field="36" count="0"/>
        </references>
      </pivotArea>
    </format>
    <format dxfId="1486">
      <pivotArea dataOnly="0" labelOnly="1" grandCol="1" outline="0" fieldPosition="0"/>
    </format>
    <format dxfId="1485">
      <pivotArea type="all" dataOnly="0" outline="0" fieldPosition="0"/>
    </format>
    <format dxfId="1484">
      <pivotArea outline="0" collapsedLevelsAreSubtotals="1" fieldPosition="0"/>
    </format>
    <format dxfId="1483">
      <pivotArea type="origin" dataOnly="0" labelOnly="1" outline="0" fieldPosition="0"/>
    </format>
    <format dxfId="1482">
      <pivotArea field="36" type="button" dataOnly="0" labelOnly="1" outline="0" axis="axisCol" fieldPosition="0"/>
    </format>
    <format dxfId="1481">
      <pivotArea type="topRight" dataOnly="0" labelOnly="1" outline="0" fieldPosition="0"/>
    </format>
    <format dxfId="1480">
      <pivotArea field="39" type="button" dataOnly="0" labelOnly="1" outline="0" axis="axisRow" fieldPosition="0"/>
    </format>
    <format dxfId="1479">
      <pivotArea dataOnly="0" labelOnly="1" grandRow="1" outline="0" fieldPosition="0"/>
    </format>
    <format dxfId="1478">
      <pivotArea dataOnly="0" labelOnly="1" fieldPosition="0">
        <references count="1">
          <reference field="36" count="0"/>
        </references>
      </pivotArea>
    </format>
    <format dxfId="1477">
      <pivotArea dataOnly="0" labelOnly="1" grandCol="1" outline="0" fieldPosition="0"/>
    </format>
    <format dxfId="1476">
      <pivotArea type="all" dataOnly="0" outline="0" fieldPosition="0"/>
    </format>
    <format dxfId="1475">
      <pivotArea outline="0" collapsedLevelsAreSubtotals="1" fieldPosition="0"/>
    </format>
    <format dxfId="1474">
      <pivotArea type="origin" dataOnly="0" labelOnly="1" outline="0" fieldPosition="0"/>
    </format>
    <format dxfId="1473">
      <pivotArea field="39" type="button" dataOnly="0" labelOnly="1" outline="0" axis="axisRow" fieldPosition="0"/>
    </format>
    <format dxfId="1472">
      <pivotArea dataOnly="0" labelOnly="1" grandRow="1" outline="0" fieldPosition="0"/>
    </format>
    <format dxfId="1471">
      <pivotArea dataOnly="0" labelOnly="1" fieldPosition="0">
        <references count="1">
          <reference field="36" count="0"/>
        </references>
      </pivotArea>
    </format>
    <format dxfId="1470">
      <pivotArea dataOnly="0" labelOnly="1" grandCol="1" outline="0" fieldPosition="0"/>
    </format>
    <format dxfId="1469">
      <pivotArea type="origin" dataOnly="0" labelOnly="1" outline="0" fieldPosition="0"/>
    </format>
    <format dxfId="1468">
      <pivotArea field="39" type="button" dataOnly="0" labelOnly="1" outline="0" axis="axisRow" fieldPosition="0"/>
    </format>
    <format dxfId="1467">
      <pivotArea dataOnly="0" labelOnly="1" grandRow="1" outline="0" fieldPosition="0"/>
    </format>
    <format dxfId="1466">
      <pivotArea outline="0" collapsedLevelsAreSubtotals="1" fieldPosition="0"/>
    </format>
    <format dxfId="1465">
      <pivotArea dataOnly="0" labelOnly="1" fieldPosition="0">
        <references count="1">
          <reference field="36" count="0"/>
        </references>
      </pivotArea>
    </format>
    <format dxfId="1464">
      <pivotArea dataOnly="0" labelOnly="1" grandCol="1" outline="0" fieldPosition="0"/>
    </format>
    <format dxfId="1463">
      <pivotArea outline="0" collapsedLevelsAreSubtotals="1" fieldPosition="0"/>
    </format>
    <format dxfId="1462">
      <pivotArea dataOnly="0" labelOnly="1" fieldPosition="0">
        <references count="1">
          <reference field="36" count="0"/>
        </references>
      </pivotArea>
    </format>
    <format dxfId="1461">
      <pivotArea dataOnly="0" labelOnly="1" grandCol="1" outline="0" fieldPosition="0"/>
    </format>
    <format dxfId="1460">
      <pivotArea type="all" dataOnly="0" outline="0" fieldPosition="0"/>
    </format>
    <format dxfId="1459">
      <pivotArea outline="0" collapsedLevelsAreSubtotals="1" fieldPosition="0"/>
    </format>
    <format dxfId="1458">
      <pivotArea type="origin" dataOnly="0" labelOnly="1" outline="0" fieldPosition="0"/>
    </format>
    <format dxfId="1457">
      <pivotArea field="36" type="button" dataOnly="0" labelOnly="1" outline="0" axis="axisCol" fieldPosition="0"/>
    </format>
    <format dxfId="1456">
      <pivotArea type="topRight" dataOnly="0" labelOnly="1" outline="0" fieldPosition="0"/>
    </format>
    <format dxfId="1455">
      <pivotArea field="39" type="button" dataOnly="0" labelOnly="1" outline="0" axis="axisRow" fieldPosition="0"/>
    </format>
    <format dxfId="1454">
      <pivotArea dataOnly="0" labelOnly="1" fieldPosition="0">
        <references count="1">
          <reference field="39" count="4">
            <x v="1"/>
            <x v="2"/>
            <x v="3"/>
            <x v="4"/>
          </reference>
        </references>
      </pivotArea>
    </format>
    <format dxfId="1453">
      <pivotArea dataOnly="0" labelOnly="1" grandRow="1" outline="0" fieldPosition="0"/>
    </format>
    <format dxfId="1452">
      <pivotArea dataOnly="0" labelOnly="1" fieldPosition="0">
        <references count="1">
          <reference field="36" count="0"/>
        </references>
      </pivotArea>
    </format>
    <format dxfId="1451">
      <pivotArea dataOnly="0" labelOnly="1" grandCol="1" outline="0" fieldPosition="0"/>
    </format>
    <format dxfId="1450">
      <pivotArea type="all" dataOnly="0" outline="0" fieldPosition="0"/>
    </format>
    <format dxfId="1449">
      <pivotArea outline="0" collapsedLevelsAreSubtotals="1" fieldPosition="0"/>
    </format>
    <format dxfId="1448">
      <pivotArea field="36" type="button" dataOnly="0" labelOnly="1" outline="0" axis="axisCol" fieldPosition="0"/>
    </format>
    <format dxfId="1447">
      <pivotArea type="topRight" dataOnly="0" labelOnly="1" outline="0" fieldPosition="0"/>
    </format>
    <format dxfId="1446">
      <pivotArea dataOnly="0" labelOnly="1" fieldPosition="0">
        <references count="1">
          <reference field="36" count="0"/>
        </references>
      </pivotArea>
    </format>
    <format dxfId="1445">
      <pivotArea dataOnly="0" labelOnly="1" grandCol="1" outline="0" fieldPosition="0"/>
    </format>
    <format dxfId="1444">
      <pivotArea type="origin" dataOnly="0" labelOnly="1" outline="0" fieldPosition="0"/>
    </format>
    <format dxfId="1443">
      <pivotArea field="39" type="button" dataOnly="0" labelOnly="1" outline="0" axis="axisRow" fieldPosition="0"/>
    </format>
    <format dxfId="1442">
      <pivotArea dataOnly="0" labelOnly="1" fieldPosition="0">
        <references count="1">
          <reference field="39" count="5">
            <x v="1"/>
            <x v="2"/>
            <x v="3"/>
            <x v="4"/>
            <x v="5"/>
          </reference>
        </references>
      </pivotArea>
    </format>
    <format dxfId="1441">
      <pivotArea dataOnly="0" labelOnly="1" grandRow="1" outline="0" fieldPosition="0"/>
    </format>
    <format dxfId="1440">
      <pivotArea type="all" dataOnly="0" outline="0" fieldPosition="0"/>
    </format>
    <format dxfId="1439">
      <pivotArea outline="0" collapsedLevelsAreSubtotals="1" fieldPosition="0"/>
    </format>
    <format dxfId="1438">
      <pivotArea type="origin" dataOnly="0" labelOnly="1" outline="0" fieldPosition="0"/>
    </format>
    <format dxfId="1437">
      <pivotArea field="36" type="button" dataOnly="0" labelOnly="1" outline="0" axis="axisCol" fieldPosition="0"/>
    </format>
    <format dxfId="1436">
      <pivotArea type="topRight" dataOnly="0" labelOnly="1" outline="0" fieldPosition="0"/>
    </format>
    <format dxfId="1435">
      <pivotArea field="39" type="button" dataOnly="0" labelOnly="1" outline="0" axis="axisRow" fieldPosition="0"/>
    </format>
    <format dxfId="1434">
      <pivotArea dataOnly="0" labelOnly="1" fieldPosition="0">
        <references count="1">
          <reference field="39" count="5">
            <x v="1"/>
            <x v="2"/>
            <x v="3"/>
            <x v="4"/>
            <x v="5"/>
          </reference>
        </references>
      </pivotArea>
    </format>
    <format dxfId="1433">
      <pivotArea dataOnly="0" labelOnly="1" grandRow="1" outline="0" fieldPosition="0"/>
    </format>
    <format dxfId="1432">
      <pivotArea dataOnly="0" labelOnly="1" fieldPosition="0">
        <references count="1">
          <reference field="36" count="0"/>
        </references>
      </pivotArea>
    </format>
    <format dxfId="1431">
      <pivotArea dataOnly="0" labelOnly="1" grandCol="1" outline="0" fieldPosition="0"/>
    </format>
    <format>
      <pivotArea type="all" dataOnly="0" outline="0" fieldPosition="0"/>
    </format>
    <format>
      <pivotArea outline="0" collapsedLevelsAreSubtotals="1" fieldPosition="0"/>
    </format>
    <format>
      <pivotArea type="origin" dataOnly="0" labelOnly="1" outline="0" fieldPosition="0"/>
    </format>
    <format>
      <pivotArea field="36" type="button" dataOnly="0" labelOnly="1" outline="0" axis="axisCol" fieldPosition="0"/>
    </format>
    <format>
      <pivotArea type="topRight" dataOnly="0" labelOnly="1" outline="0" fieldPosition="0"/>
    </format>
    <format>
      <pivotArea field="39" type="button" dataOnly="0" labelOnly="1" outline="0" axis="axisRow" fieldPosition="0"/>
    </format>
    <format>
      <pivotArea dataOnly="0" labelOnly="1" fieldPosition="0">
        <references count="1">
          <reference field="39" count="5">
            <x v="1"/>
            <x v="2"/>
            <x v="3"/>
            <x v="4"/>
            <x v="5"/>
          </reference>
        </references>
      </pivotArea>
    </format>
    <format>
      <pivotArea dataOnly="0" labelOnly="1" grandRow="1" outline="0" fieldPosition="0"/>
    </format>
    <format>
      <pivotArea dataOnly="0" labelOnly="1" fieldPosition="0">
        <references count="1">
          <reference field="36" count="0"/>
        </references>
      </pivotArea>
    </format>
    <format>
      <pivotArea dataOnly="0" labelOnly="1" grandCol="1" outline="0" fieldPosition="0"/>
    </format>
    <format>
      <pivotArea type="all" dataOnly="0" outline="0" fieldPosition="0"/>
    </format>
    <format>
      <pivotArea outline="0" collapsedLevelsAreSubtotals="1" fieldPosition="0"/>
    </format>
    <format>
      <pivotArea type="origin" dataOnly="0" labelOnly="1" outline="0" fieldPosition="0"/>
    </format>
    <format>
      <pivotArea field="36" type="button" dataOnly="0" labelOnly="1" outline="0" axis="axisCol" fieldPosition="0"/>
    </format>
    <format>
      <pivotArea type="topRight" dataOnly="0" labelOnly="1" outline="0" fieldPosition="0"/>
    </format>
    <format>
      <pivotArea field="39" type="button" dataOnly="0" labelOnly="1" outline="0" axis="axisRow" fieldPosition="0"/>
    </format>
    <format>
      <pivotArea dataOnly="0" labelOnly="1" fieldPosition="0">
        <references count="1">
          <reference field="39" count="5">
            <x v="1"/>
            <x v="2"/>
            <x v="3"/>
            <x v="4"/>
            <x v="5"/>
          </reference>
        </references>
      </pivotArea>
    </format>
    <format>
      <pivotArea dataOnly="0" labelOnly="1" grandRow="1" outline="0" fieldPosition="0"/>
    </format>
    <format>
      <pivotArea dataOnly="0" labelOnly="1" fieldPosition="0">
        <references count="1">
          <reference field="36" count="0"/>
        </references>
      </pivotArea>
    </format>
    <format>
      <pivotArea dataOnly="0" labelOnly="1" grandCol="1" outline="0" fieldPosition="0"/>
    </format>
  </formats>
  <pivotTableStyleInfo name="Estilo de Tabela Dinâmica 1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6000000}" name="Tabela dinâmica13" cacheId="20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M134:N141" firstHeaderRow="1" firstDataRow="1" firstDataCol="1" rowPageCount="1" colPageCount="1"/>
  <pivotFields count="45">
    <pivotField showAll="0"/>
    <pivotField showAll="0"/>
    <pivotField showAll="0"/>
    <pivotField showAll="0">
      <items count="8001">
        <item x="776"/>
        <item m="1" x="7753"/>
        <item m="1" x="7736"/>
        <item m="1" x="7940"/>
        <item m="1" x="7939"/>
        <item m="1" x="7754"/>
        <item m="1" x="7755"/>
        <item m="1" x="7756"/>
        <item m="1" x="6766"/>
        <item m="1" x="7757"/>
        <item m="1" x="6769"/>
        <item m="1" x="7168"/>
        <item m="1" x="7505"/>
        <item m="1" x="7506"/>
        <item m="1" x="6770"/>
        <item m="1" x="7507"/>
        <item m="1" x="6771"/>
        <item m="1" x="7918"/>
        <item m="1" x="6772"/>
        <item m="1" x="6980"/>
        <item m="1" x="7919"/>
        <item m="1" x="7973"/>
        <item m="1" x="7972"/>
        <item m="1" x="7974"/>
        <item m="1" x="6773"/>
        <item m="1" x="6774"/>
        <item m="1" x="7169"/>
        <item m="1" x="6776"/>
        <item m="1" x="6777"/>
        <item m="1" x="6778"/>
        <item m="1" x="7609"/>
        <item m="1" x="7171"/>
        <item m="1" x="6779"/>
        <item m="1" x="6780"/>
        <item m="1" x="6781"/>
        <item m="1" x="6782"/>
        <item m="1" x="3093"/>
        <item m="1" x="6783"/>
        <item m="1" x="2955"/>
        <item m="1" x="2954"/>
        <item m="1" x="7508"/>
        <item m="1" x="7844"/>
        <item m="1" x="7845"/>
        <item m="1" x="7851"/>
        <item m="1" x="7852"/>
        <item m="1" x="7853"/>
        <item m="1" x="7854"/>
        <item m="1" x="7855"/>
        <item m="1" x="7856"/>
        <item m="1" x="7857"/>
        <item m="1" x="7953"/>
        <item m="1" x="6784"/>
        <item m="1" x="6785"/>
        <item m="1" x="6786"/>
        <item m="1" x="7509"/>
        <item m="1" x="6787"/>
        <item m="1" x="7920"/>
        <item m="1" x="7776"/>
        <item m="1" x="7924"/>
        <item m="1" x="7770"/>
        <item m="1" x="7965"/>
        <item m="1" x="7966"/>
        <item m="1" x="6789"/>
        <item m="1" x="7875"/>
        <item m="1" x="7876"/>
        <item m="1" x="7834"/>
        <item m="1" x="7835"/>
        <item m="1" x="7650"/>
        <item m="1" x="7836"/>
        <item m="1" x="7837"/>
        <item m="1" x="7838"/>
        <item m="1" x="7839"/>
        <item m="1" x="7840"/>
        <item m="1" x="7841"/>
        <item m="1" x="7842"/>
        <item m="1" x="7843"/>
        <item m="1" x="7913"/>
        <item m="1" x="7172"/>
        <item m="1" x="7877"/>
        <item m="1" x="7878"/>
        <item m="1" x="7879"/>
        <item m="1" x="7880"/>
        <item m="1" x="7846"/>
        <item m="1" x="7847"/>
        <item m="1" x="7848"/>
        <item m="1" x="7849"/>
        <item m="1" x="7850"/>
        <item m="1" x="7881"/>
        <item m="1" x="7882"/>
        <item m="1" x="6790"/>
        <item m="1" x="7891"/>
        <item m="1" x="7892"/>
        <item m="1" x="6791"/>
        <item m="1" x="7510"/>
        <item m="1" x="6792"/>
        <item m="1" x="6981"/>
        <item m="1" x="7883"/>
        <item m="1" x="7884"/>
        <item m="1" x="7885"/>
        <item m="1" x="7858"/>
        <item m="1" x="7173"/>
        <item m="1" x="6793"/>
        <item m="1" x="7859"/>
        <item m="1" x="7860"/>
        <item m="1" x="7861"/>
        <item m="1" x="7862"/>
        <item m="1" x="7863"/>
        <item m="1" x="7864"/>
        <item m="1" x="7865"/>
        <item m="1" x="7866"/>
        <item m="1" x="7867"/>
        <item m="1" x="7868"/>
        <item m="1" x="7869"/>
        <item m="1" x="7870"/>
        <item m="1" x="7871"/>
        <item m="1" x="7872"/>
        <item m="1" x="7873"/>
        <item m="1" x="7874"/>
        <item m="1" x="7886"/>
        <item m="1" x="7887"/>
        <item m="1" x="7888"/>
        <item m="1" x="7922"/>
        <item m="1" x="7956"/>
        <item m="1" x="7961"/>
        <item m="1" x="7962"/>
        <item m="1" x="7963"/>
        <item m="1" x="6794"/>
        <item m="1" x="6795"/>
        <item m="1" x="7511"/>
        <item m="1" x="6796"/>
        <item m="1" x="6797"/>
        <item m="1" x="6798"/>
        <item m="1" x="6799"/>
        <item m="1" x="6800"/>
        <item m="1" x="7784"/>
        <item m="1" x="7783"/>
        <item m="1" x="7641"/>
        <item m="1" x="7642"/>
        <item m="1" x="7914"/>
        <item m="1" x="7915"/>
        <item m="1" x="7721"/>
        <item m="1" x="7889"/>
        <item m="1" x="7890"/>
        <item m="1" x="7795"/>
        <item m="1" x="7643"/>
        <item m="1" x="7942"/>
        <item m="1" x="7946"/>
        <item m="1" x="7734"/>
        <item m="1" x="7735"/>
        <item m="1" x="6801"/>
        <item m="1" x="7611"/>
        <item m="1" x="7612"/>
        <item m="1" x="7737"/>
        <item m="1" x="7738"/>
        <item m="1" x="7739"/>
        <item m="1" x="7740"/>
        <item m="1" x="7615"/>
        <item m="1" x="7616"/>
        <item m="1" x="6982"/>
        <item m="1" x="7512"/>
        <item m="1" x="7976"/>
        <item m="1" x="7758"/>
        <item m="1" x="7759"/>
        <item m="1" x="7769"/>
        <item m="1" x="7768"/>
        <item m="1" x="7771"/>
        <item m="1" x="7981"/>
        <item m="1" x="7982"/>
        <item m="1" x="7983"/>
        <item m="1" x="7984"/>
        <item m="1" x="7985"/>
        <item m="1" x="7986"/>
        <item m="1" x="7774"/>
        <item m="1" x="7775"/>
        <item m="1" x="7812"/>
        <item m="1" x="7815"/>
        <item m="1" x="7816"/>
        <item m="1" x="7788"/>
        <item m="1" x="7789"/>
        <item m="1" x="7790"/>
        <item m="1" x="7791"/>
        <item m="1" x="7792"/>
        <item m="1" x="7793"/>
        <item m="1" x="7794"/>
        <item m="1" x="7638"/>
        <item m="1" x="7782"/>
        <item m="1" x="7813"/>
        <item m="1" x="7832"/>
        <item m="1" x="7833"/>
        <item m="1" x="7828"/>
        <item m="1" x="7829"/>
        <item m="1" x="7830"/>
        <item m="1" x="7831"/>
        <item m="1" x="7826"/>
        <item m="1" x="7827"/>
        <item m="1" x="7823"/>
        <item m="1" x="7824"/>
        <item m="1" x="7916"/>
        <item m="1" x="7917"/>
        <item m="1" x="7893"/>
        <item m="1" x="7894"/>
        <item m="1" x="7895"/>
        <item m="1" x="7896"/>
        <item m="1" x="7897"/>
        <item m="1" x="7651"/>
        <item m="1" x="7898"/>
        <item m="1" x="7899"/>
        <item m="1" x="7900"/>
        <item m="1" x="7901"/>
        <item m="1" x="7902"/>
        <item m="1" x="7903"/>
        <item m="1" x="7904"/>
        <item m="1" x="7905"/>
        <item m="1" x="7906"/>
        <item m="1" x="7825"/>
        <item m="1" x="7907"/>
        <item m="1" x="7908"/>
        <item m="1" x="7909"/>
        <item m="1" x="7910"/>
        <item m="1" x="7911"/>
        <item m="1" x="7912"/>
        <item m="1" x="7515"/>
        <item m="1" x="7513"/>
        <item m="1" x="7931"/>
        <item m="1" x="7934"/>
        <item m="1" x="7679"/>
        <item m="1" x="7935"/>
        <item m="1" x="7938"/>
        <item m="1" x="7937"/>
        <item m="1" x="7680"/>
        <item m="1" x="7936"/>
        <item m="1" x="7514"/>
        <item m="1" x="7670"/>
        <item m="1" x="7941"/>
        <item m="1" x="7944"/>
        <item m="1" x="7945"/>
        <item m="1" x="7943"/>
        <item m="1" x="7705"/>
        <item m="1" x="7949"/>
        <item m="1" x="7954"/>
        <item m="1" x="7959"/>
        <item m="1" x="7958"/>
        <item m="1" x="7516"/>
        <item m="1" x="7517"/>
        <item m="1" x="7518"/>
        <item m="1" x="7519"/>
        <item m="1" x="7968"/>
        <item m="1" x="7741"/>
        <item m="1" x="7742"/>
        <item m="1" x="7743"/>
        <item m="1" x="7751"/>
        <item m="1" x="7975"/>
        <item m="1" x="7977"/>
        <item m="1" x="7978"/>
        <item m="1" x="6809"/>
        <item m="1" x="7979"/>
        <item m="1" x="7980"/>
        <item m="1" x="7760"/>
        <item m="1" x="7761"/>
        <item m="1" x="7764"/>
        <item m="1" x="7765"/>
        <item m="1" x="7772"/>
        <item m="1" x="7773"/>
        <item m="1" x="7787"/>
        <item m="1" x="7785"/>
        <item m="1" x="7796"/>
        <item m="1" x="7797"/>
        <item m="1" x="7799"/>
        <item m="1" x="7800"/>
        <item m="1" x="7798"/>
        <item m="1" x="7805"/>
        <item m="1" x="7804"/>
        <item m="1" x="7803"/>
        <item m="1" x="7802"/>
        <item m="1" x="7801"/>
        <item m="1" x="7810"/>
        <item m="1" x="7809"/>
        <item m="1" x="7808"/>
        <item m="1" x="7807"/>
        <item m="1" x="7806"/>
        <item m="1" x="7814"/>
        <item m="1" x="7817"/>
        <item m="1" x="7987"/>
        <item m="1" x="7818"/>
        <item m="1" x="7819"/>
        <item m="1" x="7820"/>
        <item m="1" x="7821"/>
        <item m="1" x="7988"/>
        <item m="1" x="7989"/>
        <item m="1" x="7990"/>
        <item m="1" x="7991"/>
        <item m="1" x="7992"/>
        <item m="1" x="7993"/>
        <item m="1" x="7994"/>
        <item m="1" x="7995"/>
        <item m="1" x="7656"/>
        <item m="1" x="7657"/>
        <item m="1" x="7658"/>
        <item m="1" x="7996"/>
        <item m="1" x="7997"/>
        <item m="1" x="7998"/>
        <item m="1" x="7923"/>
        <item m="1" x="7921"/>
        <item m="1" x="7928"/>
        <item m="1" x="7929"/>
        <item m="1" x="7930"/>
        <item m="1" x="7681"/>
        <item m="1" x="7687"/>
        <item m="1" x="7683"/>
        <item m="1" x="7684"/>
        <item m="1" x="7685"/>
        <item m="1" x="7686"/>
        <item m="1" x="7933"/>
        <item m="1" x="7682"/>
        <item m="1" x="7932"/>
        <item m="1" x="7947"/>
        <item m="1" x="7948"/>
        <item m="1" x="7999"/>
        <item m="1" x="7951"/>
        <item m="1" x="7950"/>
        <item m="1" x="7952"/>
        <item m="1" x="7520"/>
        <item m="1" x="7522"/>
        <item m="1" x="7523"/>
        <item m="1" x="7524"/>
        <item m="1" x="7724"/>
        <item m="1" x="7957"/>
        <item m="1" x="7723"/>
        <item m="1" x="7960"/>
        <item m="1" x="7964"/>
        <item m="1" x="7521"/>
        <item m="1" x="7967"/>
        <item m="1" x="7969"/>
        <item m="1" x="7970"/>
        <item m="1" x="7744"/>
        <item m="1" x="7745"/>
        <item m="1" x="7746"/>
        <item m="1" x="7174"/>
        <item m="1" x="7747"/>
        <item m="1" x="7748"/>
        <item m="1" x="7749"/>
        <item m="1" x="7750"/>
        <item m="1" x="7175"/>
        <item m="1" x="7617"/>
        <item m="1" x="6810"/>
        <item m="1" x="7752"/>
        <item m="1" x="7431"/>
        <item m="1" x="7762"/>
        <item m="1" x="7763"/>
        <item m="1" x="7633"/>
        <item m="1" x="7529"/>
        <item m="1" x="7766"/>
        <item m="1" x="7767"/>
        <item m="1" x="7430"/>
        <item m="1" x="7777"/>
        <item m="1" x="7778"/>
        <item m="1" x="7779"/>
        <item m="1" x="7780"/>
        <item m="1" x="7781"/>
        <item m="1" x="7786"/>
        <item m="1" x="7811"/>
        <item m="1" x="7822"/>
        <item m="1" x="6811"/>
        <item m="1" x="6812"/>
        <item m="1" x="6813"/>
        <item m="1" x="7660"/>
        <item m="1" x="7664"/>
        <item m="1" x="7665"/>
        <item m="1" x="7525"/>
        <item m="1" x="7925"/>
        <item m="1" x="7926"/>
        <item m="1" x="7526"/>
        <item m="1" x="7674"/>
        <item m="1" x="7675"/>
        <item m="1" x="7673"/>
        <item m="1" x="7927"/>
        <item m="1" x="7676"/>
        <item m="1" x="7677"/>
        <item m="1" x="7678"/>
        <item m="1" x="7527"/>
        <item m="1" x="7528"/>
        <item m="1" x="7714"/>
        <item m="1" x="7955"/>
        <item m="1" x="7530"/>
        <item m="1" x="6814"/>
        <item m="1" x="7971"/>
        <item m="1" x="7185"/>
        <item m="1" x="7610"/>
        <item m="1" x="6808"/>
        <item m="1" x="6806"/>
        <item m="1" x="6807"/>
        <item m="1" x="6803"/>
        <item m="1" x="6802"/>
        <item m="1" x="7533"/>
        <item m="1" x="6805"/>
        <item m="1" x="6804"/>
        <item m="1" x="7531"/>
        <item m="1" x="7532"/>
        <item m="1" x="7546"/>
        <item m="1" x="7535"/>
        <item m="1" x="7536"/>
        <item m="1" x="7549"/>
        <item m="1" x="7550"/>
        <item m="1" x="6996"/>
        <item m="1" x="6995"/>
        <item m="1" x="6993"/>
        <item m="1" x="6989"/>
        <item m="1" x="7537"/>
        <item m="1" x="7538"/>
        <item m="1" x="7539"/>
        <item m="1" x="7547"/>
        <item m="1" x="7548"/>
        <item m="1" x="6990"/>
        <item m="1" x="6991"/>
        <item m="1" x="6992"/>
        <item m="1" x="6997"/>
        <item m="1" x="6994"/>
        <item m="1" x="7613"/>
        <item m="1" x="7614"/>
        <item m="1" x="6983"/>
        <item m="1" x="6269"/>
        <item m="1" x="6818"/>
        <item m="1" x="6270"/>
        <item m="1" x="6271"/>
        <item m="1" x="6272"/>
        <item m="1" x="6998"/>
        <item m="1" x="7618"/>
        <item m="1" x="7619"/>
        <item m="1" x="7620"/>
        <item m="1" x="7621"/>
        <item m="1" x="7622"/>
        <item m="1" x="6988"/>
        <item m="1" x="7623"/>
        <item m="1" x="7624"/>
        <item m="1" x="7625"/>
        <item m="1" x="7626"/>
        <item m="1" x="7627"/>
        <item m="1" x="7628"/>
        <item m="1" x="7629"/>
        <item m="1" x="7184"/>
        <item m="1" x="7630"/>
        <item m="1" x="7631"/>
        <item m="1" x="7632"/>
        <item m="1" x="7002"/>
        <item m="1" x="7000"/>
        <item m="1" x="7432"/>
        <item m="1" x="7634"/>
        <item m="1" x="7635"/>
        <item m="1" x="7636"/>
        <item m="1" x="7544"/>
        <item m="1" x="7637"/>
        <item m="1" x="7182"/>
        <item m="1" x="7639"/>
        <item m="1" x="7640"/>
        <item m="1" x="7644"/>
        <item m="1" x="7645"/>
        <item m="1" x="7646"/>
        <item m="1" x="7647"/>
        <item m="1" x="7551"/>
        <item m="1" x="7648"/>
        <item m="1" x="7541"/>
        <item m="1" x="7649"/>
        <item m="1" x="7552"/>
        <item m="1" x="7553"/>
        <item m="1" x="7554"/>
        <item m="1" x="7555"/>
        <item m="1" x="7542"/>
        <item m="1" x="7540"/>
        <item m="1" x="6820"/>
        <item m="1" x="6815"/>
        <item m="1" x="7186"/>
        <item m="1" x="7652"/>
        <item m="1" x="7653"/>
        <item m="1" x="7178"/>
        <item m="1" x="7179"/>
        <item m="1" x="7180"/>
        <item m="1" x="7183"/>
        <item m="1" x="6821"/>
        <item m="1" x="7654"/>
        <item m="1" x="7655"/>
        <item m="1" x="7534"/>
        <item m="1" x="2284"/>
        <item m="1" x="7170"/>
        <item m="1" x="6673"/>
        <item m="1" x="7659"/>
        <item m="1" x="6817"/>
        <item m="1" x="6999"/>
        <item m="1" x="7661"/>
        <item m="1" x="7662"/>
        <item m="1" x="7663"/>
        <item m="1" x="7666"/>
        <item m="1" x="7667"/>
        <item m="1" x="7668"/>
        <item m="1" x="6674"/>
        <item m="1" x="7669"/>
        <item m="1" x="7671"/>
        <item m="1" x="7672"/>
        <item m="1" x="7688"/>
        <item m="1" x="7689"/>
        <item m="1" x="7690"/>
        <item m="1" x="7691"/>
        <item m="1" x="7692"/>
        <item m="1" x="7693"/>
        <item m="1" x="7694"/>
        <item m="1" x="7695"/>
        <item m="1" x="7696"/>
        <item m="1" x="7697"/>
        <item m="1" x="7698"/>
        <item m="1" x="7699"/>
        <item m="1" x="7700"/>
        <item m="1" x="7543"/>
        <item m="1" x="7701"/>
        <item m="1" x="4353"/>
        <item m="1" x="7702"/>
        <item m="1" x="7703"/>
        <item m="1" x="7704"/>
        <item m="1" x="7706"/>
        <item m="1" x="7707"/>
        <item m="1" x="7708"/>
        <item m="1" x="7545"/>
        <item m="1" x="7709"/>
        <item m="1" x="7710"/>
        <item m="1" x="7711"/>
        <item m="1" x="7712"/>
        <item m="1" x="7713"/>
        <item m="1" x="7181"/>
        <item m="1" x="6984"/>
        <item m="1" x="6985"/>
        <item m="1" x="5632"/>
        <item m="1" x="7715"/>
        <item m="1" x="7716"/>
        <item m="1" x="7717"/>
        <item m="1" x="7718"/>
        <item m="1" x="7719"/>
        <item m="1" x="7720"/>
        <item m="1" x="6986"/>
        <item m="1" x="7177"/>
        <item m="1" x="2285"/>
        <item m="1" x="7722"/>
        <item m="1" x="7725"/>
        <item m="1" x="7001"/>
        <item m="1" x="7726"/>
        <item m="1" x="7727"/>
        <item m="1" x="7728"/>
        <item m="1" x="7729"/>
        <item m="1" x="7730"/>
        <item m="1" x="7731"/>
        <item m="1" x="6816"/>
        <item m="1" x="7732"/>
        <item m="1" x="6819"/>
        <item m="1" x="7733"/>
        <item m="1" x="7429"/>
        <item m="1" x="6822"/>
        <item m="1" x="6823"/>
        <item m="1" x="7556"/>
        <item m="1" x="7557"/>
        <item m="1" x="6824"/>
        <item m="1" x="7189"/>
        <item m="1" x="7558"/>
        <item m="1" x="7559"/>
        <item m="1" x="7003"/>
        <item m="1" x="7004"/>
        <item m="1" x="7433"/>
        <item m="1" x="7434"/>
        <item m="1" x="6825"/>
        <item m="1" x="7190"/>
        <item m="1" x="7005"/>
        <item m="1" x="7006"/>
        <item m="1" x="7560"/>
        <item m="1" x="7561"/>
        <item m="1" x="7562"/>
        <item m="1" x="7563"/>
        <item m="1" x="7564"/>
        <item m="1" x="7565"/>
        <item m="1" x="7007"/>
        <item m="1" x="7008"/>
        <item m="1" x="7566"/>
        <item m="1" x="7567"/>
        <item m="1" x="7191"/>
        <item m="1" x="7010"/>
        <item m="1" x="2286"/>
        <item m="1" x="7192"/>
        <item m="1" x="7568"/>
        <item m="1" x="7011"/>
        <item m="1" x="7435"/>
        <item m="1" x="7012"/>
        <item m="1" x="7569"/>
        <item m="1" x="7570"/>
        <item m="1" x="7571"/>
        <item m="1" x="7572"/>
        <item m="1" x="7573"/>
        <item m="1" x="7574"/>
        <item m="1" x="7013"/>
        <item m="1" x="7014"/>
        <item m="1" x="4803"/>
        <item m="1" x="7015"/>
        <item m="1" x="7016"/>
        <item m="1" x="7017"/>
        <item m="1" x="7018"/>
        <item m="1" x="7019"/>
        <item m="1" x="7575"/>
        <item m="1" x="2287"/>
        <item m="1" x="2288"/>
        <item m="1" x="4694"/>
        <item m="1" x="6826"/>
        <item m="1" x="7576"/>
        <item m="1" x="7577"/>
        <item m="1" x="7578"/>
        <item m="1" x="7020"/>
        <item m="1" x="7579"/>
        <item m="1" x="7580"/>
        <item m="1" x="7581"/>
        <item m="1" x="7021"/>
        <item m="1" x="7022"/>
        <item m="1" x="7193"/>
        <item m="1" x="6827"/>
        <item m="1" x="7582"/>
        <item m="1" x="7194"/>
        <item m="1" x="7023"/>
        <item m="1" x="7024"/>
        <item m="1" x="7195"/>
        <item m="1" x="7025"/>
        <item m="1" x="7436"/>
        <item m="1" x="7437"/>
        <item m="1" x="6273"/>
        <item m="1" x="7196"/>
        <item m="1" x="7026"/>
        <item m="1" x="5636"/>
        <item m="1" x="7027"/>
        <item m="1" x="6274"/>
        <item m="1" x="7197"/>
        <item m="1" x="7198"/>
        <item m="1" x="7199"/>
        <item m="1" x="5637"/>
        <item m="1" x="6275"/>
        <item m="1" x="7200"/>
        <item m="1" x="7583"/>
        <item m="1" x="7584"/>
        <item m="1" x="7029"/>
        <item m="1" x="7203"/>
        <item m="1" x="7585"/>
        <item m="1" x="7030"/>
        <item m="1" x="7586"/>
        <item m="1" x="7204"/>
        <item m="1" x="7205"/>
        <item m="1" x="7206"/>
        <item m="1" x="7587"/>
        <item m="1" x="7588"/>
        <item m="1" x="7589"/>
        <item m="1" x="6276"/>
        <item m="1" x="7590"/>
        <item m="1" x="7207"/>
        <item m="1" x="7591"/>
        <item m="1" x="7031"/>
        <item m="1" x="7208"/>
        <item m="1" x="7032"/>
        <item m="1" x="7592"/>
        <item m="1" x="7209"/>
        <item m="1" x="7210"/>
        <item m="1" x="7211"/>
        <item m="1" x="7593"/>
        <item m="1" x="7212"/>
        <item m="1" x="7594"/>
        <item m="1" x="7595"/>
        <item m="1" x="7033"/>
        <item m="1" x="7034"/>
        <item m="1" x="7035"/>
        <item m="1" x="7215"/>
        <item m="1" x="7216"/>
        <item m="1" x="7217"/>
        <item m="1" x="7218"/>
        <item m="1" x="7036"/>
        <item m="1" x="7037"/>
        <item m="1" x="7038"/>
        <item m="1" x="7039"/>
        <item m="1" x="7040"/>
        <item m="1" x="7041"/>
        <item m="1" x="7438"/>
        <item m="1" x="7042"/>
        <item m="1" x="7219"/>
        <item m="1" x="7220"/>
        <item m="1" x="7221"/>
        <item m="1" x="7222"/>
        <item m="1" x="7223"/>
        <item m="1" x="7224"/>
        <item m="1" x="7225"/>
        <item m="1" x="7226"/>
        <item m="1" x="7227"/>
        <item m="1" x="7596"/>
        <item m="1" x="7597"/>
        <item m="1" x="6675"/>
        <item m="1" x="6277"/>
        <item m="1" x="5639"/>
        <item m="1" x="6105"/>
        <item m="1" x="6106"/>
        <item m="1" x="5845"/>
        <item m="1" x="5846"/>
        <item m="1" x="7439"/>
        <item m="1" x="7440"/>
        <item m="1" x="6107"/>
        <item m="1" x="7598"/>
        <item m="1" x="5847"/>
        <item m="1" x="6108"/>
        <item m="1" x="7441"/>
        <item m="1" x="7599"/>
        <item m="1" x="7442"/>
        <item m="1" x="7600"/>
        <item m="1" x="7443"/>
        <item m="1" x="7601"/>
        <item m="1" x="7602"/>
        <item m="1" x="7603"/>
        <item m="1" x="7604"/>
        <item m="1" x="7605"/>
        <item m="1" x="7606"/>
        <item m="1" x="7607"/>
        <item m="1" x="7608"/>
        <item m="1" x="7427"/>
        <item m="1" x="6767"/>
        <item m="1" x="6768"/>
        <item m="1" x="7428"/>
        <item m="1" x="6788"/>
        <item m="1" x="6278"/>
        <item m="1" x="7228"/>
        <item m="1" x="962"/>
        <item m="1" x="7444"/>
        <item m="1" x="5641"/>
        <item m="1" x="6828"/>
        <item m="1" x="7445"/>
        <item m="1" x="7446"/>
        <item m="1" x="6279"/>
        <item m="1" x="6109"/>
        <item m="1" x="6110"/>
        <item m="1" x="6280"/>
        <item m="1" x="6829"/>
        <item m="1" x="7043"/>
        <item m="1" x="7447"/>
        <item m="1" x="7229"/>
        <item m="1" x="7230"/>
        <item m="1" x="7231"/>
        <item m="1" x="7044"/>
        <item m="1" x="4525"/>
        <item m="1" x="7448"/>
        <item m="1" x="6830"/>
        <item m="1" x="7449"/>
        <item m="1" x="7232"/>
        <item m="1" x="6281"/>
        <item m="1" x="7450"/>
        <item m="1" x="7451"/>
        <item m="1" x="7452"/>
        <item m="1" x="7453"/>
        <item m="1" x="7454"/>
        <item m="1" x="7455"/>
        <item m="1" x="7456"/>
        <item m="1" x="7457"/>
        <item m="1" x="7233"/>
        <item m="1" x="7458"/>
        <item m="1" x="7234"/>
        <item m="1" x="6831"/>
        <item m="1" x="6832"/>
        <item m="1" x="7235"/>
        <item m="1" x="6676"/>
        <item m="1" x="7236"/>
        <item m="1" x="5642"/>
        <item m="1" x="7237"/>
        <item m="1" x="6282"/>
        <item m="1" x="7045"/>
        <item m="1" x="7046"/>
        <item m="1" x="6677"/>
        <item m="1" x="5643"/>
        <item m="1" x="6283"/>
        <item m="1" x="6284"/>
        <item m="1" x="6285"/>
        <item m="1" x="7238"/>
        <item m="1" x="6833"/>
        <item m="1" x="6834"/>
        <item m="1" x="7239"/>
        <item m="1" x="7240"/>
        <item m="1" x="6678"/>
        <item m="1" x="6286"/>
        <item m="1" x="6287"/>
        <item m="1" x="7242"/>
        <item m="1" x="6835"/>
        <item m="1" x="7459"/>
        <item m="1" x="7243"/>
        <item m="1" x="7244"/>
        <item m="1" x="7245"/>
        <item m="1" x="7246"/>
        <item m="1" x="7247"/>
        <item m="1" x="7460"/>
        <item m="1" x="6288"/>
        <item m="1" x="7248"/>
        <item m="1" x="7249"/>
        <item m="1" x="7250"/>
        <item m="1" x="7251"/>
        <item m="1" x="7461"/>
        <item m="1" x="7462"/>
        <item m="1" x="6289"/>
        <item m="1" x="7463"/>
        <item m="1" x="6290"/>
        <item m="1" x="6291"/>
        <item m="1" x="6292"/>
        <item m="1" x="7252"/>
        <item m="1" x="7464"/>
        <item m="1" x="7465"/>
        <item m="1" x="7466"/>
        <item m="1" x="7467"/>
        <item m="1" x="7468"/>
        <item m="1" x="7469"/>
        <item m="1" x="6293"/>
        <item m="1" x="7253"/>
        <item m="1" x="6836"/>
        <item m="1" x="7470"/>
        <item m="1" x="7047"/>
        <item m="1" x="6837"/>
        <item m="1" x="6294"/>
        <item m="1" x="7254"/>
        <item m="1" x="6295"/>
        <item m="1" x="6679"/>
        <item m="1" x="7255"/>
        <item m="1" x="7256"/>
        <item m="1" x="7257"/>
        <item m="1" x="7258"/>
        <item m="1" x="7471"/>
        <item m="1" x="7048"/>
        <item m="1" x="7259"/>
        <item m="1" x="7472"/>
        <item m="1" x="7473"/>
        <item m="1" x="6838"/>
        <item m="1" x="7260"/>
        <item m="1" x="7261"/>
        <item m="1" x="7049"/>
        <item m="1" x="7050"/>
        <item m="1" x="7051"/>
        <item m="1" x="7052"/>
        <item m="1" x="7262"/>
        <item m="1" x="7474"/>
        <item m="1" x="7475"/>
        <item m="1" x="7263"/>
        <item m="1" x="6839"/>
        <item m="1" x="6296"/>
        <item m="1" x="6840"/>
        <item m="1" x="7265"/>
        <item m="1" x="7476"/>
        <item m="1" x="7266"/>
        <item m="1" x="7053"/>
        <item m="1" x="7477"/>
        <item m="1" x="7267"/>
        <item m="1" x="6841"/>
        <item m="1" x="7478"/>
        <item m="1" x="6680"/>
        <item m="1" x="7054"/>
        <item m="1" x="6111"/>
        <item m="1" x="7269"/>
        <item m="1" x="6297"/>
        <item m="1" x="6298"/>
        <item m="1" x="6299"/>
        <item m="1" x="7270"/>
        <item m="1" x="7055"/>
        <item m="1" x="7479"/>
        <item m="1" x="5418"/>
        <item m="1" x="6300"/>
        <item m="1" x="6301"/>
        <item m="1" x="6302"/>
        <item m="1" x="6303"/>
        <item m="1" x="7480"/>
        <item m="1" x="6304"/>
        <item m="1" x="6305"/>
        <item m="1" x="6306"/>
        <item m="1" x="6307"/>
        <item m="1" x="7272"/>
        <item m="1" x="6308"/>
        <item m="1" x="7481"/>
        <item m="1" x="7273"/>
        <item m="1" x="7056"/>
        <item m="1" x="6842"/>
        <item m="1" x="7274"/>
        <item m="1" x="7275"/>
        <item m="1" x="7482"/>
        <item m="1" x="6843"/>
        <item m="1" x="6844"/>
        <item m="1" x="7483"/>
        <item m="1" x="2289"/>
        <item m="1" x="7276"/>
        <item m="1" x="6681"/>
        <item m="1" x="7484"/>
        <item m="1" x="6845"/>
        <item m="1" x="6846"/>
        <item m="1" x="7485"/>
        <item m="1" x="7277"/>
        <item m="1" x="7278"/>
        <item m="1" x="7486"/>
        <item m="1" x="7487"/>
        <item m="1" x="7279"/>
        <item m="1" x="7280"/>
        <item m="1" x="7488"/>
        <item m="1" x="6309"/>
        <item m="1" x="6310"/>
        <item m="1" x="7281"/>
        <item m="1" x="7282"/>
        <item m="1" x="7283"/>
        <item m="1" x="7284"/>
        <item m="1" x="7285"/>
        <item m="1" x="7286"/>
        <item m="1" x="6682"/>
        <item m="1" x="7287"/>
        <item m="1" x="7057"/>
        <item m="1" x="6683"/>
        <item m="1" x="6311"/>
        <item m="1" x="7288"/>
        <item m="1" x="6312"/>
        <item m="1" x="6313"/>
        <item m="1" x="7290"/>
        <item m="1" x="7291"/>
        <item m="1" x="7489"/>
        <item m="1" x="7490"/>
        <item m="1" x="7292"/>
        <item m="1" x="7491"/>
        <item m="1" x="7293"/>
        <item m="1" x="7294"/>
        <item m="1" x="7492"/>
        <item m="1" x="7493"/>
        <item m="1" x="7494"/>
        <item m="1" x="7495"/>
        <item m="1" x="7295"/>
        <item m="1" x="7496"/>
        <item m="1" x="7497"/>
        <item m="1" x="7498"/>
        <item m="1" x="7499"/>
        <item m="1" x="7500"/>
        <item m="1" x="7296"/>
        <item m="1" x="7297"/>
        <item m="1" x="7298"/>
        <item m="1" x="7501"/>
        <item m="1" x="7299"/>
        <item m="1" x="7502"/>
        <item m="1" x="7503"/>
        <item m="1" x="7058"/>
        <item m="1" x="7059"/>
        <item m="1" x="7504"/>
        <item m="1" x="7300"/>
        <item m="1" x="7301"/>
        <item m="1" x="7302"/>
        <item m="1" x="7303"/>
        <item m="1" x="6314"/>
        <item m="1" x="7304"/>
        <item m="1" x="7305"/>
        <item m="1" x="7306"/>
        <item m="1" x="6775"/>
        <item m="1" x="7176"/>
        <item m="1" x="6987"/>
        <item m="1" x="7187"/>
        <item m="1" x="7188"/>
        <item m="1" x="7009"/>
        <item m="1" x="7201"/>
        <item m="1" x="7202"/>
        <item m="1" x="7028"/>
        <item m="1" x="7213"/>
        <item m="1" x="7214"/>
        <item m="1" x="7241"/>
        <item m="1" x="7264"/>
        <item m="1" x="7268"/>
        <item m="1" x="7271"/>
        <item m="1" x="7289"/>
        <item m="1" x="6315"/>
        <item m="1" x="6316"/>
        <item m="1" x="7307"/>
        <item m="1" x="6847"/>
        <item m="1" x="6848"/>
        <item m="1" x="7308"/>
        <item m="1" x="6849"/>
        <item m="1" x="7309"/>
        <item m="1" x="7060"/>
        <item m="1" x="7061"/>
        <item m="1" x="7310"/>
        <item m="1" x="7311"/>
        <item m="1" x="7312"/>
        <item m="1" x="7062"/>
        <item m="1" x="7313"/>
        <item m="1" x="6317"/>
        <item m="1" x="6318"/>
        <item m="1" x="6319"/>
        <item m="1" x="6320"/>
        <item m="1" x="7314"/>
        <item m="1" x="7315"/>
        <item m="1" x="7063"/>
        <item m="1" x="7316"/>
        <item m="1" x="6850"/>
        <item m="1" x="7317"/>
        <item m="1" x="6851"/>
        <item m="1" x="7318"/>
        <item m="1" x="6321"/>
        <item m="1" x="7319"/>
        <item m="1" x="7320"/>
        <item m="1" x="6322"/>
        <item m="1" x="6684"/>
        <item m="1" x="7064"/>
        <item m="1" x="6852"/>
        <item m="1" x="7321"/>
        <item m="1" x="6323"/>
        <item m="1" x="6324"/>
        <item m="1" x="7322"/>
        <item m="1" x="7323"/>
        <item m="1" x="6325"/>
        <item m="1" x="6326"/>
        <item m="1" x="7324"/>
        <item m="1" x="7325"/>
        <item m="1" x="6327"/>
        <item m="1" x="7326"/>
        <item m="1" x="6853"/>
        <item m="1" x="7327"/>
        <item m="1" x="7328"/>
        <item m="1" x="7329"/>
        <item m="1" x="7330"/>
        <item m="1" x="6685"/>
        <item m="1" x="7331"/>
        <item m="1" x="7332"/>
        <item m="1" x="7333"/>
        <item m="1" x="7334"/>
        <item m="1" x="5644"/>
        <item m="1" x="6686"/>
        <item m="1" x="7335"/>
        <item m="1" x="6854"/>
        <item m="1" x="6687"/>
        <item m="1" x="7336"/>
        <item m="1" x="7337"/>
        <item m="1" x="7065"/>
        <item m="1" x="6855"/>
        <item m="1" x="5645"/>
        <item m="1" x="6328"/>
        <item m="1" x="7338"/>
        <item m="1" x="6856"/>
        <item m="1" x="6329"/>
        <item m="1" x="6330"/>
        <item m="1" x="6331"/>
        <item m="1" x="7066"/>
        <item m="1" x="7339"/>
        <item m="1" x="7340"/>
        <item m="1" x="6857"/>
        <item m="1" x="6332"/>
        <item m="1" x="7341"/>
        <item m="1" x="7342"/>
        <item m="1" x="7343"/>
        <item m="1" x="7344"/>
        <item m="1" x="7067"/>
        <item m="1" x="6858"/>
        <item m="1" x="6859"/>
        <item m="1" x="6860"/>
        <item m="1" x="6333"/>
        <item m="1" x="7345"/>
        <item m="1" x="6334"/>
        <item m="1" x="6861"/>
        <item m="1" x="6862"/>
        <item m="1" x="7346"/>
        <item m="1" x="6863"/>
        <item m="1" x="2290"/>
        <item m="1" x="7347"/>
        <item m="1" x="7348"/>
        <item m="1" x="6864"/>
        <item m="1" x="7349"/>
        <item m="1" x="7350"/>
        <item m="1" x="7351"/>
        <item m="1" x="7352"/>
        <item m="1" x="7353"/>
        <item m="1" x="7354"/>
        <item m="1" x="6335"/>
        <item m="1" x="6688"/>
        <item m="1" x="6865"/>
        <item m="1" x="7355"/>
        <item m="1" x="7356"/>
        <item m="1" x="6336"/>
        <item m="1" x="7357"/>
        <item m="1" x="7358"/>
        <item m="1" x="6337"/>
        <item m="1" x="6689"/>
        <item m="1" x="7359"/>
        <item m="1" x="7360"/>
        <item m="1" x="7361"/>
        <item m="1" x="7362"/>
        <item m="1" x="7363"/>
        <item m="1" x="7364"/>
        <item m="1" x="7365"/>
        <item m="1" x="6338"/>
        <item m="1" x="6866"/>
        <item m="1" x="6339"/>
        <item m="1" x="7366"/>
        <item m="1" x="6690"/>
        <item m="1" x="7367"/>
        <item m="1" x="7368"/>
        <item m="1" x="7369"/>
        <item m="1" x="7370"/>
        <item m="1" x="7371"/>
        <item m="1" x="7372"/>
        <item m="1" x="7373"/>
        <item m="1" x="7374"/>
        <item m="1" x="7375"/>
        <item m="1" x="7376"/>
        <item m="1" x="6691"/>
        <item m="1" x="7377"/>
        <item m="1" x="7378"/>
        <item m="1" x="7379"/>
        <item m="1" x="7380"/>
        <item m="1" x="7381"/>
        <item m="1" x="7382"/>
        <item m="1" x="7383"/>
        <item m="1" x="7384"/>
        <item m="1" x="7385"/>
        <item m="1" x="7386"/>
        <item m="1" x="7387"/>
        <item m="1" x="7388"/>
        <item m="1" x="7389"/>
        <item m="1" x="7390"/>
        <item m="1" x="7391"/>
        <item m="1" x="7392"/>
        <item m="1" x="7393"/>
        <item m="1" x="7394"/>
        <item m="1" x="6340"/>
        <item m="1" x="7395"/>
        <item m="1" x="7396"/>
        <item m="1" x="7397"/>
        <item m="1" x="7398"/>
        <item m="1" x="7399"/>
        <item m="1" x="7400"/>
        <item m="1" x="7401"/>
        <item m="1" x="7402"/>
        <item m="1" x="7403"/>
        <item m="1" x="7404"/>
        <item m="1" x="4189"/>
        <item m="1" x="6692"/>
        <item m="1" x="7405"/>
        <item m="1" x="6693"/>
        <item m="1" x="7406"/>
        <item m="1" x="7407"/>
        <item m="1" x="7408"/>
        <item m="1" x="7409"/>
        <item m="1" x="7410"/>
        <item m="1" x="7411"/>
        <item m="1" x="7412"/>
        <item m="1" x="7413"/>
        <item m="1" x="7414"/>
        <item m="1" x="7415"/>
        <item m="1" x="7416"/>
        <item m="1" x="7417"/>
        <item m="1" x="7418"/>
        <item m="1" x="7419"/>
        <item m="1" x="7420"/>
        <item m="1" x="7421"/>
        <item m="1" x="7422"/>
        <item m="1" x="7423"/>
        <item m="1" x="7424"/>
        <item m="1" x="7425"/>
        <item m="1" x="7426"/>
        <item m="1" x="7068"/>
        <item m="1" x="6867"/>
        <item m="1" x="6868"/>
        <item m="1" x="6341"/>
        <item m="1" x="6342"/>
        <item m="1" x="6870"/>
        <item m="1" x="5646"/>
        <item m="1" x="5647"/>
        <item m="1" x="5648"/>
        <item m="1" x="6871"/>
        <item m="1" x="7069"/>
        <item m="1" x="924"/>
        <item m="1" x="7070"/>
        <item m="1" x="2291"/>
        <item m="1" x="2292"/>
        <item m="1" x="6343"/>
        <item m="1" x="5848"/>
        <item m="1" x="7071"/>
        <item m="1" x="6872"/>
        <item m="1" x="2293"/>
        <item m="1" x="6694"/>
        <item m="1" x="6874"/>
        <item m="1" x="6875"/>
        <item m="1" x="6695"/>
        <item m="1" x="7072"/>
        <item m="1" x="6344"/>
        <item m="1" x="6345"/>
        <item m="1" x="7073"/>
        <item m="1" x="6876"/>
        <item m="1" x="6346"/>
        <item m="1" x="7074"/>
        <item m="1" x="6877"/>
        <item m="1" x="7075"/>
        <item m="1" x="6347"/>
        <item m="1" x="6878"/>
        <item m="1" x="6879"/>
        <item m="1" x="6349"/>
        <item m="1" x="6880"/>
        <item m="1" x="6696"/>
        <item m="1" x="7076"/>
        <item m="1" x="7077"/>
        <item m="1" x="7078"/>
        <item m="1" x="6350"/>
        <item m="1" x="6351"/>
        <item m="1" x="7079"/>
        <item m="1" x="7080"/>
        <item m="1" x="6881"/>
        <item m="1" x="7081"/>
        <item m="1" x="7082"/>
        <item m="1" x="7083"/>
        <item m="1" x="7084"/>
        <item m="1" x="7085"/>
        <item m="1" x="7086"/>
        <item m="1" x="7087"/>
        <item m="1" x="7088"/>
        <item m="1" x="7089"/>
        <item m="1" x="7090"/>
        <item m="1" x="7091"/>
        <item m="1" x="7092"/>
        <item m="1" x="7093"/>
        <item m="1" x="7094"/>
        <item m="1" x="5649"/>
        <item m="1" x="6352"/>
        <item m="1" x="7095"/>
        <item m="1" x="6353"/>
        <item m="1" x="6697"/>
        <item m="1" x="6698"/>
        <item m="1" x="7096"/>
        <item m="1" x="7097"/>
        <item m="1" x="6114"/>
        <item m="1" x="6354"/>
        <item m="1" x="6883"/>
        <item m="1" x="7098"/>
        <item m="1" x="6884"/>
        <item m="1" x="7099"/>
        <item m="1" x="7100"/>
        <item m="1" x="6885"/>
        <item m="1" x="7101"/>
        <item m="1" x="1566"/>
        <item m="1" x="6699"/>
        <item m="1" x="6355"/>
        <item m="1" x="7102"/>
        <item m="1" x="6356"/>
        <item m="1" x="6357"/>
        <item m="1" x="6700"/>
        <item m="1" x="6358"/>
        <item m="1" x="7103"/>
        <item m="1" x="7104"/>
        <item m="1" x="7105"/>
        <item m="1" x="6886"/>
        <item m="1" x="6359"/>
        <item m="1" x="2294"/>
        <item m="1" x="2295"/>
        <item m="1" x="6701"/>
        <item m="1" x="6887"/>
        <item m="1" x="6360"/>
        <item m="1" x="6888"/>
        <item m="1" x="6889"/>
        <item m="1" x="7106"/>
        <item m="1" x="6361"/>
        <item m="1" x="6890"/>
        <item m="1" x="6891"/>
        <item m="1" x="7107"/>
        <item m="1" x="7108"/>
        <item m="1" x="7109"/>
        <item m="1" x="6362"/>
        <item m="1" x="6363"/>
        <item m="1" x="6892"/>
        <item m="1" x="7110"/>
        <item m="1" x="6364"/>
        <item m="1" x="6893"/>
        <item m="1" x="6365"/>
        <item m="1" x="6366"/>
        <item m="1" x="7111"/>
        <item m="1" x="7112"/>
        <item m="1" x="6367"/>
        <item m="1" x="6368"/>
        <item m="1" x="6894"/>
        <item m="1" x="7113"/>
        <item m="1" x="7114"/>
        <item m="1" x="7115"/>
        <item m="1" x="7116"/>
        <item m="1" x="6374"/>
        <item m="1" x="7117"/>
        <item m="1" x="7118"/>
        <item m="1" x="7119"/>
        <item m="1" x="7120"/>
        <item m="1" x="4630"/>
        <item m="1" x="7121"/>
        <item m="1" x="7122"/>
        <item m="1" x="7123"/>
        <item m="1" x="7124"/>
        <item m="1" x="7125"/>
        <item m="1" x="7126"/>
        <item m="1" x="7127"/>
        <item m="1" x="5506"/>
        <item m="1" x="6375"/>
        <item m="1" x="6702"/>
        <item m="1" x="7128"/>
        <item m="1" x="7129"/>
        <item m="1" x="7130"/>
        <item m="1" x="6376"/>
        <item m="1" x="6703"/>
        <item m="1" x="6704"/>
        <item m="1" x="7131"/>
        <item m="1" x="7132"/>
        <item m="1" x="7133"/>
        <item m="1" x="7134"/>
        <item m="1" x="7135"/>
        <item m="1" x="7136"/>
        <item m="1" x="7137"/>
        <item m="1" x="7138"/>
        <item m="1" x="7139"/>
        <item m="1" x="7140"/>
        <item m="1" x="7141"/>
        <item m="1" x="6377"/>
        <item m="1" x="6378"/>
        <item m="1" x="7142"/>
        <item m="1" x="7143"/>
        <item m="1" x="7144"/>
        <item m="1" x="7145"/>
        <item m="1" x="7146"/>
        <item m="1" x="7147"/>
        <item m="1" x="7148"/>
        <item m="1" x="7149"/>
        <item m="1" x="7150"/>
        <item m="1" x="7151"/>
        <item m="1" x="7152"/>
        <item m="1" x="7153"/>
        <item m="1" x="7154"/>
        <item m="1" x="7155"/>
        <item m="1" x="7156"/>
        <item m="1" x="7157"/>
        <item m="1" x="6705"/>
        <item m="1" x="7158"/>
        <item m="1" x="7159"/>
        <item m="1" x="5849"/>
        <item m="1" x="7160"/>
        <item m="1" x="7161"/>
        <item m="1" x="7162"/>
        <item m="1" x="7163"/>
        <item m="1" x="7164"/>
        <item m="1" x="7165"/>
        <item m="1" x="7166"/>
        <item m="1" x="7167"/>
        <item m="1" x="4408"/>
        <item m="1" x="5633"/>
        <item m="1" x="5634"/>
        <item m="1" x="5199"/>
        <item m="1" x="5635"/>
        <item m="1" x="5638"/>
        <item m="1" x="5640"/>
        <item m="1" x="1565"/>
        <item m="1" x="6869"/>
        <item m="1" x="6112"/>
        <item m="1" x="6113"/>
        <item m="1" x="6873"/>
        <item m="1" x="6348"/>
        <item m="1" x="6882"/>
        <item m="1" x="6369"/>
        <item m="1" x="6370"/>
        <item m="1" x="6371"/>
        <item m="1" x="6372"/>
        <item m="1" x="6373"/>
        <item m="1" x="1367"/>
        <item m="1" x="1366"/>
        <item m="1" x="2296"/>
        <item m="1" x="5850"/>
        <item m="1" x="6706"/>
        <item m="1" x="6115"/>
        <item m="1" x="6895"/>
        <item m="1" x="6896"/>
        <item m="1" x="6897"/>
        <item m="1" x="6898"/>
        <item m="1" x="6899"/>
        <item m="1" x="6900"/>
        <item m="1" x="6901"/>
        <item m="1" x="6902"/>
        <item m="1" x="6903"/>
        <item m="1" x="6904"/>
        <item m="1" x="6905"/>
        <item m="1" x="6906"/>
        <item m="1" x="6907"/>
        <item m="1" x="5851"/>
        <item m="1" x="6908"/>
        <item m="1" x="6909"/>
        <item m="1" x="6910"/>
        <item m="1" x="6117"/>
        <item m="1" x="6379"/>
        <item m="1" x="6380"/>
        <item m="1" x="6166"/>
        <item m="1" x="6381"/>
        <item m="1" x="6911"/>
        <item m="1" x="6912"/>
        <item m="1" x="6913"/>
        <item m="1" x="6382"/>
        <item m="1" x="6383"/>
        <item m="1" x="6384"/>
        <item m="1" x="6118"/>
        <item m="1" x="6119"/>
        <item m="1" x="6385"/>
        <item m="1" x="6707"/>
        <item m="1" x="6120"/>
        <item m="1" x="6121"/>
        <item m="1" x="6122"/>
        <item m="1" x="6914"/>
        <item m="1" x="6915"/>
        <item m="1" x="5852"/>
        <item m="1" x="6708"/>
        <item m="1" x="6709"/>
        <item m="1" x="5853"/>
        <item m="1" x="5854"/>
        <item m="1" x="5529"/>
        <item m="1" x="5855"/>
        <item m="1" x="5856"/>
        <item m="1" x="5857"/>
        <item m="1" x="5858"/>
        <item m="1" x="5859"/>
        <item m="1" x="5860"/>
        <item m="1" x="6710"/>
        <item m="1" x="6711"/>
        <item m="1" x="6386"/>
        <item m="1" x="6916"/>
        <item m="1" x="6917"/>
        <item m="1" x="6712"/>
        <item m="1" x="6918"/>
        <item m="1" x="6919"/>
        <item m="1" x="6387"/>
        <item m="1" x="6920"/>
        <item m="1" x="6921"/>
        <item m="1" x="6922"/>
        <item m="1" x="6923"/>
        <item m="1" x="6924"/>
        <item m="1" x="6713"/>
        <item m="1" x="6925"/>
        <item m="1" x="6926"/>
        <item m="1" x="6927"/>
        <item m="1" x="6928"/>
        <item m="1" x="6929"/>
        <item m="1" x="6388"/>
        <item m="1" x="6389"/>
        <item m="1" x="6930"/>
        <item m="1" x="6123"/>
        <item m="1" x="6931"/>
        <item m="1" x="5861"/>
        <item m="1" x="6390"/>
        <item m="1" x="6124"/>
        <item m="1" x="5862"/>
        <item m="1" x="6125"/>
        <item m="1" x="5863"/>
        <item m="1" x="6391"/>
        <item m="1" x="5864"/>
        <item m="1" x="5865"/>
        <item m="1" x="5866"/>
        <item m="1" x="5867"/>
        <item m="1" x="6126"/>
        <item m="1" x="6127"/>
        <item m="1" x="6932"/>
        <item m="1" x="6933"/>
        <item m="1" x="6934"/>
        <item m="1" x="6935"/>
        <item m="1" x="6936"/>
        <item m="1" x="6937"/>
        <item m="1" x="5868"/>
        <item m="1" x="6128"/>
        <item m="1" x="6938"/>
        <item m="1" x="6939"/>
        <item m="1" x="6392"/>
        <item m="1" x="6129"/>
        <item m="1" x="6940"/>
        <item m="1" x="6393"/>
        <item m="1" x="6941"/>
        <item m="1" x="6130"/>
        <item x="140"/>
        <item m="1" x="6394"/>
        <item m="1" x="6395"/>
        <item m="1" x="5869"/>
        <item m="1" x="6396"/>
        <item m="1" x="6397"/>
        <item m="1" x="6398"/>
        <item m="1" x="6399"/>
        <item m="1" x="863"/>
        <item m="1" x="6131"/>
        <item m="1" x="5870"/>
        <item m="1" x="6132"/>
        <item m="1" x="6400"/>
        <item m="1" x="6942"/>
        <item m="1" x="6943"/>
        <item m="1" x="6714"/>
        <item m="1" x="6715"/>
        <item m="1" x="6944"/>
        <item m="1" x="6133"/>
        <item m="1" x="6945"/>
        <item m="1" x="6401"/>
        <item m="1" x="6946"/>
        <item m="1" x="5650"/>
        <item m="1" x="6947"/>
        <item m="1" x="6948"/>
        <item m="1" x="6949"/>
        <item m="1" x="6950"/>
        <item m="1" x="6951"/>
        <item m="1" x="6952"/>
        <item m="1" x="6953"/>
        <item m="1" x="6954"/>
        <item m="1" x="6955"/>
        <item m="1" x="6956"/>
        <item m="1" x="6957"/>
        <item m="1" x="6958"/>
        <item m="1" x="6959"/>
        <item m="1" x="6960"/>
        <item m="1" x="6961"/>
        <item m="1" x="5871"/>
        <item m="1" x="6962"/>
        <item m="1" x="6963"/>
        <item m="1" x="5872"/>
        <item m="1" x="6964"/>
        <item m="1" x="5873"/>
        <item m="1" x="5874"/>
        <item m="1" x="5875"/>
        <item m="1" x="5508"/>
        <item m="1" x="5509"/>
        <item m="1" x="6965"/>
        <item m="1" x="6966"/>
        <item m="1" x="6716"/>
        <item m="1" x="6967"/>
        <item m="1" x="6968"/>
        <item m="1" x="6969"/>
        <item m="1" x="6717"/>
        <item m="1" x="6970"/>
        <item m="1" x="6971"/>
        <item m="1" x="6972"/>
        <item m="1" x="6973"/>
        <item m="1" x="5876"/>
        <item m="1" x="4596"/>
        <item m="1" x="6974"/>
        <item m="1" x="6402"/>
        <item m="1" x="6975"/>
        <item m="1" x="6976"/>
        <item m="1" x="6977"/>
        <item m="1" x="6403"/>
        <item m="1" x="6404"/>
        <item m="1" x="6978"/>
        <item m="1" x="6405"/>
        <item m="1" x="6406"/>
        <item m="1" x="6979"/>
        <item m="1" x="6672"/>
        <item m="1" x="4195"/>
        <item m="1" x="5877"/>
        <item m="1" x="6407"/>
        <item m="1" x="6134"/>
        <item m="1" x="6135"/>
        <item m="1" x="6136"/>
        <item m="1" x="6137"/>
        <item m="1" x="5651"/>
        <item m="1" x="5652"/>
        <item m="1" x="6408"/>
        <item m="1" x="6409"/>
        <item m="1" x="6410"/>
        <item m="1" x="5878"/>
        <item m="1" x="6411"/>
        <item m="1" x="6412"/>
        <item m="1" x="6413"/>
        <item m="1" x="6414"/>
        <item m="1" x="6415"/>
        <item m="1" x="5653"/>
        <item m="1" x="5654"/>
        <item m="1" x="6718"/>
        <item m="1" x="6416"/>
        <item m="1" x="6719"/>
        <item m="1" x="6720"/>
        <item m="1" x="6721"/>
        <item m="1" x="6722"/>
        <item m="1" x="6417"/>
        <item m="1" x="2297"/>
        <item m="1" x="6138"/>
        <item m="1" x="5879"/>
        <item m="1" x="6419"/>
        <item m="1" x="6420"/>
        <item m="1" x="6421"/>
        <item m="1" x="5880"/>
        <item m="1" x="5881"/>
        <item m="1" x="6422"/>
        <item m="1" x="6139"/>
        <item m="1" x="6423"/>
        <item m="1" x="6424"/>
        <item m="1" x="6425"/>
        <item m="1" x="6426"/>
        <item m="1" x="6427"/>
        <item m="1" x="6428"/>
        <item m="1" x="6429"/>
        <item m="1" x="6430"/>
        <item m="1" x="6431"/>
        <item m="1" x="6432"/>
        <item m="1" x="6433"/>
        <item m="1" x="6723"/>
        <item m="1" x="6434"/>
        <item m="1" x="5882"/>
        <item m="1" x="6435"/>
        <item m="1" x="6436"/>
        <item m="1" x="6437"/>
        <item m="1" x="6438"/>
        <item m="1" x="6439"/>
        <item m="1" x="6440"/>
        <item m="1" x="6441"/>
        <item m="1" x="6442"/>
        <item m="1" x="6443"/>
        <item m="1" x="6444"/>
        <item m="1" x="6445"/>
        <item m="1" x="6446"/>
        <item m="1" x="6447"/>
        <item m="1" x="6448"/>
        <item m="1" x="5883"/>
        <item m="1" x="5884"/>
        <item m="1" x="5885"/>
        <item m="1" x="5886"/>
        <item m="1" x="5887"/>
        <item m="1" x="6449"/>
        <item m="1" x="6450"/>
        <item m="1" x="6451"/>
        <item m="1" x="6724"/>
        <item m="1" x="6725"/>
        <item m="1" x="6452"/>
        <item m="1" x="6726"/>
        <item m="1" x="6453"/>
        <item m="1" x="6454"/>
        <item m="1" x="6455"/>
        <item m="1" x="6456"/>
        <item m="1" x="6457"/>
        <item m="1" x="6458"/>
        <item m="1" x="6140"/>
        <item m="1" x="6141"/>
        <item m="1" x="5888"/>
        <item m="1" x="6727"/>
        <item m="1" x="5889"/>
        <item m="1" x="6459"/>
        <item m="1" x="6460"/>
        <item m="1" x="5890"/>
        <item m="1" x="5891"/>
        <item m="1" x="6142"/>
        <item m="1" x="6143"/>
        <item m="1" x="6144"/>
        <item m="1" x="6461"/>
        <item m="1" x="5892"/>
        <item m="1" x="5655"/>
        <item m="1" x="6728"/>
        <item m="1" x="6462"/>
        <item m="1" x="6463"/>
        <item m="1" x="6464"/>
        <item m="1" x="6465"/>
        <item m="1" x="6466"/>
        <item m="1" x="5893"/>
        <item m="1" x="5894"/>
        <item m="1" x="6467"/>
        <item m="1" x="6468"/>
        <item m="1" x="6469"/>
        <item m="1" x="6470"/>
        <item m="1" x="5895"/>
        <item m="1" x="6471"/>
        <item m="1" x="5896"/>
        <item m="1" x="6472"/>
        <item m="1" x="6473"/>
        <item m="1" x="5441"/>
        <item m="1" x="5897"/>
        <item m="1" x="5898"/>
        <item m="1" x="6474"/>
        <item m="1" x="6475"/>
        <item m="1" x="6476"/>
        <item m="1" x="6477"/>
        <item m="1" x="6478"/>
        <item m="1" x="6479"/>
        <item m="1" x="2298"/>
        <item m="1" x="6480"/>
        <item m="1" x="6481"/>
        <item m="1" x="5899"/>
        <item m="1" x="6729"/>
        <item m="1" x="5610"/>
        <item m="1" x="6482"/>
        <item m="1" x="6483"/>
        <item m="1" x="5611"/>
        <item m="1" x="6145"/>
        <item m="1" x="2299"/>
        <item m="1" x="6730"/>
        <item m="1" x="2300"/>
        <item m="1" x="6146"/>
        <item m="1" x="6484"/>
        <item m="1" x="6485"/>
        <item m="1" x="6731"/>
        <item m="1" x="4330"/>
        <item m="1" x="5900"/>
        <item m="1" x="6486"/>
        <item m="1" x="6487"/>
        <item m="1" x="6488"/>
        <item m="1" x="6489"/>
        <item m="1" x="6147"/>
        <item m="1" x="6148"/>
        <item m="1" x="6149"/>
        <item m="1" x="6150"/>
        <item m="1" x="6151"/>
        <item m="1" x="5901"/>
        <item m="1" x="6490"/>
        <item m="1" x="6491"/>
        <item m="1" x="6492"/>
        <item m="1" x="4331"/>
        <item m="1" x="6732"/>
        <item m="1" x="5902"/>
        <item m="1" x="6733"/>
        <item m="1" x="6734"/>
        <item m="1" x="6493"/>
        <item m="1" x="4162"/>
        <item m="1" x="6494"/>
        <item m="1" x="6152"/>
        <item m="1" x="6735"/>
        <item m="1" x="4371"/>
        <item m="1" x="4286"/>
        <item m="1" x="6153"/>
        <item m="1" x="6495"/>
        <item m="1" x="6167"/>
        <item m="1" x="6736"/>
        <item m="1" x="6737"/>
        <item m="1" x="6738"/>
        <item m="1" x="5903"/>
        <item m="1" x="5904"/>
        <item m="1" x="5905"/>
        <item m="1" x="5906"/>
        <item m="1" x="6154"/>
        <item m="1" x="6155"/>
        <item m="1" x="6496"/>
        <item m="1" x="6497"/>
        <item m="1" x="6739"/>
        <item m="1" x="5656"/>
        <item m="1" x="6156"/>
        <item m="1" x="6157"/>
        <item m="1" x="6158"/>
        <item m="1" x="6740"/>
        <item m="1" x="5657"/>
        <item m="1" x="6499"/>
        <item m="1" x="2301"/>
        <item m="1" x="4116"/>
        <item m="1" x="6500"/>
        <item m="1" x="6501"/>
        <item m="1" x="6159"/>
        <item m="1" x="6160"/>
        <item m="1" x="6502"/>
        <item m="1" x="6741"/>
        <item m="1" x="6503"/>
        <item m="1" x="6161"/>
        <item m="1" x="6162"/>
        <item m="1" x="6504"/>
        <item m="1" x="6163"/>
        <item m="1" x="6164"/>
        <item m="1" x="5545"/>
        <item m="1" x="6742"/>
        <item m="1" x="6743"/>
        <item m="1" x="6744"/>
        <item m="1" x="6745"/>
        <item m="1" x="6746"/>
        <item m="1" x="6747"/>
        <item m="1" x="6748"/>
        <item m="1" x="6749"/>
        <item m="1" x="6750"/>
        <item m="1" x="822"/>
        <item m="1" x="4285"/>
        <item m="1" x="6751"/>
        <item m="1" x="6506"/>
        <item m="1" x="6507"/>
        <item m="1" x="6508"/>
        <item m="1" x="6509"/>
        <item m="1" x="6752"/>
        <item m="1" x="6510"/>
        <item m="1" x="6511"/>
        <item m="1" x="6512"/>
        <item m="1" x="6513"/>
        <item m="1" x="6514"/>
        <item m="1" x="6515"/>
        <item m="1" x="6516"/>
        <item m="1" x="5908"/>
        <item m="1" x="6517"/>
        <item m="1" x="5909"/>
        <item m="1" x="6518"/>
        <item m="1" x="6519"/>
        <item m="1" x="6520"/>
        <item m="1" x="6521"/>
        <item m="1" x="6522"/>
        <item m="1" x="6523"/>
        <item m="1" x="6524"/>
        <item m="1" x="6525"/>
        <item m="1" x="6526"/>
        <item m="1" x="6527"/>
        <item m="1" x="6528"/>
        <item m="1" x="823"/>
        <item m="1" x="6753"/>
        <item m="1" x="6754"/>
        <item m="1" x="6755"/>
        <item m="1" x="6756"/>
        <item m="1" x="5910"/>
        <item m="1" x="6757"/>
        <item m="1" x="6758"/>
        <item m="1" x="6759"/>
        <item m="1" x="4409"/>
        <item m="1" x="6529"/>
        <item m="1" x="6760"/>
        <item m="1" x="6761"/>
        <item m="1" x="6762"/>
        <item m="1" x="5911"/>
        <item m="1" x="5912"/>
        <item m="1" x="6530"/>
        <item m="1" x="6531"/>
        <item m="1" x="6532"/>
        <item m="1" x="6533"/>
        <item m="1" x="6534"/>
        <item m="1" x="6763"/>
        <item m="1" x="6165"/>
        <item m="1" x="6535"/>
        <item m="1" x="6536"/>
        <item m="1" x="5913"/>
        <item m="1" x="6537"/>
        <item m="1" x="6538"/>
        <item m="1" x="6539"/>
        <item m="1" x="6540"/>
        <item m="1" x="6541"/>
        <item m="1" x="6542"/>
        <item m="1" x="6543"/>
        <item m="1" x="6544"/>
        <item m="1" x="6545"/>
        <item m="1" x="6546"/>
        <item m="1" x="6547"/>
        <item m="1" x="6548"/>
        <item m="1" x="4000"/>
        <item m="1" x="6549"/>
        <item m="1" x="6550"/>
        <item m="1" x="5914"/>
        <item m="1" x="6551"/>
        <item m="1" x="6552"/>
        <item m="1" x="6553"/>
        <item m="1" x="5915"/>
        <item m="1" x="6554"/>
        <item m="1" x="5916"/>
        <item m="1" x="6764"/>
        <item m="1" x="6765"/>
        <item m="1" x="6555"/>
        <item m="1" x="6556"/>
        <item m="1" x="6261"/>
        <item m="1" x="6262"/>
        <item m="1" x="6263"/>
        <item m="1" x="6264"/>
        <item m="1" x="6265"/>
        <item m="1" x="6266"/>
        <item m="1" x="6267"/>
        <item m="1" x="6268"/>
        <item m="1" x="5438"/>
        <item m="1" x="6116"/>
        <item m="1" x="3094"/>
        <item m="1" x="6418"/>
        <item m="1" x="6498"/>
        <item m="1" x="5907"/>
        <item m="1" x="6505"/>
        <item m="1" x="6168"/>
        <item m="1" x="6557"/>
        <item m="1" x="6558"/>
        <item m="1" x="1567"/>
        <item m="1" x="5457"/>
        <item m="1" x="5917"/>
        <item m="1" x="5484"/>
        <item m="1" x="5546"/>
        <item m="1" x="5547"/>
        <item m="1" x="5419"/>
        <item m="1" x="6169"/>
        <item m="1" x="6559"/>
        <item m="1" x="6560"/>
        <item m="1" x="6561"/>
        <item m="1" x="5918"/>
        <item m="1" x="6562"/>
        <item m="1" x="6563"/>
        <item m="1" x="6564"/>
        <item m="1" x="6565"/>
        <item m="1" x="6566"/>
        <item m="1" x="6567"/>
        <item m="1" x="6568"/>
        <item m="1" x="6569"/>
        <item m="1" x="6570"/>
        <item m="1" x="6170"/>
        <item m="1" x="3095"/>
        <item m="1" x="5614"/>
        <item m="1" x="5580"/>
        <item m="1" x="5658"/>
        <item m="1" x="6571"/>
        <item m="1" x="6171"/>
        <item m="1" x="5919"/>
        <item m="1" x="6572"/>
        <item m="1" x="6573"/>
        <item m="1" x="5548"/>
        <item m="1" x="6574"/>
        <item m="1" x="2302"/>
        <item m="1" x="6575"/>
        <item m="1" x="5659"/>
        <item m="1" x="5586"/>
        <item m="1" x="6172"/>
        <item m="1" x="5660"/>
        <item m="1" x="5920"/>
        <item m="1" x="6576"/>
        <item m="1" x="6577"/>
        <item m="1" x="6578"/>
        <item m="1" x="5921"/>
        <item m="1" x="2303"/>
        <item m="1" x="6579"/>
        <item m="1" x="5598"/>
        <item m="1" x="4163"/>
        <item m="1" x="6580"/>
        <item m="1" x="6581"/>
        <item m="1" x="5599"/>
        <item m="1" x="6582"/>
        <item m="1" x="5420"/>
        <item m="1" x="6583"/>
        <item m="1" x="6173"/>
        <item m="1" x="6584"/>
        <item m="1" x="1568"/>
        <item m="1" x="5661"/>
        <item m="1" x="5387"/>
        <item m="1" x="1298"/>
        <item m="1" x="6585"/>
        <item m="1" x="6586"/>
        <item m="1" x="5458"/>
        <item m="1" x="6587"/>
        <item m="1" x="6588"/>
        <item m="1" x="6589"/>
        <item m="1" x="5510"/>
        <item m="1" x="5511"/>
        <item m="1" x="5459"/>
        <item m="1" x="5460"/>
        <item m="1" x="5514"/>
        <item m="1" x="5515"/>
        <item m="1" x="5516"/>
        <item m="1" x="6590"/>
        <item m="1" x="5495"/>
        <item m="1" x="5517"/>
        <item m="1" x="6174"/>
        <item m="1" x="6175"/>
        <item m="1" x="6591"/>
        <item m="1" x="6592"/>
        <item m="1" x="6176"/>
        <item m="1" x="6177"/>
        <item m="1" x="6178"/>
        <item m="1" x="6179"/>
        <item m="1" x="6593"/>
        <item m="1" x="6594"/>
        <item m="1" x="6595"/>
        <item m="1" x="5662"/>
        <item m="1" x="5429"/>
        <item m="1" x="5663"/>
        <item m="1" x="6596"/>
        <item m="1" x="6597"/>
        <item m="1" x="6598"/>
        <item m="1" x="6599"/>
        <item m="1" x="5664"/>
        <item m="1" x="6600"/>
        <item m="1" x="5421"/>
        <item m="1" x="6601"/>
        <item m="1" x="5922"/>
        <item m="1" x="1569"/>
        <item m="1" x="6180"/>
        <item m="1" x="6181"/>
        <item m="1" x="6602"/>
        <item m="1" x="2304"/>
        <item m="1" x="5488"/>
        <item m="1" x="6603"/>
        <item m="1" x="6604"/>
        <item m="1" x="6605"/>
        <item m="1" x="6606"/>
        <item m="1" x="6607"/>
        <item m="1" x="6608"/>
        <item m="1" x="6182"/>
        <item m="1" x="6183"/>
        <item m="1" x="6184"/>
        <item m="1" x="6609"/>
        <item m="1" x="6610"/>
        <item m="1" x="5551"/>
        <item m="1" x="6611"/>
        <item m="1" x="5665"/>
        <item m="1" x="5612"/>
        <item m="1" x="5613"/>
        <item m="1" x="6612"/>
        <item m="1" x="5923"/>
        <item m="1" x="6613"/>
        <item m="1" x="6614"/>
        <item m="1" x="6185"/>
        <item m="1" x="6186"/>
        <item m="1" x="6187"/>
        <item m="1" x="6615"/>
        <item m="1" x="6188"/>
        <item m="1" x="6189"/>
        <item m="1" x="5455"/>
        <item m="1" x="5456"/>
        <item m="1" x="6616"/>
        <item m="1" x="6617"/>
        <item m="1" x="6618"/>
        <item m="1" x="5924"/>
        <item m="1" x="5925"/>
        <item m="1" x="6619"/>
        <item m="1" x="6620"/>
        <item m="1" x="6190"/>
        <item m="1" x="6621"/>
        <item m="1" x="6622"/>
        <item m="1" x="6623"/>
        <item m="1" x="6624"/>
        <item m="1" x="1570"/>
        <item m="1" x="6191"/>
        <item m="1" x="6625"/>
        <item m="1" x="6626"/>
        <item m="1" x="6627"/>
        <item m="1" x="6628"/>
        <item m="1" x="6629"/>
        <item m="1" x="5666"/>
        <item m="1" x="6630"/>
        <item m="1" x="6192"/>
        <item m="1" x="6631"/>
        <item m="1" x="6632"/>
        <item m="1" x="6633"/>
        <item m="1" x="4269"/>
        <item m="1" x="5585"/>
        <item m="1" x="3096"/>
        <item m="1" x="5553"/>
        <item m="1" x="6634"/>
        <item m="1" x="6635"/>
        <item m="1" x="5579"/>
        <item m="1" x="6636"/>
        <item m="1" x="5667"/>
        <item m="1" x="5668"/>
        <item m="1" x="5669"/>
        <item m="1" x="5026"/>
        <item m="1" x="4268"/>
        <item m="1" x="6637"/>
        <item m="1" x="5577"/>
        <item m="1" x="6193"/>
        <item m="1" x="6194"/>
        <item m="1" x="5670"/>
        <item m="1" x="6638"/>
        <item m="1" x="6639"/>
        <item m="1" x="6640"/>
        <item m="1" x="6641"/>
        <item m="1" x="6642"/>
        <item m="1" x="6643"/>
        <item m="1" x="6644"/>
        <item m="1" x="6645"/>
        <item m="1" x="6646"/>
        <item m="1" x="6647"/>
        <item m="1" x="5671"/>
        <item m="1" x="6648"/>
        <item m="1" x="6649"/>
        <item m="1" x="5507"/>
        <item m="1" x="6650"/>
        <item m="1" x="5496"/>
        <item m="1" x="5583"/>
        <item m="1" x="6651"/>
        <item m="1" x="5926"/>
        <item m="1" x="6652"/>
        <item m="1" x="6653"/>
        <item m="1" x="5672"/>
        <item m="1" x="6654"/>
        <item m="1" x="6655"/>
        <item m="1" x="5446"/>
        <item m="1" x="6656"/>
        <item m="1" x="6657"/>
        <item m="1" x="5231"/>
        <item m="1" x="6658"/>
        <item m="1" x="5454"/>
        <item m="1" x="6659"/>
        <item m="1" x="6660"/>
        <item m="1" x="6661"/>
        <item m="1" x="6662"/>
        <item m="1" x="6663"/>
        <item m="1" x="6664"/>
        <item m="1" x="6665"/>
        <item m="1" x="6666"/>
        <item m="1" x="6667"/>
        <item m="1" x="6668"/>
        <item m="1" x="6669"/>
        <item m="1" x="6670"/>
        <item m="1" x="6671"/>
        <item m="1" x="5927"/>
        <item m="1" x="6195"/>
        <item m="1" x="4279"/>
        <item m="1" x="5597"/>
        <item m="1" x="6196"/>
        <item m="1" x="6197"/>
        <item m="1" x="5549"/>
        <item m="1" x="4509"/>
        <item m="1" x="6198"/>
        <item m="1" x="5494"/>
        <item m="1" x="1571"/>
        <item m="1" x="6199"/>
        <item m="1" x="6200"/>
        <item m="1" x="6201"/>
        <item m="1" x="6202"/>
        <item m="1" x="4283"/>
        <item m="1" x="4370"/>
        <item m="1" x="6203"/>
        <item m="1" x="4115"/>
        <item m="1" x="2305"/>
        <item m="1" x="6204"/>
        <item m="1" x="6205"/>
        <item m="1" x="5673"/>
        <item m="1" x="4109"/>
        <item m="1" x="6206"/>
        <item m="1" x="6207"/>
        <item m="1" x="5576"/>
        <item m="1" x="6208"/>
        <item m="1" x="5492"/>
        <item m="1" x="4273"/>
        <item m="1" x="6209"/>
        <item m="1" x="5928"/>
        <item m="1" x="5929"/>
        <item m="1" x="5930"/>
        <item m="1" x="5478"/>
        <item m="1" x="5931"/>
        <item m="1" x="6210"/>
        <item m="1" x="6211"/>
        <item m="1" x="6212"/>
        <item m="1" x="4118"/>
        <item m="1" x="5607"/>
        <item m="1" x="6213"/>
        <item m="1" x="4119"/>
        <item m="1" x="6214"/>
        <item m="1" x="5932"/>
        <item m="1" x="4108"/>
        <item m="1" x="1572"/>
        <item m="1" x="2306"/>
        <item m="1" x="5933"/>
        <item m="1" x="5934"/>
        <item m="1" x="1573"/>
        <item m="1" x="5935"/>
        <item m="1" x="6215"/>
        <item m="1" x="5936"/>
        <item m="1" x="3898"/>
        <item m="1" x="3899"/>
        <item m="1" x="3900"/>
        <item m="1" x="3901"/>
        <item m="1" x="5550"/>
        <item m="1" x="1574"/>
        <item m="1" x="6216"/>
        <item m="1" x="5674"/>
        <item m="1" x="5675"/>
        <item m="1" x="5937"/>
        <item m="1" x="5938"/>
        <item m="1" x="5939"/>
        <item m="1" x="5940"/>
        <item m="1" x="5941"/>
        <item m="1" x="5942"/>
        <item m="1" x="5943"/>
        <item m="1" x="5944"/>
        <item m="1" x="5945"/>
        <item m="1" x="5946"/>
        <item m="1" x="5947"/>
        <item m="1" x="5948"/>
        <item m="1" x="5949"/>
        <item m="1" x="5950"/>
        <item m="1" x="5951"/>
        <item m="1" x="5952"/>
        <item m="1" x="5448"/>
        <item m="1" x="5449"/>
        <item m="1" x="6217"/>
        <item m="1" x="4507"/>
        <item m="1" x="6218"/>
        <item m="1" x="5676"/>
        <item m="1" x="6219"/>
        <item m="1" x="6220"/>
        <item m="1" x="5483"/>
        <item m="1" x="5677"/>
        <item m="1" x="6221"/>
        <item m="1" x="5953"/>
        <item m="1" x="5954"/>
        <item m="1" x="5955"/>
        <item m="1" x="5678"/>
        <item m="1" x="5452"/>
        <item m="1" x="5956"/>
        <item m="1" x="5679"/>
        <item m="1" x="6222"/>
        <item m="1" x="2307"/>
        <item m="1" x="2308"/>
        <item m="1" x="6223"/>
        <item m="1" x="6224"/>
        <item m="1" x="6225"/>
        <item m="1" x="6226"/>
        <item m="1" x="6227"/>
        <item m="1" x="6228"/>
        <item m="1" x="5232"/>
        <item m="1" x="5957"/>
        <item m="1" x="6229"/>
        <item m="1" x="4666"/>
        <item m="1" x="6230"/>
        <item m="1" x="5958"/>
        <item m="1" x="5959"/>
        <item m="1" x="1575"/>
        <item m="1" x="6231"/>
        <item m="1" x="6232"/>
        <item m="1" x="5960"/>
        <item m="1" x="5453"/>
        <item m="1" x="6233"/>
        <item m="1" x="5961"/>
        <item m="1" x="5680"/>
        <item m="1" x="5681"/>
        <item m="1" x="5962"/>
        <item m="1" x="5963"/>
        <item m="1" x="5682"/>
        <item m="1" x="5964"/>
        <item m="1" x="5965"/>
        <item m="1" x="5966"/>
        <item m="1" x="5683"/>
        <item m="1" x="5967"/>
        <item m="1" x="5684"/>
        <item m="1" x="5554"/>
        <item m="1" x="6234"/>
        <item m="1" x="6235"/>
        <item m="1" x="6236"/>
        <item m="1" x="4284"/>
        <item m="1" x="6237"/>
        <item m="1" x="6238"/>
        <item m="1" x="6239"/>
        <item m="1" x="6240"/>
        <item m="1" x="6241"/>
        <item m="1" x="5552"/>
        <item m="1" x="5969"/>
        <item m="1" x="5625"/>
        <item m="1" x="5626"/>
        <item m="1" x="5624"/>
        <item m="1" x="6242"/>
        <item m="1" x="1576"/>
        <item m="1" x="1577"/>
        <item m="1" x="6243"/>
        <item m="1" x="2309"/>
        <item m="1" x="5573"/>
        <item m="1" x="6244"/>
        <item m="1" x="5584"/>
        <item m="1" x="5685"/>
        <item m="1" x="6245"/>
        <item m="1" x="6246"/>
        <item m="1" x="1578"/>
        <item m="1" x="4271"/>
        <item m="1" x="2310"/>
        <item m="1" x="2311"/>
        <item m="1" x="5970"/>
        <item m="1" x="3362"/>
        <item m="1" x="4272"/>
        <item m="1" x="2312"/>
        <item m="1" x="5574"/>
        <item m="1" x="6247"/>
        <item m="1" x="6248"/>
        <item m="1" x="5606"/>
        <item m="1" x="5971"/>
        <item m="1" x="5972"/>
        <item m="1" x="6249"/>
        <item m="1" x="6250"/>
        <item m="1" x="6251"/>
        <item m="1" x="6252"/>
        <item m="1" x="6253"/>
        <item m="1" x="6254"/>
        <item m="1" x="5973"/>
        <item m="1" x="5974"/>
        <item m="1" x="5451"/>
        <item m="1" x="5975"/>
        <item m="1" x="5976"/>
        <item m="1" x="5977"/>
        <item m="1" x="5978"/>
        <item m="1" x="5512"/>
        <item m="1" x="5422"/>
        <item m="1" x="5423"/>
        <item m="1" x="5424"/>
        <item m="1" x="5425"/>
        <item m="1" x="5979"/>
        <item m="1" x="5980"/>
        <item m="1" x="5981"/>
        <item m="1" x="5982"/>
        <item m="1" x="5450"/>
        <item m="1" x="5162"/>
        <item m="1" x="5294"/>
        <item m="1" x="5426"/>
        <item m="1" x="5983"/>
        <item m="1" x="5984"/>
        <item m="1" x="5985"/>
        <item m="1" x="5410"/>
        <item m="1" x="5542"/>
        <item m="1" x="5986"/>
        <item m="1" x="5987"/>
        <item m="1" x="6255"/>
        <item m="1" x="6256"/>
        <item m="1" x="6257"/>
        <item m="1" x="6258"/>
        <item m="1" x="6259"/>
        <item m="1" x="6260"/>
        <item m="1" x="5988"/>
        <item m="1" x="5989"/>
        <item m="1" x="5631"/>
        <item m="1" x="1452"/>
        <item m="1" x="5968"/>
        <item m="1" x="5686"/>
        <item m="1" x="1579"/>
        <item m="1" x="5526"/>
        <item m="1" x="4558"/>
        <item m="1" x="5687"/>
        <item m="1" x="5688"/>
        <item m="1" x="4969"/>
        <item m="1" x="5990"/>
        <item m="1" x="5991"/>
        <item m="1" x="1580"/>
        <item m="1" x="5992"/>
        <item m="1" x="5230"/>
        <item m="1" x="5414"/>
        <item m="1" x="974"/>
        <item m="1" x="5689"/>
        <item m="1" x="885"/>
        <item m="1" x="4526"/>
        <item m="1" x="5578"/>
        <item m="1" x="4521"/>
        <item m="1" x="4522"/>
        <item m="1" x="3893"/>
        <item m="1" x="3894"/>
        <item m="1" x="3895"/>
        <item m="1" x="5013"/>
        <item m="1" x="5352"/>
        <item m="1" x="1581"/>
        <item m="1" x="5415"/>
        <item m="1" x="5993"/>
        <item m="1" x="5994"/>
        <item m="1" x="5995"/>
        <item m="1" x="5996"/>
        <item m="1" x="1582"/>
        <item m="1" x="4270"/>
        <item m="1" x="5997"/>
        <item m="1" x="5690"/>
        <item m="1" x="4800"/>
        <item m="1" x="5416"/>
        <item m="1" x="3848"/>
        <item m="1" x="5114"/>
        <item m="1" x="5691"/>
        <item m="1" x="5042"/>
        <item m="1" x="5041"/>
        <item m="1" x="5998"/>
        <item m="1" x="4560"/>
        <item m="1" x="4561"/>
        <item m="1" x="5999"/>
        <item m="1" x="4752"/>
        <item m="1" x="912"/>
        <item m="1" x="911"/>
        <item m="1" x="5417"/>
        <item m="1" x="910"/>
        <item m="1" x="907"/>
        <item m="1" x="976"/>
        <item m="1" x="6000"/>
        <item m="1" x="6001"/>
        <item m="1" x="5692"/>
        <item m="1" x="5693"/>
        <item m="1" x="5694"/>
        <item m="1" x="5695"/>
        <item m="1" x="6002"/>
        <item m="1" x="4562"/>
        <item m="1" x="5696"/>
        <item m="1" x="6003"/>
        <item m="1" x="2313"/>
        <item m="1" x="2314"/>
        <item m="1" x="6004"/>
        <item m="1" x="6005"/>
        <item m="1" x="6006"/>
        <item m="1" x="6007"/>
        <item m="1" x="6008"/>
        <item m="1" x="6009"/>
        <item m="1" x="4996"/>
        <item m="1" x="4312"/>
        <item m="1" x="5295"/>
        <item m="1" x="6010"/>
        <item m="1" x="4205"/>
        <item m="1" x="5440"/>
        <item m="1" x="6011"/>
        <item m="1" x="5203"/>
        <item m="1" x="5067"/>
        <item m="1" x="4968"/>
        <item m="1" x="4970"/>
        <item m="1" x="6012"/>
        <item m="1" x="4206"/>
        <item m="1" x="6013"/>
        <item m="1" x="4393"/>
        <item m="1" x="4247"/>
        <item m="1" x="4392"/>
        <item m="1" x="5697"/>
        <item m="1" x="4556"/>
        <item m="1" x="6014"/>
        <item m="1" x="4557"/>
        <item m="1" x="6015"/>
        <item m="1" x="6016"/>
        <item m="1" x="5698"/>
        <item m="1" x="6017"/>
        <item m="1" x="6018"/>
        <item m="1" x="5699"/>
        <item m="1" x="2315"/>
        <item m="1" x="6019"/>
        <item m="1" x="6020"/>
        <item m="1" x="6021"/>
        <item m="1" x="6022"/>
        <item m="1" x="6023"/>
        <item m="1" x="6024"/>
        <item m="1" x="6025"/>
        <item m="1" x="2316"/>
        <item m="1" x="6026"/>
        <item m="1" x="6027"/>
        <item m="1" x="6028"/>
        <item m="1" x="6029"/>
        <item m="1" x="5700"/>
        <item m="1" x="6030"/>
        <item m="1" x="6031"/>
        <item m="1" x="5701"/>
        <item m="1" x="5702"/>
        <item m="1" x="5703"/>
        <item m="1" x="5704"/>
        <item m="1" x="5705"/>
        <item m="1" x="5706"/>
        <item m="1" x="5707"/>
        <item m="1" x="5708"/>
        <item m="1" x="5709"/>
        <item m="1" x="6032"/>
        <item m="1" x="6033"/>
        <item m="1" x="5575"/>
        <item m="1" x="1583"/>
        <item m="1" x="6034"/>
        <item m="1" x="6035"/>
        <item m="1" x="6036"/>
        <item m="1" x="6037"/>
        <item m="1" x="6038"/>
        <item m="1" x="4576"/>
        <item m="1" x="6039"/>
        <item m="1" x="5592"/>
        <item m="1" x="6040"/>
        <item m="1" x="3879"/>
        <item m="1" x="3880"/>
        <item m="1" x="1584"/>
        <item m="1" x="3881"/>
        <item m="1" x="6041"/>
        <item m="1" x="6042"/>
        <item m="1" x="6043"/>
        <item m="1" x="5710"/>
        <item m="1" x="5096"/>
        <item m="1" x="6044"/>
        <item m="1" x="6045"/>
        <item m="1" x="6046"/>
        <item m="1" x="6047"/>
        <item m="1" x="6048"/>
        <item m="1" x="6049"/>
        <item m="1" x="6050"/>
        <item m="1" x="6051"/>
        <item m="1" x="6052"/>
        <item m="1" x="6053"/>
        <item m="1" x="6054"/>
        <item m="1" x="4380"/>
        <item m="1" x="6055"/>
        <item m="1" x="3882"/>
        <item m="1" x="1585"/>
        <item m="1" x="3883"/>
        <item m="1" x="3884"/>
        <item m="1" x="4749"/>
        <item m="1" x="4750"/>
        <item m="1" x="3885"/>
        <item m="1" x="975"/>
        <item m="1" x="6056"/>
        <item m="1" x="6057"/>
        <item m="1" x="6058"/>
        <item m="1" x="6059"/>
        <item m="1" x="4508"/>
        <item m="1" x="6060"/>
        <item m="1" x="6061"/>
        <item m="1" x="5711"/>
        <item m="1" x="6062"/>
        <item m="1" x="6063"/>
        <item m="1" x="6064"/>
        <item m="1" x="4267"/>
        <item m="1" x="3990"/>
        <item m="1" x="6065"/>
        <item x="367"/>
        <item m="1" x="6066"/>
        <item m="1" x="6067"/>
        <item m="1" x="4552"/>
        <item m="1" x="4623"/>
        <item m="1" x="6068"/>
        <item m="1" x="4553"/>
        <item m="1" x="4554"/>
        <item m="1" x="6069"/>
        <item m="1" x="6070"/>
        <item m="1" x="5712"/>
        <item m="1" x="6071"/>
        <item m="1" x="6072"/>
        <item m="1" x="6073"/>
        <item m="1" x="6074"/>
        <item m="1" x="5443"/>
        <item m="1" x="6075"/>
        <item m="1" x="5473"/>
        <item m="1" x="6076"/>
        <item m="1" x="6077"/>
        <item m="1" x="6078"/>
        <item m="1" x="6079"/>
        <item m="1" x="6080"/>
        <item m="1" x="4997"/>
        <item m="1" x="6081"/>
        <item m="1" x="6082"/>
        <item m="1" x="6083"/>
        <item m="1" x="6084"/>
        <item m="1" x="4201"/>
        <item m="1" x="6085"/>
        <item m="1" x="6086"/>
        <item m="1" x="6087"/>
        <item m="1" x="6088"/>
        <item m="1" x="5163"/>
        <item m="1" x="6089"/>
        <item m="1" x="6090"/>
        <item m="1" x="6091"/>
        <item m="1" x="6092"/>
        <item m="1" x="6093"/>
        <item m="1" x="6094"/>
        <item m="1" x="4211"/>
        <item m="1" x="4212"/>
        <item m="1" x="4213"/>
        <item m="1" x="4214"/>
        <item m="1" x="5201"/>
        <item m="1" x="5202"/>
        <item m="1" x="6095"/>
        <item m="1" x="6096"/>
        <item m="1" x="6097"/>
        <item m="1" x="5228"/>
        <item m="1" x="6098"/>
        <item m="1" x="4352"/>
        <item m="1" x="5005"/>
        <item m="1" x="6099"/>
        <item m="1" x="6100"/>
        <item m="1" x="6101"/>
        <item m="1" x="6102"/>
        <item m="1" x="6103"/>
        <item m="1" x="4664"/>
        <item m="1" x="6104"/>
        <item m="1" x="788"/>
        <item m="1" x="1212"/>
        <item m="1" x="5594"/>
        <item m="1" x="5301"/>
        <item m="1" x="1363"/>
        <item m="1" x="5383"/>
        <item m="1" x="5097"/>
        <item m="1" x="5596"/>
        <item x="512"/>
        <item m="1" x="4559"/>
        <item m="1" x="5349"/>
        <item m="1" x="3782"/>
        <item m="1" x="4568"/>
        <item m="1" x="908"/>
        <item m="1" x="4569"/>
        <item m="1" x="5713"/>
        <item m="1" x="4570"/>
        <item m="1" x="4210"/>
        <item m="1" x="5200"/>
        <item m="1" x="973"/>
        <item m="1" x="5290"/>
        <item m="1" x="5115"/>
        <item m="1" x="4120"/>
        <item m="1" x="4121"/>
        <item m="1" x="1587"/>
        <item m="1" x="5714"/>
        <item m="1" x="4249"/>
        <item m="1" x="3097"/>
        <item m="1" x="5715"/>
        <item m="1" x="5616"/>
        <item m="1" x="4117"/>
        <item m="1" x="5716"/>
        <item m="1" x="4577"/>
        <item m="1" x="5717"/>
        <item m="1" x="4107"/>
        <item m="1" x="4565"/>
        <item m="1" x="4566"/>
        <item m="1" x="1588"/>
        <item m="1" x="5718"/>
        <item m="1" x="4563"/>
        <item m="1" x="5563"/>
        <item m="1" x="5719"/>
        <item m="1" x="5720"/>
        <item m="1" x="4564"/>
        <item m="1" x="4248"/>
        <item m="1" x="4555"/>
        <item m="1" x="5350"/>
        <item m="1" x="5721"/>
        <item m="1" x="5722"/>
        <item m="1" x="5723"/>
        <item m="1" x="5724"/>
        <item m="1" x="4751"/>
        <item m="1" x="5117"/>
        <item m="1" x="3877"/>
        <item m="1" x="5566"/>
        <item m="1" x="5567"/>
        <item m="1" x="4106"/>
        <item m="1" x="1138"/>
        <item m="1" x="3878"/>
        <item m="1" x="3098"/>
        <item m="1" x="5725"/>
        <item m="1" x="5726"/>
        <item m="1" x="5413"/>
        <item m="1" x="4523"/>
        <item m="1" x="5568"/>
        <item m="1" x="4575"/>
        <item m="1" x="5527"/>
        <item m="1" x="4524"/>
        <item m="1" x="2317"/>
        <item m="1" x="4278"/>
        <item m="1" x="4260"/>
        <item m="1" x="4266"/>
        <item m="1" x="5412"/>
        <item m="1" x="5727"/>
        <item m="1" x="5728"/>
        <item m="1" x="5729"/>
        <item m="1" x="5730"/>
        <item m="1" x="5731"/>
        <item m="1" x="5732"/>
        <item m="1" x="5733"/>
        <item m="1" x="5734"/>
        <item m="1" x="4215"/>
        <item m="1" x="4216"/>
        <item m="1" x="5464"/>
        <item x="271"/>
        <item m="1" x="4207"/>
        <item m="1" x="5497"/>
        <item m="1" x="4208"/>
        <item m="1" x="4209"/>
        <item m="1" x="4872"/>
        <item m="1" x="4873"/>
        <item m="1" x="4874"/>
        <item m="1" x="4875"/>
        <item m="1" x="4876"/>
        <item m="1" x="4877"/>
        <item m="1" x="4878"/>
        <item m="1" x="4879"/>
        <item m="1" x="4880"/>
        <item m="1" x="5735"/>
        <item m="1" x="5736"/>
        <item m="1" x="5737"/>
        <item m="1" x="5738"/>
        <item m="1" x="5564"/>
        <item m="1" x="5565"/>
        <item m="1" x="5739"/>
        <item m="1" x="4768"/>
        <item m="1" x="5740"/>
        <item m="1" x="5741"/>
        <item m="1" x="4567"/>
        <item m="1" x="5742"/>
        <item m="1" x="5743"/>
        <item m="1" x="5744"/>
        <item m="1" x="5745"/>
        <item m="1" x="5746"/>
        <item m="1" x="5747"/>
        <item m="1" x="5272"/>
        <item m="1" x="5748"/>
        <item m="1" x="5749"/>
        <item m="1" x="5750"/>
        <item m="1" x="5751"/>
        <item m="1" x="5752"/>
        <item m="1" x="5753"/>
        <item m="1" x="5754"/>
        <item m="1" x="5755"/>
        <item m="1" x="5756"/>
        <item m="1" x="4190"/>
        <item m="1" x="4191"/>
        <item m="1" x="4192"/>
        <item m="1" x="4193"/>
        <item m="1" x="5757"/>
        <item m="1" x="1589"/>
        <item m="1" x="4361"/>
        <item m="1" x="5758"/>
        <item m="1" x="5759"/>
        <item m="1" x="5760"/>
        <item m="1" x="5761"/>
        <item m="1" x="5762"/>
        <item m="1" x="5763"/>
        <item m="1" x="5337"/>
        <item m="1" x="5562"/>
        <item m="1" x="5764"/>
        <item m="1" x="4290"/>
        <item m="1" x="5765"/>
        <item m="1" x="5560"/>
        <item m="1" x="5561"/>
        <item m="1" x="5766"/>
        <item m="1" x="5767"/>
        <item m="1" x="5768"/>
        <item m="1" x="3896"/>
        <item m="1" x="3897"/>
        <item m="1" x="5769"/>
        <item m="1" x="5770"/>
        <item m="1" x="5302"/>
        <item m="1" x="1166"/>
        <item m="1" x="5771"/>
        <item m="1" x="5772"/>
        <item m="1" x="5773"/>
        <item m="1" x="5774"/>
        <item m="1" x="5775"/>
        <item m="1" x="3876"/>
        <item m="1" x="5351"/>
        <item m="1" x="5776"/>
        <item m="1" x="4961"/>
        <item m="1" x="4962"/>
        <item m="1" x="4963"/>
        <item m="1" x="4964"/>
        <item m="1" x="4965"/>
        <item m="1" x="4966"/>
        <item m="1" x="4881"/>
        <item m="1" x="4729"/>
        <item m="1" x="4772"/>
        <item m="1" x="4773"/>
        <item m="1" x="4774"/>
        <item m="1" x="4960"/>
        <item m="1" x="4204"/>
        <item m="1" x="4882"/>
        <item m="1" x="4883"/>
        <item m="1" x="4959"/>
        <item m="1" x="5003"/>
        <item m="1" x="4871"/>
        <item m="1" x="5169"/>
        <item m="1" x="5170"/>
        <item m="1" x="4310"/>
        <item m="1" x="4311"/>
        <item m="1" x="4295"/>
        <item m="1" x="4308"/>
        <item m="1" x="4309"/>
        <item m="1" x="5777"/>
        <item m="1" x="5778"/>
        <item m="1" x="5779"/>
        <item m="1" x="5780"/>
        <item m="1" x="5781"/>
        <item m="1" x="5782"/>
        <item m="1" x="5783"/>
        <item m="1" x="5784"/>
        <item m="1" x="5785"/>
        <item m="1" x="4369"/>
        <item m="1" x="5786"/>
        <item m="1" x="4362"/>
        <item m="1" x="5787"/>
        <item m="1" x="4359"/>
        <item m="1" x="5788"/>
        <item m="1" x="5789"/>
        <item m="1" x="5790"/>
        <item m="1" x="4367"/>
        <item m="1" x="5791"/>
        <item m="1" x="5792"/>
        <item m="1" x="5608"/>
        <item m="1" x="5793"/>
        <item m="1" x="5794"/>
        <item m="1" x="5795"/>
        <item m="1" x="5796"/>
        <item m="1" x="5797"/>
        <item m="1" x="5798"/>
        <item m="1" x="5799"/>
        <item m="1" x="5800"/>
        <item m="1" x="1167"/>
        <item m="1" x="5801"/>
        <item m="1" x="5802"/>
        <item m="1" x="5513"/>
        <item m="1" x="5572"/>
        <item m="1" x="5803"/>
        <item m="1" x="2318"/>
        <item m="1" x="5804"/>
        <item m="1" x="4424"/>
        <item m="1" x="5805"/>
        <item m="1" x="5806"/>
        <item m="1" x="5807"/>
        <item m="1" x="5808"/>
        <item m="1" x="5809"/>
        <item m="1" x="5810"/>
        <item m="1" x="5811"/>
        <item m="1" x="5812"/>
        <item m="1" x="5813"/>
        <item m="1" x="5814"/>
        <item m="1" x="5285"/>
        <item m="1" x="5815"/>
        <item m="1" x="5816"/>
        <item m="1" x="5817"/>
        <item m="1" x="5818"/>
        <item m="1" x="4662"/>
        <item m="1" x="4663"/>
        <item m="1" x="5171"/>
        <item m="1" x="5819"/>
        <item m="1" x="5820"/>
        <item m="1" x="5821"/>
        <item m="1" x="5822"/>
        <item m="1" x="5823"/>
        <item m="1" x="1026"/>
        <item m="1" x="5824"/>
        <item m="1" x="5825"/>
        <item m="1" x="5826"/>
        <item m="1" x="4202"/>
        <item m="1" x="5827"/>
        <item m="1" x="5077"/>
        <item m="1" x="5828"/>
        <item m="1" x="5829"/>
        <item m="1" x="5533"/>
        <item m="1" x="4105"/>
        <item m="1" x="5830"/>
        <item m="1" x="2319"/>
        <item m="1" x="5831"/>
        <item m="1" x="5832"/>
        <item m="1" x="5833"/>
        <item m="1" x="5217"/>
        <item m="1" x="5544"/>
        <item m="1" x="5590"/>
        <item m="1" x="5591"/>
        <item m="1" x="5834"/>
        <item m="1" x="5835"/>
        <item m="1" x="5836"/>
        <item m="1" x="5540"/>
        <item m="1" x="5837"/>
        <item m="1" x="4172"/>
        <item m="1" x="5838"/>
        <item m="1" x="5839"/>
        <item m="1" x="5840"/>
        <item m="1" x="5841"/>
        <item m="1" x="4181"/>
        <item m="1" x="4182"/>
        <item m="1" x="5842"/>
        <item m="1" x="4967"/>
        <item m="1" x="5843"/>
        <item m="1" x="5844"/>
        <item m="1" x="2320"/>
        <item m="1" x="5054"/>
        <item m="1" x="2321"/>
        <item m="1" x="5055"/>
        <item m="1" x="5196"/>
        <item m="1" x="5197"/>
        <item m="1" x="5166"/>
        <item m="1" x="5178"/>
        <item m="1" x="5164"/>
        <item m="1" x="5174"/>
        <item m="1" x="5165"/>
        <item m="1" x="5167"/>
        <item m="1" x="5168"/>
        <item m="1" x="5175"/>
        <item m="1" x="5172"/>
        <item m="1" x="5173"/>
        <item m="1" x="5176"/>
        <item m="1" x="5177"/>
        <item m="1" x="5179"/>
        <item m="1" x="5180"/>
        <item m="1" x="5181"/>
        <item m="1" x="5182"/>
        <item m="1" x="5183"/>
        <item m="1" x="5184"/>
        <item m="1" x="5191"/>
        <item m="1" x="5192"/>
        <item m="1" x="5185"/>
        <item m="1" x="5186"/>
        <item m="1" x="5187"/>
        <item m="1" x="5188"/>
        <item m="1" x="5189"/>
        <item m="1" x="5190"/>
        <item m="1" x="5195"/>
        <item m="1" x="5193"/>
        <item m="1" x="5194"/>
        <item m="1" x="5427"/>
        <item m="1" x="5428"/>
        <item m="1" x="5430"/>
        <item m="1" x="5431"/>
        <item m="1" x="5198"/>
        <item m="1" x="5432"/>
        <item m="1" x="5433"/>
        <item m="1" x="5434"/>
        <item m="1" x="5435"/>
        <item m="1" x="5436"/>
        <item m="1" x="5437"/>
        <item m="1" x="5439"/>
        <item m="1" x="4896"/>
        <item m="1" x="4897"/>
        <item m="1" x="4902"/>
        <item m="1" x="4901"/>
        <item m="1" x="4900"/>
        <item m="1" x="5204"/>
        <item m="1" x="4899"/>
        <item m="1" x="4898"/>
        <item m="1" x="5442"/>
        <item m="1" x="4296"/>
        <item m="1" x="1596"/>
        <item m="1" x="4297"/>
        <item m="1" x="4906"/>
        <item m="1" x="5444"/>
        <item m="1" x="5445"/>
        <item m="1" x="5210"/>
        <item m="1" x="5208"/>
        <item m="1" x="5209"/>
        <item m="1" x="5447"/>
        <item m="1" x="5461"/>
        <item m="1" x="5227"/>
        <item m="1" x="5226"/>
        <item m="1" x="5225"/>
        <item m="1" x="4305"/>
        <item m="1" x="5069"/>
        <item m="1" x="4313"/>
        <item m="1" x="4304"/>
        <item m="1" x="4298"/>
        <item m="1" x="4299"/>
        <item m="1" x="5068"/>
        <item m="1" x="4300"/>
        <item m="1" x="4301"/>
        <item m="1" x="4302"/>
        <item m="1" x="4675"/>
        <item m="1" x="5211"/>
        <item m="1" x="5213"/>
        <item m="1" x="5462"/>
        <item m="1" x="5224"/>
        <item m="1" x="5223"/>
        <item m="1" x="5216"/>
        <item m="1" x="4306"/>
        <item m="1" x="4307"/>
        <item m="1" x="5212"/>
        <item m="1" x="5215"/>
        <item m="1" x="4303"/>
        <item m="1" x="5463"/>
        <item m="1" x="4665"/>
        <item m="1" x="4976"/>
        <item m="1" x="4977"/>
        <item m="1" x="4978"/>
        <item m="1" x="5465"/>
        <item m="1" x="5218"/>
        <item m="1" x="5466"/>
        <item m="1" x="5222"/>
        <item m="1" x="5219"/>
        <item m="1" x="5220"/>
        <item m="1" x="5467"/>
        <item m="1" x="5468"/>
        <item m="1" x="5221"/>
        <item m="1" x="5214"/>
        <item m="1" x="3631"/>
        <item m="1" x="4979"/>
        <item m="1" x="4980"/>
        <item m="1" x="4981"/>
        <item m="1" x="4982"/>
        <item m="1" x="4667"/>
        <item m="1" x="4668"/>
        <item m="1" x="4669"/>
        <item m="1" x="4670"/>
        <item m="1" x="4671"/>
        <item m="1" x="4672"/>
        <item m="1" x="4673"/>
        <item m="1" x="4674"/>
        <item m="1" x="5469"/>
        <item m="1" x="5470"/>
        <item m="1" x="5471"/>
        <item m="1" x="5472"/>
        <item m="1" x="5474"/>
        <item m="1" x="5475"/>
        <item m="1" x="5476"/>
        <item m="1" x="5477"/>
        <item m="1" x="5479"/>
        <item m="1" x="5480"/>
        <item m="1" x="5481"/>
        <item m="1" x="5482"/>
        <item m="1" x="4292"/>
        <item x="101"/>
        <item m="1" x="4294"/>
        <item m="1" x="4293"/>
        <item m="1" x="1586"/>
        <item m="1" x="4360"/>
        <item m="1" x="5485"/>
        <item m="1" x="5486"/>
        <item m="1" x="5487"/>
        <item m="1" x="5263"/>
        <item m="1" x="4372"/>
        <item m="1" x="5266"/>
        <item m="1" x="5271"/>
        <item m="1" x="4357"/>
        <item m="1" x="4358"/>
        <item m="1" x="5489"/>
        <item m="1" x="5490"/>
        <item m="1" x="5491"/>
        <item m="1" x="5276"/>
        <item m="1" x="5277"/>
        <item m="1" x="5278"/>
        <item m="1" x="5088"/>
        <item m="1" x="5279"/>
        <item m="1" x="5280"/>
        <item m="1" x="5493"/>
        <item m="1" x="4723"/>
        <item m="1" x="4217"/>
        <item m="1" x="4724"/>
        <item m="1" x="4541"/>
        <item m="1" x="4725"/>
        <item m="1" x="5286"/>
        <item m="1" x="5498"/>
        <item m="1" x="5291"/>
        <item m="1" x="5292"/>
        <item m="1" x="5499"/>
        <item m="1" x="5500"/>
        <item m="1" x="5501"/>
        <item m="1" x="5502"/>
        <item m="1" x="4110"/>
        <item m="1" x="4111"/>
        <item m="1" x="4112"/>
        <item m="1" x="4113"/>
        <item m="1" x="5503"/>
        <item m="1" x="5504"/>
        <item m="1" x="5505"/>
        <item m="1" x="5400"/>
        <item m="1" x="4203"/>
        <item m="1" x="5296"/>
        <item m="1" x="4732"/>
        <item m="1" x="4731"/>
        <item m="1" x="4730"/>
        <item m="1" x="4740"/>
        <item m="1" x="4739"/>
        <item m="1" x="4251"/>
        <item m="1" x="5303"/>
        <item m="1" x="5305"/>
        <item m="1" x="5518"/>
        <item m="1" x="5519"/>
        <item m="1" x="5520"/>
        <item m="1" x="5521"/>
        <item m="1" x="5522"/>
        <item m="1" x="5523"/>
        <item m="1" x="1590"/>
        <item m="1" x="5524"/>
        <item m="1" x="5525"/>
        <item m="1" x="5528"/>
        <item m="1" x="4519"/>
        <item m="1" x="1592"/>
        <item m="1" x="4517"/>
        <item m="1" x="1593"/>
        <item m="1" x="4518"/>
        <item m="1" x="5530"/>
        <item m="1" x="5531"/>
        <item m="1" x="5532"/>
        <item m="1" x="5307"/>
        <item m="1" x="5308"/>
        <item m="1" x="5309"/>
        <item m="1" x="5534"/>
        <item m="1" x="5535"/>
        <item m="1" x="5536"/>
        <item m="1" x="5537"/>
        <item m="1" x="5538"/>
        <item m="1" x="5539"/>
        <item m="1" x="4183"/>
        <item m="1" x="5541"/>
        <item m="1" x="5543"/>
        <item m="1" x="1591"/>
        <item m="1" x="971"/>
        <item m="1" x="5099"/>
        <item m="1" x="1594"/>
        <item m="1" x="1595"/>
        <item m="1" x="1155"/>
        <item m="1" x="5014"/>
        <item m="1" x="5555"/>
        <item m="1" x="5556"/>
        <item m="1" x="5557"/>
        <item m="1" x="5558"/>
        <item m="1" x="5559"/>
        <item m="1" x="5328"/>
        <item m="1" x="5329"/>
        <item m="1" x="5330"/>
        <item m="1" x="5331"/>
        <item m="1" x="5332"/>
        <item m="1" x="4579"/>
        <item m="1" x="4578"/>
        <item m="1" x="5333"/>
        <item m="1" x="5334"/>
        <item m="1" x="4538"/>
        <item m="1" x="4539"/>
        <item m="1" x="5336"/>
        <item m="1" x="4571"/>
        <item m="1" x="5343"/>
        <item m="1" x="5344"/>
        <item m="1" x="5341"/>
        <item m="1" x="5342"/>
        <item m="1" x="4540"/>
        <item m="1" x="5340"/>
        <item m="1" x="5569"/>
        <item m="1" x="5570"/>
        <item m="1" x="4545"/>
        <item m="1" x="4543"/>
        <item m="1" x="5571"/>
        <item m="1" x="4548"/>
        <item m="1" x="4546"/>
        <item m="1" x="5335"/>
        <item m="1" x="4574"/>
        <item m="1" x="4572"/>
        <item m="1" x="4544"/>
        <item m="1" x="4573"/>
        <item m="1" x="4542"/>
        <item m="1" x="5581"/>
        <item m="1" x="5348"/>
        <item m="1" x="5339"/>
        <item m="1" x="5347"/>
        <item m="1" x="5346"/>
        <item m="1" x="5345"/>
        <item m="1" x="5582"/>
        <item m="1" x="4196"/>
        <item m="1" x="5361"/>
        <item m="1" x="5360"/>
        <item m="1" x="5365"/>
        <item m="1" x="5366"/>
        <item m="1" x="5362"/>
        <item m="1" x="5363"/>
        <item m="1" x="5364"/>
        <item m="1" x="5368"/>
        <item m="1" x="4366"/>
        <item m="1" x="5367"/>
        <item m="1" x="5370"/>
        <item m="1" x="4364"/>
        <item m="1" x="4363"/>
        <item m="1" x="5369"/>
        <item m="1" x="4365"/>
        <item m="1" x="4180"/>
        <item m="1" x="5587"/>
        <item m="1" x="5588"/>
        <item m="1" x="5589"/>
        <item m="1" x="5375"/>
        <item m="1" x="5376"/>
        <item m="1" x="5593"/>
        <item m="1" x="5385"/>
        <item m="1" x="2324"/>
        <item m="1" x="2325"/>
        <item m="1" x="5595"/>
        <item m="1" x="2326"/>
        <item m="1" x="2327"/>
        <item m="1" x="2328"/>
        <item m="1" x="3847"/>
        <item m="1" x="3778"/>
        <item m="1" x="5116"/>
        <item m="1" x="5600"/>
        <item m="1" x="2322"/>
        <item m="1" x="2323"/>
        <item m="1" x="1518"/>
        <item m="1" x="5601"/>
        <item m="1" x="5602"/>
        <item m="1" x="4797"/>
        <item m="1" x="4798"/>
        <item m="1" x="5603"/>
        <item m="1" x="5604"/>
        <item m="1" x="5605"/>
        <item m="1" x="5399"/>
        <item m="1" x="5609"/>
        <item m="1" x="4804"/>
        <item m="1" x="4805"/>
        <item m="1" x="5615"/>
        <item m="1" x="5617"/>
        <item m="1" x="5618"/>
        <item m="1" x="5619"/>
        <item m="1" x="5620"/>
        <item m="1" x="5621"/>
        <item m="1" x="5622"/>
        <item m="1" x="5623"/>
        <item m="1" x="5627"/>
        <item m="1" x="5628"/>
        <item m="1" x="5629"/>
        <item x="525"/>
        <item m="1" x="5630"/>
        <item m="1" x="5061"/>
        <item m="1" x="4093"/>
        <item m="1" x="4092"/>
        <item m="1" x="5145"/>
        <item m="1" x="4402"/>
        <item m="1" x="4403"/>
        <item m="1" x="4404"/>
        <item m="1" x="2345"/>
        <item m="1" x="2347"/>
        <item m="1" x="4400"/>
        <item m="1" x="5146"/>
        <item m="1" x="5147"/>
        <item m="1" x="2352"/>
        <item m="1" x="5148"/>
        <item m="1" x="5149"/>
        <item m="1" x="5150"/>
        <item m="1" x="5151"/>
        <item m="1" x="5152"/>
        <item m="1" x="5153"/>
        <item m="1" x="5154"/>
        <item m="1" x="5155"/>
        <item m="1" x="5156"/>
        <item m="1" x="5157"/>
        <item m="1" x="5158"/>
        <item m="1" x="5159"/>
        <item m="1" x="5160"/>
        <item m="1" x="5161"/>
        <item m="1" x="4282"/>
        <item m="1" x="4884"/>
        <item m="1" x="4885"/>
        <item m="1" x="4886"/>
        <item m="1" x="4887"/>
        <item m="1" x="4888"/>
        <item m="1" x="4889"/>
        <item m="1" x="4890"/>
        <item m="1" x="4891"/>
        <item m="1" x="4892"/>
        <item m="1" x="4893"/>
        <item m="1" x="4894"/>
        <item m="1" x="4895"/>
        <item m="1" x="943"/>
        <item m="1" x="3102"/>
        <item m="1" x="3103"/>
        <item m="1" x="5205"/>
        <item m="1" x="5206"/>
        <item m="1" x="5207"/>
        <item m="1" x="5229"/>
        <item m="1" x="5233"/>
        <item m="1" x="5234"/>
        <item m="1" x="5235"/>
        <item m="1" x="5236"/>
        <item m="1" x="5237"/>
        <item m="1" x="5238"/>
        <item m="1" x="5239"/>
        <item m="1" x="4971"/>
        <item m="1" x="4972"/>
        <item m="1" x="4973"/>
        <item m="1" x="4974"/>
        <item m="1" x="5240"/>
        <item m="1" x="5241"/>
        <item m="1" x="5242"/>
        <item m="1" x="2329"/>
        <item x="124"/>
        <item m="1" x="5243"/>
        <item m="1" x="4975"/>
        <item m="1" x="2330"/>
        <item m="1" x="841"/>
        <item m="1" x="5244"/>
        <item m="1" x="5245"/>
        <item m="1" x="4291"/>
        <item m="1" x="5246"/>
        <item m="1" x="5247"/>
        <item m="1" x="5248"/>
        <item m="1" x="5249"/>
        <item m="1" x="5250"/>
        <item m="1" x="5251"/>
        <item m="1" x="5252"/>
        <item m="1" x="5253"/>
        <item m="1" x="5254"/>
        <item m="1" x="5255"/>
        <item m="1" x="5256"/>
        <item m="1" x="3515"/>
        <item m="1" x="5257"/>
        <item m="1" x="5258"/>
        <item m="1" x="5259"/>
        <item m="1" x="862"/>
        <item m="1" x="1480"/>
        <item m="1" x="5260"/>
        <item m="1" x="5261"/>
        <item m="1" x="5262"/>
        <item m="1" x="931"/>
        <item m="1" x="4091"/>
        <item m="1" x="2341"/>
        <item m="1" x="2342"/>
        <item m="1" x="2343"/>
        <item m="1" x="5264"/>
        <item m="1" x="5265"/>
        <item m="1" x="5267"/>
        <item m="1" x="5268"/>
        <item m="1" x="5269"/>
        <item m="1" x="5270"/>
        <item m="1" x="5273"/>
        <item m="1" x="5274"/>
        <item m="1" x="5275"/>
        <item m="1" x="5281"/>
        <item m="1" x="5282"/>
        <item m="1" x="5283"/>
        <item m="1" x="5089"/>
        <item m="1" x="5284"/>
        <item m="1" x="3618"/>
        <item m="1" x="4718"/>
        <item m="1" x="4719"/>
        <item m="1" x="4720"/>
        <item m="1" x="4721"/>
        <item m="1" x="4722"/>
        <item m="1" x="5090"/>
        <item m="1" x="4714"/>
        <item m="1" x="4715"/>
        <item m="1" x="4716"/>
        <item m="1" x="4717"/>
        <item m="1" x="3617"/>
        <item m="1" x="5287"/>
        <item m="1" x="3615"/>
        <item m="1" x="3616"/>
        <item m="1" x="5091"/>
        <item m="1" x="5092"/>
        <item m="1" x="5288"/>
        <item m="1" x="5289"/>
        <item m="1" x="3561"/>
        <item m="1" x="5293"/>
        <item m="1" x="5000"/>
        <item m="1" x="4733"/>
        <item m="1" x="5297"/>
        <item m="1" x="5298"/>
        <item m="1" x="4333"/>
        <item m="1" x="4513"/>
        <item m="1" x="4332"/>
        <item m="1" x="4394"/>
        <item m="1" x="5299"/>
        <item m="1" x="5300"/>
        <item m="1" x="5304"/>
        <item m="1" x="4157"/>
        <item m="1" x="4096"/>
        <item m="1" x="4095"/>
        <item m="1" x="4520"/>
        <item m="1" x="4516"/>
        <item m="1" x="4515"/>
        <item m="1" x="5306"/>
        <item m="1" x="4597"/>
        <item m="1" x="5310"/>
        <item m="1" x="3804"/>
        <item m="1" x="5311"/>
        <item m="1" x="5312"/>
        <item m="1" x="2355"/>
        <item m="1" x="1597"/>
        <item m="1" x="1598"/>
        <item m="1" x="5098"/>
        <item m="1" x="1147"/>
        <item m="1" x="1611"/>
        <item m="1" x="1612"/>
        <item m="1" x="1613"/>
        <item m="1" x="1614"/>
        <item m="1" x="1615"/>
        <item m="1" x="3535"/>
        <item m="1" x="2333"/>
        <item m="1" x="2334"/>
        <item m="1" x="2335"/>
        <item m="1" x="1635"/>
        <item m="1" x="1637"/>
        <item m="1" x="905"/>
        <item m="1" x="909"/>
        <item m="1" x="1647"/>
        <item m="1" x="1209"/>
        <item m="1" x="5313"/>
        <item m="1" x="5314"/>
        <item m="1" x="5315"/>
        <item m="1" x="5316"/>
        <item m="1" x="5317"/>
        <item m="1" x="5318"/>
        <item m="1" x="3099"/>
        <item m="1" x="5319"/>
        <item m="1" x="5320"/>
        <item m="1" x="5321"/>
        <item m="1" x="5322"/>
        <item m="1" x="5323"/>
        <item m="1" x="5324"/>
        <item m="1" x="5325"/>
        <item m="1" x="5326"/>
        <item m="1" x="4094"/>
        <item m="1" x="1663"/>
        <item m="1" x="1664"/>
        <item m="1" x="1665"/>
        <item m="1" x="1666"/>
        <item m="1" x="3104"/>
        <item m="1" x="3105"/>
        <item m="1" x="1657"/>
        <item m="1" x="3106"/>
        <item m="1" x="1658"/>
        <item m="1" x="1659"/>
        <item m="1" x="1660"/>
        <item m="1" x="1661"/>
        <item m="1" x="1662"/>
        <item m="1" x="1648"/>
        <item m="1" x="3987"/>
        <item m="1" x="1649"/>
        <item m="1" x="1650"/>
        <item m="1" x="3988"/>
        <item m="1" x="1651"/>
        <item m="1" x="3720"/>
        <item m="1" x="3101"/>
        <item m="1" x="1652"/>
        <item m="1" x="3721"/>
        <item m="1" x="1653"/>
        <item m="1" x="2337"/>
        <item m="1" x="1654"/>
        <item m="1" x="1655"/>
        <item m="1" x="3364"/>
        <item m="1" x="1656"/>
        <item m="1" x="1636"/>
        <item m="1" x="5327"/>
        <item m="1" x="1639"/>
        <item m="1" x="1640"/>
        <item m="1" x="2332"/>
        <item m="1" x="1646"/>
        <item m="1" x="1638"/>
        <item m="1" x="1641"/>
        <item m="1" x="1642"/>
        <item m="1" x="1643"/>
        <item m="1" x="1644"/>
        <item m="1" x="2336"/>
        <item m="1" x="1645"/>
        <item m="1" x="1606"/>
        <item m="1" x="1607"/>
        <item m="1" x="1609"/>
        <item m="1" x="4537"/>
        <item m="1" x="1616"/>
        <item m="1" x="1610"/>
        <item m="1" x="1621"/>
        <item m="1" x="1622"/>
        <item m="1" x="1623"/>
        <item m="1" x="1624"/>
        <item m="1" x="1625"/>
        <item m="1" x="1626"/>
        <item m="1" x="1627"/>
        <item m="1" x="1628"/>
        <item m="1" x="1629"/>
        <item m="1" x="1630"/>
        <item m="1" x="1631"/>
        <item m="1" x="2331"/>
        <item m="1" x="1617"/>
        <item m="1" x="1618"/>
        <item m="1" x="1619"/>
        <item m="1" x="1620"/>
        <item m="1" x="1632"/>
        <item m="1" x="1633"/>
        <item m="1" x="1634"/>
        <item m="1" x="4547"/>
        <item m="1" x="4549"/>
        <item m="1" x="1605"/>
        <item m="1" x="5338"/>
        <item m="1" x="1599"/>
        <item m="1" x="1600"/>
        <item m="1" x="1601"/>
        <item m="1" x="1602"/>
        <item m="1" x="1603"/>
        <item m="1" x="3100"/>
        <item m="1" x="4775"/>
        <item m="1" x="5353"/>
        <item m="1" x="5354"/>
        <item m="1" x="5355"/>
        <item m="1" x="5356"/>
        <item m="1" x="5357"/>
        <item m="1" x="4100"/>
        <item m="1" x="5358"/>
        <item m="1" x="5359"/>
        <item m="1" x="2354"/>
        <item m="1" x="5371"/>
        <item m="1" x="1407"/>
        <item m="1" x="5372"/>
        <item m="1" x="3363"/>
        <item m="1" x="2338"/>
        <item m="1" x="2339"/>
        <item m="1" x="2340"/>
        <item m="1" x="5373"/>
        <item m="1" x="4090"/>
        <item m="1" x="5374"/>
        <item m="1" x="5377"/>
        <item m="1" x="5378"/>
        <item m="1" x="5379"/>
        <item m="1" x="4787"/>
        <item m="1" x="4786"/>
        <item m="1" x="5380"/>
        <item m="1" x="5113"/>
        <item m="1" x="5381"/>
        <item m="1" x="5382"/>
        <item m="1" x="5384"/>
        <item m="1" x="1604"/>
        <item m="1" x="5386"/>
        <item m="1" x="5120"/>
        <item m="1" x="5121"/>
        <item m="1" x="4795"/>
        <item m="1" x="4503"/>
        <item m="1" x="4103"/>
        <item m="1" x="5118"/>
        <item m="1" x="3991"/>
        <item m="1" x="5388"/>
        <item m="1" x="5389"/>
        <item m="1" x="5390"/>
        <item m="1" x="5391"/>
        <item m="1" x="5392"/>
        <item m="1" x="5393"/>
        <item m="1" x="5394"/>
        <item m="1" x="4387"/>
        <item m="1" x="4388"/>
        <item m="1" x="5395"/>
        <item m="1" x="5396"/>
        <item m="1" x="3108"/>
        <item m="1" x="5397"/>
        <item m="1" x="5398"/>
        <item m="1" x="5401"/>
        <item m="1" x="5130"/>
        <item m="1" x="5131"/>
        <item m="1" x="5132"/>
        <item m="1" x="5402"/>
        <item m="1" x="5403"/>
        <item m="1" x="5404"/>
        <item m="1" x="4314"/>
        <item m="1" x="4315"/>
        <item m="1" x="4316"/>
        <item m="1" x="5405"/>
        <item m="1" x="4104"/>
        <item m="1" x="5406"/>
        <item m="1" x="4101"/>
        <item m="1" x="4099"/>
        <item m="1" x="4098"/>
        <item m="1" x="5407"/>
        <item m="1" x="5408"/>
        <item m="1" x="4253"/>
        <item m="1" x="2344"/>
        <item m="1" x="2348"/>
        <item m="1" x="2349"/>
        <item m="1" x="2346"/>
        <item m="1" x="4254"/>
        <item m="1" x="4255"/>
        <item m="1" x="4256"/>
        <item m="1" x="4257"/>
        <item m="1" x="4258"/>
        <item m="1" x="4259"/>
        <item m="1" x="4275"/>
        <item m="1" x="4263"/>
        <item m="1" x="4264"/>
        <item m="1" x="4265"/>
        <item m="1" x="3783"/>
        <item m="1" x="3784"/>
        <item m="1" x="4097"/>
        <item m="1" x="4102"/>
        <item m="1" x="5409"/>
        <item m="1" x="2351"/>
        <item m="1" x="2350"/>
        <item m="1" x="5411"/>
        <item m="1" x="2353"/>
        <item m="1" x="2958"/>
        <item m="1" x="2359"/>
        <item m="1" x="4289"/>
        <item m="1" x="5056"/>
        <item m="1" x="2362"/>
        <item m="1" x="4511"/>
        <item m="1" x="4405"/>
        <item m="1" x="4324"/>
        <item m="1" x="5057"/>
        <item m="1" x="787"/>
        <item m="1" x="4397"/>
        <item m="1" x="5058"/>
        <item m="1" x="5059"/>
        <item m="1" x="5060"/>
        <item m="1" x="4317"/>
        <item m="1" x="4318"/>
        <item m="1" x="4512"/>
        <item m="1" x="4849"/>
        <item m="1" x="4850"/>
        <item m="1" x="4851"/>
        <item m="1" x="4852"/>
        <item m="1" x="4853"/>
        <item m="1" x="3109"/>
        <item m="1" x="4854"/>
        <item m="1" x="4855"/>
        <item m="1" x="4856"/>
        <item m="1" x="4857"/>
        <item m="1" x="4858"/>
        <item m="1" x="4847"/>
        <item m="1" x="4848"/>
        <item m="1" x="4843"/>
        <item m="1" x="4844"/>
        <item m="1" x="4845"/>
        <item m="1" x="4846"/>
        <item m="1" x="4621"/>
        <item m="1" x="4622"/>
        <item m="1" x="4835"/>
        <item m="1" x="4836"/>
        <item m="1" x="4837"/>
        <item m="1" x="4838"/>
        <item m="1" x="4839"/>
        <item m="1" x="4834"/>
        <item m="1" x="4840"/>
        <item m="1" x="4841"/>
        <item m="1" x="4842"/>
        <item m="1" x="4465"/>
        <item m="1" x="4464"/>
        <item m="1" x="4462"/>
        <item m="1" x="4463"/>
        <item m="1" x="5062"/>
        <item m="1" x="5063"/>
        <item m="1" x="4624"/>
        <item m="1" x="4625"/>
        <item m="1" x="4122"/>
        <item m="1" x="4861"/>
        <item m="1" x="4123"/>
        <item m="1" x="5064"/>
        <item m="1" x="5065"/>
        <item m="1" x="5066"/>
        <item m="1" x="4869"/>
        <item m="1" x="4870"/>
        <item m="1" x="1700"/>
        <item x="513"/>
        <item m="1" x="4631"/>
        <item m="1" x="4632"/>
        <item m="1" x="4907"/>
        <item m="1" x="4908"/>
        <item m="1" x="4912"/>
        <item m="1" x="4914"/>
        <item m="1" x="4913"/>
        <item m="1" x="5070"/>
        <item m="1" x="5071"/>
        <item m="1" x="4909"/>
        <item m="1" x="4911"/>
        <item m="1" x="4658"/>
        <item m="1" x="4659"/>
        <item m="1" x="4910"/>
        <item m="1" x="4915"/>
        <item m="1" x="4916"/>
        <item m="1" x="5072"/>
        <item m="1" x="4920"/>
        <item m="1" x="4921"/>
        <item m="1" x="4922"/>
        <item m="1" x="4917"/>
        <item m="1" x="4918"/>
        <item m="1" x="4923"/>
        <item m="1" x="5073"/>
        <item m="1" x="4660"/>
        <item m="1" x="4924"/>
        <item m="1" x="4925"/>
        <item m="1" x="4928"/>
        <item m="1" x="4929"/>
        <item m="1" x="4930"/>
        <item m="1" x="5074"/>
        <item m="1" x="5075"/>
        <item m="1" x="5076"/>
        <item m="1" x="4919"/>
        <item m="1" x="4085"/>
        <item m="1" x="4926"/>
        <item m="1" x="4927"/>
        <item m="1" x="4931"/>
        <item m="1" x="4932"/>
        <item m="1" x="4933"/>
        <item m="1" x="4661"/>
        <item m="1" x="4934"/>
        <item m="1" x="1075"/>
        <item m="1" x="1076"/>
        <item m="1" x="1467"/>
        <item m="1" x="5078"/>
        <item m="1" x="5079"/>
        <item m="1" x="5080"/>
        <item m="1" x="5081"/>
        <item m="1" x="5082"/>
        <item m="1" x="5083"/>
        <item m="1" x="5084"/>
        <item m="1" x="5085"/>
        <item m="1" x="5086"/>
        <item m="1" x="1395"/>
        <item m="1" x="925"/>
        <item m="1" x="926"/>
        <item m="1" x="4287"/>
        <item m="1" x="5087"/>
        <item m="1" x="4702"/>
        <item m="1" x="4703"/>
        <item m="1" x="3613"/>
        <item m="1" x="1247"/>
        <item m="1" x="3564"/>
        <item m="1" x="5093"/>
        <item m="1" x="5001"/>
        <item m="1" x="5002"/>
        <item m="1" x="4735"/>
        <item m="1" x="4736"/>
        <item m="1" x="4734"/>
        <item m="1" x="5094"/>
        <item m="1" x="4250"/>
        <item m="1" x="2357"/>
        <item m="1" x="5095"/>
        <item m="1" x="3121"/>
        <item m="1" x="2356"/>
        <item m="1" x="978"/>
        <item m="1" x="979"/>
        <item m="1" x="1681"/>
        <item m="1" x="1682"/>
        <item m="1" x="1683"/>
        <item m="1" x="1679"/>
        <item m="1" x="1688"/>
        <item m="1" x="1686"/>
        <item m="1" x="1687"/>
        <item m="1" x="977"/>
        <item m="1" x="1698"/>
        <item m="1" x="1697"/>
        <item m="1" x="1699"/>
        <item m="1" x="1692"/>
        <item m="1" x="1693"/>
        <item m="1" x="1694"/>
        <item m="1" x="1695"/>
        <item m="1" x="5100"/>
        <item m="1" x="5101"/>
        <item m="1" x="5102"/>
        <item m="1" x="5103"/>
        <item m="1" x="5104"/>
        <item m="1" x="5105"/>
        <item m="1" x="5025"/>
        <item m="1" x="3669"/>
        <item m="1" x="3117"/>
        <item m="1" x="3119"/>
        <item m="1" x="4083"/>
        <item m="1" x="5106"/>
        <item m="1" x="5107"/>
        <item m="1" x="5108"/>
        <item m="1" x="5109"/>
        <item m="1" x="5110"/>
        <item m="1" x="5111"/>
        <item m="1" x="5112"/>
        <item m="1" x="1718"/>
        <item m="1" x="1719"/>
        <item m="1" x="1720"/>
        <item m="1" x="1721"/>
        <item m="1" x="1722"/>
        <item m="1" x="1723"/>
        <item m="1" x="1724"/>
        <item m="1" x="1725"/>
        <item m="1" x="1726"/>
        <item m="1" x="1727"/>
        <item m="1" x="1728"/>
        <item m="1" x="1729"/>
        <item m="1" x="1730"/>
        <item m="1" x="1731"/>
        <item m="1" x="1732"/>
        <item m="1" x="1733"/>
        <item m="1" x="1734"/>
        <item m="1" x="1735"/>
        <item m="1" x="2363"/>
        <item m="1" x="1691"/>
        <item m="1" x="1696"/>
        <item m="1" x="5035"/>
        <item m="1" x="2358"/>
        <item m="1" x="4550"/>
        <item m="1" x="4551"/>
        <item m="1" x="1714"/>
        <item m="1" x="1715"/>
        <item m="1" x="5031"/>
        <item m="1" x="5032"/>
        <item m="1" x="5033"/>
        <item m="1" x="1716"/>
        <item m="1" x="1717"/>
        <item m="1" x="1713"/>
        <item m="1" x="3718"/>
        <item m="1" x="3719"/>
        <item m="1" x="3116"/>
        <item m="1" x="1710"/>
        <item m="1" x="3366"/>
        <item m="1" x="2364"/>
        <item m="1" x="3717"/>
        <item m="1" x="1711"/>
        <item m="1" x="3112"/>
        <item m="1" x="3113"/>
        <item m="1" x="3114"/>
        <item m="1" x="1712"/>
        <item m="1" x="3115"/>
        <item m="1" x="1701"/>
        <item m="1" x="3716"/>
        <item m="1" x="1702"/>
        <item m="1" x="1703"/>
        <item m="1" x="1704"/>
        <item m="1" x="1705"/>
        <item m="1" x="1706"/>
        <item m="1" x="1707"/>
        <item m="1" x="1708"/>
        <item m="1" x="1709"/>
        <item m="1" x="3110"/>
        <item m="1" x="3111"/>
        <item m="1" x="3365"/>
        <item m="1" x="1685"/>
        <item m="1" x="1689"/>
        <item m="1" x="1690"/>
        <item m="1" x="5034"/>
        <item m="1" x="1680"/>
        <item m="1" x="2957"/>
        <item m="1" x="1678"/>
        <item m="1" x="5036"/>
        <item m="1" x="1684"/>
        <item m="1" x="2360"/>
        <item m="1" x="1669"/>
        <item m="1" x="1670"/>
        <item m="1" x="1671"/>
        <item m="1" x="1672"/>
        <item m="1" x="1673"/>
        <item m="1" x="1674"/>
        <item m="1" x="1675"/>
        <item m="1" x="1676"/>
        <item m="1" x="1677"/>
        <item m="1" x="1405"/>
        <item m="1" x="1406"/>
        <item m="1" x="5037"/>
        <item m="1" x="2366"/>
        <item m="1" x="4504"/>
        <item m="1" x="1517"/>
        <item m="1" x="2365"/>
        <item m="1" x="4794"/>
        <item m="1" x="5119"/>
        <item m="1" x="5122"/>
        <item m="1" x="5123"/>
        <item m="1" x="4087"/>
        <item m="1" x="4086"/>
        <item m="1" x="4088"/>
        <item m="1" x="2956"/>
        <item m="1" x="4386"/>
        <item m="1" x="5124"/>
        <item m="1" x="5125"/>
        <item m="1" x="5126"/>
        <item m="1" x="5127"/>
        <item m="1" x="5045"/>
        <item m="1" x="2361"/>
        <item m="1" x="3816"/>
        <item m="1" x="5128"/>
        <item m="1" x="5129"/>
        <item m="1" x="4425"/>
        <item m="1" x="5133"/>
        <item m="1" x="5134"/>
        <item m="1" x="5135"/>
        <item m="1" x="5136"/>
        <item m="1" x="5137"/>
        <item m="1" x="5138"/>
        <item m="1" x="5139"/>
        <item m="1" x="5140"/>
        <item m="1" x="5141"/>
        <item m="1" x="1667"/>
        <item m="1" x="1668"/>
        <item m="1" x="2959"/>
        <item m="1" x="5142"/>
        <item m="1" x="5143"/>
        <item m="1" x="4274"/>
        <item m="1" x="3785"/>
        <item m="1" x="3786"/>
        <item m="1" x="4089"/>
        <item m="1" x="4588"/>
        <item m="1" x="4587"/>
        <item m="1" x="4084"/>
        <item m="1" x="5048"/>
        <item m="1" x="1550"/>
        <item m="1" x="5053"/>
        <item m="1" x="5144"/>
        <item m="1" x="4401"/>
        <item m="1" x="4325"/>
        <item m="1" x="4077"/>
        <item m="1" x="4810"/>
        <item m="1" x="4326"/>
        <item m="1" x="4811"/>
        <item m="1" x="4327"/>
        <item m="1" x="4812"/>
        <item m="1" x="4813"/>
        <item m="1" x="4814"/>
        <item m="1" x="4815"/>
        <item m="1" x="4816"/>
        <item m="1" x="4817"/>
        <item m="1" x="4818"/>
        <item m="1" x="4819"/>
        <item m="1" x="4820"/>
        <item m="1" x="4821"/>
        <item m="1" x="4822"/>
        <item m="1" x="4823"/>
        <item m="1" x="4824"/>
        <item m="1" x="4825"/>
        <item m="1" x="4826"/>
        <item m="1" x="4827"/>
        <item m="1" x="4828"/>
        <item m="1" x="4829"/>
        <item m="1" x="4830"/>
        <item m="1" x="4831"/>
        <item m="1" x="4832"/>
        <item m="1" x="4833"/>
        <item m="1" x="4743"/>
        <item m="1" x="4859"/>
        <item m="1" x="779"/>
        <item m="1" x="778"/>
        <item m="1" x="4860"/>
        <item m="1" x="4862"/>
        <item m="1" x="4863"/>
        <item m="1" x="4864"/>
        <item m="1" x="4865"/>
        <item m="1" x="4866"/>
        <item m="1" x="4867"/>
        <item m="1" x="4868"/>
        <item m="1" x="1750"/>
        <item m="1" x="4903"/>
        <item m="1" x="4904"/>
        <item m="1" x="1774"/>
        <item m="1" x="1752"/>
        <item m="1" x="4905"/>
        <item m="1" x="3808"/>
        <item m="1" x="3809"/>
        <item m="1" x="3810"/>
        <item m="1" x="3811"/>
        <item m="1" x="4935"/>
        <item m="1" x="4936"/>
        <item m="1" x="1497"/>
        <item m="1" x="4937"/>
        <item m="1" x="4938"/>
        <item m="1" x="4939"/>
        <item m="1" x="4940"/>
        <item m="1" x="4941"/>
        <item m="1" x="4942"/>
        <item m="1" x="4943"/>
        <item m="1" x="4944"/>
        <item m="1" x="3748"/>
        <item m="1" x="3749"/>
        <item m="1" x="4945"/>
        <item m="1" x="4946"/>
        <item m="1" x="4947"/>
        <item m="1" x="4948"/>
        <item m="1" x="4949"/>
        <item m="1" x="4950"/>
        <item m="1" x="4951"/>
        <item m="1" x="4952"/>
        <item m="1" x="4953"/>
        <item m="1" x="4954"/>
        <item m="1" x="4955"/>
        <item m="1" x="3578"/>
        <item m="1" x="3579"/>
        <item m="1" x="4956"/>
        <item m="1" x="4957"/>
        <item m="1" x="4958"/>
        <item m="1" x="4677"/>
        <item m="1" x="4983"/>
        <item m="1" x="4984"/>
        <item m="1" x="4985"/>
        <item m="1" x="4986"/>
        <item m="1" x="4987"/>
        <item m="1" x="4988"/>
        <item m="1" x="4989"/>
        <item m="1" x="4990"/>
        <item m="1" x="4991"/>
        <item m="1" x="4992"/>
        <item m="1" x="4993"/>
        <item m="1" x="4994"/>
        <item m="1" x="1078"/>
        <item m="1" x="4995"/>
        <item m="1" x="4998"/>
        <item m="1" x="2376"/>
        <item m="1" x="4701"/>
        <item m="1" x="3614"/>
        <item m="1" x="4707"/>
        <item m="1" x="4708"/>
        <item m="1" x="4999"/>
        <item m="1" x="4704"/>
        <item m="1" x="4705"/>
        <item m="1" x="4706"/>
        <item m="1" x="4709"/>
        <item m="1" x="4710"/>
        <item m="1" x="4711"/>
        <item m="1" x="4712"/>
        <item m="1" x="4713"/>
        <item m="1" x="4592"/>
        <item m="1" x="4593"/>
        <item m="1" x="4453"/>
        <item m="1" x="4455"/>
        <item m="1" x="3563"/>
        <item m="1" x="3562"/>
        <item m="1" x="4726"/>
        <item m="1" x="4737"/>
        <item m="1" x="4738"/>
        <item m="1" x="5004"/>
        <item m="1" x="4485"/>
        <item m="1" x="3124"/>
        <item m="1" x="3125"/>
        <item m="1" x="3605"/>
        <item m="1" x="5006"/>
        <item m="1" x="5007"/>
        <item m="1" x="3606"/>
        <item m="1" x="5008"/>
        <item m="1" x="5009"/>
        <item m="1" x="5010"/>
        <item m="1" x="5011"/>
        <item m="1" x="4745"/>
        <item m="1" x="4389"/>
        <item x="164"/>
        <item m="1" x="1740"/>
        <item m="1" x="1741"/>
        <item m="1" x="1742"/>
        <item m="1" x="1743"/>
        <item m="1" x="3133"/>
        <item m="1" x="3134"/>
        <item m="1" x="3135"/>
        <item m="1" x="4748"/>
        <item m="1" x="4747"/>
        <item m="1" x="2373"/>
        <item m="1" x="5012"/>
        <item m="1" x="3855"/>
        <item m="1" x="4754"/>
        <item m="1" x="3856"/>
        <item m="1" x="4755"/>
        <item m="1" x="1746"/>
        <item m="1" x="4756"/>
        <item m="1" x="1736"/>
        <item m="1" x="883"/>
        <item m="1" x="1105"/>
        <item m="1" x="1771"/>
        <item m="1" x="1772"/>
        <item m="1" x="1773"/>
        <item m="1" x="2375"/>
        <item m="1" x="5015"/>
        <item m="1" x="5016"/>
        <item x="495"/>
        <item m="1" x="5017"/>
        <item m="1" x="5018"/>
        <item m="1" x="4753"/>
        <item m="1" x="1759"/>
        <item m="1" x="1760"/>
        <item m="1" x="3889"/>
        <item m="1" x="3890"/>
        <item m="1" x="3891"/>
        <item m="1" x="3892"/>
        <item m="1" x="1120"/>
        <item m="1" x="970"/>
        <item m="1" x="2371"/>
        <item m="1" x="3886"/>
        <item m="1" x="1109"/>
        <item m="1" x="3887"/>
        <item m="1" x="3888"/>
        <item m="1" x="3857"/>
        <item m="1" x="1111"/>
        <item m="1" x="1112"/>
        <item m="1" x="3858"/>
        <item m="1" x="3859"/>
        <item m="1" x="1113"/>
        <item m="1" x="3860"/>
        <item m="1" x="3861"/>
        <item m="1" x="1114"/>
        <item m="1" x="1110"/>
        <item m="1" x="1115"/>
        <item m="1" x="4757"/>
        <item m="1" x="4758"/>
        <item m="1" x="3864"/>
        <item m="1" x="1116"/>
        <item m="1" x="4759"/>
        <item m="1" x="3862"/>
        <item m="1" x="3863"/>
        <item m="1" x="3865"/>
        <item m="1" x="4760"/>
        <item m="1" x="4761"/>
        <item m="1" x="3866"/>
        <item m="1" x="3867"/>
        <item m="1" x="3868"/>
        <item m="1" x="3869"/>
        <item m="1" x="3870"/>
        <item m="1" x="5019"/>
        <item m="1" x="1117"/>
        <item m="1" x="1118"/>
        <item m="1" x="3871"/>
        <item m="1" x="3872"/>
        <item m="1" x="2369"/>
        <item m="1" x="3873"/>
        <item m="1" x="3874"/>
        <item m="1" x="972"/>
        <item m="1" x="5020"/>
        <item m="1" x="4763"/>
        <item m="1" x="5021"/>
        <item m="1" x="4764"/>
        <item m="1" x="5022"/>
        <item m="1" x="5023"/>
        <item m="1" x="5024"/>
        <item m="1" x="3132"/>
        <item m="1" x="5027"/>
        <item m="1" x="2368"/>
        <item m="1" x="1751"/>
        <item m="1" x="2370"/>
        <item m="1" x="1753"/>
        <item m="1" x="5028"/>
        <item m="1" x="5029"/>
        <item m="1" x="1754"/>
        <item m="1" x="1755"/>
        <item m="1" x="4528"/>
        <item m="1" x="4529"/>
        <item m="1" x="1756"/>
        <item m="1" x="2374"/>
        <item m="1" x="1757"/>
        <item m="1" x="1758"/>
        <item m="1" x="1767"/>
        <item m="1" x="1768"/>
        <item m="1" x="1769"/>
        <item m="1" x="3130"/>
        <item m="1" x="1770"/>
        <item m="1" x="3367"/>
        <item m="1" x="3131"/>
        <item m="1" x="1763"/>
        <item m="1" x="1764"/>
        <item m="1" x="1765"/>
        <item m="1" x="1766"/>
        <item m="1" x="1761"/>
        <item m="1" x="1762"/>
        <item m="1" x="5030"/>
        <item m="1" x="1737"/>
        <item m="1" x="4527"/>
        <item m="1" x="1738"/>
        <item m="1" x="1739"/>
        <item m="1" x="2960"/>
        <item m="1" x="1747"/>
        <item m="1" x="1748"/>
        <item m="1" x="1745"/>
        <item m="1" x="1744"/>
        <item m="1" x="4777"/>
        <item m="1" x="3129"/>
        <item m="1" x="4776"/>
        <item m="1" x="3122"/>
        <item m="1" x="4082"/>
        <item m="1" x="4081"/>
        <item m="1" x="4159"/>
        <item m="1" x="4076"/>
        <item m="1" x="4078"/>
        <item m="1" x="4778"/>
        <item m="1" x="2372"/>
        <item m="1" x="3123"/>
        <item m="1" x="4788"/>
        <item m="1" x="4789"/>
        <item m="1" x="4790"/>
        <item m="1" x="5038"/>
        <item m="1" x="5039"/>
        <item m="1" x="4793"/>
        <item m="1" x="4460"/>
        <item m="1" x="5040"/>
        <item m="1" x="1749"/>
        <item m="1" x="1489"/>
        <item m="1" x="4501"/>
        <item m="1" x="3128"/>
        <item m="1" x="4080"/>
        <item m="1" x="4796"/>
        <item m="1" x="5043"/>
        <item m="1" x="4079"/>
        <item m="1" x="4075"/>
        <item m="1" x="5044"/>
        <item m="1" x="1486"/>
        <item m="1" x="5046"/>
        <item m="1" x="3126"/>
        <item m="1" x="3127"/>
        <item m="1" x="4153"/>
        <item m="1" x="4154"/>
        <item m="1" x="4261"/>
        <item m="1" x="5047"/>
        <item m="1" x="5049"/>
        <item m="1" x="5050"/>
        <item m="1" x="5051"/>
        <item m="1" x="5052"/>
        <item m="1" x="4601"/>
        <item m="1" x="4602"/>
        <item m="1" x="4328"/>
        <item m="1" x="4603"/>
        <item m="1" x="4604"/>
        <item x="45"/>
        <item m="1" x="4070"/>
        <item m="1" x="4605"/>
        <item m="1" x="4399"/>
        <item m="1" x="4606"/>
        <item m="1" x="4069"/>
        <item m="1" x="4068"/>
        <item m="1" x="4067"/>
        <item m="1" x="4607"/>
        <item m="1" x="4608"/>
        <item m="1" x="4609"/>
        <item m="1" x="4610"/>
        <item m="1" x="4611"/>
        <item m="1" x="4612"/>
        <item m="1" x="4613"/>
        <item m="1" x="4614"/>
        <item m="1" x="4615"/>
        <item m="1" x="4616"/>
        <item m="1" x="4617"/>
        <item m="1" x="4618"/>
        <item m="1" x="4619"/>
        <item m="1" x="4620"/>
        <item m="1" x="3947"/>
        <item m="1" x="3948"/>
        <item m="1" x="3945"/>
        <item m="1" x="3946"/>
        <item m="1" x="3163"/>
        <item m="1" x="4280"/>
        <item m="1" x="4626"/>
        <item m="1" x="4125"/>
        <item m="1" x="4627"/>
        <item m="1" x="4628"/>
        <item m="1" x="4629"/>
        <item m="1" x="3139"/>
        <item m="1" x="3140"/>
        <item m="1" x="3156"/>
        <item m="1" x="3157"/>
        <item m="1" x="3158"/>
        <item m="1" x="3159"/>
        <item m="1" x="3160"/>
        <item m="1" x="3161"/>
        <item m="1" x="4073"/>
        <item m="1" x="4633"/>
        <item m="1" x="3136"/>
        <item m="1" x="2391"/>
        <item m="1" x="4634"/>
        <item m="1" x="4635"/>
        <item m="1" x="4636"/>
        <item m="1" x="4637"/>
        <item m="1" x="4638"/>
        <item m="1" x="4639"/>
        <item m="1" x="4640"/>
        <item m="1" x="4641"/>
        <item m="1" x="4642"/>
        <item m="1" x="3924"/>
        <item m="1" x="4643"/>
        <item m="1" x="4644"/>
        <item m="1" x="4645"/>
        <item m="1" x="945"/>
        <item m="1" x="4064"/>
        <item m="1" x="4646"/>
        <item m="1" x="4647"/>
        <item m="1" x="4648"/>
        <item m="1" x="4649"/>
        <item m="1" x="4650"/>
        <item m="1" x="3971"/>
        <item m="1" x="3972"/>
        <item m="1" x="3973"/>
        <item m="1" x="3974"/>
        <item m="1" x="4651"/>
        <item m="1" x="4652"/>
        <item m="1" x="4653"/>
        <item m="1" x="4654"/>
        <item m="1" x="4655"/>
        <item m="1" x="4656"/>
        <item m="1" x="4657"/>
        <item m="1" x="1074"/>
        <item m="1" x="4676"/>
        <item m="1" x="4500"/>
        <item m="1" x="4678"/>
        <item m="1" x="4679"/>
        <item m="1" x="4680"/>
        <item m="1" x="4681"/>
        <item m="1" x="4682"/>
        <item m="1" x="4683"/>
        <item m="1" x="4684"/>
        <item m="1" x="4685"/>
        <item m="1" x="4686"/>
        <item m="1" x="4687"/>
        <item m="1" x="4688"/>
        <item m="1" x="4689"/>
        <item m="1" x="4690"/>
        <item m="1" x="4691"/>
        <item m="1" x="932"/>
        <item m="1" x="4065"/>
        <item m="1" x="4692"/>
        <item m="1" x="4693"/>
        <item m="1" x="4473"/>
        <item m="1" x="4474"/>
        <item m="1" x="4288"/>
        <item m="1" x="3141"/>
        <item m="1" x="4695"/>
        <item m="1" x="4696"/>
        <item m="1" x="3935"/>
        <item m="1" x="3936"/>
        <item m="1" x="4697"/>
        <item m="1" x="4698"/>
        <item m="1" x="4699"/>
        <item m="1" x="4700"/>
        <item m="1" x="3937"/>
        <item m="1" x="4454"/>
        <item m="1" x="4499"/>
        <item m="1" x="4590"/>
        <item m="1" x="4591"/>
        <item m="1" x="4444"/>
        <item m="1" x="4445"/>
        <item m="1" x="4446"/>
        <item m="1" x="4447"/>
        <item m="1" x="4448"/>
        <item m="1" x="4449"/>
        <item m="1" x="4450"/>
        <item m="1" x="4727"/>
        <item m="1" x="4728"/>
        <item m="1" x="4741"/>
        <item m="1" x="3633"/>
        <item m="1" x="3632"/>
        <item m="1" x="4599"/>
        <item m="1" x="2380"/>
        <item m="1" x="4600"/>
        <item m="1" x="4742"/>
        <item m="1" x="1468"/>
        <item m="1" x="3608"/>
        <item m="1" x="4072"/>
        <item m="1" x="4744"/>
        <item m="1" x="4746"/>
        <item m="1" x="3851"/>
        <item m="1" x="3154"/>
        <item m="1" x="3155"/>
        <item m="1" x="3138"/>
        <item m="1" x="4407"/>
        <item m="1" x="922"/>
        <item m="1" x="2381"/>
        <item m="1" x="2382"/>
        <item m="1" x="3902"/>
        <item m="1" x="878"/>
        <item m="1" x="882"/>
        <item m="1" x="1778"/>
        <item m="1" x="884"/>
        <item m="1" x="880"/>
        <item m="1" x="881"/>
        <item m="1" x="3904"/>
        <item m="1" x="2388"/>
        <item m="1" x="3162"/>
        <item m="1" x="4481"/>
        <item m="1" x="1789"/>
        <item m="1" x="4762"/>
        <item m="1" x="4765"/>
        <item m="1" x="4766"/>
        <item m="1" x="4767"/>
        <item m="1" x="1776"/>
        <item m="1" x="3145"/>
        <item m="1" x="3137"/>
        <item m="1" x="3142"/>
        <item m="1" x="2389"/>
        <item m="1" x="1792"/>
        <item m="1" x="3146"/>
        <item m="1" x="3710"/>
        <item m="1" x="3371"/>
        <item m="1" x="3147"/>
        <item m="1" x="1791"/>
        <item m="1" x="3143"/>
        <item m="1" x="3144"/>
        <item m="1" x="1790"/>
        <item m="1" x="2387"/>
        <item m="1" x="3148"/>
        <item m="1" x="4769"/>
        <item m="1" x="3149"/>
        <item m="1" x="3150"/>
        <item m="1" x="3151"/>
        <item m="1" x="3715"/>
        <item m="1" x="3152"/>
        <item m="1" x="3372"/>
        <item m="1" x="1793"/>
        <item m="1" x="2963"/>
        <item m="1" x="1784"/>
        <item m="1" x="1785"/>
        <item m="1" x="1786"/>
        <item m="1" x="2383"/>
        <item m="1" x="4532"/>
        <item m="1" x="1787"/>
        <item m="1" x="2384"/>
        <item m="1" x="2385"/>
        <item m="1" x="2386"/>
        <item m="1" x="1788"/>
        <item m="1" x="4533"/>
        <item m="1" x="3711"/>
        <item m="1" x="3712"/>
        <item m="1" x="3713"/>
        <item m="1" x="1794"/>
        <item m="1" x="1795"/>
        <item m="1" x="1796"/>
        <item m="1" x="4770"/>
        <item m="1" x="4771"/>
        <item m="1" x="1797"/>
        <item m="1" x="1798"/>
        <item m="1" x="2378"/>
        <item m="1" x="1779"/>
        <item m="1" x="3368"/>
        <item m="1" x="3709"/>
        <item m="1" x="1777"/>
        <item m="1" x="4530"/>
        <item m="1" x="2377"/>
        <item m="1" x="1780"/>
        <item m="1" x="1781"/>
        <item m="1" x="1782"/>
        <item m="1" x="1783"/>
        <item m="1" x="2962"/>
        <item m="1" x="3369"/>
        <item m="1" x="3370"/>
        <item m="1" x="4531"/>
        <item m="1" x="1775"/>
        <item m="1" x="2379"/>
        <item m="1" x="1493"/>
        <item m="1" x="4066"/>
        <item m="1" x="4779"/>
        <item m="1" x="4780"/>
        <item m="1" x="4781"/>
        <item m="1" x="4782"/>
        <item m="1" x="4783"/>
        <item m="1" x="4784"/>
        <item m="1" x="4785"/>
        <item m="1" x="3153"/>
        <item m="1" x="4791"/>
        <item m="1" x="4792"/>
        <item m="1" x="4071"/>
        <item m="1" x="3982"/>
        <item m="1" x="4379"/>
        <item m="1" x="4498"/>
        <item m="1" x="4799"/>
        <item m="1" x="4801"/>
        <item m="1" x="4074"/>
        <item m="1" x="4802"/>
        <item m="1" x="1539"/>
        <item m="1" x="4806"/>
        <item m="1" x="4807"/>
        <item m="1" x="2961"/>
        <item m="1" x="4155"/>
        <item m="1" x="4156"/>
        <item m="1" x="2390"/>
        <item m="1" x="4808"/>
        <item m="1" x="4809"/>
        <item m="1" x="777"/>
        <item m="1" x="4428"/>
        <item m="1" x="4429"/>
        <item x="762"/>
        <item m="1" x="4114"/>
        <item m="1" x="4430"/>
        <item m="1" x="4431"/>
        <item m="1" x="4432"/>
        <item m="1" x="4433"/>
        <item m="1" x="4434"/>
        <item m="1" x="4435"/>
        <item m="1" x="4436"/>
        <item m="1" x="4437"/>
        <item m="1" x="874"/>
        <item m="1" x="879"/>
        <item m="1" x="3170"/>
        <item m="1" x="913"/>
        <item m="1" x="914"/>
        <item m="1" x="915"/>
        <item m="1" x="916"/>
        <item m="1" x="4438"/>
        <item m="1" x="4439"/>
        <item m="1" x="4440"/>
        <item m="1" x="4441"/>
        <item m="1" x="4442"/>
        <item m="1" x="2965"/>
        <item m="1" x="4443"/>
        <item m="1" x="4451"/>
        <item m="1" x="4452"/>
        <item m="1" x="3846"/>
        <item m="1" x="4456"/>
        <item m="1" x="4457"/>
        <item m="1" x="4458"/>
        <item m="1" x="4459"/>
        <item m="1" x="4461"/>
        <item m="1" x="3854"/>
        <item m="1" x="1141"/>
        <item m="1" x="1142"/>
        <item m="1" x="3494"/>
        <item m="1" x="1137"/>
        <item m="1" x="3495"/>
        <item m="1" x="3496"/>
        <item m="1" x="3497"/>
        <item m="1" x="1136"/>
        <item m="1" x="3852"/>
        <item m="1" x="1808"/>
        <item m="1" x="1809"/>
        <item m="1" x="3853"/>
        <item m="1" x="1139"/>
        <item m="1" x="1140"/>
        <item m="1" x="2397"/>
        <item m="1" x="4466"/>
        <item m="1" x="1826"/>
        <item m="1" x="4467"/>
        <item m="1" x="4468"/>
        <item m="1" x="4140"/>
        <item m="1" x="4469"/>
        <item m="1" x="4470"/>
        <item m="1" x="4471"/>
        <item m="1" x="4472"/>
        <item m="1" x="3180"/>
        <item m="1" x="4475"/>
        <item m="1" x="4476"/>
        <item m="1" x="3176"/>
        <item m="1" x="4477"/>
        <item m="1" x="4478"/>
        <item m="1" x="1799"/>
        <item m="1" x="1829"/>
        <item m="1" x="4479"/>
        <item m="1" x="4480"/>
        <item m="1" x="4152"/>
        <item m="1" x="4482"/>
        <item m="1" x="921"/>
        <item m="1" x="4483"/>
        <item m="1" x="4484"/>
        <item m="1" x="3560"/>
        <item m="1" x="3916"/>
        <item m="1" x="4158"/>
        <item m="1" x="3917"/>
        <item m="1" x="4486"/>
        <item m="1" x="4487"/>
        <item m="1" x="4488"/>
        <item m="1" x="1200"/>
        <item m="1" x="4161"/>
        <item m="1" x="4489"/>
        <item m="1" x="4490"/>
        <item m="1" x="4491"/>
        <item m="1" x="4165"/>
        <item m="1" x="4492"/>
        <item m="1" x="4166"/>
        <item m="1" x="4167"/>
        <item m="1" x="3377"/>
        <item m="1" x="4168"/>
        <item m="1" x="4169"/>
        <item m="1" x="4493"/>
        <item m="1" x="4057"/>
        <item m="1" x="4494"/>
        <item m="1" x="4495"/>
        <item m="1" x="4164"/>
        <item m="1" x="1229"/>
        <item m="1" x="4178"/>
        <item m="1" x="4174"/>
        <item m="1" x="4173"/>
        <item m="1" x="2405"/>
        <item m="1" x="4179"/>
        <item m="1" x="3587"/>
        <item m="1" x="4187"/>
        <item m="1" x="3612"/>
        <item m="1" x="3938"/>
        <item m="1" x="4496"/>
        <item m="1" x="3622"/>
        <item x="241"/>
        <item m="1" x="3166"/>
        <item m="1" x="3167"/>
        <item m="1" x="3177"/>
        <item m="1" x="3178"/>
        <item m="1" x="3179"/>
        <item m="1" x="4227"/>
        <item m="1" x="3942"/>
        <item m="1" x="3943"/>
        <item m="1" x="3944"/>
        <item m="1" x="3168"/>
        <item m="1" x="4228"/>
        <item m="1" x="4225"/>
        <item m="1" x="4226"/>
        <item m="1" x="3939"/>
        <item m="1" x="3940"/>
        <item m="1" x="3941"/>
        <item m="1" x="3970"/>
        <item m="1" x="3960"/>
        <item m="1" x="4243"/>
        <item m="1" x="4244"/>
        <item m="1" x="4198"/>
        <item m="1" x="3165"/>
        <item m="1" x="3930"/>
        <item x="287"/>
        <item m="1" x="4497"/>
        <item m="1" x="4262"/>
        <item m="1" x="4502"/>
        <item m="1" x="4505"/>
        <item m="1" x="4506"/>
        <item m="1" x="3983"/>
        <item x="357"/>
        <item m="1" x="4281"/>
        <item m="1" x="2395"/>
        <item m="1" x="4058"/>
        <item m="1" x="944"/>
        <item m="1" x="2401"/>
        <item x="358"/>
        <item m="1" x="4510"/>
        <item m="1" x="4063"/>
        <item m="1" x="4320"/>
        <item m="1" x="4321"/>
        <item m="1" x="4319"/>
        <item m="1" x="4329"/>
        <item m="1" x="4334"/>
        <item m="1" x="1251"/>
        <item m="1" x="4337"/>
        <item m="1" x="4339"/>
        <item m="1" x="4338"/>
        <item m="1" x="4514"/>
        <item m="1" x="4062"/>
        <item m="1" x="4060"/>
        <item m="1" x="4341"/>
        <item m="1" x="1838"/>
        <item m="1" x="1845"/>
        <item m="1" x="4350"/>
        <item m="1" x="4349"/>
        <item m="1" x="1842"/>
        <item m="1" x="1841"/>
        <item m="1" x="1840"/>
        <item m="1" x="4348"/>
        <item m="1" x="1844"/>
        <item m="1" x="1822"/>
        <item m="1" x="1823"/>
        <item m="1" x="3694"/>
        <item m="1" x="1824"/>
        <item m="1" x="1825"/>
        <item m="1" x="2396"/>
        <item m="1" x="3373"/>
        <item m="1" x="3374"/>
        <item m="1" x="2398"/>
        <item m="1" x="1827"/>
        <item m="1" x="4059"/>
        <item m="1" x="3695"/>
        <item m="1" x="3696"/>
        <item m="1" x="1828"/>
        <item m="1" x="1813"/>
        <item m="1" x="1817"/>
        <item m="1" x="1820"/>
        <item m="1" x="1821"/>
        <item m="1" x="1811"/>
        <item m="1" x="1812"/>
        <item m="1" x="4061"/>
        <item m="1" x="2394"/>
        <item m="1" x="1810"/>
        <item m="1" x="1819"/>
        <item m="1" x="1818"/>
        <item m="1" x="1816"/>
        <item m="1" x="1815"/>
        <item m="1" x="1814"/>
        <item m="1" x="2964"/>
        <item m="1" x="1805"/>
        <item m="1" x="1804"/>
        <item m="1" x="1830"/>
        <item m="1" x="1831"/>
        <item m="1" x="2399"/>
        <item m="1" x="1832"/>
        <item m="1" x="4347"/>
        <item m="1" x="1833"/>
        <item m="1" x="1834"/>
        <item m="1" x="2400"/>
        <item m="1" x="1835"/>
        <item m="1" x="1843"/>
        <item m="1" x="3173"/>
        <item m="1" x="3174"/>
        <item m="1" x="3175"/>
        <item m="1" x="3375"/>
        <item m="1" x="3376"/>
        <item m="1" x="4534"/>
        <item m="1" x="4535"/>
        <item m="1" x="2392"/>
        <item m="1" x="1800"/>
        <item m="1" x="1801"/>
        <item m="1" x="1803"/>
        <item m="1" x="3164"/>
        <item m="1" x="1802"/>
        <item m="1" x="3714"/>
        <item m="1" x="4536"/>
        <item m="1" x="1836"/>
        <item m="1" x="1837"/>
        <item m="1" x="1839"/>
        <item m="1" x="4580"/>
        <item m="1" x="4581"/>
        <item m="1" x="4355"/>
        <item m="1" x="4356"/>
        <item m="1" x="4354"/>
        <item x="579"/>
        <item m="1" x="2402"/>
        <item m="1" x="2404"/>
        <item m="1" x="1409"/>
        <item m="1" x="1410"/>
        <item m="1" x="1404"/>
        <item m="1" x="1403"/>
        <item m="1" x="1392"/>
        <item m="1" x="1446"/>
        <item m="1" x="1447"/>
        <item m="1" x="1448"/>
        <item m="1" x="1442"/>
        <item m="1" x="1441"/>
        <item m="1" x="4368"/>
        <item m="1" x="1443"/>
        <item m="1" x="1396"/>
        <item m="1" x="1397"/>
        <item m="1" x="1401"/>
        <item m="1" x="2393"/>
        <item m="1" x="4582"/>
        <item m="1" x="1463"/>
        <item m="1" x="1464"/>
        <item m="1" x="2367"/>
        <item m="1" x="3120"/>
        <item m="1" x="3171"/>
        <item m="1" x="3107"/>
        <item m="1" x="4583"/>
        <item m="1" x="4377"/>
        <item m="1" x="3118"/>
        <item m="1" x="4378"/>
        <item m="1" x="4584"/>
        <item m="1" x="4585"/>
        <item m="1" x="3169"/>
        <item m="1" x="4586"/>
        <item m="1" x="3789"/>
        <item m="1" x="4382"/>
        <item m="1" x="4381"/>
        <item m="1" x="3788"/>
        <item m="1" x="3781"/>
        <item m="1" x="3787"/>
        <item m="1" x="4589"/>
        <item m="1" x="4594"/>
        <item m="1" x="4595"/>
        <item m="1" x="4384"/>
        <item m="1" x="4385"/>
        <item m="1" x="2403"/>
        <item x="691"/>
        <item m="1" x="4390"/>
        <item m="1" x="4398"/>
        <item m="1" x="4406"/>
        <item m="1" x="1494"/>
        <item m="1" x="4413"/>
        <item m="1" x="4415"/>
        <item m="1" x="4414"/>
        <item m="1" x="3833"/>
        <item m="1" x="3834"/>
        <item m="1" x="3835"/>
        <item m="1" x="3832"/>
        <item m="1" x="3831"/>
        <item m="1" x="3830"/>
        <item m="1" x="4417"/>
        <item m="1" x="4418"/>
        <item m="1" x="4419"/>
        <item m="1" x="4416"/>
        <item m="1" x="4421"/>
        <item m="1" x="4420"/>
        <item m="1" x="4426"/>
        <item m="1" x="4598"/>
        <item m="1" x="1107"/>
        <item m="1" x="1556"/>
        <item x="757"/>
        <item x="763"/>
        <item m="1" x="1558"/>
        <item m="1" x="1559"/>
        <item m="1" x="2406"/>
        <item m="1" x="4124"/>
        <item m="1" x="4126"/>
        <item m="1" x="4127"/>
        <item m="1" x="4128"/>
        <item m="1" x="3380"/>
        <item m="1" x="2966"/>
        <item x="179"/>
        <item m="1" x="1866"/>
        <item m="1" x="2411"/>
        <item m="1" x="4129"/>
        <item m="1" x="4130"/>
        <item m="1" x="4131"/>
        <item m="1" x="984"/>
        <item m="1" x="983"/>
        <item m="1" x="3486"/>
        <item m="1" x="3487"/>
        <item m="1" x="3488"/>
        <item m="1" x="3489"/>
        <item m="1" x="4132"/>
        <item m="1" x="4133"/>
        <item m="1" x="3845"/>
        <item m="1" x="4134"/>
        <item m="1" x="4135"/>
        <item m="1" x="4136"/>
        <item m="1" x="4137"/>
        <item m="1" x="4138"/>
        <item m="1" x="4139"/>
        <item m="1" x="1847"/>
        <item m="1" x="1868"/>
        <item m="1" x="4052"/>
        <item m="1" x="4053"/>
        <item m="1" x="4141"/>
        <item m="1" x="4142"/>
        <item m="1" x="4143"/>
        <item m="1" x="4144"/>
        <item m="1" x="4145"/>
        <item m="1" x="1856"/>
        <item m="1" x="1210"/>
        <item m="1" x="1855"/>
        <item m="1" x="4146"/>
        <item m="1" x="4147"/>
        <item m="1" x="4148"/>
        <item m="1" x="4149"/>
        <item m="1" x="4150"/>
        <item m="1" x="1846"/>
        <item m="1" x="1848"/>
        <item m="1" x="4056"/>
        <item m="1" x="1872"/>
        <item m="1" x="2101"/>
        <item m="1" x="1877"/>
        <item m="1" x="1878"/>
        <item m="1" x="1168"/>
        <item m="1" x="1879"/>
        <item m="1" x="1880"/>
        <item m="1" x="1889"/>
        <item m="1" x="4151"/>
        <item m="1" x="4055"/>
        <item m="1" x="4054"/>
        <item m="1" x="1858"/>
        <item m="1" x="3558"/>
        <item m="1" x="2967"/>
        <item m="1" x="4160"/>
        <item m="1" x="1199"/>
        <item m="1" x="4170"/>
        <item m="1" x="4171"/>
        <item m="1" x="4175"/>
        <item m="1" x="4176"/>
        <item m="1" x="4177"/>
        <item m="1" x="4047"/>
        <item m="1" x="4048"/>
        <item m="1" x="4040"/>
        <item m="1" x="4184"/>
        <item m="1" x="4185"/>
        <item m="1" x="4041"/>
        <item m="1" x="4186"/>
        <item m="1" x="3927"/>
        <item m="1" x="4039"/>
        <item m="1" x="4188"/>
        <item m="1" x="3600"/>
        <item m="1" x="3601"/>
        <item m="1" x="4194"/>
        <item m="1" x="939"/>
        <item m="1" x="3604"/>
        <item m="1" x="3928"/>
        <item m="1" x="3929"/>
        <item m="1" x="4197"/>
        <item m="1" x="4199"/>
        <item m="1" x="4200"/>
        <item m="1" x="3931"/>
        <item m="1" x="3932"/>
        <item m="1" x="3193"/>
        <item m="1" x="3194"/>
        <item m="1" x="3195"/>
        <item m="1" x="3634"/>
        <item m="1" x="3635"/>
        <item m="1" x="3619"/>
        <item m="1" x="3620"/>
        <item m="1" x="3621"/>
        <item m="1" x="4218"/>
        <item m="1" x="4219"/>
        <item m="1" x="4220"/>
        <item m="1" x="4221"/>
        <item m="1" x="4222"/>
        <item m="1" x="4223"/>
        <item m="1" x="1025"/>
        <item m="1" x="4224"/>
        <item m="1" x="4229"/>
        <item m="1" x="4230"/>
        <item m="1" x="4231"/>
        <item m="1" x="4232"/>
        <item m="1" x="4233"/>
        <item m="1" x="4234"/>
        <item m="1" x="4235"/>
        <item m="1" x="4236"/>
        <item m="1" x="4237"/>
        <item m="1" x="4238"/>
        <item m="1" x="4239"/>
        <item m="1" x="4240"/>
        <item m="1" x="3951"/>
        <item m="1" x="3952"/>
        <item m="1" x="3953"/>
        <item m="1" x="3954"/>
        <item m="1" x="3955"/>
        <item m="1" x="3956"/>
        <item m="1" x="3957"/>
        <item m="1" x="3958"/>
        <item m="1" x="3959"/>
        <item m="1" x="3196"/>
        <item m="1" x="3197"/>
        <item m="1" x="3192"/>
        <item m="1" x="4241"/>
        <item m="1" x="3967"/>
        <item m="1" x="3968"/>
        <item m="1" x="3969"/>
        <item m="1" x="4242"/>
        <item m="1" x="3185"/>
        <item m="1" x="3961"/>
        <item m="1" x="3962"/>
        <item m="1" x="3183"/>
        <item m="1" x="3184"/>
        <item m="1" x="3963"/>
        <item m="1" x="3964"/>
        <item m="1" x="3965"/>
        <item m="1" x="3966"/>
        <item m="1" x="4245"/>
        <item m="1" x="4246"/>
        <item m="1" x="4252"/>
        <item m="1" x="4276"/>
        <item m="1" x="4277"/>
        <item m="1" x="2407"/>
        <item m="1" x="2408"/>
        <item m="1" x="2409"/>
        <item m="1" x="2410"/>
        <item m="1" x="2416"/>
        <item m="1" x="2414"/>
        <item m="1" x="2413"/>
        <item m="1" x="3172"/>
        <item m="1" x="3378"/>
        <item m="1" x="4045"/>
        <item m="1" x="4322"/>
        <item m="1" x="4323"/>
        <item m="1" x="4043"/>
        <item x="417"/>
        <item m="1" x="4335"/>
        <item m="1" x="4336"/>
        <item m="1" x="4340"/>
        <item m="1" x="2412"/>
        <item m="1" x="1882"/>
        <item m="1" x="1871"/>
        <item m="1" x="3181"/>
        <item m="1" x="4342"/>
        <item m="1" x="1888"/>
        <item m="1" x="2424"/>
        <item m="1" x="2423"/>
        <item m="1" x="1887"/>
        <item m="1" x="3698"/>
        <item m="1" x="3699"/>
        <item m="1" x="2422"/>
        <item m="1" x="1883"/>
        <item m="1" x="1884"/>
        <item m="1" x="1885"/>
        <item m="1" x="1886"/>
        <item m="1" x="4343"/>
        <item m="1" x="1869"/>
        <item m="1" x="1870"/>
        <item m="1" x="2418"/>
        <item m="1" x="4044"/>
        <item m="1" x="2420"/>
        <item m="1" x="2421"/>
        <item m="1" x="1876"/>
        <item m="1" x="1875"/>
        <item m="1" x="1873"/>
        <item m="1" x="1874"/>
        <item m="1" x="2968"/>
        <item m="1" x="1849"/>
        <item m="1" x="1850"/>
        <item m="1" x="1859"/>
        <item m="1" x="1852"/>
        <item m="1" x="2415"/>
        <item m="1" x="1857"/>
        <item m="1" x="1862"/>
        <item m="1" x="4344"/>
        <item m="1" x="4345"/>
        <item m="1" x="4346"/>
        <item m="1" x="1881"/>
        <item m="1" x="1867"/>
        <item m="1" x="4351"/>
        <item m="1" x="2426"/>
        <item m="1" x="2427"/>
        <item m="1" x="1402"/>
        <item m="1" x="1440"/>
        <item m="1" x="1465"/>
        <item m="1" x="1466"/>
        <item m="1" x="4373"/>
        <item m="1" x="4374"/>
        <item m="1" x="4375"/>
        <item m="1" x="4376"/>
        <item m="1" x="1860"/>
        <item m="1" x="1861"/>
        <item m="1" x="1853"/>
        <item m="1" x="1854"/>
        <item m="1" x="3190"/>
        <item m="1" x="3182"/>
        <item m="1" x="1863"/>
        <item m="1" x="1864"/>
        <item m="1" x="3790"/>
        <item m="1" x="4050"/>
        <item m="1" x="4049"/>
        <item m="1" x="4383"/>
        <item m="1" x="3791"/>
        <item m="1" x="3187"/>
        <item m="1" x="3186"/>
        <item m="1" x="1294"/>
        <item m="1" x="3188"/>
        <item m="1" x="1377"/>
        <item m="1" x="4391"/>
        <item m="1" x="4042"/>
        <item m="1" x="4051"/>
        <item m="1" x="3382"/>
        <item m="1" x="3381"/>
        <item m="1" x="1491"/>
        <item m="1" x="4395"/>
        <item m="1" x="4396"/>
        <item m="1" x="4046"/>
        <item x="705"/>
        <item m="1" x="4410"/>
        <item m="1" x="4411"/>
        <item m="1" x="4412"/>
        <item m="1" x="2425"/>
        <item m="1" x="3839"/>
        <item m="1" x="1530"/>
        <item m="1" x="4422"/>
        <item m="1" x="4423"/>
        <item m="1" x="3191"/>
        <item m="1" x="1541"/>
        <item m="1" x="3379"/>
        <item m="1" x="2419"/>
        <item m="1" x="2417"/>
        <item m="1" x="4427"/>
        <item m="1" x="4008"/>
        <item m="1" x="3473"/>
        <item m="1" x="4024"/>
        <item m="1" x="1451"/>
        <item m="1" x="1557"/>
        <item x="769"/>
        <item x="761"/>
        <item x="771"/>
        <item m="1" x="2438"/>
        <item m="1" x="2450"/>
        <item m="1" x="4010"/>
        <item m="1" x="3844"/>
        <item m="1" x="4007"/>
        <item m="1" x="3843"/>
        <item m="1" x="887"/>
        <item m="1" x="886"/>
        <item m="1" x="906"/>
        <item m="1" x="917"/>
        <item m="1" x="2455"/>
        <item m="1" x="4026"/>
        <item m="1" x="3498"/>
        <item m="1" x="3499"/>
        <item m="1" x="3500"/>
        <item m="1" x="3501"/>
        <item m="1" x="1122"/>
        <item m="1" x="4022"/>
        <item m="1" x="3493"/>
        <item m="1" x="1135"/>
        <item m="1" x="3490"/>
        <item m="1" x="3491"/>
        <item m="1" x="3492"/>
        <item m="1" x="3502"/>
        <item m="1" x="3503"/>
        <item m="1" x="3504"/>
        <item m="1" x="3506"/>
        <item m="1" x="4032"/>
        <item m="1" x="4034"/>
        <item m="1" x="4033"/>
        <item m="1" x="4016"/>
        <item m="1" x="4015"/>
        <item m="1" x="4013"/>
        <item m="1" x="3511"/>
        <item m="1" x="4011"/>
        <item m="1" x="3513"/>
        <item m="1" x="3514"/>
        <item m="1" x="3516"/>
        <item m="1" x="3517"/>
        <item m="1" x="3530"/>
        <item m="1" x="3529"/>
        <item m="1" x="3531"/>
        <item m="1" x="4031"/>
        <item m="1" x="4030"/>
        <item m="1" x="3206"/>
        <item m="1" x="3545"/>
        <item m="1" x="3550"/>
        <item m="1" x="3549"/>
        <item m="1" x="4038"/>
        <item m="1" x="3546"/>
        <item m="1" x="3547"/>
        <item m="1" x="3548"/>
        <item m="1" x="4023"/>
        <item m="1" x="4025"/>
        <item m="1" x="4028"/>
        <item m="1" x="3554"/>
        <item m="1" x="4005"/>
        <item m="1" x="4012"/>
        <item m="1" x="1156"/>
        <item m="1" x="2973"/>
        <item m="1" x="2433"/>
        <item m="1" x="2430"/>
        <item m="1" x="2448"/>
        <item m="1" x="2449"/>
        <item m="1" x="4004"/>
        <item m="1" x="4009"/>
        <item m="1" x="3567"/>
        <item m="1" x="3576"/>
        <item m="1" x="3569"/>
        <item m="1" x="3570"/>
        <item m="1" x="3571"/>
        <item m="1" x="4035"/>
        <item m="1" x="3922"/>
        <item m="1" x="3919"/>
        <item m="1" x="3920"/>
        <item m="1" x="3921"/>
        <item m="1" x="3580"/>
        <item m="1" x="3588"/>
        <item m="1" x="3589"/>
        <item x="372"/>
        <item x="373"/>
        <item m="1" x="4027"/>
        <item m="1" x="4029"/>
        <item m="1" x="3609"/>
        <item m="1" x="3933"/>
        <item m="1" x="3202"/>
        <item m="1" x="3201"/>
        <item m="1" x="3934"/>
        <item m="1" x="3623"/>
        <item m="1" x="3203"/>
        <item m="1" x="3204"/>
        <item m="1" x="3205"/>
        <item m="1" x="3949"/>
        <item m="1" x="3950"/>
        <item m="1" x="3636"/>
        <item m="1" x="3637"/>
        <item m="1" x="3200"/>
        <item m="1" x="3638"/>
        <item m="1" x="3383"/>
        <item m="1" x="3386"/>
        <item m="1" x="3198"/>
        <item m="1" x="3199"/>
        <item m="1" x="3651"/>
        <item m="1" x="2434"/>
        <item m="1" x="2435"/>
        <item m="1" x="3975"/>
        <item m="1" x="3976"/>
        <item m="1" x="3977"/>
        <item m="1" x="3978"/>
        <item m="1" x="1512"/>
        <item m="1" x="2440"/>
        <item m="1" x="2441"/>
        <item m="1" x="2442"/>
        <item m="1" x="2443"/>
        <item m="1" x="2445"/>
        <item m="1" x="2974"/>
        <item m="1" x="2444"/>
        <item m="1" x="2446"/>
        <item m="1" x="3979"/>
        <item m="1" x="3980"/>
        <item m="1" x="2437"/>
        <item m="1" x="2447"/>
        <item m="1" x="2452"/>
        <item m="1" x="2454"/>
        <item m="1" x="3652"/>
        <item m="1" x="4014"/>
        <item m="1" x="4018"/>
        <item m="1" x="2451"/>
        <item m="1" x="4036"/>
        <item m="1" x="4001"/>
        <item m="1" x="3655"/>
        <item m="1" x="3656"/>
        <item x="374"/>
        <item m="1" x="3657"/>
        <item m="1" x="3666"/>
        <item m="1" x="3665"/>
        <item m="1" x="1903"/>
        <item m="1" x="1897"/>
        <item m="1" x="4037"/>
        <item m="1" x="1899"/>
        <item m="1" x="1913"/>
        <item m="1" x="1914"/>
        <item m="1" x="1915"/>
        <item m="1" x="3704"/>
        <item m="1" x="1916"/>
        <item m="1" x="1917"/>
        <item m="1" x="1918"/>
        <item m="1" x="1919"/>
        <item m="1" x="1920"/>
        <item m="1" x="2456"/>
        <item m="1" x="2457"/>
        <item m="1" x="1908"/>
        <item m="1" x="2976"/>
        <item m="1" x="2977"/>
        <item m="1" x="1909"/>
        <item m="1" x="3705"/>
        <item m="1" x="3706"/>
        <item m="1" x="3707"/>
        <item m="1" x="2453"/>
        <item m="1" x="1910"/>
        <item m="1" x="1911"/>
        <item m="1" x="1912"/>
        <item m="1" x="1921"/>
        <item m="1" x="2458"/>
        <item m="1" x="2459"/>
        <item m="1" x="3708"/>
        <item m="1" x="1898"/>
        <item m="1" x="1900"/>
        <item m="1" x="1901"/>
        <item m="1" x="2432"/>
        <item m="1" x="1902"/>
        <item m="1" x="1895"/>
        <item m="1" x="2971"/>
        <item m="1" x="1896"/>
        <item m="1" x="3697"/>
        <item m="1" x="1892"/>
        <item m="1" x="1893"/>
        <item m="1" x="1894"/>
        <item m="1" x="1890"/>
        <item m="1" x="1891"/>
        <item m="1" x="2969"/>
        <item m="1" x="2428"/>
        <item m="1" x="2972"/>
        <item m="1" x="1904"/>
        <item m="1" x="1905"/>
        <item m="1" x="2439"/>
        <item m="1" x="1907"/>
        <item m="1" x="2975"/>
        <item m="1" x="1906"/>
        <item m="1" x="3729"/>
        <item m="1" x="4003"/>
        <item m="1" x="3722"/>
        <item m="1" x="3724"/>
        <item m="1" x="3725"/>
        <item m="1" x="4006"/>
        <item m="1" x="3385"/>
        <item m="1" x="3743"/>
        <item m="1" x="3741"/>
        <item m="1" x="3742"/>
        <item m="1" x="3730"/>
        <item m="1" x="2461"/>
        <item m="1" x="2462"/>
        <item m="1" x="2463"/>
        <item m="1" x="2464"/>
        <item m="1" x="2465"/>
        <item m="1" x="2466"/>
        <item m="1" x="2467"/>
        <item m="1" x="2468"/>
        <item m="1" x="3734"/>
        <item m="1" x="1408"/>
        <item m="1" x="3762"/>
        <item m="1" x="3763"/>
        <item m="1" x="3764"/>
        <item m="1" x="3747"/>
        <item m="1" x="3746"/>
        <item m="1" x="3780"/>
        <item m="1" x="3773"/>
        <item m="1" x="3774"/>
        <item m="1" x="3775"/>
        <item m="1" x="3992"/>
        <item m="1" x="3779"/>
        <item m="1" x="3795"/>
        <item m="1" x="3792"/>
        <item m="1" x="3793"/>
        <item m="1" x="3794"/>
        <item m="1" x="4017"/>
        <item m="1" x="4020"/>
        <item m="1" x="4019"/>
        <item m="1" x="4021"/>
        <item m="1" x="1473"/>
        <item m="1" x="3807"/>
        <item m="1" x="2469"/>
        <item m="1" x="4002"/>
        <item m="1" x="3813"/>
        <item m="1" x="3818"/>
        <item m="1" x="3819"/>
        <item m="1" x="865"/>
        <item m="1" x="2429"/>
        <item m="1" x="2431"/>
        <item m="1" x="2970"/>
        <item x="706"/>
        <item m="1" x="3829"/>
        <item m="1" x="3384"/>
        <item m="1" x="2460"/>
        <item m="1" x="3998"/>
        <item m="1" x="1536"/>
        <item m="1" x="2436"/>
        <item x="6"/>
        <item m="1" x="1927"/>
        <item m="1" x="1928"/>
        <item m="1" x="1555"/>
        <item m="1" x="2489"/>
        <item m="1" x="2481"/>
        <item m="1" x="3842"/>
        <item m="1" x="2478"/>
        <item m="1" x="2990"/>
        <item m="1" x="3849"/>
        <item m="1" x="3850"/>
        <item m="1" x="3505"/>
        <item m="1" x="3875"/>
        <item m="1" x="3903"/>
        <item m="1" x="3512"/>
        <item m="1" x="3905"/>
        <item m="1" x="3906"/>
        <item m="1" x="3518"/>
        <item m="1" x="3519"/>
        <item m="1" x="3207"/>
        <item m="1" x="3208"/>
        <item m="1" x="3907"/>
        <item m="1" x="3908"/>
        <item m="1" x="3909"/>
        <item m="1" x="3910"/>
        <item m="1" x="3527"/>
        <item m="1" x="3911"/>
        <item m="1" x="3912"/>
        <item m="1" x="3210"/>
        <item m="1" x="3913"/>
        <item m="1" x="3914"/>
        <item m="1" x="3536"/>
        <item m="1" x="3537"/>
        <item m="1" x="3538"/>
        <item m="1" x="3539"/>
        <item m="1" x="3540"/>
        <item m="1" x="3541"/>
        <item m="1" x="3542"/>
        <item m="1" x="3551"/>
        <item m="1" x="3543"/>
        <item m="1" x="3544"/>
        <item m="1" x="3557"/>
        <item m="1" x="3915"/>
        <item m="1" x="3918"/>
        <item m="1" x="2496"/>
        <item m="1" x="3572"/>
        <item m="1" x="3573"/>
        <item m="1" x="3574"/>
        <item m="1" x="3575"/>
        <item m="1" x="3568"/>
        <item m="1" x="3923"/>
        <item m="1" x="2983"/>
        <item m="1" x="3221"/>
        <item m="1" x="2503"/>
        <item m="1" x="1498"/>
        <item x="774"/>
        <item m="1" x="3595"/>
        <item m="1" x="3596"/>
        <item m="1" x="3925"/>
        <item m="1" x="3926"/>
        <item m="1" x="3591"/>
        <item m="1" x="3592"/>
        <item m="1" x="3607"/>
        <item m="1" x="996"/>
        <item m="1" x="995"/>
        <item m="1" x="994"/>
        <item m="1" x="3610"/>
        <item m="1" x="3213"/>
        <item m="1" x="3214"/>
        <item m="1" x="3217"/>
        <item m="1" x="3218"/>
        <item m="1" x="3611"/>
        <item m="1" x="3212"/>
        <item m="1" x="3211"/>
        <item m="1" x="1005"/>
        <item m="1" x="3624"/>
        <item m="1" x="3625"/>
        <item m="1" x="3626"/>
        <item m="1" x="3627"/>
        <item m="1" x="3628"/>
        <item m="1" x="1020"/>
        <item m="1" x="3639"/>
        <item m="1" x="3640"/>
        <item m="1" x="3647"/>
        <item m="1" x="3648"/>
        <item m="1" x="3649"/>
        <item m="1" x="3650"/>
        <item m="1" x="3388"/>
        <item m="1" x="3215"/>
        <item m="1" x="3216"/>
        <item m="1" x="3222"/>
        <item m="1" x="2485"/>
        <item m="1" x="2479"/>
        <item m="1" x="2988"/>
        <item m="1" x="2989"/>
        <item m="1" x="3981"/>
        <item m="1" x="2471"/>
        <item m="1" x="2978"/>
        <item m="1" x="2979"/>
        <item m="1" x="2472"/>
        <item m="1" x="1073"/>
        <item m="1" x="2477"/>
        <item m="1" x="2476"/>
        <item m="1" x="2474"/>
        <item m="1" x="2497"/>
        <item m="1" x="2498"/>
        <item m="1" x="2483"/>
        <item m="1" x="2473"/>
        <item m="1" x="2475"/>
        <item m="1" x="2480"/>
        <item m="1" x="3654"/>
        <item m="1" x="3984"/>
        <item m="1" x="3985"/>
        <item m="1" x="3986"/>
        <item m="1" x="3663"/>
        <item m="1" x="1228"/>
        <item m="1" x="3664"/>
        <item m="1" x="3658"/>
        <item m="1" x="3662"/>
        <item m="1" x="1939"/>
        <item m="1" x="1926"/>
        <item m="1" x="2490"/>
        <item m="1" x="1929"/>
        <item m="1" x="3387"/>
        <item m="1" x="3209"/>
        <item m="1" x="2484"/>
        <item m="1" x="2482"/>
        <item m="1" x="3701"/>
        <item m="1" x="2986"/>
        <item m="1" x="2987"/>
        <item m="1" x="2984"/>
        <item m="1" x="2985"/>
        <item m="1" x="3702"/>
        <item m="1" x="2981"/>
        <item m="1" x="1925"/>
        <item m="1" x="2982"/>
        <item m="1" x="2470"/>
        <item m="1" x="2980"/>
        <item m="1" x="3703"/>
        <item m="1" x="2991"/>
        <item m="1" x="1937"/>
        <item m="1" x="2992"/>
        <item m="1" x="2993"/>
        <item m="1" x="2499"/>
        <item m="1" x="1933"/>
        <item m="1" x="1934"/>
        <item m="1" x="1935"/>
        <item m="1" x="2495"/>
        <item m="1" x="1936"/>
        <item m="1" x="1930"/>
        <item m="1" x="2488"/>
        <item m="1" x="1931"/>
        <item m="1" x="1932"/>
        <item m="1" x="3700"/>
        <item m="1" x="2492"/>
        <item m="1" x="2493"/>
        <item m="1" x="2494"/>
        <item m="1" x="2500"/>
        <item m="1" x="2501"/>
        <item m="1" x="1938"/>
        <item m="1" x="3726"/>
        <item m="1" x="3731"/>
        <item m="1" x="3732"/>
        <item m="1" x="3733"/>
        <item m="1" x="3735"/>
        <item m="1" x="3736"/>
        <item m="1" x="3744"/>
        <item m="1" x="3745"/>
        <item m="1" x="2502"/>
        <item m="1" x="3989"/>
        <item m="1" x="3757"/>
        <item m="1" x="1865"/>
        <item m="1" x="3765"/>
        <item m="1" x="1806"/>
        <item m="1" x="1807"/>
        <item m="1" x="3770"/>
        <item m="1" x="3769"/>
        <item m="1" x="3767"/>
        <item m="1" x="3768"/>
        <item m="1" x="3189"/>
        <item m="1" x="3776"/>
        <item m="1" x="3777"/>
        <item m="1" x="3796"/>
        <item m="1" x="3219"/>
        <item m="1" x="3220"/>
        <item m="1" x="3993"/>
        <item m="1" x="3994"/>
        <item m="1" x="3803"/>
        <item m="1" x="3805"/>
        <item m="1" x="3806"/>
        <item m="1" x="1282"/>
        <item m="1" x="3812"/>
        <item m="1" x="3995"/>
        <item m="1" x="3996"/>
        <item m="1" x="2491"/>
        <item m="1" x="3817"/>
        <item m="1" x="2486"/>
        <item x="479"/>
        <item m="1" x="2487"/>
        <item m="1" x="2504"/>
        <item m="1" x="3824"/>
        <item m="1" x="3825"/>
        <item m="1" x="3826"/>
        <item m="1" x="3823"/>
        <item m="1" x="3389"/>
        <item m="1" x="3997"/>
        <item m="1" x="3836"/>
        <item m="1" x="3999"/>
        <item m="1" x="1542"/>
        <item m="1" x="1543"/>
        <item m="1" x="1540"/>
        <item m="1" x="3474"/>
        <item x="428"/>
        <item m="1" x="3475"/>
        <item m="1" x="3235"/>
        <item m="1" x="2514"/>
        <item m="1" x="3476"/>
        <item m="1" x="889"/>
        <item m="1" x="3477"/>
        <item m="1" x="3224"/>
        <item m="1" x="3478"/>
        <item m="1" x="3479"/>
        <item m="1" x="3480"/>
        <item m="1" x="3481"/>
        <item m="1" x="3482"/>
        <item m="1" x="3483"/>
        <item m="1" x="3484"/>
        <item m="1" x="3485"/>
        <item m="1" x="3008"/>
        <item m="1" x="3009"/>
        <item m="1" x="3010"/>
        <item m="1" x="3011"/>
        <item m="1" x="3225"/>
        <item m="1" x="3507"/>
        <item m="1" x="3508"/>
        <item m="1" x="3509"/>
        <item m="1" x="3510"/>
        <item m="1" x="1944"/>
        <item m="1" x="3520"/>
        <item m="1" x="3521"/>
        <item m="1" x="3522"/>
        <item m="1" x="3523"/>
        <item m="1" x="3524"/>
        <item m="1" x="3525"/>
        <item m="1" x="3526"/>
        <item m="1" x="3528"/>
        <item m="1" x="2997"/>
        <item m="1" x="2998"/>
        <item m="1" x="3532"/>
        <item m="1" x="3533"/>
        <item m="1" x="3534"/>
        <item m="1" x="3552"/>
        <item x="334"/>
        <item m="1" x="1949"/>
        <item m="1" x="3553"/>
        <item m="1" x="3555"/>
        <item m="1" x="3556"/>
        <item m="1" x="3559"/>
        <item m="1" x="2999"/>
        <item m="1" x="2510"/>
        <item m="1" x="2511"/>
        <item m="1" x="2536"/>
        <item m="1" x="3565"/>
        <item m="1" x="3566"/>
        <item m="1" x="3577"/>
        <item m="1" x="2521"/>
        <item m="1" x="2523"/>
        <item m="1" x="3223"/>
        <item m="1" x="3581"/>
        <item m="1" x="3582"/>
        <item m="1" x="3583"/>
        <item m="1" x="3584"/>
        <item m="1" x="3585"/>
        <item m="1" x="3586"/>
        <item m="1" x="3590"/>
        <item m="1" x="3593"/>
        <item m="1" x="1234"/>
        <item m="1" x="3594"/>
        <item m="1" x="3597"/>
        <item m="1" x="3598"/>
        <item m="1" x="3599"/>
        <item m="1" x="1217"/>
        <item m="1" x="2533"/>
        <item m="1" x="3602"/>
        <item m="1" x="3603"/>
        <item x="277"/>
        <item x="276"/>
        <item m="1" x="3229"/>
        <item m="1" x="3230"/>
        <item m="1" x="3231"/>
        <item m="1" x="3232"/>
        <item m="1" x="3233"/>
        <item x="248"/>
        <item m="1" x="1002"/>
        <item m="1" x="1006"/>
        <item m="1" x="997"/>
        <item m="1" x="999"/>
        <item m="1" x="3629"/>
        <item m="1" x="3630"/>
        <item m="1" x="3641"/>
        <item m="1" x="3642"/>
        <item m="1" x="3643"/>
        <item m="1" x="3644"/>
        <item m="1" x="3645"/>
        <item m="1" x="3236"/>
        <item m="1" x="3237"/>
        <item m="1" x="1027"/>
        <item m="1" x="1028"/>
        <item m="1" x="3646"/>
        <item m="1" x="1019"/>
        <item m="1" x="1021"/>
        <item m="1" x="3000"/>
        <item m="1" x="3227"/>
        <item m="1" x="3228"/>
        <item m="1" x="2525"/>
        <item m="1" x="2515"/>
        <item m="1" x="2516"/>
        <item m="1" x="2518"/>
        <item m="1" x="3234"/>
        <item m="1" x="2508"/>
        <item m="1" x="2513"/>
        <item m="1" x="2519"/>
        <item m="1" x="2529"/>
        <item m="1" x="2531"/>
        <item m="1" x="3001"/>
        <item m="1" x="3002"/>
        <item m="1" x="3003"/>
        <item m="1" x="3004"/>
        <item m="1" x="3005"/>
        <item m="1" x="3006"/>
        <item m="1" x="2532"/>
        <item m="1" x="2509"/>
        <item m="1" x="1942"/>
        <item m="1" x="2530"/>
        <item m="1" x="2517"/>
        <item m="1" x="2507"/>
        <item m="1" x="2520"/>
        <item m="1" x="3653"/>
        <item m="1" x="2506"/>
        <item m="1" x="2512"/>
        <item m="1" x="2528"/>
        <item m="1" x="3659"/>
        <item m="1" x="3660"/>
        <item m="1" x="3661"/>
        <item m="1" x="3667"/>
        <item m="1" x="3668"/>
        <item m="1" x="1946"/>
        <item m="1" x="1948"/>
        <item m="1" x="2526"/>
        <item m="1" x="1945"/>
        <item m="1" x="1943"/>
        <item m="1" x="3670"/>
        <item m="1" x="2505"/>
        <item m="1" x="3671"/>
        <item m="1" x="1940"/>
        <item m="1" x="3672"/>
        <item m="1" x="1941"/>
        <item m="1" x="3673"/>
        <item m="1" x="2994"/>
        <item m="1" x="3674"/>
        <item m="1" x="3675"/>
        <item m="1" x="2527"/>
        <item m="1" x="3676"/>
        <item m="1" x="3677"/>
        <item m="1" x="3678"/>
        <item m="1" x="2522"/>
        <item m="1" x="3679"/>
        <item m="1" x="3680"/>
        <item m="1" x="3681"/>
        <item m="1" x="1947"/>
        <item m="1" x="3682"/>
        <item m="1" x="3683"/>
        <item m="1" x="3684"/>
        <item m="1" x="3685"/>
        <item m="1" x="3686"/>
        <item m="1" x="3687"/>
        <item m="1" x="3688"/>
        <item m="1" x="3689"/>
        <item m="1" x="3690"/>
        <item m="1" x="3691"/>
        <item m="1" x="3692"/>
        <item m="1" x="3693"/>
        <item m="1" x="1950"/>
        <item m="1" x="3723"/>
        <item m="1" x="3727"/>
        <item m="1" x="3728"/>
        <item m="1" x="3737"/>
        <item m="1" x="3738"/>
        <item m="1" x="3739"/>
        <item m="1" x="3740"/>
        <item m="1" x="3750"/>
        <item m="1" x="3751"/>
        <item m="1" x="3752"/>
        <item m="1" x="3753"/>
        <item m="1" x="3754"/>
        <item m="1" x="3755"/>
        <item m="1" x="3756"/>
        <item m="1" x="1951"/>
        <item x="665"/>
        <item m="1" x="3758"/>
        <item m="1" x="3759"/>
        <item m="1" x="3760"/>
        <item m="1" x="3761"/>
        <item m="1" x="3766"/>
        <item m="1" x="3771"/>
        <item m="1" x="3772"/>
        <item m="1" x="3797"/>
        <item m="1" x="3798"/>
        <item m="1" x="2995"/>
        <item m="1" x="2996"/>
        <item m="1" x="3799"/>
        <item m="1" x="3800"/>
        <item m="1" x="3801"/>
        <item m="1" x="1375"/>
        <item m="1" x="3802"/>
        <item m="1" x="1479"/>
        <item m="1" x="1487"/>
        <item m="1" x="3814"/>
        <item m="1" x="3815"/>
        <item m="1" x="1485"/>
        <item m="1" x="1492"/>
        <item m="1" x="1490"/>
        <item m="1" x="3820"/>
        <item m="1" x="2535"/>
        <item m="1" x="3821"/>
        <item m="1" x="2534"/>
        <item m="1" x="3822"/>
        <item m="1" x="3827"/>
        <item m="1" x="3828"/>
        <item m="1" x="3390"/>
        <item m="1" x="3391"/>
        <item m="1" x="3837"/>
        <item m="1" x="3226"/>
        <item m="1" x="3838"/>
        <item m="1" x="3840"/>
        <item m="1" x="3841"/>
        <item m="1" x="2524"/>
        <item m="1" x="2537"/>
        <item m="1" x="1608"/>
        <item m="1" x="3007"/>
        <item m="1" x="1952"/>
        <item m="1" x="3392"/>
        <item x="278"/>
        <item m="1" x="3393"/>
        <item m="1" x="1953"/>
        <item m="1" x="3012"/>
        <item m="1" x="3013"/>
        <item m="1" x="3014"/>
        <item m="1" x="2538"/>
        <item m="1" x="3394"/>
        <item m="1" x="2539"/>
        <item m="1" x="3395"/>
        <item m="1" x="1119"/>
        <item m="1" x="3238"/>
        <item m="1" x="3015"/>
        <item m="1" x="3239"/>
        <item m="1" x="3396"/>
        <item m="1" x="3016"/>
        <item m="1" x="3017"/>
        <item m="1" x="1157"/>
        <item m="1" x="3240"/>
        <item m="1" x="3241"/>
        <item m="1" x="3242"/>
        <item m="1" x="3243"/>
        <item m="1" x="1238"/>
        <item m="1" x="3244"/>
        <item m="1" x="3019"/>
        <item m="1" x="2540"/>
        <item m="1" x="3397"/>
        <item m="1" x="2541"/>
        <item m="1" x="2542"/>
        <item m="1" x="1954"/>
        <item x="24"/>
        <item m="1" x="2543"/>
        <item m="1" x="1955"/>
        <item m="1" x="1956"/>
        <item m="1" x="2544"/>
        <item m="1" x="2545"/>
        <item m="1" x="3245"/>
        <item m="1" x="1376"/>
        <item m="1" x="1374"/>
        <item m="1" x="3246"/>
        <item m="1" x="3398"/>
        <item m="1" x="1957"/>
        <item m="1" x="2546"/>
        <item m="1" x="2547"/>
        <item m="1" x="2548"/>
        <item m="1" x="2549"/>
        <item m="1" x="3020"/>
        <item m="1" x="3021"/>
        <item m="1" x="3399"/>
        <item m="1" x="3247"/>
        <item m="1" x="3400"/>
        <item m="1" x="3248"/>
        <item m="1" x="2550"/>
        <item m="1" x="3249"/>
        <item m="1" x="832"/>
        <item m="1" x="3401"/>
        <item m="1" x="3402"/>
        <item m="1" x="3403"/>
        <item m="1" x="3404"/>
        <item m="1" x="2551"/>
        <item m="1" x="1958"/>
        <item m="1" x="3405"/>
        <item m="1" x="3406"/>
        <item m="1" x="986"/>
        <item m="1" x="988"/>
        <item m="1" x="987"/>
        <item m="1" x="3250"/>
        <item m="1" x="3251"/>
        <item m="1" x="3252"/>
        <item m="1" x="3253"/>
        <item m="1" x="3254"/>
        <item m="1" x="2552"/>
        <item m="1" x="3407"/>
        <item m="1" x="3408"/>
        <item m="1" x="3409"/>
        <item m="1" x="3410"/>
        <item m="1" x="2553"/>
        <item m="1" x="2554"/>
        <item m="1" x="2555"/>
        <item m="1" x="3255"/>
        <item m="1" x="3256"/>
        <item m="1" x="2556"/>
        <item m="1" x="3022"/>
        <item m="1" x="3411"/>
        <item m="1" x="1959"/>
        <item m="1" x="2557"/>
        <item m="1" x="2558"/>
        <item m="1" x="2559"/>
        <item m="1" x="2560"/>
        <item m="1" x="2561"/>
        <item m="1" x="2562"/>
        <item m="1" x="2563"/>
        <item m="1" x="2564"/>
        <item m="1" x="2565"/>
        <item m="1" x="2566"/>
        <item m="1" x="2567"/>
        <item m="1" x="2568"/>
        <item m="1" x="2569"/>
        <item m="1" x="2570"/>
        <item m="1" x="2571"/>
        <item m="1" x="2572"/>
        <item m="1" x="2573"/>
        <item m="1" x="2574"/>
        <item m="1" x="2575"/>
        <item m="1" x="2576"/>
        <item m="1" x="2577"/>
        <item m="1" x="2578"/>
        <item m="1" x="3257"/>
        <item m="1" x="3258"/>
        <item m="1" x="1960"/>
        <item m="1" x="3259"/>
        <item m="1" x="1961"/>
        <item m="1" x="1962"/>
        <item m="1" x="1963"/>
        <item m="1" x="1964"/>
        <item m="1" x="2579"/>
        <item m="1" x="1383"/>
        <item m="1" x="1384"/>
        <item m="1" x="1965"/>
        <item m="1" x="2580"/>
        <item m="1" x="2581"/>
        <item m="1" x="3260"/>
        <item m="1" x="3261"/>
        <item m="1" x="2582"/>
        <item m="1" x="1966"/>
        <item m="1" x="2583"/>
        <item m="1" x="2584"/>
        <item m="1" x="2585"/>
        <item m="1" x="2586"/>
        <item m="1" x="2587"/>
        <item m="1" x="1967"/>
        <item m="1" x="2588"/>
        <item m="1" x="2589"/>
        <item m="1" x="2590"/>
        <item m="1" x="3412"/>
        <item m="1" x="3413"/>
        <item m="1" x="3414"/>
        <item m="1" x="2591"/>
        <item m="1" x="2592"/>
        <item m="1" x="3415"/>
        <item m="1" x="2593"/>
        <item m="1" x="1968"/>
        <item m="1" x="3262"/>
        <item m="1" x="2594"/>
        <item m="1" x="2595"/>
        <item m="1" x="1969"/>
        <item m="1" x="2596"/>
        <item m="1" x="2597"/>
        <item m="1" x="2598"/>
        <item m="1" x="2599"/>
        <item m="1" x="2600"/>
        <item m="1" x="2601"/>
        <item m="1" x="2602"/>
        <item m="1" x="3263"/>
        <item m="1" x="3023"/>
        <item m="1" x="3024"/>
        <item m="1" x="3264"/>
        <item m="1" x="3265"/>
        <item m="1" x="3266"/>
        <item m="1" x="3267"/>
        <item m="1" x="3416"/>
        <item m="1" x="3417"/>
        <item m="1" x="3418"/>
        <item m="1" x="3419"/>
        <item m="1" x="3420"/>
        <item m="1" x="3421"/>
        <item m="1" x="1970"/>
        <item m="1" x="2603"/>
        <item m="1" x="3422"/>
        <item m="1" x="2604"/>
        <item m="1" x="3423"/>
        <item m="1" x="3268"/>
        <item m="1" x="3269"/>
        <item m="1" x="3270"/>
        <item m="1" x="3424"/>
        <item m="1" x="3271"/>
        <item m="1" x="3425"/>
        <item m="1" x="3272"/>
        <item m="1" x="1971"/>
        <item m="1" x="2605"/>
        <item m="1" x="2606"/>
        <item m="1" x="2607"/>
        <item m="1" x="1972"/>
        <item m="1" x="1121"/>
        <item m="1" x="3025"/>
        <item m="1" x="3026"/>
        <item m="1" x="918"/>
        <item m="1" x="1103"/>
        <item x="524"/>
        <item m="1" x="3426"/>
        <item m="1" x="1104"/>
        <item m="1" x="3273"/>
        <item m="1" x="3274"/>
        <item m="1" x="1412"/>
        <item m="1" x="902"/>
        <item m="1" x="3275"/>
        <item m="1" x="3276"/>
        <item m="1" x="3277"/>
        <item m="1" x="2608"/>
        <item m="1" x="3278"/>
        <item m="1" x="888"/>
        <item m="1" x="3027"/>
        <item m="1" x="2609"/>
        <item m="1" x="2610"/>
        <item m="1" x="3279"/>
        <item m="1" x="1973"/>
        <item m="1" x="3280"/>
        <item m="1" x="3427"/>
        <item m="1" x="3428"/>
        <item m="1" x="3429"/>
        <item m="1" x="3430"/>
        <item m="1" x="3431"/>
        <item m="1" x="3432"/>
        <item m="1" x="3433"/>
        <item m="1" x="3434"/>
        <item m="1" x="3435"/>
        <item m="1" x="3436"/>
        <item m="1" x="3437"/>
        <item m="1" x="3438"/>
        <item m="1" x="3439"/>
        <item m="1" x="3440"/>
        <item m="1" x="3441"/>
        <item m="1" x="3442"/>
        <item m="1" x="3443"/>
        <item m="1" x="3444"/>
        <item m="1" x="3445"/>
        <item m="1" x="998"/>
        <item m="1" x="3281"/>
        <item m="1" x="1004"/>
        <item m="1" x="3446"/>
        <item m="1" x="3447"/>
        <item x="247"/>
        <item m="1" x="3448"/>
        <item m="1" x="3449"/>
        <item m="1" x="2611"/>
        <item m="1" x="3282"/>
        <item m="1" x="3450"/>
        <item m="1" x="3283"/>
        <item m="1" x="3284"/>
        <item m="1" x="2612"/>
        <item m="1" x="1561"/>
        <item m="1" x="3451"/>
        <item m="1" x="3452"/>
        <item x="758"/>
        <item x="766"/>
        <item m="1" x="3453"/>
        <item m="1" x="3454"/>
        <item m="1" x="3285"/>
        <item m="1" x="3286"/>
        <item m="1" x="1231"/>
        <item m="1" x="1232"/>
        <item m="1" x="1233"/>
        <item m="1" x="3029"/>
        <item m="1" x="3455"/>
        <item m="1" x="3287"/>
        <item m="1" x="1450"/>
        <item m="1" x="1415"/>
        <item m="1" x="3288"/>
        <item m="1" x="1416"/>
        <item m="1" x="3456"/>
        <item m="1" x="2613"/>
        <item m="1" x="2614"/>
        <item m="1" x="3030"/>
        <item m="1" x="3457"/>
        <item x="604"/>
        <item m="1" x="3458"/>
        <item m="1" x="3031"/>
        <item m="1" x="3032"/>
        <item m="1" x="1449"/>
        <item m="1" x="3459"/>
        <item m="1" x="3460"/>
        <item m="1" x="3461"/>
        <item m="1" x="1417"/>
        <item m="1" x="2615"/>
        <item m="1" x="3462"/>
        <item m="1" x="3463"/>
        <item m="1" x="1391"/>
        <item m="1" x="3289"/>
        <item m="1" x="3464"/>
        <item m="1" x="3465"/>
        <item m="1" x="3466"/>
        <item m="1" x="2616"/>
        <item m="1" x="3467"/>
        <item m="1" x="3468"/>
        <item m="1" x="3469"/>
        <item m="1" x="2617"/>
        <item m="1" x="3470"/>
        <item m="1" x="3471"/>
        <item m="1" x="3472"/>
        <item m="1" x="3018"/>
        <item m="1" x="3028"/>
        <item m="1" x="1974"/>
        <item m="1" x="1975"/>
        <item m="1" x="3290"/>
        <item m="1" x="2618"/>
        <item m="1" x="2619"/>
        <item m="1" x="3033"/>
        <item m="1" x="3034"/>
        <item m="1" x="938"/>
        <item m="1" x="1216"/>
        <item m="1" x="2620"/>
        <item m="1" x="3035"/>
        <item m="1" x="3036"/>
        <item m="1" x="2621"/>
        <item m="1" x="1469"/>
        <item m="1" x="2622"/>
        <item m="1" x="1976"/>
        <item m="1" x="2623"/>
        <item m="1" x="2624"/>
        <item m="1" x="2625"/>
        <item m="1" x="933"/>
        <item m="1" x="2626"/>
        <item m="1" x="3291"/>
        <item m="1" x="3292"/>
        <item m="1" x="3293"/>
        <item m="1" x="1079"/>
        <item m="1" x="807"/>
        <item m="1" x="3294"/>
        <item m="1" x="3295"/>
        <item m="1" x="2627"/>
        <item m="1" x="2628"/>
        <item m="1" x="1977"/>
        <item m="1" x="1978"/>
        <item m="1" x="1979"/>
        <item m="1" x="3296"/>
        <item m="1" x="1980"/>
        <item m="1" x="1981"/>
        <item m="1" x="1982"/>
        <item m="1" x="1983"/>
        <item m="1" x="2629"/>
        <item m="1" x="2630"/>
        <item m="1" x="1984"/>
        <item m="1" x="2631"/>
        <item m="1" x="2632"/>
        <item m="1" x="2633"/>
        <item m="1" x="2634"/>
        <item m="1" x="2635"/>
        <item m="1" x="2636"/>
        <item m="1" x="1985"/>
        <item m="1" x="3297"/>
        <item m="1" x="2637"/>
        <item m="1" x="2638"/>
        <item m="1" x="3298"/>
        <item m="1" x="2639"/>
        <item m="1" x="1986"/>
        <item m="1" x="3299"/>
        <item m="1" x="3037"/>
        <item m="1" x="2640"/>
        <item m="1" x="3300"/>
        <item m="1" x="3301"/>
        <item m="1" x="3302"/>
        <item m="1" x="1277"/>
        <item m="1" x="2641"/>
        <item x="16"/>
        <item m="1" x="2642"/>
        <item m="1" x="3303"/>
        <item m="1" x="2643"/>
        <item m="1" x="1987"/>
        <item m="1" x="2644"/>
        <item m="1" x="2645"/>
        <item m="1" x="2646"/>
        <item m="1" x="2647"/>
        <item m="1" x="2648"/>
        <item m="1" x="2649"/>
        <item m="1" x="1988"/>
        <item m="1" x="2650"/>
        <item m="1" x="3304"/>
        <item x="270"/>
        <item m="1" x="1003"/>
        <item m="1" x="3038"/>
        <item m="1" x="3039"/>
        <item m="1" x="2651"/>
        <item m="1" x="2652"/>
        <item m="1" x="3305"/>
        <item m="1" x="3306"/>
        <item m="1" x="2653"/>
        <item m="1" x="3307"/>
        <item m="1" x="3040"/>
        <item m="1" x="2654"/>
        <item m="1" x="2655"/>
        <item m="1" x="2656"/>
        <item m="1" x="2657"/>
        <item m="1" x="2658"/>
        <item m="1" x="3308"/>
        <item m="1" x="2659"/>
        <item m="1" x="2660"/>
        <item m="1" x="3041"/>
        <item m="1" x="3309"/>
        <item m="1" x="3042"/>
        <item m="1" x="3310"/>
        <item m="1" x="1989"/>
        <item m="1" x="1990"/>
        <item m="1" x="1991"/>
        <item m="1" x="2661"/>
        <item m="1" x="3311"/>
        <item m="1" x="3312"/>
        <item m="1" x="3313"/>
        <item m="1" x="806"/>
        <item m="1" x="805"/>
        <item m="1" x="803"/>
        <item m="1" x="1488"/>
        <item m="1" x="3314"/>
        <item m="1" x="3315"/>
        <item m="1" x="3044"/>
        <item m="1" x="3316"/>
        <item m="1" x="891"/>
        <item m="1" x="3317"/>
        <item m="1" x="2662"/>
        <item m="1" x="3045"/>
        <item m="1" x="1230"/>
        <item m="1" x="2663"/>
        <item m="1" x="2664"/>
        <item m="1" x="3046"/>
        <item m="1" x="3047"/>
        <item m="1" x="3048"/>
        <item m="1" x="1022"/>
        <item m="1" x="3318"/>
        <item m="1" x="3319"/>
        <item m="1" x="3320"/>
        <item m="1" x="3321"/>
        <item m="1" x="3322"/>
        <item m="1" x="3323"/>
        <item m="1" x="3324"/>
        <item m="1" x="3325"/>
        <item m="1" x="3326"/>
        <item m="1" x="3327"/>
        <item m="1" x="2665"/>
        <item m="1" x="2666"/>
        <item m="1" x="1992"/>
        <item m="1" x="1993"/>
        <item m="1" x="2667"/>
        <item m="1" x="3049"/>
        <item m="1" x="2668"/>
        <item m="1" x="873"/>
        <item m="1" x="1134"/>
        <item m="1" x="2669"/>
        <item m="1" x="893"/>
        <item m="1" x="1994"/>
        <item m="1" x="1995"/>
        <item m="1" x="1996"/>
        <item m="1" x="1997"/>
        <item m="1" x="1414"/>
        <item m="1" x="1423"/>
        <item m="1" x="2670"/>
        <item m="1" x="2671"/>
        <item m="1" x="1411"/>
        <item m="1" x="1424"/>
        <item m="1" x="3050"/>
        <item m="1" x="1413"/>
        <item m="1" x="3328"/>
        <item m="1" x="3329"/>
        <item m="1" x="1998"/>
        <item m="1" x="2672"/>
        <item m="1" x="1999"/>
        <item m="1" x="2673"/>
        <item m="1" x="2674"/>
        <item m="1" x="2675"/>
        <item m="1" x="3330"/>
        <item m="1" x="3331"/>
        <item m="1" x="3332"/>
        <item m="1" x="3333"/>
        <item m="1" x="3334"/>
        <item m="1" x="3335"/>
        <item m="1" x="3336"/>
        <item m="1" x="3337"/>
        <item m="1" x="3338"/>
        <item m="1" x="3339"/>
        <item m="1" x="3340"/>
        <item m="1" x="3051"/>
        <item m="1" x="3341"/>
        <item m="1" x="3052"/>
        <item m="1" x="2676"/>
        <item m="1" x="2677"/>
        <item m="1" x="3342"/>
        <item m="1" x="3343"/>
        <item m="1" x="3344"/>
        <item m="1" x="3345"/>
        <item m="1" x="2678"/>
        <item m="1" x="2679"/>
        <item m="1" x="2680"/>
        <item m="1" x="2681"/>
        <item m="1" x="3346"/>
        <item m="1" x="3347"/>
        <item m="1" x="2682"/>
        <item m="1" x="2683"/>
        <item m="1" x="3348"/>
        <item x="759"/>
        <item m="1" x="2684"/>
        <item m="1" x="2685"/>
        <item m="1" x="2686"/>
        <item m="1" x="3349"/>
        <item m="1" x="2687"/>
        <item m="1" x="2688"/>
        <item m="1" x="3350"/>
        <item m="1" x="3351"/>
        <item m="1" x="2689"/>
        <item m="1" x="2690"/>
        <item m="1" x="2691"/>
        <item m="1" x="3352"/>
        <item m="1" x="2692"/>
        <item m="1" x="1236"/>
        <item m="1" x="3353"/>
        <item m="1" x="3354"/>
        <item m="1" x="3355"/>
        <item m="1" x="3356"/>
        <item m="1" x="3357"/>
        <item x="266"/>
        <item m="1" x="3358"/>
        <item m="1" x="3359"/>
        <item m="1" x="3360"/>
        <item m="1" x="3361"/>
        <item x="267"/>
        <item x="268"/>
        <item x="28"/>
        <item m="1" x="3043"/>
        <item m="1" x="2000"/>
        <item m="1" x="1249"/>
        <item m="1" x="3053"/>
        <item m="1" x="3054"/>
        <item m="1" x="2693"/>
        <item m="1" x="3055"/>
        <item m="1" x="2694"/>
        <item m="1" x="2695"/>
        <item m="1" x="3056"/>
        <item m="1" x="2002"/>
        <item m="1" x="3057"/>
        <item m="1" x="2003"/>
        <item m="1" x="2696"/>
        <item m="1" x="892"/>
        <item m="1" x="2697"/>
        <item m="1" x="2004"/>
        <item m="1" x="2698"/>
        <item m="1" x="871"/>
        <item m="1" x="872"/>
        <item m="1" x="2005"/>
        <item m="1" x="2699"/>
        <item m="1" x="2006"/>
        <item m="1" x="3058"/>
        <item m="1" x="2700"/>
        <item m="1" x="2701"/>
        <item m="1" x="3059"/>
        <item m="1" x="2702"/>
        <item m="1" x="2007"/>
        <item m="1" x="1240"/>
        <item m="1" x="3060"/>
        <item m="1" x="2015"/>
        <item m="1" x="1188"/>
        <item m="1" x="1237"/>
        <item x="70"/>
        <item m="1" x="1253"/>
        <item m="1" x="2016"/>
        <item m="1" x="3061"/>
        <item m="1" x="3062"/>
        <item m="1" x="2704"/>
        <item m="1" x="2705"/>
        <item m="1" x="3063"/>
        <item m="1" x="2706"/>
        <item m="1" x="3064"/>
        <item m="1" x="3065"/>
        <item m="1" x="3066"/>
        <item m="1" x="2707"/>
        <item m="1" x="2022"/>
        <item m="1" x="3067"/>
        <item m="1" x="3068"/>
        <item m="1" x="2708"/>
        <item m="1" x="3069"/>
        <item m="1" x="3070"/>
        <item m="1" x="2709"/>
        <item m="1" x="2710"/>
        <item x="265"/>
        <item m="1" x="2711"/>
        <item m="1" x="1024"/>
        <item m="1" x="2712"/>
        <item m="1" x="2713"/>
        <item x="243"/>
        <item m="1" x="3071"/>
        <item m="1" x="3072"/>
        <item m="1" x="3073"/>
        <item m="1" x="2714"/>
        <item m="1" x="2715"/>
        <item m="1" x="2716"/>
        <item m="1" x="3074"/>
        <item m="1" x="2717"/>
        <item m="1" x="2718"/>
        <item m="1" x="2719"/>
        <item m="1" x="2720"/>
        <item m="1" x="2721"/>
        <item m="1" x="2722"/>
        <item m="1" x="2723"/>
        <item m="1" x="3075"/>
        <item m="1" x="3076"/>
        <item m="1" x="3077"/>
        <item m="1" x="2724"/>
        <item m="1" x="2725"/>
        <item m="1" x="3078"/>
        <item m="1" x="3079"/>
        <item m="1" x="3080"/>
        <item m="1" x="3081"/>
        <item m="1" x="3082"/>
        <item m="1" x="3083"/>
        <item m="1" x="2726"/>
        <item m="1" x="2727"/>
        <item m="1" x="2729"/>
        <item m="1" x="1560"/>
        <item m="1" x="3084"/>
        <item m="1" x="3085"/>
        <item m="1" x="2730"/>
        <item m="1" x="1521"/>
        <item m="1" x="1522"/>
        <item m="1" x="2731"/>
        <item m="1" x="2732"/>
        <item m="1" x="2733"/>
        <item m="1" x="2734"/>
        <item m="1" x="2735"/>
        <item m="1" x="2736"/>
        <item m="1" x="2737"/>
        <item m="1" x="3086"/>
        <item m="1" x="3087"/>
        <item m="1" x="2739"/>
        <item m="1" x="3088"/>
        <item m="1" x="1418"/>
        <item m="1" x="1419"/>
        <item m="1" x="2047"/>
        <item m="1" x="2048"/>
        <item m="1" x="2049"/>
        <item m="1" x="2743"/>
        <item m="1" x="2050"/>
        <item m="1" x="1421"/>
        <item m="1" x="1422"/>
        <item m="1" x="2744"/>
        <item m="1" x="1276"/>
        <item m="1" x="2745"/>
        <item m="1" x="1278"/>
        <item m="1" x="1420"/>
        <item m="1" x="802"/>
        <item m="1" x="2757"/>
        <item m="1" x="2758"/>
        <item m="1" x="3089"/>
        <item m="1" x="3090"/>
        <item m="1" x="2759"/>
        <item m="1" x="3091"/>
        <item m="1" x="2760"/>
        <item m="1" x="1102"/>
        <item m="1" x="1499"/>
        <item m="1" x="2761"/>
        <item m="1" x="2762"/>
        <item m="1" x="2763"/>
        <item m="1" x="2764"/>
        <item m="1" x="2766"/>
        <item m="1" x="2767"/>
        <item m="1" x="3092"/>
        <item m="1" x="2768"/>
        <item m="1" x="2769"/>
        <item m="1" x="2770"/>
        <item m="1" x="1564"/>
        <item m="1" x="780"/>
        <item m="1" x="1851"/>
        <item m="1" x="2008"/>
        <item m="1" x="2009"/>
        <item m="1" x="2010"/>
        <item m="1" x="2011"/>
        <item m="1" x="2013"/>
        <item m="1" x="2014"/>
        <item m="1" x="2703"/>
        <item m="1" x="1476"/>
        <item m="1" x="1319"/>
        <item m="1" x="2036"/>
        <item m="1" x="2728"/>
        <item m="1" x="2037"/>
        <item m="1" x="2738"/>
        <item m="1" x="2740"/>
        <item m="1" x="2741"/>
        <item m="1" x="2742"/>
        <item m="1" x="2051"/>
        <item m="1" x="2746"/>
        <item m="1" x="2747"/>
        <item m="1" x="2748"/>
        <item m="1" x="2056"/>
        <item m="1" x="2749"/>
        <item m="1" x="2750"/>
        <item m="1" x="2751"/>
        <item m="1" x="2057"/>
        <item m="1" x="2752"/>
        <item m="1" x="2753"/>
        <item m="1" x="2754"/>
        <item m="1" x="2059"/>
        <item m="1" x="2755"/>
        <item m="1" x="2756"/>
        <item m="1" x="2765"/>
        <item m="1" x="2060"/>
        <item m="1" x="2771"/>
        <item m="1" x="2772"/>
        <item m="1" x="2773"/>
        <item m="1" x="2061"/>
        <item m="1" x="2774"/>
        <item m="1" x="2775"/>
        <item m="1" x="2776"/>
        <item m="1" x="2062"/>
        <item m="1" x="2777"/>
        <item m="1" x="2778"/>
        <item m="1" x="2779"/>
        <item m="1" x="2063"/>
        <item m="1" x="2780"/>
        <item m="1" x="2781"/>
        <item m="1" x="2782"/>
        <item m="1" x="2064"/>
        <item m="1" x="2783"/>
        <item m="1" x="2784"/>
        <item m="1" x="2785"/>
        <item m="1" x="2065"/>
        <item m="1" x="2786"/>
        <item m="1" x="2787"/>
        <item m="1" x="2788"/>
        <item m="1" x="2066"/>
        <item m="1" x="2789"/>
        <item m="1" x="2790"/>
        <item m="1" x="2791"/>
        <item m="1" x="2067"/>
        <item m="1" x="2792"/>
        <item m="1" x="2793"/>
        <item m="1" x="2794"/>
        <item m="1" x="2068"/>
        <item m="1" x="2795"/>
        <item m="1" x="2796"/>
        <item m="1" x="2797"/>
        <item m="1" x="2069"/>
        <item m="1" x="2798"/>
        <item m="1" x="2799"/>
        <item m="1" x="2800"/>
        <item m="1" x="2801"/>
        <item m="1" x="1252"/>
        <item m="1" x="2802"/>
        <item m="1" x="2071"/>
        <item m="1" x="2803"/>
        <item m="1" x="2804"/>
        <item m="1" x="2805"/>
        <item m="1" x="2806"/>
        <item m="1" x="2807"/>
        <item m="1" x="2808"/>
        <item m="1" x="852"/>
        <item m="1" x="2809"/>
        <item m="1" x="2810"/>
        <item m="1" x="2811"/>
        <item m="1" x="2812"/>
        <item m="1" x="2813"/>
        <item x="110"/>
        <item m="1" x="2814"/>
        <item m="1" x="2815"/>
        <item x="107"/>
        <item m="1" x="2816"/>
        <item m="1" x="2817"/>
        <item m="1" x="2818"/>
        <item m="1" x="850"/>
        <item m="1" x="2819"/>
        <item m="1" x="2820"/>
        <item m="1" x="851"/>
        <item m="1" x="2821"/>
        <item m="1" x="2822"/>
        <item m="1" x="2823"/>
        <item m="1" x="2824"/>
        <item x="105"/>
        <item m="1" x="839"/>
        <item m="1" x="2825"/>
        <item m="1" x="2826"/>
        <item m="1" x="2827"/>
        <item m="1" x="848"/>
        <item m="1" x="849"/>
        <item m="1" x="2828"/>
        <item m="1" x="2829"/>
        <item m="1" x="2830"/>
        <item m="1" x="2831"/>
        <item m="1" x="1382"/>
        <item m="1" x="2832"/>
        <item m="1" x="2833"/>
        <item m="1" x="2834"/>
        <item m="1" x="2075"/>
        <item x="106"/>
        <item m="1" x="2835"/>
        <item m="1" x="2836"/>
        <item m="1" x="2837"/>
        <item x="111"/>
        <item m="1" x="2838"/>
        <item m="1" x="2839"/>
        <item m="1" x="2840"/>
        <item m="1" x="2841"/>
        <item m="1" x="859"/>
        <item m="1" x="833"/>
        <item m="1" x="2842"/>
        <item m="1" x="2843"/>
        <item m="1" x="2844"/>
        <item m="1" x="853"/>
        <item m="1" x="854"/>
        <item x="112"/>
        <item m="1" x="847"/>
        <item m="1" x="834"/>
        <item m="1" x="835"/>
        <item m="1" x="2845"/>
        <item m="1" x="2846"/>
        <item m="1" x="836"/>
        <item m="1" x="2847"/>
        <item m="1" x="2848"/>
        <item m="1" x="2849"/>
        <item m="1" x="2850"/>
        <item m="1" x="846"/>
        <item m="1" x="2851"/>
        <item m="1" x="2852"/>
        <item m="1" x="2853"/>
        <item m="1" x="2854"/>
        <item m="1" x="2855"/>
        <item m="1" x="2856"/>
        <item m="1" x="2857"/>
        <item m="1" x="2858"/>
        <item m="1" x="2859"/>
        <item m="1" x="2860"/>
        <item m="1" x="2861"/>
        <item m="1" x="2862"/>
        <item m="1" x="2863"/>
        <item m="1" x="838"/>
        <item m="1" x="2864"/>
        <item m="1" x="2865"/>
        <item m="1" x="2866"/>
        <item m="1" x="2867"/>
        <item m="1" x="2868"/>
        <item m="1" x="2869"/>
        <item m="1" x="2870"/>
        <item m="1" x="2871"/>
        <item m="1" x="2872"/>
        <item m="1" x="2873"/>
        <item m="1" x="2874"/>
        <item m="1" x="2875"/>
        <item m="1" x="2876"/>
        <item m="1" x="2877"/>
        <item m="1" x="2878"/>
        <item m="1" x="860"/>
        <item m="1" x="2879"/>
        <item m="1" x="2880"/>
        <item m="1" x="2881"/>
        <item m="1" x="2882"/>
        <item m="1" x="2081"/>
        <item m="1" x="2883"/>
        <item m="1" x="2884"/>
        <item m="1" x="2885"/>
        <item m="1" x="2886"/>
        <item m="1" x="2096"/>
        <item m="1" x="2887"/>
        <item m="1" x="2888"/>
        <item m="1" x="789"/>
        <item m="1" x="2889"/>
        <item m="1" x="2890"/>
        <item m="1" x="1544"/>
        <item m="1" x="1547"/>
        <item m="1" x="2891"/>
        <item m="1" x="1545"/>
        <item m="1" x="1548"/>
        <item m="1" x="1549"/>
        <item m="1" x="2892"/>
        <item m="1" x="2893"/>
        <item m="1" x="2894"/>
        <item m="1" x="2895"/>
        <item m="1" x="2896"/>
        <item m="1" x="2897"/>
        <item m="1" x="2898"/>
        <item m="1" x="2899"/>
        <item m="1" x="1108"/>
        <item m="1" x="870"/>
        <item m="1" x="2900"/>
        <item m="1" x="2901"/>
        <item x="244"/>
        <item m="1" x="1484"/>
        <item m="1" x="2902"/>
        <item m="1" x="2903"/>
        <item m="1" x="2904"/>
        <item m="1" x="2905"/>
        <item m="1" x="2906"/>
        <item m="1" x="1007"/>
        <item m="1" x="2907"/>
        <item m="1" x="2908"/>
        <item x="321"/>
        <item m="1" x="2909"/>
        <item m="1" x="2910"/>
        <item m="1" x="2911"/>
        <item x="576"/>
        <item x="577"/>
        <item m="1" x="2912"/>
        <item m="1" x="936"/>
        <item m="1" x="937"/>
        <item m="1" x="2913"/>
        <item m="1" x="2914"/>
        <item m="1" x="2915"/>
        <item m="1" x="2916"/>
        <item m="1" x="2917"/>
        <item m="1" x="1461"/>
        <item x="68"/>
        <item m="1" x="2918"/>
        <item m="1" x="1291"/>
        <item m="1" x="1292"/>
        <item m="1" x="2114"/>
        <item m="1" x="2919"/>
        <item m="1" x="2920"/>
        <item m="1" x="2921"/>
        <item m="1" x="2922"/>
        <item m="1" x="2115"/>
        <item m="1" x="2923"/>
        <item m="1" x="2924"/>
        <item m="1" x="1214"/>
        <item m="1" x="2925"/>
        <item m="1" x="1215"/>
        <item m="1" x="1445"/>
        <item m="1" x="1444"/>
        <item m="1" x="2926"/>
        <item m="1" x="2927"/>
        <item m="1" x="2928"/>
        <item m="1" x="2929"/>
        <item m="1" x="2930"/>
        <item m="1" x="2931"/>
        <item m="1" x="2932"/>
        <item m="1" x="2933"/>
        <item m="1" x="2934"/>
        <item m="1" x="1008"/>
        <item x="119"/>
        <item x="120"/>
        <item m="1" x="2935"/>
        <item x="121"/>
        <item x="122"/>
        <item x="123"/>
        <item m="1" x="2120"/>
        <item m="1" x="837"/>
        <item m="1" x="855"/>
        <item m="1" x="2936"/>
        <item m="1" x="2937"/>
        <item m="1" x="2938"/>
        <item m="1" x="2939"/>
        <item m="1" x="2940"/>
        <item m="1" x="2941"/>
        <item m="1" x="1500"/>
        <item m="1" x="2942"/>
        <item m="1" x="947"/>
        <item m="1" x="2943"/>
        <item m="1" x="2944"/>
        <item m="1" x="2945"/>
        <item m="1" x="1284"/>
        <item m="1" x="1283"/>
        <item m="1" x="2946"/>
        <item m="1" x="2947"/>
        <item m="1" x="2948"/>
        <item m="1" x="2949"/>
        <item m="1" x="2950"/>
        <item m="1" x="2951"/>
        <item m="1" x="2952"/>
        <item m="1" x="1213"/>
        <item m="1" x="2953"/>
        <item m="1" x="1922"/>
        <item m="1" x="1923"/>
        <item m="1" x="1924"/>
        <item m="1" x="2001"/>
        <item m="1" x="2012"/>
        <item m="1" x="2017"/>
        <item m="1" x="2018"/>
        <item m="1" x="2019"/>
        <item m="1" x="2020"/>
        <item m="1" x="2021"/>
        <item m="1" x="1163"/>
        <item m="1" x="2023"/>
        <item m="1" x="2024"/>
        <item m="1" x="896"/>
        <item m="1" x="2025"/>
        <item m="1" x="2026"/>
        <item m="1" x="1158"/>
        <item m="1" x="2027"/>
        <item m="1" x="2028"/>
        <item m="1" x="2029"/>
        <item m="1" x="2030"/>
        <item m="1" x="1513"/>
        <item m="1" x="2031"/>
        <item m="1" x="2032"/>
        <item m="1" x="2033"/>
        <item m="1" x="2034"/>
        <item m="1" x="2035"/>
        <item m="1" x="2038"/>
        <item m="1" x="2039"/>
        <item m="1" x="2040"/>
        <item m="1" x="2041"/>
        <item m="1" x="2042"/>
        <item m="1" x="2043"/>
        <item m="1" x="2044"/>
        <item m="1" x="825"/>
        <item m="1" x="2045"/>
        <item m="1" x="2046"/>
        <item m="1" x="1124"/>
        <item m="1" x="1125"/>
        <item m="1" x="1126"/>
        <item m="1" x="1127"/>
        <item m="1" x="1128"/>
        <item m="1" x="1129"/>
        <item m="1" x="1130"/>
        <item m="1" x="1131"/>
        <item m="1" x="1132"/>
        <item m="1" x="1133"/>
        <item m="1" x="2052"/>
        <item m="1" x="2053"/>
        <item m="1" x="2054"/>
        <item m="1" x="2055"/>
        <item m="1" x="1143"/>
        <item m="1" x="2058"/>
        <item m="1" x="1159"/>
        <item m="1" x="2070"/>
        <item m="1" x="2072"/>
        <item m="1" x="2073"/>
        <item m="1" x="2074"/>
        <item m="1" x="1296"/>
        <item m="1" x="1297"/>
        <item m="1" x="1313"/>
        <item m="1" x="1305"/>
        <item m="1" x="2076"/>
        <item m="1" x="2077"/>
        <item m="1" x="2078"/>
        <item m="1" x="2079"/>
        <item m="1" x="1096"/>
        <item m="1" x="1085"/>
        <item m="1" x="1265"/>
        <item m="1" x="1266"/>
        <item m="1" x="1267"/>
        <item m="1" x="1260"/>
        <item m="1" x="1264"/>
        <item m="1" x="1123"/>
        <item m="1" x="901"/>
        <item m="1" x="890"/>
        <item m="1" x="2080"/>
        <item m="1" x="2082"/>
        <item m="1" x="1302"/>
        <item m="1" x="2083"/>
        <item m="1" x="2084"/>
        <item m="1" x="2085"/>
        <item m="1" x="2086"/>
        <item m="1" x="2087"/>
        <item m="1" x="2088"/>
        <item m="1" x="2089"/>
        <item m="1" x="2090"/>
        <item m="1" x="2091"/>
        <item m="1" x="2092"/>
        <item m="1" x="2093"/>
        <item m="1" x="2094"/>
        <item m="1" x="2095"/>
        <item m="1" x="2097"/>
        <item m="1" x="2098"/>
        <item m="1" x="1092"/>
        <item m="1" x="2099"/>
        <item m="1" x="1093"/>
        <item m="1" x="1089"/>
        <item m="1" x="1090"/>
        <item m="1" x="1091"/>
        <item m="1" x="965"/>
        <item m="1" x="966"/>
        <item m="1" x="967"/>
        <item m="1" x="1554"/>
        <item m="1" x="1257"/>
        <item m="1" x="1515"/>
        <item m="1" x="809"/>
        <item m="1" x="1551"/>
        <item m="1" x="2100"/>
        <item m="1" x="2102"/>
        <item m="1" x="2103"/>
        <item m="1" x="2104"/>
        <item m="1" x="2105"/>
        <item m="1" x="1086"/>
        <item m="1" x="1087"/>
        <item m="1" x="1059"/>
        <item m="1" x="1067"/>
        <item m="1" x="1068"/>
        <item m="1" x="1069"/>
        <item m="1" x="1161"/>
        <item m="1" x="1162"/>
        <item m="1" x="1160"/>
        <item m="1" x="814"/>
        <item m="1" x="2106"/>
        <item m="1" x="2107"/>
        <item m="1" x="2108"/>
        <item m="1" x="1080"/>
        <item m="1" x="1077"/>
        <item m="1" x="1088"/>
        <item m="1" x="815"/>
        <item m="1" x="816"/>
        <item m="1" x="810"/>
        <item m="1" x="811"/>
        <item m="1" x="812"/>
        <item m="1" x="813"/>
        <item m="1" x="1263"/>
        <item m="1" x="2109"/>
        <item m="1" x="2110"/>
        <item m="1" x="1148"/>
        <item m="1" x="1256"/>
        <item m="1" x="2111"/>
        <item m="1" x="900"/>
        <item m="1" x="923"/>
        <item m="1" x="980"/>
        <item m="1" x="2112"/>
        <item m="1" x="827"/>
        <item m="1" x="828"/>
        <item m="1" x="817"/>
        <item m="1" x="799"/>
        <item m="1" x="829"/>
        <item m="1" x="796"/>
        <item m="1" x="797"/>
        <item m="1" x="2113"/>
        <item m="1" x="2116"/>
        <item m="1" x="2117"/>
        <item m="1" x="2118"/>
        <item m="1" x="1094"/>
        <item m="1" x="1097"/>
        <item m="1" x="1060"/>
        <item m="1" x="1061"/>
        <item m="1" x="1062"/>
        <item m="1" x="1063"/>
        <item m="1" x="1098"/>
        <item m="1" x="1064"/>
        <item m="1" x="1065"/>
        <item m="1" x="1066"/>
        <item m="1" x="1190"/>
        <item m="1" x="2119"/>
        <item m="1" x="824"/>
        <item m="1" x="2121"/>
        <item m="1" x="2122"/>
        <item m="1" x="2123"/>
        <item m="1" x="2124"/>
        <item m="1" x="1245"/>
        <item m="1" x="920"/>
        <item m="1" x="919"/>
        <item m="1" x="1149"/>
        <item m="1" x="1150"/>
        <item m="1" x="1151"/>
        <item m="1" x="1152"/>
        <item m="1" x="1153"/>
        <item m="1" x="2125"/>
        <item m="1" x="2126"/>
        <item m="1" x="2127"/>
        <item m="1" x="2128"/>
        <item m="1" x="2129"/>
        <item m="1" x="2130"/>
        <item m="1" x="2131"/>
        <item m="1" x="2132"/>
        <item m="1" x="2133"/>
        <item m="1" x="1081"/>
        <item m="1" x="1082"/>
        <item m="1" x="1070"/>
        <item m="1" x="1071"/>
        <item m="1" x="1072"/>
        <item m="1" x="2134"/>
        <item m="1" x="1320"/>
        <item m="1" x="2135"/>
        <item m="1" x="2136"/>
        <item m="1" x="2137"/>
        <item m="1" x="2138"/>
        <item m="1" x="1321"/>
        <item m="1" x="2139"/>
        <item m="1" x="2140"/>
        <item m="1" x="2141"/>
        <item m="1" x="2142"/>
        <item m="1" x="1187"/>
        <item m="1" x="2143"/>
        <item m="1" x="2144"/>
        <item m="1" x="2145"/>
        <item m="1" x="2146"/>
        <item m="1" x="2147"/>
        <item m="1" x="2148"/>
        <item m="1" x="2149"/>
        <item m="1" x="2150"/>
        <item m="1" x="2151"/>
        <item m="1" x="2152"/>
        <item m="1" x="2153"/>
        <item m="1" x="2154"/>
        <item m="1" x="2155"/>
        <item m="1" x="2156"/>
        <item m="1" x="2157"/>
        <item m="1" x="1192"/>
        <item x="320"/>
        <item m="1" x="2158"/>
        <item m="1" x="2159"/>
        <item m="1" x="989"/>
        <item m="1" x="1017"/>
        <item m="1" x="990"/>
        <item m="1" x="1016"/>
        <item m="1" x="1015"/>
        <item m="1" x="2160"/>
        <item m="1" x="2161"/>
        <item x="246"/>
        <item m="1" x="2162"/>
        <item m="1" x="2163"/>
        <item m="1" x="2164"/>
        <item m="1" x="1474"/>
        <item m="1" x="1191"/>
        <item x="764"/>
        <item m="1" x="1180"/>
        <item m="1" x="1181"/>
        <item m="1" x="1182"/>
        <item m="1" x="1185"/>
        <item m="1" x="2165"/>
        <item m="1" x="798"/>
        <item m="1" x="2166"/>
        <item m="1" x="2167"/>
        <item m="1" x="2168"/>
        <item m="1" x="2169"/>
        <item m="1" x="2170"/>
        <item m="1" x="842"/>
        <item x="125"/>
        <item m="1" x="843"/>
        <item m="1" x="2171"/>
        <item m="1" x="857"/>
        <item m="1" x="844"/>
        <item m="1" x="845"/>
        <item x="126"/>
        <item m="1" x="2172"/>
        <item m="1" x="840"/>
        <item m="1" x="952"/>
        <item m="1" x="1246"/>
        <item m="1" x="985"/>
        <item m="1" x="953"/>
        <item m="1" x="954"/>
        <item m="1" x="2173"/>
        <item m="1" x="2174"/>
        <item m="1" x="2175"/>
        <item m="1" x="1178"/>
        <item m="1" x="2176"/>
        <item m="1" x="2177"/>
        <item m="1" x="1307"/>
        <item m="1" x="2178"/>
        <item m="1" x="1177"/>
        <item m="1" x="2179"/>
        <item m="1" x="1205"/>
        <item m="1" x="2180"/>
        <item m="1" x="2181"/>
        <item m="1" x="1306"/>
        <item m="1" x="2182"/>
        <item m="1" x="2183"/>
        <item m="1" x="1322"/>
        <item m="1" x="2184"/>
        <item m="1" x="2185"/>
        <item m="1" x="2186"/>
        <item m="1" x="2187"/>
        <item m="1" x="2188"/>
        <item m="1" x="831"/>
        <item m="1" x="804"/>
        <item m="1" x="2189"/>
        <item m="1" x="2190"/>
        <item m="1" x="2191"/>
        <item m="1" x="2192"/>
        <item m="1" x="2193"/>
        <item m="1" x="2194"/>
        <item m="1" x="955"/>
        <item m="1" x="2195"/>
        <item m="1" x="2196"/>
        <item m="1" x="956"/>
        <item m="1" x="2197"/>
        <item m="1" x="2198"/>
        <item m="1" x="957"/>
        <item m="1" x="1535"/>
        <item m="1" x="1295"/>
        <item m="1" x="1314"/>
        <item m="1" x="790"/>
        <item m="1" x="2199"/>
        <item m="1" x="960"/>
        <item m="1" x="1318"/>
        <item m="1" x="2200"/>
        <item m="1" x="2201"/>
        <item m="1" x="2202"/>
        <item m="1" x="1312"/>
        <item m="1" x="1311"/>
        <item m="1" x="2203"/>
        <item m="1" x="1477"/>
        <item m="1" x="2204"/>
        <item m="1" x="1368"/>
        <item m="1" x="2205"/>
        <item m="1" x="2206"/>
        <item m="1" x="2207"/>
        <item m="1" x="2208"/>
        <item m="1" x="1057"/>
        <item m="1" x="1058"/>
        <item m="1" x="1083"/>
        <item m="1" x="1014"/>
        <item m="1" x="1001"/>
        <item m="1" x="992"/>
        <item m="1" x="1023"/>
        <item m="1" x="1000"/>
        <item m="1" x="1009"/>
        <item m="1" x="2209"/>
        <item m="1" x="1010"/>
        <item m="1" x="1275"/>
        <item x="245"/>
        <item m="1" x="2210"/>
        <item m="1" x="1186"/>
        <item m="1" x="1164"/>
        <item m="1" x="2211"/>
        <item m="1" x="791"/>
        <item m="1" x="1509"/>
        <item m="1" x="2212"/>
        <item m="1" x="2213"/>
        <item m="1" x="2214"/>
        <item m="1" x="2215"/>
        <item m="1" x="2216"/>
        <item m="1" x="2217"/>
        <item m="1" x="1389"/>
        <item m="1" x="2218"/>
        <item m="1" x="2219"/>
        <item m="1" x="2220"/>
        <item m="1" x="1268"/>
        <item m="1" x="2221"/>
        <item m="1" x="2222"/>
        <item m="1" x="1385"/>
        <item m="1" x="2223"/>
        <item m="1" x="1146"/>
        <item m="1" x="1562"/>
        <item m="1" x="2224"/>
        <item m="1" x="940"/>
        <item m="1" x="941"/>
        <item m="1" x="942"/>
        <item m="1" x="963"/>
        <item m="1" x="964"/>
        <item m="1" x="969"/>
        <item m="1" x="2225"/>
        <item m="1" x="1254"/>
        <item m="1" x="2226"/>
        <item m="1" x="2227"/>
        <item m="1" x="875"/>
        <item m="1" x="2228"/>
        <item m="1" x="897"/>
        <item m="1" x="2229"/>
        <item m="1" x="894"/>
        <item m="1" x="2230"/>
        <item m="1" x="895"/>
        <item m="1" x="2231"/>
        <item m="1" x="1537"/>
        <item m="1" x="2232"/>
        <item m="1" x="2233"/>
        <item m="1" x="1460"/>
        <item m="1" x="2234"/>
        <item m="1" x="929"/>
        <item m="1" x="930"/>
        <item m="1" x="2235"/>
        <item m="1" x="818"/>
        <item m="1" x="819"/>
        <item m="1" x="2236"/>
        <item m="1" x="2237"/>
        <item m="1" x="1221"/>
        <item m="1" x="1219"/>
        <item m="1" x="1207"/>
        <item m="1" x="795"/>
        <item m="1" x="794"/>
        <item m="1" x="830"/>
        <item m="1" x="820"/>
        <item m="1" x="821"/>
        <item m="1" x="826"/>
        <item m="1" x="2238"/>
        <item m="1" x="808"/>
        <item m="1" x="1179"/>
        <item m="1" x="1478"/>
        <item m="1" x="1241"/>
        <item m="1" x="1223"/>
        <item m="1" x="1531"/>
        <item m="1" x="1532"/>
        <item m="1" x="1533"/>
        <item m="1" x="1529"/>
        <item m="1" x="2239"/>
        <item m="1" x="2240"/>
        <item m="1" x="2241"/>
        <item m="1" x="1534"/>
        <item m="1" x="934"/>
        <item m="1" x="2242"/>
        <item m="1" x="2243"/>
        <item m="1" x="2244"/>
        <item m="1" x="2245"/>
        <item m="1" x="793"/>
        <item m="1" x="2246"/>
        <item m="1" x="2247"/>
        <item m="1" x="2248"/>
        <item m="1" x="2249"/>
        <item m="1" x="2250"/>
        <item m="1" x="2251"/>
        <item m="1" x="2252"/>
        <item m="1" x="2253"/>
        <item m="1" x="2254"/>
        <item m="1" x="2255"/>
        <item m="1" x="2256"/>
        <item m="1" x="1261"/>
        <item m="1" x="2257"/>
        <item m="1" x="1271"/>
        <item m="1" x="1272"/>
        <item m="1" x="2258"/>
        <item m="1" x="1204"/>
        <item m="1" x="968"/>
        <item m="1" x="981"/>
        <item m="1" x="982"/>
        <item m="1" x="904"/>
        <item m="1" x="2259"/>
        <item m="1" x="1563"/>
        <item m="1" x="2260"/>
        <item m="1" x="2261"/>
        <item m="1" x="1470"/>
        <item m="1" x="1471"/>
        <item m="1" x="2262"/>
        <item m="1" x="2263"/>
        <item m="1" x="2264"/>
        <item m="1" x="1364"/>
        <item m="1" x="2265"/>
        <item m="1" x="2266"/>
        <item m="1" x="1184"/>
        <item m="1" x="2267"/>
        <item m="1" x="2268"/>
        <item m="1" x="2269"/>
        <item m="1" x="2270"/>
        <item m="1" x="2271"/>
        <item m="1" x="1300"/>
        <item m="1" x="1301"/>
        <item m="1" x="1299"/>
        <item m="1" x="2272"/>
        <item m="1" x="2273"/>
        <item m="1" x="1365"/>
        <item m="1" x="1475"/>
        <item m="1" x="1511"/>
        <item m="1" x="1165"/>
        <item m="1" x="1189"/>
        <item m="1" x="1173"/>
        <item m="1" x="1174"/>
        <item m="1" x="1175"/>
        <item m="1" x="867"/>
        <item m="1" x="868"/>
        <item m="1" x="1172"/>
        <item m="1" x="1054"/>
        <item m="1" x="858"/>
        <item m="1" x="1040"/>
        <item m="1" x="1041"/>
        <item m="1" x="1046"/>
        <item m="1" x="1055"/>
        <item m="1" x="1056"/>
        <item m="1" x="1045"/>
        <item m="1" x="1042"/>
        <item m="1" x="1051"/>
        <item m="1" x="1053"/>
        <item m="1" x="1171"/>
        <item m="1" x="1047"/>
        <item m="1" x="2274"/>
        <item m="1" x="2275"/>
        <item m="1" x="2276"/>
        <item m="1" x="2277"/>
        <item x="736"/>
        <item m="1" x="1427"/>
        <item m="1" x="1345"/>
        <item m="1" x="2278"/>
        <item m="1" x="1426"/>
        <item m="1" x="2279"/>
        <item m="1" x="2280"/>
        <item m="1" x="1398"/>
        <item m="1" x="2281"/>
        <item m="1" x="1198"/>
        <item m="1" x="1495"/>
        <item m="1" x="1496"/>
        <item m="1" x="1457"/>
        <item m="1" x="2282"/>
        <item m="1" x="2283"/>
        <item m="1" x="1462"/>
        <item m="1" x="1285"/>
        <item m="1" x="928"/>
        <item m="1" x="1235"/>
        <item m="1" x="1218"/>
        <item m="1" x="1527"/>
        <item m="1" x="1526"/>
        <item m="1" x="1525"/>
        <item m="1" x="1524"/>
        <item m="1" x="1523"/>
        <item x="5"/>
        <item m="1" x="781"/>
        <item m="1" x="782"/>
        <item m="1" x="783"/>
        <item m="1" x="784"/>
        <item m="1" x="785"/>
        <item m="1" x="786"/>
        <item m="1" x="792"/>
        <item m="1" x="800"/>
        <item m="1" x="801"/>
        <item x="108"/>
        <item m="1" x="856"/>
        <item m="1" x="861"/>
        <item m="1" x="864"/>
        <item m="1" x="866"/>
        <item m="1" x="869"/>
        <item x="143"/>
        <item m="1" x="876"/>
        <item m="1" x="877"/>
        <item m="1" x="898"/>
        <item m="1" x="899"/>
        <item m="1" x="903"/>
        <item m="1" x="927"/>
        <item m="1" x="935"/>
        <item m="1" x="946"/>
        <item m="1" x="948"/>
        <item m="1" x="949"/>
        <item m="1" x="950"/>
        <item m="1" x="951"/>
        <item m="1" x="958"/>
        <item m="1" x="959"/>
        <item m="1" x="961"/>
        <item m="1" x="991"/>
        <item m="1" x="993"/>
        <item m="1" x="1011"/>
        <item m="1" x="1012"/>
        <item m="1" x="1013"/>
        <item x="251"/>
        <item m="1" x="1018"/>
        <item m="1" x="1029"/>
        <item m="1" x="1030"/>
        <item m="1" x="1031"/>
        <item m="1" x="1032"/>
        <item m="1" x="1033"/>
        <item m="1" x="1034"/>
        <item m="1" x="1035"/>
        <item m="1" x="1036"/>
        <item m="1" x="1037"/>
        <item m="1" x="1038"/>
        <item m="1" x="1039"/>
        <item x="260"/>
        <item m="1" x="1043"/>
        <item m="1" x="1044"/>
        <item m="1" x="1048"/>
        <item m="1" x="1049"/>
        <item m="1" x="1050"/>
        <item m="1" x="1052"/>
        <item m="1" x="1084"/>
        <item m="1" x="1095"/>
        <item m="1" x="1099"/>
        <item m="1" x="1100"/>
        <item m="1" x="1101"/>
        <item m="1" x="1106"/>
        <item m="1" x="1144"/>
        <item m="1" x="1145"/>
        <item m="1" x="1154"/>
        <item m="1" x="1169"/>
        <item m="1" x="1170"/>
        <item m="1" x="1176"/>
        <item m="1" x="1183"/>
        <item m="1" x="1193"/>
        <item m="1" x="1194"/>
        <item m="1" x="1195"/>
        <item m="1" x="1196"/>
        <item m="1" x="1197"/>
        <item m="1" x="1201"/>
        <item m="1" x="1202"/>
        <item m="1" x="1203"/>
        <item m="1" x="1206"/>
        <item m="1" x="1208"/>
        <item m="1" x="1211"/>
        <item m="1" x="1220"/>
        <item m="1" x="1222"/>
        <item m="1" x="1224"/>
        <item m="1" x="1225"/>
        <item m="1" x="1226"/>
        <item m="1" x="1227"/>
        <item m="1" x="1239"/>
        <item m="1" x="1242"/>
        <item m="1" x="1243"/>
        <item m="1" x="1244"/>
        <item m="1" x="1248"/>
        <item m="1" x="1250"/>
        <item m="1" x="1255"/>
        <item m="1" x="1258"/>
        <item m="1" x="1259"/>
        <item m="1" x="1262"/>
        <item m="1" x="1269"/>
        <item m="1" x="1270"/>
        <item m="1" x="1273"/>
        <item m="1" x="1274"/>
        <item m="1" x="1279"/>
        <item m="1" x="1280"/>
        <item m="1" x="1281"/>
        <item m="1" x="1286"/>
        <item m="1" x="1287"/>
        <item m="1" x="1288"/>
        <item m="1" x="1289"/>
        <item m="1" x="1290"/>
        <item m="1" x="1293"/>
        <item m="1" x="1303"/>
        <item m="1" x="1304"/>
        <item x="514"/>
        <item x="515"/>
        <item m="1" x="1308"/>
        <item m="1" x="1309"/>
        <item m="1" x="1310"/>
        <item m="1" x="1315"/>
        <item m="1" x="1316"/>
        <item m="1" x="1317"/>
        <item m="1" x="1323"/>
        <item m="1" x="1324"/>
        <item m="1" x="1325"/>
        <item m="1" x="1326"/>
        <item m="1" x="1327"/>
        <item m="1" x="1328"/>
        <item m="1" x="1329"/>
        <item m="1" x="1330"/>
        <item m="1" x="1331"/>
        <item m="1" x="1332"/>
        <item m="1" x="1333"/>
        <item m="1" x="1334"/>
        <item m="1" x="1335"/>
        <item m="1" x="1336"/>
        <item m="1" x="1337"/>
        <item m="1" x="1338"/>
        <item m="1" x="1339"/>
        <item m="1" x="1340"/>
        <item m="1" x="1341"/>
        <item m="1" x="1342"/>
        <item m="1" x="1343"/>
        <item m="1" x="1344"/>
        <item m="1" x="1346"/>
        <item m="1" x="1347"/>
        <item m="1" x="1348"/>
        <item m="1" x="1349"/>
        <item m="1" x="1350"/>
        <item m="1" x="1351"/>
        <item m="1" x="1352"/>
        <item m="1" x="1353"/>
        <item m="1" x="1354"/>
        <item m="1" x="1355"/>
        <item m="1" x="1356"/>
        <item m="1" x="1357"/>
        <item m="1" x="1358"/>
        <item m="1" x="1359"/>
        <item m="1" x="1360"/>
        <item m="1" x="1361"/>
        <item m="1" x="1362"/>
        <item m="1" x="1369"/>
        <item m="1" x="1370"/>
        <item m="1" x="1371"/>
        <item m="1" x="1372"/>
        <item x="564"/>
        <item x="565"/>
        <item m="1" x="1373"/>
        <item m="1" x="1378"/>
        <item m="1" x="1379"/>
        <item m="1" x="1380"/>
        <item m="1" x="1381"/>
        <item m="1" x="1386"/>
        <item m="1" x="1387"/>
        <item m="1" x="1388"/>
        <item x="601"/>
        <item m="1" x="1390"/>
        <item m="1" x="1393"/>
        <item m="1" x="1394"/>
        <item m="1" x="1399"/>
        <item m="1" x="1400"/>
        <item m="1" x="1425"/>
        <item m="1" x="1428"/>
        <item m="1" x="1429"/>
        <item m="1" x="1430"/>
        <item m="1" x="1431"/>
        <item m="1" x="1432"/>
        <item m="1" x="1433"/>
        <item m="1" x="1434"/>
        <item m="1" x="1435"/>
        <item m="1" x="1436"/>
        <item m="1" x="1437"/>
        <item m="1" x="1438"/>
        <item m="1" x="1439"/>
        <item m="1" x="1453"/>
        <item m="1" x="1454"/>
        <item m="1" x="1455"/>
        <item m="1" x="1456"/>
        <item m="1" x="1458"/>
        <item m="1" x="1459"/>
        <item m="1" x="1472"/>
        <item m="1" x="1481"/>
        <item m="1" x="1482"/>
        <item m="1" x="1483"/>
        <item m="1" x="1501"/>
        <item m="1" x="1502"/>
        <item m="1" x="1503"/>
        <item m="1" x="1504"/>
        <item m="1" x="1505"/>
        <item m="1" x="1506"/>
        <item m="1" x="1507"/>
        <item m="1" x="1508"/>
        <item m="1" x="1510"/>
        <item m="1" x="1514"/>
        <item m="1" x="1516"/>
        <item m="1" x="1519"/>
        <item m="1" x="1520"/>
        <item m="1" x="1528"/>
        <item m="1" x="1538"/>
        <item m="1" x="1546"/>
        <item m="1" x="1552"/>
        <item m="1" x="1553"/>
        <item x="0"/>
        <item x="1"/>
        <item x="2"/>
        <item x="3"/>
        <item x="4"/>
        <item x="7"/>
        <item x="8"/>
        <item x="9"/>
        <item x="10"/>
        <item x="11"/>
        <item x="12"/>
        <item x="13"/>
        <item x="14"/>
        <item x="15"/>
        <item x="17"/>
        <item x="18"/>
        <item x="19"/>
        <item x="20"/>
        <item x="21"/>
        <item x="22"/>
        <item x="23"/>
        <item x="25"/>
        <item x="26"/>
        <item x="2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9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2"/>
        <item x="103"/>
        <item x="104"/>
        <item x="109"/>
        <item x="113"/>
        <item x="114"/>
        <item x="115"/>
        <item x="116"/>
        <item x="117"/>
        <item x="118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1"/>
        <item x="142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2"/>
        <item x="249"/>
        <item x="250"/>
        <item x="252"/>
        <item x="253"/>
        <item x="254"/>
        <item x="255"/>
        <item x="256"/>
        <item x="257"/>
        <item x="258"/>
        <item x="259"/>
        <item x="261"/>
        <item x="262"/>
        <item x="263"/>
        <item x="264"/>
        <item x="269"/>
        <item x="272"/>
        <item x="273"/>
        <item x="274"/>
        <item x="275"/>
        <item x="279"/>
        <item x="280"/>
        <item x="281"/>
        <item x="282"/>
        <item x="283"/>
        <item x="284"/>
        <item x="285"/>
        <item x="286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9"/>
        <item x="360"/>
        <item x="361"/>
        <item x="362"/>
        <item x="363"/>
        <item x="364"/>
        <item x="365"/>
        <item x="366"/>
        <item x="368"/>
        <item x="369"/>
        <item x="370"/>
        <item x="371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8"/>
        <item x="419"/>
        <item x="420"/>
        <item x="421"/>
        <item x="422"/>
        <item x="423"/>
        <item x="424"/>
        <item x="425"/>
        <item x="426"/>
        <item x="427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6"/>
        <item x="517"/>
        <item x="518"/>
        <item x="519"/>
        <item x="520"/>
        <item x="521"/>
        <item x="522"/>
        <item x="523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6"/>
        <item x="567"/>
        <item x="568"/>
        <item x="569"/>
        <item x="570"/>
        <item x="571"/>
        <item x="572"/>
        <item x="573"/>
        <item x="574"/>
        <item x="575"/>
        <item x="578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2"/>
        <item x="603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60"/>
        <item x="765"/>
        <item x="767"/>
        <item x="768"/>
        <item x="770"/>
        <item x="772"/>
        <item x="773"/>
        <item x="775"/>
        <item t="default"/>
      </items>
    </pivotField>
    <pivotField showAll="0"/>
    <pivotField showAll="0"/>
    <pivotField axis="axisRow" showAll="0">
      <items count="9">
        <item x="6"/>
        <item x="0"/>
        <item x="1"/>
        <item x="4"/>
        <item x="5"/>
        <item x="2"/>
        <item x="3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multipleItemSelectionAllowed="1" showAll="0">
      <items count="3135">
        <item x="9"/>
        <item x="252"/>
        <item x="244"/>
        <item m="1" x="3037"/>
        <item m="1" x="2179"/>
        <item m="1" x="810"/>
        <item m="1" x="827"/>
        <item m="1" x="1948"/>
        <item m="1" x="1115"/>
        <item x="63"/>
        <item m="1" x="1105"/>
        <item m="1" x="671"/>
        <item m="1" x="1365"/>
        <item x="609"/>
        <item x="220"/>
        <item m="1" x="707"/>
        <item m="1" x="2092"/>
        <item m="1" x="1144"/>
        <item m="1" x="1300"/>
        <item m="1" x="1124"/>
        <item x="83"/>
        <item x="315"/>
        <item m="1" x="729"/>
        <item x="86"/>
        <item m="1" x="1319"/>
        <item m="1" x="1404"/>
        <item x="620"/>
        <item x="227"/>
        <item m="1" x="840"/>
        <item m="1" x="2704"/>
        <item m="1" x="1313"/>
        <item m="1" x="894"/>
        <item x="279"/>
        <item m="1" x="2255"/>
        <item x="365"/>
        <item m="1" x="2183"/>
        <item x="261"/>
        <item m="1" x="1211"/>
        <item m="1" x="1388"/>
        <item m="1" x="2516"/>
        <item m="1" x="2201"/>
        <item m="1" x="1819"/>
        <item m="1" x="1383"/>
        <item m="1" x="1337"/>
        <item m="1" x="794"/>
        <item x="604"/>
        <item m="1" x="2971"/>
        <item m="1" x="717"/>
        <item m="1" x="633"/>
        <item x="408"/>
        <item x="219"/>
        <item x="273"/>
        <item m="1" x="1290"/>
        <item m="1" x="1381"/>
        <item m="1" x="1299"/>
        <item m="1" x="1375"/>
        <item m="1" x="3110"/>
        <item m="1" x="1339"/>
        <item m="1" x="760"/>
        <item x="182"/>
        <item m="1" x="1406"/>
        <item x="458"/>
        <item x="214"/>
        <item h="1" x="180"/>
        <item m="1" x="1760"/>
        <item m="1" x="1140"/>
        <item h="1" m="1" x="1522"/>
        <item h="1" x="287"/>
        <item h="1" m="1" x="1100"/>
        <item h="1" m="1" x="1268"/>
        <item h="1" m="1" x="1336"/>
        <item h="1" m="1" x="1964"/>
        <item h="1" m="1" x="1391"/>
        <item h="1" m="1" x="908"/>
        <item h="1" m="1" x="646"/>
        <item h="1" m="1" x="2442"/>
        <item h="1" m="1" x="980"/>
        <item h="1" x="238"/>
        <item h="1" m="1" x="710"/>
        <item h="1" m="1" x="705"/>
        <item h="1" x="264"/>
        <item h="1" x="48"/>
        <item h="1" m="1" x="3053"/>
        <item h="1" x="217"/>
        <item h="1" m="1" x="1269"/>
        <item h="1" m="1" x="1297"/>
        <item h="1" m="1" x="818"/>
        <item h="1" m="1" x="1247"/>
        <item h="1" x="317"/>
        <item h="1" x="232"/>
        <item h="1" m="1" x="2254"/>
        <item h="1" m="1" x="2080"/>
        <item h="1" x="201"/>
        <item h="1" m="1" x="1457"/>
        <item h="1" m="1" x="2636"/>
        <item h="1" m="1" x="1796"/>
        <item h="1" x="346"/>
        <item h="1" m="1" x="2682"/>
        <item h="1" m="1" x="1120"/>
        <item h="1" x="492"/>
        <item h="1" m="1" x="2838"/>
        <item h="1" x="361"/>
        <item h="1" m="1" x="2890"/>
        <item h="1" m="1" x="2189"/>
        <item h="1" m="1" x="816"/>
        <item h="1" m="1" x="703"/>
        <item h="1" m="1" x="1123"/>
        <item h="1" m="1" x="2945"/>
        <item h="1" m="1" x="1455"/>
        <item h="1" m="1" x="2946"/>
        <item h="1" m="1" x="1354"/>
        <item h="1" x="582"/>
        <item h="1" m="1" x="1784"/>
        <item h="1" x="71"/>
        <item h="1" m="1" x="2184"/>
        <item h="1" m="1" x="675"/>
        <item h="1" m="1" x="1738"/>
        <item h="1" m="1" x="1767"/>
        <item h="1" m="1" x="3025"/>
        <item h="1" m="1" x="2082"/>
        <item h="1" x="339"/>
        <item h="1" m="1" x="2585"/>
        <item h="1" m="1" x="2697"/>
        <item h="1" m="1" x="1334"/>
        <item h="1" m="1" x="1249"/>
        <item h="1" m="1" x="2076"/>
        <item h="1" m="1" x="3109"/>
        <item h="1" m="1" x="3100"/>
        <item h="1" m="1" x="1897"/>
        <item h="1" m="1" x="962"/>
        <item h="1" x="271"/>
        <item h="1" m="1" x="1351"/>
        <item h="1" m="1" x="1258"/>
        <item h="1" m="1" x="2982"/>
        <item h="1" m="1" x="2952"/>
        <item h="1" x="345"/>
        <item h="1" m="1" x="1393"/>
        <item h="1" x="92"/>
        <item h="1" m="1" x="3062"/>
        <item h="1" x="78"/>
        <item h="1" m="1" x="1142"/>
        <item h="1" m="1" x="1386"/>
        <item h="1" m="1" x="3020"/>
        <item h="1" m="1" x="3098"/>
        <item h="1" x="110"/>
        <item h="1" m="1" x="2906"/>
        <item h="1" m="1" x="1693"/>
        <item h="1" m="1" x="2918"/>
        <item h="1" m="1" x="2954"/>
        <item h="1" m="1" x="947"/>
        <item h="1" m="1" x="926"/>
        <item h="1" m="1" x="2696"/>
        <item h="1" m="1" x="2428"/>
        <item h="1" x="479"/>
        <item h="1" m="1" x="1803"/>
        <item h="1" m="1" x="2961"/>
        <item h="1" m="1" x="2826"/>
        <item h="1" m="1" x="1150"/>
        <item h="1" m="1" x="2436"/>
        <item h="1" x="76"/>
        <item h="1" m="1" x="1216"/>
        <item h="1" m="1" x="2161"/>
        <item h="1" m="1" x="1699"/>
        <item h="1" m="1" x="1273"/>
        <item h="1" m="1" x="2987"/>
        <item h="1" m="1" x="1019"/>
        <item h="1" m="1" x="1733"/>
        <item h="1" m="1" x="1798"/>
        <item h="1" m="1" x="1396"/>
        <item h="1" m="1" x="1267"/>
        <item h="1" x="5"/>
        <item h="1" m="1" x="1315"/>
        <item h="1" m="1" x="2833"/>
        <item h="1" m="1" x="706"/>
        <item h="1" m="1" x="1678"/>
        <item h="1" m="1" x="2178"/>
        <item h="1" m="1" x="3091"/>
        <item h="1" m="1" x="734"/>
        <item h="1" m="1" x="2774"/>
        <item h="1" m="1" x="3075"/>
        <item h="1" m="1" x="2903"/>
        <item h="1" m="1" x="2106"/>
        <item h="1" m="1" x="3104"/>
        <item h="1" m="1" x="2947"/>
        <item h="1" m="1" x="712"/>
        <item h="1" m="1" x="3122"/>
        <item h="1" m="1" x="2949"/>
        <item h="1" x="472"/>
        <item h="1" m="1" x="2209"/>
        <item h="1" m="1" x="3056"/>
        <item h="1" m="1" x="1357"/>
        <item h="1" m="1" x="2488"/>
        <item h="1" m="1" x="622"/>
        <item h="1" m="1" x="2694"/>
        <item h="1" m="1" x="2692"/>
        <item h="1" m="1" x="887"/>
        <item h="1" m="1" x="2690"/>
        <item h="1" m="1" x="2177"/>
        <item h="1" m="1" x="2519"/>
        <item h="1" m="1" x="3107"/>
        <item h="1" m="1" x="2707"/>
        <item h="1" m="1" x="3005"/>
        <item h="1" m="1" x="1264"/>
        <item h="1" m="1" x="2695"/>
        <item h="1" x="218"/>
        <item h="1" m="1" x="2631"/>
        <item h="1" m="1" x="731"/>
        <item h="1" m="1" x="1262"/>
        <item h="1" m="1" x="1277"/>
        <item h="1" m="1" x="1271"/>
        <item h="1" m="1" x="1295"/>
        <item h="1" m="1" x="3112"/>
        <item h="1" m="1" x="3103"/>
        <item h="1" m="1" x="2522"/>
        <item h="1" m="1" x="673"/>
        <item h="1" m="1" x="1353"/>
        <item h="1" m="1" x="1668"/>
        <item h="1" m="1" x="2948"/>
        <item h="1" m="1" x="808"/>
        <item h="1" x="465"/>
        <item h="1" x="380"/>
        <item h="1" m="1" x="2922"/>
        <item h="1" m="1" x="3113"/>
        <item h="1" m="1" x="1472"/>
        <item h="1" m="1" x="2336"/>
        <item h="1" m="1" x="1263"/>
        <item h="1" m="1" x="1327"/>
        <item h="1" m="1" x="2857"/>
        <item h="1" m="1" x="2656"/>
        <item h="1" m="1" x="2984"/>
        <item h="1" m="1" x="2701"/>
        <item h="1" m="1" x="3118"/>
        <item h="1" m="1" x="3044"/>
        <item h="1" m="1" x="3120"/>
        <item h="1" m="1" x="1189"/>
        <item h="1" m="1" x="1389"/>
        <item h="1" m="1" x="2920"/>
        <item h="1" m="1" x="3115"/>
        <item h="1" m="1" x="1720"/>
        <item h="1" m="1" x="915"/>
        <item h="1" m="1" x="1379"/>
        <item h="1" m="1" x="1056"/>
        <item h="1" m="1" x="868"/>
        <item h="1" m="1" x="2904"/>
        <item h="1" m="1" x="1411"/>
        <item h="1" m="1" x="1358"/>
        <item h="1" m="1" x="1747"/>
        <item h="1" m="1" x="2760"/>
        <item h="1" m="1" x="2981"/>
        <item h="1" m="1" x="1278"/>
        <item h="1" x="45"/>
        <item h="1" m="1" x="1332"/>
        <item h="1" m="1" x="3102"/>
        <item h="1" m="1" x="1304"/>
        <item h="1" m="1" x="2210"/>
        <item h="1" m="1" x="1276"/>
        <item h="1" x="267"/>
        <item h="1" m="1" x="3106"/>
        <item h="1" m="1" x="3108"/>
        <item h="1" m="1" x="3095"/>
        <item h="1" x="251"/>
        <item h="1" m="1" x="1378"/>
        <item h="1" m="1" x="1669"/>
        <item h="1" m="1" x="1670"/>
        <item h="1" m="1" x="1671"/>
        <item h="1" x="534"/>
        <item h="1" x="96"/>
        <item h="1" m="1" x="775"/>
        <item h="1" m="1" x="2712"/>
        <item h="1" m="1" x="2985"/>
        <item h="1" m="1" x="1672"/>
        <item h="1" x="538"/>
        <item h="1" m="1" x="963"/>
        <item h="1" m="1" x="2907"/>
        <item h="1" m="1" x="745"/>
        <item h="1" m="1" x="3017"/>
        <item h="1" m="1" x="1673"/>
        <item h="1" m="1" x="2953"/>
        <item h="1" m="1" x="1674"/>
        <item h="1" m="1" x="1373"/>
        <item h="1" m="1" x="2508"/>
        <item h="1" m="1" x="1675"/>
        <item h="1" m="1" x="1676"/>
        <item h="1" m="1" x="1384"/>
        <item h="1" m="1" x="1226"/>
        <item h="1" m="1" x="1081"/>
        <item h="1" m="1" x="1080"/>
        <item h="1" m="1" x="1677"/>
        <item h="1" m="1" x="815"/>
        <item h="1" m="1" x="1094"/>
        <item h="1" x="132"/>
        <item h="1" m="1" x="691"/>
        <item h="1" m="1" x="2926"/>
        <item h="1" m="1" x="3130"/>
        <item h="1" m="1" x="2913"/>
        <item h="1" m="1" x="1130"/>
        <item h="1" m="1" x="2956"/>
        <item h="1" m="1" x="2514"/>
        <item h="1" m="1" x="2743"/>
        <item h="1" m="1" x="623"/>
        <item h="1" m="1" x="1679"/>
        <item h="1" m="1" x="1680"/>
        <item h="1" m="1" x="2986"/>
        <item h="1" m="1" x="2888"/>
        <item h="1" m="1" x="3010"/>
        <item h="1" m="1" x="1681"/>
        <item h="1" m="1" x="660"/>
        <item h="1" m="1" x="661"/>
        <item h="1" m="1" x="2154"/>
        <item h="1" m="1" x="2155"/>
        <item h="1" m="1" x="1227"/>
        <item h="1" m="1" x="2156"/>
        <item h="1" m="1" x="2157"/>
        <item h="1" m="1" x="1682"/>
        <item h="1" m="1" x="1683"/>
        <item h="1" m="1" x="2889"/>
        <item h="1" m="1" x="1228"/>
        <item h="1" m="1" x="1028"/>
        <item h="1" m="1" x="1311"/>
        <item h="1" m="1" x="1229"/>
        <item h="1" m="1" x="1684"/>
        <item h="1" m="1" x="1515"/>
        <item h="1" m="1" x="2914"/>
        <item h="1" x="441"/>
        <item h="1" m="1" x="2158"/>
        <item h="1" m="1" x="2957"/>
        <item h="1" m="1" x="3096"/>
        <item h="1" m="1" x="1230"/>
        <item h="1" m="1" x="1685"/>
        <item h="1" m="1" x="2850"/>
        <item h="1" m="1" x="2849"/>
        <item h="1" m="1" x="1686"/>
        <item h="1" m="1" x="1231"/>
        <item h="1" m="1" x="2713"/>
        <item h="1" m="1" x="2714"/>
        <item h="1" m="1" x="1232"/>
        <item h="1" m="1" x="2511"/>
        <item h="1" m="1" x="3094"/>
        <item h="1" m="1" x="1687"/>
        <item h="1" m="1" x="1233"/>
        <item h="1" m="1" x="1234"/>
        <item h="1" m="1" x="1235"/>
        <item h="1" m="1" x="1688"/>
        <item h="1" m="1" x="1236"/>
        <item h="1" m="1" x="2207"/>
        <item h="1" m="1" x="1147"/>
        <item h="1" m="1" x="1237"/>
        <item h="1" m="1" x="3114"/>
        <item h="1" m="1" x="787"/>
        <item h="1" m="1" x="3101"/>
        <item h="1" m="1" x="2132"/>
        <item h="1" m="1" x="2710"/>
        <item h="1" m="1" x="1238"/>
        <item h="1" m="1" x="1239"/>
        <item h="1" m="1" x="2951"/>
        <item h="1" m="1" x="2681"/>
        <item h="1" m="1" x="735"/>
        <item h="1" m="1" x="733"/>
        <item h="1" m="1" x="789"/>
        <item h="1" m="1" x="1689"/>
        <item h="1" m="1" x="2979"/>
        <item h="1" m="1" x="2938"/>
        <item h="1" m="1" x="1690"/>
        <item h="1" x="159"/>
        <item h="1" m="1" x="3121"/>
        <item h="1" m="1" x="2703"/>
        <item h="1" m="1" x="1240"/>
        <item h="1" m="1" x="3015"/>
        <item h="1" m="1" x="1241"/>
        <item h="1" m="1" x="2705"/>
        <item h="1" m="1" x="2706"/>
        <item h="1" m="1" x="788"/>
        <item h="1" m="1" x="2765"/>
        <item h="1" x="320"/>
        <item h="1" m="1" x="1473"/>
        <item h="1" m="1" x="2185"/>
        <item h="1" m="1" x="1289"/>
        <item h="1" m="1" x="631"/>
        <item h="1" m="1" x="957"/>
        <item h="1" m="1" x="1078"/>
        <item h="1" x="435"/>
        <item h="1" m="1" x="2632"/>
        <item h="1" m="1" x="732"/>
        <item h="1" m="1" x="1266"/>
        <item h="1" m="1" x="2921"/>
        <item h="1" m="1" x="786"/>
        <item h="1" m="1" x="1242"/>
        <item h="1" m="1" x="2940"/>
        <item h="1" m="1" x="2337"/>
        <item h="1" m="1" x="1777"/>
        <item h="1" m="1" x="2848"/>
        <item h="1" m="1" x="3117"/>
        <item h="1" m="1" x="3116"/>
        <item h="1" m="1" x="2939"/>
        <item h="1" m="1" x="2847"/>
        <item h="1" m="1" x="901"/>
        <item h="1" m="1" x="2702"/>
        <item h="1" m="1" x="1691"/>
        <item h="1" m="1" x="2950"/>
        <item h="1" x="235"/>
        <item h="1" m="1" x="1442"/>
        <item h="1" m="1" x="2910"/>
        <item h="1" m="1" x="2911"/>
        <item h="1" m="1" x="2912"/>
        <item h="1" m="1" x="1243"/>
        <item h="1" m="1" x="2711"/>
        <item h="1" m="1" x="2700"/>
        <item h="1" m="1" x="2977"/>
        <item h="1" m="1" x="2978"/>
        <item h="1" m="1" x="2964"/>
        <item h="1" m="1" x="2976"/>
        <item h="1" m="1" x="3006"/>
        <item h="1" m="1" x="1692"/>
        <item h="1" m="1" x="826"/>
        <item h="1" m="1" x="2846"/>
        <item h="1" m="1" x="2897"/>
        <item h="1" m="1" x="2250"/>
        <item h="1" m="1" x="2905"/>
        <item h="1" m="1" x="1742"/>
        <item h="1" m="1" x="1694"/>
        <item h="1" m="1" x="2965"/>
        <item h="1" m="1" x="1248"/>
        <item h="1" m="1" x="2966"/>
        <item h="1" m="1" x="2973"/>
        <item h="1" m="1" x="2972"/>
        <item h="1" m="1" x="2967"/>
        <item h="1" m="1" x="2968"/>
        <item h="1" m="1" x="2969"/>
        <item h="1" m="1" x="2970"/>
        <item h="1" m="1" x="2974"/>
        <item h="1" m="1" x="2975"/>
        <item h="1" m="1" x="2962"/>
        <item h="1" x="97"/>
        <item h="1" m="1" x="2963"/>
        <item h="1" m="1" x="1253"/>
        <item h="1" m="1" x="2923"/>
        <item h="1" m="1" x="2851"/>
        <item h="1" m="1" x="2852"/>
        <item h="1" m="1" x="2853"/>
        <item h="1" m="1" x="2854"/>
        <item h="1" m="1" x="2919"/>
        <item h="1" m="1" x="2943"/>
        <item h="1" m="1" x="1244"/>
        <item h="1" m="1" x="1245"/>
        <item h="1" m="1" x="784"/>
        <item h="1" m="1" x="924"/>
        <item h="1" m="1" x="1246"/>
        <item h="1" m="1" x="912"/>
        <item h="1" m="1" x="923"/>
        <item h="1" m="1" x="1746"/>
        <item h="1" m="1" x="3119"/>
        <item h="1" m="1" x="3007"/>
        <item h="1" m="1" x="2680"/>
        <item h="1" m="1" x="2628"/>
        <item h="1" m="1" x="1695"/>
        <item h="1" m="1" x="1696"/>
        <item h="1" m="1" x="1190"/>
        <item h="1" m="1" x="1191"/>
        <item h="1" x="447"/>
        <item h="1" m="1" x="2841"/>
        <item h="1" m="1" x="2840"/>
        <item h="1" m="1" x="1711"/>
        <item h="1" m="1" x="1713"/>
        <item h="1" m="1" x="1718"/>
        <item h="1" m="1" x="759"/>
        <item h="1" m="1" x="2162"/>
        <item h="1" m="1" x="2163"/>
        <item h="1" m="1" x="1697"/>
        <item h="1" x="118"/>
        <item h="1" m="1" x="1698"/>
        <item h="1" m="1" x="690"/>
        <item h="1" m="1" x="1168"/>
        <item h="1" m="1" x="750"/>
        <item h="1" m="1" x="751"/>
        <item h="1" m="1" x="2839"/>
        <item h="1" m="1" x="1709"/>
        <item h="1" m="1" x="1261"/>
        <item h="1" m="1" x="3024"/>
        <item h="1" m="1" x="2941"/>
        <item h="1" m="1" x="2648"/>
        <item h="1" m="1" x="2855"/>
        <item h="1" m="1" x="1721"/>
        <item h="1" m="1" x="1250"/>
        <item h="1" m="1" x="907"/>
        <item h="1" m="1" x="1700"/>
        <item h="1" m="1" x="1701"/>
        <item h="1" m="1" x="1702"/>
        <item h="1" m="1" x="954"/>
        <item h="1" m="1" x="2160"/>
        <item h="1" m="1" x="2804"/>
        <item h="1" m="1" x="1448"/>
        <item h="1" m="1" x="1291"/>
        <item h="1" m="1" x="1292"/>
        <item h="1" m="1" x="1293"/>
        <item h="1" m="1" x="1294"/>
        <item h="1" m="1" x="2164"/>
        <item h="1" m="1" x="1286"/>
        <item h="1" m="1" x="2165"/>
        <item h="1" m="1" x="1287"/>
        <item h="1" m="1" x="1288"/>
        <item h="1" m="1" x="1279"/>
        <item h="1" m="1" x="1280"/>
        <item h="1" m="1" x="2764"/>
        <item h="1" m="1" x="1281"/>
        <item h="1" m="1" x="2578"/>
        <item h="1" m="1" x="1704"/>
        <item h="1" m="1" x="1282"/>
        <item h="1" m="1" x="2579"/>
        <item h="1" m="1" x="1283"/>
        <item h="1" m="1" x="1284"/>
        <item h="1" m="1" x="1285"/>
        <item h="1" m="1" x="2338"/>
        <item h="1" m="1" x="1272"/>
        <item h="1" m="1" x="1274"/>
        <item h="1" m="1" x="1703"/>
        <item h="1" m="1" x="1275"/>
        <item h="1" m="1" x="1259"/>
        <item h="1" m="1" x="694"/>
        <item h="1" m="1" x="806"/>
        <item h="1" m="1" x="1265"/>
        <item h="1" m="1" x="1270"/>
        <item h="1" m="1" x="1257"/>
        <item h="1" m="1" x="1251"/>
        <item h="1" m="1" x="1252"/>
        <item h="1" m="1" x="1254"/>
        <item h="1" m="1" x="1255"/>
        <item h="1" m="1" x="1705"/>
        <item h="1" m="1" x="1706"/>
        <item h="1" m="1" x="1707"/>
        <item h="1" m="1" x="1256"/>
        <item h="1" m="1" x="2845"/>
        <item h="1" m="1" x="2766"/>
        <item h="1" m="1" x="2767"/>
        <item h="1" m="1" x="2768"/>
        <item h="1" m="1" x="2167"/>
        <item h="1" m="1" x="2842"/>
        <item h="1" m="1" x="2980"/>
        <item h="1" m="1" x="2843"/>
        <item h="1" m="1" x="1710"/>
        <item h="1" m="1" x="1714"/>
        <item h="1" m="1" x="1715"/>
        <item h="1" m="1" x="1712"/>
        <item h="1" m="1" x="2885"/>
        <item h="1" m="1" x="2633"/>
        <item h="1" m="1" x="2844"/>
        <item h="1" m="1" x="1717"/>
        <item h="1" m="1" x="1716"/>
        <item h="1" m="1" x="1719"/>
        <item h="1" m="1" x="2077"/>
        <item h="1" m="1" x="3097"/>
        <item h="1" m="1" x="2686"/>
        <item h="1" m="1" x="2168"/>
        <item h="1" x="436"/>
        <item h="1" m="1" x="2834"/>
        <item h="1" m="1" x="847"/>
        <item h="1" m="1" x="848"/>
        <item h="1" m="1" x="1104"/>
        <item h="1" m="1" x="746"/>
        <item h="1" m="1" x="747"/>
        <item h="1" m="1" x="2960"/>
        <item h="1" m="1" x="2515"/>
        <item h="1" m="1" x="987"/>
        <item h="1" m="1" x="2942"/>
        <item h="1" m="1" x="1722"/>
        <item h="1" m="1" x="791"/>
        <item h="1" m="1" x="792"/>
        <item h="1" m="1" x="1306"/>
        <item h="1" x="291"/>
        <item h="1" m="1" x="1307"/>
        <item h="1" m="1" x="1310"/>
        <item h="1" m="1" x="790"/>
        <item h="1" m="1" x="1317"/>
        <item h="1" m="1" x="1314"/>
        <item h="1" m="1" x="1318"/>
        <item h="1" m="1" x="2539"/>
        <item h="1" m="1" x="2176"/>
        <item h="1" m="1" x="3009"/>
        <item h="1" m="1" x="1335"/>
        <item h="1" m="1" x="1723"/>
        <item h="1" m="1" x="1316"/>
        <item h="1" m="1" x="3111"/>
        <item h="1" m="1" x="1331"/>
        <item h="1" m="1" x="1333"/>
        <item h="1" m="1" x="1330"/>
        <item h="1" m="1" x="2576"/>
        <item h="1" m="1" x="2577"/>
        <item h="1" m="1" x="2175"/>
        <item h="1" m="1" x="2340"/>
        <item h="1" m="1" x="1724"/>
        <item h="1" m="1" x="2575"/>
        <item h="1" m="1" x="1328"/>
        <item h="1" m="1" x="2171"/>
        <item h="1" m="1" x="2172"/>
        <item h="1" m="1" x="2173"/>
        <item h="1" m="1" x="1329"/>
        <item h="1" m="1" x="2174"/>
        <item h="1" m="1" x="2574"/>
        <item h="1" m="1" x="1320"/>
        <item h="1" m="1" x="1321"/>
        <item h="1" m="1" x="1322"/>
        <item h="1" m="1" x="1323"/>
        <item h="1" m="1" x="1324"/>
        <item h="1" m="1" x="1325"/>
        <item h="1" m="1" x="1326"/>
        <item h="1" m="1" x="2169"/>
        <item h="1" m="1" x="2170"/>
        <item h="1" m="1" x="2339"/>
        <item h="1" m="1" x="1309"/>
        <item h="1" m="1" x="1312"/>
        <item h="1" m="1" x="1305"/>
        <item h="1" m="1" x="1303"/>
        <item h="1" m="1" x="1308"/>
        <item h="1" m="1" x="1298"/>
        <item h="1" m="1" x="1301"/>
        <item h="1" m="1" x="1302"/>
        <item h="1" m="1" x="1113"/>
        <item h="1" m="1" x="1114"/>
        <item h="1" m="1" x="2836"/>
        <item h="1" m="1" x="2835"/>
        <item h="1" m="1" x="2075"/>
        <item h="1" m="1" x="1296"/>
        <item h="1" m="1" x="2078"/>
        <item h="1" m="1" x="2634"/>
        <item h="1" m="1" x="2635"/>
        <item h="1" m="1" x="2837"/>
        <item h="1" m="1" x="1213"/>
        <item h="1" m="1" x="2091"/>
        <item h="1" m="1" x="676"/>
        <item h="1" m="1" x="1347"/>
        <item h="1" m="1" x="1349"/>
        <item h="1" m="1" x="2651"/>
        <item h="1" m="1" x="2652"/>
        <item h="1" m="1" x="2653"/>
        <item h="1" m="1" x="1175"/>
        <item h="1" m="1" x="2603"/>
        <item h="1" m="1" x="2604"/>
        <item h="1" m="1" x="960"/>
        <item h="1" m="1" x="2489"/>
        <item h="1" m="1" x="849"/>
        <item h="1" m="1" x="2684"/>
        <item h="1" m="1" x="2483"/>
        <item h="1" m="1" x="3079"/>
        <item h="1" m="1" x="3021"/>
        <item h="1" x="155"/>
        <item h="1" m="1" x="1340"/>
        <item h="1" m="1" x="1341"/>
        <item h="1" m="1" x="1728"/>
        <item h="1" m="1" x="1729"/>
        <item h="1" m="1" x="2687"/>
        <item h="1" m="1" x="2688"/>
        <item h="1" m="1" x="1343"/>
        <item h="1" m="1" x="1338"/>
        <item h="1" m="1" x="869"/>
        <item h="1" m="1" x="1361"/>
        <item h="1" m="1" x="1362"/>
        <item h="1" m="1" x="1730"/>
        <item h="1" x="425"/>
        <item h="1" m="1" x="874"/>
        <item h="1" m="1" x="2708"/>
        <item h="1" m="1" x="2709"/>
        <item h="1" m="1" x="884"/>
        <item h="1" m="1" x="783"/>
        <item h="1" m="1" x="1726"/>
        <item h="1" m="1" x="873"/>
        <item h="1" m="1" x="2689"/>
        <item h="1" m="1" x="875"/>
        <item h="1" m="1" x="876"/>
        <item h="1" m="1" x="2691"/>
        <item h="1" m="1" x="877"/>
        <item h="1" m="1" x="878"/>
        <item h="1" m="1" x="879"/>
        <item h="1" m="1" x="880"/>
        <item h="1" m="1" x="2693"/>
        <item h="1" x="35"/>
        <item h="1" m="1" x="881"/>
        <item h="1" m="1" x="882"/>
        <item h="1" m="1" x="2698"/>
        <item h="1" m="1" x="1725"/>
        <item h="1" m="1" x="2699"/>
        <item h="1" m="1" x="785"/>
        <item h="1" m="1" x="2182"/>
        <item h="1" m="1" x="1348"/>
        <item h="1" m="1" x="1350"/>
        <item h="1" m="1" x="1352"/>
        <item h="1" m="1" x="1359"/>
        <item h="1" m="1" x="2180"/>
        <item h="1" m="1" x="1360"/>
        <item h="1" m="1" x="2341"/>
        <item h="1" m="1" x="2181"/>
        <item h="1" m="1" x="1355"/>
        <item h="1" m="1" x="1356"/>
        <item h="1" m="1" x="2079"/>
        <item h="1" m="1" x="1344"/>
        <item h="1" m="1" x="1345"/>
        <item h="1" m="1" x="1342"/>
        <item h="1" m="1" x="2886"/>
        <item h="1" m="1" x="1727"/>
        <item h="1" m="1" x="3061"/>
        <item h="1" m="1" x="1346"/>
        <item h="1" m="1" x="2832"/>
        <item h="1" m="1" x="2831"/>
        <item h="1" m="1" x="2830"/>
        <item h="1" m="1" x="2882"/>
        <item h="1" m="1" x="2883"/>
        <item h="1" m="1" x="2825"/>
        <item h="1" m="1" x="2742"/>
        <item h="1" m="1" x="2187"/>
        <item h="1" m="1" x="2188"/>
        <item h="1" m="1" x="2202"/>
        <item h="1" m="1" x="2203"/>
        <item h="1" m="1" x="2204"/>
        <item h="1" m="1" x="2205"/>
        <item h="1" m="1" x="2828"/>
        <item h="1" m="1" x="1740"/>
        <item h="1" m="1" x="2732"/>
        <item h="1" m="1" x="2822"/>
        <item h="1" m="1" x="2756"/>
        <item h="1" m="1" x="2757"/>
        <item h="1" m="1" x="2758"/>
        <item h="1" m="1" x="3089"/>
        <item h="1" m="1" x="2823"/>
        <item h="1" m="1" x="1392"/>
        <item h="1" m="1" x="3068"/>
        <item h="1" m="1" x="2867"/>
        <item h="1" m="1" x="3051"/>
        <item h="1" m="1" x="3052"/>
        <item h="1" m="1" x="3054"/>
        <item h="1" m="1" x="3055"/>
        <item h="1" m="1" x="738"/>
        <item h="1" m="1" x="1734"/>
        <item h="1" m="1" x="3132"/>
        <item h="1" m="1" x="3133"/>
        <item h="1" m="1" x="1157"/>
        <item h="1" m="1" x="2510"/>
        <item h="1" m="1" x="2827"/>
        <item h="1" m="1" x="743"/>
        <item h="1" m="1" x="1735"/>
        <item h="1" m="1" x="1736"/>
        <item h="1" m="1" x="2715"/>
        <item h="1" m="1" x="1366"/>
        <item h="1" m="1" x="711"/>
        <item h="1" m="1" x="708"/>
        <item h="1" m="1" x="709"/>
        <item h="1" m="1" x="2717"/>
        <item h="1" m="1" x="782"/>
        <item h="1" m="1" x="2206"/>
        <item h="1" m="1" x="1364"/>
        <item h="1" m="1" x="2193"/>
        <item h="1" m="1" x="2194"/>
        <item h="1" m="1" x="2186"/>
        <item h="1" m="1" x="2190"/>
        <item h="1" m="1" x="1382"/>
        <item h="1" m="1" x="2195"/>
        <item h="1" m="1" x="2569"/>
        <item h="1" m="1" x="2345"/>
        <item h="1" m="1" x="2196"/>
        <item h="1" m="1" x="2191"/>
        <item h="1" m="1" x="2192"/>
        <item h="1" m="1" x="1380"/>
        <item h="1" m="1" x="2197"/>
        <item h="1" m="1" x="2198"/>
        <item h="1" m="1" x="2199"/>
        <item h="1" m="1" x="2573"/>
        <item h="1" m="1" x="2200"/>
        <item h="1" m="1" x="2208"/>
        <item h="1" m="1" x="1476"/>
        <item h="1" m="1" x="1374"/>
        <item h="1" m="1" x="1376"/>
        <item h="1" m="1" x="1737"/>
        <item h="1" m="1" x="1739"/>
        <item h="1" m="1" x="1377"/>
        <item h="1" m="1" x="2570"/>
        <item h="1" m="1" x="2571"/>
        <item h="1" m="1" x="1385"/>
        <item h="1" m="1" x="1732"/>
        <item h="1" m="1" x="1367"/>
        <item h="1" m="1" x="2342"/>
        <item h="1" m="1" x="2568"/>
        <item h="1" m="1" x="1731"/>
        <item h="1" m="1" x="1368"/>
        <item h="1" m="1" x="1369"/>
        <item h="1" m="1" x="1370"/>
        <item h="1" m="1" x="1371"/>
        <item h="1" m="1" x="1372"/>
        <item h="1" m="1" x="2343"/>
        <item h="1" m="1" x="2344"/>
        <item h="1" m="1" x="1363"/>
        <item h="1" m="1" x="1174"/>
        <item h="1" m="1" x="2824"/>
        <item h="1" m="1" x="3014"/>
        <item h="1" m="1" x="2829"/>
        <item h="1" m="1" x="2884"/>
        <item h="1" m="1" x="906"/>
        <item h="1" m="1" x="621"/>
        <item h="1" m="1" x="3040"/>
        <item h="1" m="1" x="3041"/>
        <item h="1" x="608"/>
        <item h="1" m="1" x="3042"/>
        <item h="1" m="1" x="3043"/>
        <item h="1" x="222"/>
        <item h="1" m="1" x="1101"/>
        <item h="1" m="1" x="3045"/>
        <item h="1" m="1" x="702"/>
        <item h="1" m="1" x="2212"/>
        <item h="1" m="1" x="736"/>
        <item h="1" m="1" x="737"/>
        <item h="1" m="1" x="3046"/>
        <item h="1" m="1" x="3047"/>
        <item h="1" m="1" x="3048"/>
        <item h="1" m="1" x="3049"/>
        <item h="1" m="1" x="3050"/>
        <item h="1" m="1" x="3057"/>
        <item h="1" m="1" x="3058"/>
        <item h="1" m="1" x="2679"/>
        <item h="1" m="1" x="3059"/>
        <item h="1" m="1" x="2117"/>
        <item h="1" m="1" x="3060"/>
        <item h="1" m="1" x="904"/>
        <item h="1" m="1" x="905"/>
        <item h="1" m="1" x="2431"/>
        <item h="1" m="1" x="900"/>
        <item h="1" m="1" x="2432"/>
        <item h="1" m="1" x="899"/>
        <item h="1" m="1" x="2685"/>
        <item h="1" m="1" x="902"/>
        <item h="1" m="1" x="903"/>
        <item h="1" m="1" x="1745"/>
        <item h="1" m="1" x="3063"/>
        <item h="1" m="1" x="2870"/>
        <item h="1" m="1" x="3064"/>
        <item h="1" m="1" x="3065"/>
        <item h="1" m="1" x="3066"/>
        <item h="1" m="1" x="3067"/>
        <item h="1" m="1" x="2219"/>
        <item h="1" m="1" x="3069"/>
        <item h="1" m="1" x="3070"/>
        <item h="1" m="1" x="2218"/>
        <item h="1" m="1" x="1387"/>
        <item h="1" m="1" x="1403"/>
        <item h="1" m="1" x="3071"/>
        <item h="1" m="1" x="3072"/>
        <item h="1" m="1" x="3073"/>
        <item h="1" m="1" x="3074"/>
        <item h="1" m="1" x="2880"/>
        <item h="1" m="1" x="2881"/>
        <item h="1" m="1" x="3076"/>
        <item h="1" m="1" x="742"/>
        <item h="1" m="1" x="3077"/>
        <item h="1" m="1" x="3078"/>
        <item h="1" m="1" x="2482"/>
        <item h="1" m="1" x="2729"/>
        <item h="1" m="1" x="3080"/>
        <item h="1" m="1" x="3081"/>
        <item h="1" m="1" x="3082"/>
        <item h="1" m="1" x="2891"/>
        <item h="1" m="1" x="3083"/>
        <item h="1" m="1" x="2892"/>
        <item h="1" m="1" x="2350"/>
        <item h="1" m="1" x="2893"/>
        <item h="1" m="1" x="2894"/>
        <item h="1" m="1" x="3084"/>
        <item h="1" m="1" x="3085"/>
        <item h="1" m="1" x="3086"/>
        <item h="1" m="1" x="971"/>
        <item h="1" m="1" x="2901"/>
        <item h="1" m="1" x="1177"/>
        <item h="1" m="1" x="2898"/>
        <item h="1" m="1" x="2902"/>
        <item h="1" m="1" x="2497"/>
        <item h="1" m="1" x="3087"/>
        <item h="1" x="213"/>
        <item h="1" m="1" x="2925"/>
        <item h="1" m="1" x="2740"/>
        <item h="1" m="1" x="2741"/>
        <item h="1" m="1" x="2928"/>
        <item h="1" m="1" x="2927"/>
        <item h="1" m="1" x="2738"/>
        <item h="1" m="1" x="2739"/>
        <item h="1" m="1" x="2755"/>
        <item h="1" m="1" x="2935"/>
        <item h="1" m="1" x="2936"/>
        <item h="1" m="1" x="1451"/>
        <item h="1" m="1" x="2734"/>
        <item h="1" x="249"/>
        <item h="1" m="1" x="3088"/>
        <item h="1" m="1" x="3090"/>
        <item h="1" m="1" x="3092"/>
        <item h="1" m="1" x="3093"/>
        <item h="1" m="1" x="2958"/>
        <item h="1" m="1" x="2959"/>
        <item h="1" m="1" x="1744"/>
        <item h="1" m="1" x="2819"/>
        <item h="1" m="1" x="1749"/>
        <item h="1" x="316"/>
        <item h="1" m="1" x="2821"/>
        <item h="1" m="1" x="2284"/>
        <item h="1" m="1" x="2988"/>
        <item h="1" m="1" x="990"/>
        <item h="1" m="1" x="2991"/>
        <item h="1" m="1" x="2856"/>
        <item h="1" m="1" x="3099"/>
        <item h="1" m="1" x="2820"/>
        <item h="1" m="1" x="1407"/>
        <item h="1" m="1" x="1413"/>
        <item h="1" m="1" x="3000"/>
        <item h="1" m="1" x="2999"/>
        <item h="1" m="1" x="1410"/>
        <item h="1" m="1" x="1409"/>
        <item h="1" m="1" x="1408"/>
        <item h="1" m="1" x="2998"/>
        <item h="1" m="1" x="1412"/>
        <item h="1" m="1" x="1401"/>
        <item h="1" m="1" x="1402"/>
        <item h="1" m="1" x="2346"/>
        <item h="1" m="1" x="2347"/>
        <item h="1" m="1" x="2561"/>
        <item h="1" m="1" x="2562"/>
        <item h="1" m="1" x="1399"/>
        <item h="1" m="1" x="1400"/>
        <item h="1" m="1" x="1743"/>
        <item h="1" m="1" x="1398"/>
        <item h="1" m="1" x="1397"/>
        <item h="1" m="1" x="1395"/>
        <item h="1" m="1" x="1394"/>
        <item h="1" m="1" x="1405"/>
        <item h="1" m="1" x="2997"/>
        <item h="1" m="1" x="1748"/>
        <item h="1" m="1" x="2215"/>
        <item h="1" m="1" x="2216"/>
        <item h="1" m="1" x="2217"/>
        <item h="1" m="1" x="2348"/>
        <item h="1" m="1" x="2349"/>
        <item h="1" m="1" x="3105"/>
        <item h="1" m="1" x="1741"/>
        <item h="1" m="1" x="2572"/>
        <item h="1" m="1" x="3123"/>
        <item h="1" m="1" x="3124"/>
        <item h="1" m="1" x="3003"/>
        <item h="1" m="1" x="3004"/>
        <item h="1" m="1" x="3002"/>
        <item h="1" m="1" x="1750"/>
        <item h="1" m="1" x="1752"/>
        <item h="1" m="1" x="1111"/>
        <item h="1" m="1" x="1112"/>
        <item h="1" m="1" x="3008"/>
        <item h="1" m="1" x="1143"/>
        <item h="1" m="1" x="1141"/>
        <item h="1" m="1" x="1125"/>
        <item h="1" m="1" x="1106"/>
        <item h="1" m="1" x="1109"/>
        <item h="1" m="1" x="3125"/>
        <item h="1" m="1" x="1156"/>
        <item h="1" m="1" x="2213"/>
        <item h="1" m="1" x="2166"/>
        <item h="1" m="1" x="3126"/>
        <item h="1" m="1" x="3127"/>
        <item h="1" x="457"/>
        <item h="1" m="1" x="2211"/>
        <item h="1" m="1" x="3016"/>
        <item h="1" m="1" x="3128"/>
        <item h="1" m="1" x="3129"/>
        <item h="1" m="1" x="3019"/>
        <item h="1" m="1" x="1919"/>
        <item h="1" m="1" x="1751"/>
        <item h="1" x="557"/>
        <item h="1" m="1" x="3022"/>
        <item h="1" m="1" x="3028"/>
        <item h="1" m="1" x="3030"/>
        <item h="1" m="1" x="3029"/>
        <item h="1" m="1" x="2668"/>
        <item h="1" m="1" x="2669"/>
        <item h="1" m="1" x="3032"/>
        <item h="1" m="1" x="3033"/>
        <item h="1" m="1" x="3034"/>
        <item h="1" m="1" x="3031"/>
        <item h="1" x="594"/>
        <item h="1" m="1" x="3038"/>
        <item h="1" m="1" x="3131"/>
        <item h="1" m="1" x="871"/>
        <item h="1" m="1" x="1219"/>
        <item h="1" x="603"/>
        <item h="1" m="1" x="1221"/>
        <item h="1" m="1" x="1222"/>
        <item h="1" m="1" x="2858"/>
        <item h="1" m="1" x="2859"/>
        <item h="1" m="1" x="2860"/>
        <item h="1" m="1" x="2353"/>
        <item h="1" m="1" x="2081"/>
        <item h="1" x="165"/>
        <item h="1" x="164"/>
        <item h="1" m="1" x="1756"/>
        <item h="1" m="1" x="2861"/>
        <item h="1" m="1" x="2862"/>
        <item h="1" m="1" x="2863"/>
        <item h="1" m="1" x="795"/>
        <item h="1" m="1" x="2427"/>
        <item h="1" m="1" x="718"/>
        <item h="1" x="88"/>
        <item h="1" m="1" x="2864"/>
        <item h="1" m="1" x="2865"/>
        <item h="1" m="1" x="2678"/>
        <item h="1" m="1" x="2866"/>
        <item h="1" m="1" x="2868"/>
        <item h="1" m="1" x="2869"/>
        <item h="1" m="1" x="1430"/>
        <item h="1" m="1" x="2812"/>
        <item h="1" m="1" x="2813"/>
        <item h="1" m="1" x="2871"/>
        <item h="1" m="1" x="2872"/>
        <item h="1" m="1" x="2873"/>
        <item h="1" m="1" x="2874"/>
        <item h="1" m="1" x="2875"/>
        <item h="1" m="1" x="1423"/>
        <item h="1" m="1" x="2818"/>
        <item h="1" m="1" x="955"/>
        <item h="1" m="1" x="1422"/>
        <item h="1" m="1" x="2876"/>
        <item h="1" m="1" x="2877"/>
        <item h="1" m="1" x="2878"/>
        <item h="1" m="1" x="1414"/>
        <item h="1" m="1" x="1415"/>
        <item h="1" m="1" x="2816"/>
        <item h="1" m="1" x="2817"/>
        <item h="1" m="1" x="1433"/>
        <item h="1" m="1" x="1568"/>
        <item h="1" m="1" x="1435"/>
        <item h="1" m="1" x="925"/>
        <item h="1" m="1" x="1441"/>
        <item h="1" m="1" x="2879"/>
        <item h="1" m="1" x="2815"/>
        <item h="1" m="1" x="2814"/>
        <item h="1" m="1" x="2480"/>
        <item h="1" m="1" x="2887"/>
        <item h="1" m="1" x="946"/>
        <item h="1" m="1" x="2895"/>
        <item h="1" m="1" x="2896"/>
        <item h="1" m="1" x="2899"/>
        <item h="1" m="1" x="2900"/>
        <item h="1" m="1" x="1575"/>
        <item h="1" m="1" x="2807"/>
        <item h="1" m="1" x="2908"/>
        <item h="1" m="1" x="1462"/>
        <item h="1" m="1" x="2733"/>
        <item h="1" m="1" x="2806"/>
        <item h="1" m="1" x="2909"/>
        <item h="1" m="1" x="2505"/>
        <item h="1" m="1" x="2506"/>
        <item h="1" m="1" x="2507"/>
        <item h="1" m="1" x="2915"/>
        <item h="1" m="1" x="2916"/>
        <item h="1" m="1" x="2917"/>
        <item h="1" m="1" x="2735"/>
        <item h="1" m="1" x="1464"/>
        <item h="1" m="1" x="2228"/>
        <item h="1" m="1" x="2229"/>
        <item h="1" m="1" x="2523"/>
        <item h="1" m="1" x="2072"/>
        <item h="1" x="561"/>
        <item h="1" m="1" x="2924"/>
        <item h="1" m="1" x="825"/>
        <item h="1" m="1" x="2929"/>
        <item h="1" m="1" x="2930"/>
        <item h="1" m="1" x="2931"/>
        <item h="1" m="1" x="2932"/>
        <item h="1" m="1" x="2060"/>
        <item h="1" m="1" x="2744"/>
        <item h="1" m="1" x="2745"/>
        <item h="1" m="1" x="2746"/>
        <item h="1" m="1" x="2747"/>
        <item h="1" m="1" x="2230"/>
        <item h="1" m="1" x="2933"/>
        <item h="1" m="1" x="2753"/>
        <item h="1" m="1" x="2754"/>
        <item h="1" m="1" x="2934"/>
        <item h="1" x="379"/>
        <item h="1" m="1" x="2748"/>
        <item h="1" x="370"/>
        <item h="1" m="1" x="2222"/>
        <item h="1" m="1" x="2223"/>
        <item h="1" m="1" x="2749"/>
        <item h="1" m="1" x="2750"/>
        <item h="1" m="1" x="2751"/>
        <item h="1" m="1" x="2752"/>
        <item h="1" m="1" x="2937"/>
        <item h="1" m="1" x="2944"/>
        <item h="1" m="1" x="2955"/>
        <item h="1" m="1" x="1753"/>
        <item h="1" m="1" x="1754"/>
        <item h="1" m="1" x="1755"/>
        <item h="1" m="1" x="2214"/>
        <item h="1" m="1" x="2351"/>
        <item h="1" m="1" x="2809"/>
        <item h="1" m="1" x="1908"/>
        <item h="1" m="1" x="2983"/>
        <item h="1" m="1" x="2808"/>
        <item h="1" x="358"/>
        <item h="1" m="1" x="2989"/>
        <item h="1" m="1" x="2990"/>
        <item h="1" m="1" x="2992"/>
        <item h="1" m="1" x="668"/>
        <item h="1" m="1" x="1432"/>
        <item h="1" m="1" x="2220"/>
        <item h="1" m="1" x="2993"/>
        <item h="1" m="1" x="1440"/>
        <item h="1" m="1" x="1761"/>
        <item h="1" m="1" x="1437"/>
        <item h="1" m="1" x="1438"/>
        <item h="1" m="1" x="1439"/>
        <item h="1" m="1" x="2994"/>
        <item h="1" m="1" x="1431"/>
        <item h="1" x="488"/>
        <item h="1" m="1" x="1759"/>
        <item h="1" m="1" x="1434"/>
        <item h="1" x="212"/>
        <item h="1" m="1" x="2083"/>
        <item h="1" m="1" x="1416"/>
        <item h="1" m="1" x="1417"/>
        <item h="1" m="1" x="1419"/>
        <item h="1" m="1" x="1757"/>
        <item h="1" m="1" x="1424"/>
        <item h="1" m="1" x="1426"/>
        <item h="1" x="522"/>
        <item h="1" m="1" x="2995"/>
        <item h="1" m="1" x="2996"/>
        <item h="1" m="1" x="1436"/>
        <item h="1" m="1" x="1429"/>
        <item h="1" m="1" x="3001"/>
        <item h="1" m="1" x="1110"/>
        <item h="1" m="1" x="3011"/>
        <item h="1" m="1" x="3012"/>
        <item h="1" m="1" x="2663"/>
        <item h="1" m="1" x="3013"/>
        <item h="1" m="1" x="1425"/>
        <item h="1" m="1" x="1420"/>
        <item h="1" m="1" x="1421"/>
        <item h="1" m="1" x="2226"/>
        <item h="1" m="1" x="2221"/>
        <item h="1" m="1" x="1427"/>
        <item h="1" m="1" x="1428"/>
        <item h="1" m="1" x="2637"/>
        <item h="1" m="1" x="2811"/>
        <item h="1" m="1" x="3018"/>
        <item h="1" m="1" x="2638"/>
        <item h="1" m="1" x="2224"/>
        <item h="1" m="1" x="1090"/>
        <item h="1" m="1" x="3023"/>
        <item h="1" m="1" x="2240"/>
        <item h="1" m="1" x="2810"/>
        <item h="1" x="568"/>
        <item h="1" m="1" x="3026"/>
        <item h="1" m="1" x="3027"/>
        <item h="1" m="1" x="2673"/>
        <item h="1" m="1" x="1202"/>
        <item h="1" m="1" x="3035"/>
        <item h="1" m="1" x="3036"/>
        <item h="1" m="1" x="2227"/>
        <item h="1" m="1" x="1107"/>
        <item h="1" m="1" x="2352"/>
        <item h="1" m="1" x="1758"/>
        <item h="1" m="1" x="3039"/>
        <item h="1" m="1" x="2414"/>
        <item h="1" m="1" x="2793"/>
        <item h="1" m="1" x="1146"/>
        <item h="1" m="1" x="1220"/>
        <item h="1" x="614"/>
        <item h="1" x="607"/>
        <item h="1" x="616"/>
        <item h="1" m="1" x="1768"/>
        <item h="1" m="1" x="2782"/>
        <item h="1" m="1" x="2677"/>
        <item h="1" m="1" x="2780"/>
        <item h="1" m="1" x="2676"/>
        <item h="1" m="1" x="713"/>
        <item h="1" m="1" x="730"/>
        <item h="1" m="1" x="739"/>
        <item h="1" m="1" x="1781"/>
        <item h="1" m="1" x="2795"/>
        <item h="1" m="1" x="2433"/>
        <item h="1" m="1" x="2434"/>
        <item h="1" m="1" x="2435"/>
        <item h="1" m="1" x="886"/>
        <item h="1" m="1" x="2791"/>
        <item h="1" m="1" x="2430"/>
        <item h="1" m="1" x="898"/>
        <item h="1" x="65"/>
        <item h="1" m="1" x="2429"/>
        <item h="1" m="1" x="2437"/>
        <item h="1" m="1" x="2438"/>
        <item h="1" m="1" x="2800"/>
        <item h="1" m="1" x="2799"/>
        <item h="1" x="613"/>
        <item h="1" m="1" x="2783"/>
        <item h="1" m="1" x="2444"/>
        <item h="1" m="1" x="2445"/>
        <item h="1" m="1" x="2446"/>
        <item h="1" m="1" x="2447"/>
        <item h="1" m="1" x="2459"/>
        <item h="1" m="1" x="2458"/>
        <item h="1" m="1" x="2460"/>
        <item h="1" m="1" x="2798"/>
        <item h="1" m="1" x="2797"/>
        <item h="1" m="1" x="2234"/>
        <item h="1" m="1" x="2471"/>
        <item h="1" m="1" x="2475"/>
        <item h="1" m="1" x="2474"/>
        <item h="1" m="1" x="2805"/>
        <item h="1" m="1" x="2472"/>
        <item h="1" m="1" x="2473"/>
        <item h="1" m="1" x="2792"/>
        <item h="1" m="1" x="2794"/>
        <item h="1" m="1" x="2784"/>
        <item h="1" m="1" x="2478"/>
        <item h="1" m="1" x="2779"/>
        <item h="1" m="1" x="1762"/>
        <item h="1" m="1" x="1776"/>
        <item h="1" m="1" x="2778"/>
        <item h="1" m="1" x="2781"/>
        <item h="1" m="1" x="2486"/>
        <item h="1" m="1" x="2487"/>
        <item h="1" x="102"/>
        <item h="1" m="1" x="681"/>
        <item h="1" m="1" x="685"/>
        <item h="1" m="1" x="2801"/>
        <item h="1" m="1" x="2802"/>
        <item h="1" m="1" x="2731"/>
        <item h="1" x="256"/>
        <item h="1" m="1" x="1601"/>
        <item h="1" m="1" x="2490"/>
        <item h="1" m="1" x="2498"/>
        <item h="1" m="1" x="1942"/>
        <item h="1" x="323"/>
        <item h="1" m="1" x="2796"/>
        <item h="1" m="1" x="2736"/>
        <item h="1" m="1" x="2233"/>
        <item h="1" m="1" x="2232"/>
        <item h="1" m="1" x="2737"/>
        <item h="1" m="1" x="2517"/>
        <item h="1" x="285"/>
        <item h="1" x="275"/>
        <item h="1" m="1" x="2231"/>
        <item h="1" m="1" x="2524"/>
        <item h="1" m="1" x="2354"/>
        <item h="1" x="342"/>
        <item h="1" m="1" x="979"/>
        <item h="1" m="1" x="2530"/>
        <item h="1" m="1" x="1764"/>
        <item h="1" m="1" x="1765"/>
        <item h="1" m="1" x="2759"/>
        <item h="1" x="405"/>
        <item h="1" m="1" x="1185"/>
        <item h="1" m="1" x="1770"/>
        <item h="1" m="1" x="1771"/>
        <item h="1" m="1" x="1772"/>
        <item h="1" m="1" x="1774"/>
        <item h="1" m="1" x="2085"/>
        <item h="1" m="1" x="1773"/>
        <item h="1" m="1" x="1775"/>
        <item h="1" m="1" x="2761"/>
        <item h="1" x="237"/>
        <item h="1" m="1" x="1778"/>
        <item h="1" m="1" x="1780"/>
        <item h="1" m="1" x="2531"/>
        <item h="1" m="1" x="2785"/>
        <item h="1" m="1" x="2787"/>
        <item h="1" m="1" x="2803"/>
        <item h="1" m="1" x="2775"/>
        <item h="1" m="1" x="2534"/>
        <item h="1" x="324"/>
        <item h="1" m="1" x="966"/>
        <item h="1" m="1" x="1534"/>
        <item h="1" m="1" x="1450"/>
        <item h="1" m="1" x="1447"/>
        <item h="1" m="1" x="1456"/>
        <item h="1" m="1" x="1445"/>
        <item h="1" m="1" x="1651"/>
        <item h="1" m="1" x="1458"/>
        <item h="1" m="1" x="1459"/>
        <item h="1" m="1" x="824"/>
        <item h="1" m="1" x="2565"/>
        <item h="1" m="1" x="2566"/>
        <item h="1" m="1" x="2546"/>
        <item h="1" m="1" x="1779"/>
        <item h="1" m="1" x="1454"/>
        <item h="1" m="1" x="1782"/>
        <item h="1" m="1" x="1783"/>
        <item h="1" m="1" x="2567"/>
        <item h="1" m="1" x="1449"/>
        <item h="1" m="1" x="1763"/>
        <item h="1" x="564"/>
        <item h="1" m="1" x="1446"/>
        <item h="1" m="1" x="1961"/>
        <item h="1" m="1" x="2563"/>
        <item h="1" m="1" x="1443"/>
        <item h="1" m="1" x="1444"/>
        <item h="1" m="1" x="1032"/>
        <item h="1" x="329"/>
        <item h="1" m="1" x="1481"/>
        <item h="1" m="1" x="1452"/>
        <item h="1" m="1" x="1769"/>
        <item h="1" m="1" x="1453"/>
        <item h="1" m="1" x="2086"/>
        <item h="1" m="1" x="2777"/>
        <item h="1" m="1" x="2580"/>
        <item h="1" m="1" x="2582"/>
        <item h="1" m="1" x="2583"/>
        <item h="1" m="1" x="1612"/>
        <item h="1" m="1" x="2356"/>
        <item h="1" m="1" x="2598"/>
        <item h="1" m="1" x="2596"/>
        <item h="1" m="1" x="2597"/>
        <item h="1" m="1" x="2587"/>
        <item h="1" m="1" x="1116"/>
        <item h="1" m="1" x="2614"/>
        <item h="1" m="1" x="2615"/>
        <item h="1" m="1" x="2602"/>
        <item h="1" m="1" x="2601"/>
        <item h="1" m="1" x="2630"/>
        <item h="1" m="1" x="2623"/>
        <item h="1" m="1" x="2624"/>
        <item h="1" m="1" x="2625"/>
        <item h="1" m="1" x="2769"/>
        <item h="1" m="1" x="2629"/>
        <item h="1" m="1" x="2641"/>
        <item h="1" x="383"/>
        <item h="1" m="1" x="2639"/>
        <item h="1" m="1" x="2640"/>
        <item h="1" m="1" x="2786"/>
        <item h="1" m="1" x="2789"/>
        <item h="1" m="1" x="2788"/>
        <item h="1" m="1" x="2790"/>
        <item h="1" m="1" x="1162"/>
        <item h="1" m="1" x="2650"/>
        <item h="1" m="1" x="1785"/>
        <item h="1" m="1" x="2776"/>
        <item h="1" m="1" x="2659"/>
        <item h="1" m="1" x="2660"/>
        <item h="1" m="1" x="692"/>
        <item h="1" m="1" x="2084"/>
        <item h="1" x="569"/>
        <item h="1" m="1" x="2667"/>
        <item h="1" m="1" x="2355"/>
        <item h="1" m="1" x="2773"/>
        <item h="1" m="1" x="1208"/>
        <item h="1" m="1" x="1766"/>
        <item h="1" x="6"/>
        <item h="1" m="1" x="1218"/>
        <item h="1" m="1" x="2675"/>
        <item h="1" m="1" x="1790"/>
        <item h="1" m="1" x="2683"/>
        <item h="1" m="1" x="2439"/>
        <item h="1" m="1" x="2716"/>
        <item h="1" m="1" x="2443"/>
        <item h="1" m="1" x="2718"/>
        <item h="1" m="1" x="2719"/>
        <item h="1" m="1" x="2448"/>
        <item h="1" m="1" x="2449"/>
        <item h="1" m="1" x="2235"/>
        <item h="1" m="1" x="2236"/>
        <item h="1" m="1" x="2720"/>
        <item h="1" m="1" x="2721"/>
        <item h="1" m="1" x="2722"/>
        <item h="1" m="1" x="2723"/>
        <item h="1" m="1" x="2456"/>
        <item h="1" m="1" x="2724"/>
        <item h="1" m="1" x="2725"/>
        <item h="1" m="1" x="2238"/>
        <item h="1" m="1" x="2726"/>
        <item h="1" m="1" x="2727"/>
        <item h="1" m="1" x="913"/>
        <item h="1" m="1" x="2464"/>
        <item h="1" m="1" x="2465"/>
        <item h="1" m="1" x="2466"/>
        <item h="1" m="1" x="2467"/>
        <item h="1" m="1" x="2468"/>
        <item h="1" m="1" x="2469"/>
        <item h="1" m="1" x="2470"/>
        <item h="1" m="1" x="2728"/>
        <item h="1" m="1" x="2730"/>
        <item h="1" m="1" x="1801"/>
        <item h="1" m="1" x="2017"/>
        <item h="1" m="1" x="2090"/>
        <item h="1" m="1" x="2243"/>
        <item h="1" m="1" x="1176"/>
        <item h="1" m="1" x="2501"/>
        <item h="1" m="1" x="2502"/>
        <item h="1" x="355"/>
        <item h="1" m="1" x="2509"/>
        <item h="1" m="1" x="802"/>
        <item h="1" m="1" x="2512"/>
        <item h="1" x="183"/>
        <item h="1" m="1" x="2137"/>
        <item h="1" m="1" x="2513"/>
        <item h="1" m="1" x="811"/>
        <item h="1" m="1" x="809"/>
        <item h="1" m="1" x="2518"/>
        <item h="1" m="1" x="2520"/>
        <item h="1" m="1" x="2521"/>
        <item h="1" m="1" x="821"/>
        <item h="1" m="1" x="2525"/>
        <item h="1" m="1" x="2526"/>
        <item h="1" m="1" x="2529"/>
        <item h="1" m="1" x="2528"/>
        <item h="1" m="1" x="2358"/>
        <item h="1" m="1" x="2239"/>
        <item h="1" m="1" x="2244"/>
        <item h="1" m="1" x="1791"/>
        <item h="1" m="1" x="2093"/>
        <item h="1" m="1" x="2762"/>
        <item h="1" m="1" x="2087"/>
        <item h="1" m="1" x="1789"/>
        <item h="1" m="1" x="1802"/>
        <item h="1" m="1" x="1792"/>
        <item h="1" m="1" x="1787"/>
        <item h="1" m="1" x="1788"/>
        <item h="1" m="1" x="2533"/>
        <item h="1" m="1" x="2763"/>
        <item h="1" m="1" x="2538"/>
        <item h="1" m="1" x="970"/>
        <item h="1" x="456"/>
        <item h="1" m="1" x="2535"/>
        <item h="1" x="268"/>
        <item h="1" m="1" x="1463"/>
        <item h="1" m="1" x="2357"/>
        <item h="1" m="1" x="2237"/>
        <item h="1" m="1" x="1793"/>
        <item h="1" m="1" x="1038"/>
        <item h="1" x="179"/>
        <item h="1" m="1" x="1102"/>
        <item h="1" m="1" x="1461"/>
        <item h="1" m="1" x="2089"/>
        <item h="1" m="1" x="1786"/>
        <item h="1" m="1" x="2088"/>
        <item h="1" m="1" x="2564"/>
        <item h="1" m="1" x="1465"/>
        <item h="1" m="1" x="1466"/>
        <item h="1" m="1" x="981"/>
        <item h="1" m="1" x="1795"/>
        <item h="1" m="1" x="1049"/>
        <item h="1" m="1" x="1799"/>
        <item h="1" m="1" x="1800"/>
        <item h="1" m="1" x="896"/>
        <item h="1" m="1" x="2584"/>
        <item h="1" m="1" x="2588"/>
        <item h="1" m="1" x="2589"/>
        <item h="1" m="1" x="2590"/>
        <item h="1" m="1" x="1096"/>
        <item h="1" m="1" x="2591"/>
        <item h="1" m="1" x="2599"/>
        <item h="1" m="1" x="2600"/>
        <item h="1" m="1" x="1804"/>
        <item h="1" m="1" x="2049"/>
        <item h="1" m="1" x="2610"/>
        <item h="1" x="598"/>
        <item h="1" m="1" x="2616"/>
        <item h="1" m="1" x="1390"/>
        <item h="1" m="1" x="2620"/>
        <item h="1" m="1" x="2619"/>
        <item h="1" m="1" x="2618"/>
        <item h="1" x="386"/>
        <item h="1" m="1" x="2225"/>
        <item h="1" m="1" x="2626"/>
        <item h="1" m="1" x="2627"/>
        <item h="1" m="1" x="2642"/>
        <item h="1" m="1" x="2241"/>
        <item h="1" m="1" x="2242"/>
        <item h="1" m="1" x="2770"/>
        <item h="1" m="1" x="2771"/>
        <item h="1" m="1" x="2647"/>
        <item h="1" x="576"/>
        <item h="1" m="1" x="2649"/>
        <item h="1" m="1" x="1012"/>
        <item h="1" m="1" x="2654"/>
        <item h="1" m="1" x="2655"/>
        <item h="1" m="1" x="1797"/>
        <item h="1" m="1" x="2657"/>
        <item h="1" m="1" x="2658"/>
        <item h="1" m="1" x="1794"/>
        <item h="1" x="410"/>
        <item h="1" m="1" x="2664"/>
        <item h="1" m="1" x="2662"/>
        <item h="1" m="1" x="2665"/>
        <item h="1" m="1" x="2359"/>
        <item h="1" m="1" x="2772"/>
        <item h="1" m="1" x="2670"/>
        <item h="1" x="85"/>
        <item h="1" m="1" x="1210"/>
        <item h="1" m="1" x="2415"/>
        <item h="1" m="1" x="2416"/>
        <item h="1" x="366"/>
        <item h="1" m="1" x="2417"/>
        <item h="1" m="1" x="2418"/>
        <item h="1" m="1" x="2253"/>
        <item h="1" m="1" x="2419"/>
        <item h="1" m="1" x="715"/>
        <item h="1" m="1" x="2420"/>
        <item h="1" m="1" x="2421"/>
        <item h="1" m="1" x="2104"/>
        <item h="1" m="1" x="2422"/>
        <item h="1" m="1" x="800"/>
        <item h="1" m="1" x="2423"/>
        <item h="1" m="1" x="2424"/>
        <item h="1" m="1" x="2425"/>
        <item h="1" m="1" x="2426"/>
        <item h="1" m="1" x="2102"/>
        <item h="1" m="1" x="2103"/>
        <item h="1" m="1" x="2246"/>
        <item h="1" m="1" x="2440"/>
        <item h="1" m="1" x="2441"/>
        <item h="1" m="1" x="1471"/>
        <item h="1" m="1" x="2450"/>
        <item h="1" m="1" x="2451"/>
        <item h="1" m="1" x="2452"/>
        <item h="1" m="1" x="2453"/>
        <item h="1" m="1" x="2454"/>
        <item h="1" m="1" x="2455"/>
        <item h="1" m="1" x="2457"/>
        <item h="1" m="1" x="2095"/>
        <item h="1" m="1" x="2096"/>
        <item h="1" m="1" x="2461"/>
        <item h="1" m="1" x="2462"/>
        <item h="1" m="1" x="2463"/>
        <item h="1" m="1" x="2476"/>
        <item h="1" x="294"/>
        <item h="1" m="1" x="1475"/>
        <item h="1" m="1" x="2477"/>
        <item h="1" m="1" x="2479"/>
        <item h="1" m="1" x="2481"/>
        <item h="1" m="1" x="1808"/>
        <item h="1" m="1" x="2484"/>
        <item h="1" m="1" x="2485"/>
        <item h="1" m="1" x="1967"/>
        <item h="1" m="1" x="1812"/>
        <item h="1" m="1" x="2245"/>
        <item h="1" m="1" x="2491"/>
        <item h="1" m="1" x="2492"/>
        <item h="1" m="1" x="2493"/>
        <item h="1" m="1" x="2494"/>
        <item h="1" m="1" x="2495"/>
        <item h="1" m="1" x="2496"/>
        <item h="1" m="1" x="2499"/>
        <item h="1" m="1" x="958"/>
        <item h="1" m="1" x="976"/>
        <item h="1" m="1" x="2500"/>
        <item h="1" m="1" x="2503"/>
        <item h="1" m="1" x="965"/>
        <item h="1" m="1" x="2504"/>
        <item h="1" m="1" x="961"/>
        <item h="1" x="241"/>
        <item h="1" x="240"/>
        <item h="1" m="1" x="803"/>
        <item h="1" m="1" x="804"/>
        <item h="1" m="1" x="1137"/>
        <item h="1" m="1" x="2527"/>
        <item h="1" m="1" x="2390"/>
        <item h="1" m="1" x="1935"/>
        <item h="1" m="1" x="820"/>
        <item h="1" m="1" x="2097"/>
        <item h="1" m="1" x="2248"/>
        <item h="1" m="1" x="2249"/>
        <item h="1" m="1" x="1810"/>
        <item h="1" m="1" x="1811"/>
        <item h="1" m="1" x="1818"/>
        <item h="1" m="1" x="2098"/>
        <item h="1" m="1" x="2099"/>
        <item h="1" m="1" x="2100"/>
        <item h="1" m="1" x="1820"/>
        <item h="1" m="1" x="1807"/>
        <item h="1" m="1" x="1469"/>
        <item h="1" m="1" x="1806"/>
        <item h="1" m="1" x="2532"/>
        <item h="1" m="1" x="1805"/>
        <item h="1" m="1" x="1809"/>
        <item h="1" m="1" x="1817"/>
        <item h="1" m="1" x="2536"/>
        <item h="1" m="1" x="1988"/>
        <item h="1" m="1" x="2537"/>
        <item h="1" m="1" x="1474"/>
        <item h="1" m="1" x="2251"/>
        <item h="1" m="1" x="2252"/>
        <item h="1" m="1" x="1470"/>
        <item h="1" m="1" x="2540"/>
        <item h="1" m="1" x="1467"/>
        <item h="1" m="1" x="1468"/>
        <item h="1" m="1" x="2094"/>
        <item h="1" m="1" x="2541"/>
        <item h="1" m="1" x="2542"/>
        <item h="1" m="1" x="1816"/>
        <item h="1" m="1" x="2543"/>
        <item h="1" m="1" x="2544"/>
        <item h="1" m="1" x="2545"/>
        <item h="1" m="1" x="2547"/>
        <item h="1" m="1" x="2548"/>
        <item h="1" m="1" x="2549"/>
        <item h="1" m="1" x="2550"/>
        <item h="1" m="1" x="2551"/>
        <item h="1" m="1" x="2552"/>
        <item h="1" m="1" x="2553"/>
        <item h="1" m="1" x="2554"/>
        <item h="1" m="1" x="2555"/>
        <item h="1" m="1" x="2556"/>
        <item h="1" m="1" x="2557"/>
        <item h="1" m="1" x="2558"/>
        <item h="1" m="1" x="2559"/>
        <item h="1" m="1" x="2560"/>
        <item h="1" m="1" x="2581"/>
        <item h="1" m="1" x="2586"/>
        <item h="1" m="1" x="2592"/>
        <item h="1" m="1" x="2593"/>
        <item h="1" m="1" x="2594"/>
        <item h="1" m="1" x="2595"/>
        <item h="1" m="1" x="2046"/>
        <item h="1" m="1" x="2605"/>
        <item h="1" m="1" x="2606"/>
        <item h="1" m="1" x="2607"/>
        <item h="1" m="1" x="2045"/>
        <item h="1" m="1" x="2608"/>
        <item h="1" m="1" x="2609"/>
        <item h="1" m="1" x="1477"/>
        <item h="1" m="1" x="2611"/>
        <item h="1" m="1" x="2612"/>
        <item h="1" m="1" x="2613"/>
        <item h="1" m="1" x="2617"/>
        <item h="1" m="1" x="2621"/>
        <item h="1" m="1" x="2622"/>
        <item h="1" m="1" x="2643"/>
        <item h="1" m="1" x="1172"/>
        <item h="1" m="1" x="2644"/>
        <item h="1" m="1" x="2645"/>
        <item h="1" m="1" x="1088"/>
        <item h="1" m="1" x="2646"/>
        <item h="1" m="1" x="1167"/>
        <item h="1" m="1" x="1173"/>
        <item h="1" m="1" x="1126"/>
        <item h="1" m="1" x="2661"/>
        <item h="1" m="1" x="2666"/>
        <item h="1" m="1" x="2360"/>
        <item h="1" m="1" x="2671"/>
        <item h="1" m="1" x="2247"/>
        <item h="1" m="1" x="2672"/>
        <item h="1" x="18"/>
        <item h="1" m="1" x="2674"/>
        <item h="1" m="1" x="1813"/>
        <item h="1" m="1" x="1260"/>
        <item h="1" m="1" x="2101"/>
        <item h="1" m="1" x="1478"/>
        <item h="1" x="242"/>
        <item h="1" x="262"/>
        <item h="1" m="1" x="2105"/>
        <item h="1" m="1" x="2107"/>
        <item h="1" m="1" x="2361"/>
        <item h="1" m="1" x="2362"/>
        <item h="1" m="1" x="883"/>
        <item h="1" m="1" x="2108"/>
        <item h="1" m="1" x="2363"/>
        <item h="1" m="1" x="2109"/>
        <item h="1" m="1" x="914"/>
        <item h="1" m="1" x="2256"/>
        <item h="1" m="1" x="1530"/>
        <item h="1" m="1" x="2257"/>
        <item h="1" m="1" x="2258"/>
        <item h="1" m="1" x="2111"/>
        <item h="1" m="1" x="2364"/>
        <item h="1" m="1" x="1821"/>
        <item h="1" m="1" x="1479"/>
        <item h="1" x="25"/>
        <item h="1" m="1" x="1822"/>
        <item h="1" m="1" x="1480"/>
        <item h="1" m="1" x="1823"/>
        <item h="1" m="1" x="2259"/>
        <item h="1" m="1" x="1089"/>
        <item h="1" m="1" x="1087"/>
        <item h="1" m="1" x="2260"/>
        <item h="1" x="398"/>
        <item h="1" m="1" x="1824"/>
        <item h="1" m="1" x="1825"/>
        <item h="1" m="1" x="1826"/>
        <item h="1" m="1" x="1827"/>
        <item h="1" m="1" x="2365"/>
        <item h="1" m="1" x="2261"/>
        <item h="1" m="1" x="2366"/>
        <item h="1" m="1" x="2262"/>
        <item h="1" m="1" x="1828"/>
        <item h="1" m="1" x="2263"/>
        <item h="1" m="1" x="667"/>
        <item h="1" m="1" x="2367"/>
        <item h="1" m="1" x="2368"/>
        <item h="1" m="1" x="2369"/>
        <item h="1" m="1" x="1829"/>
        <item h="1" m="1" x="1482"/>
        <item h="1" m="1" x="2370"/>
        <item h="1" m="1" x="2264"/>
        <item h="1" m="1" x="2265"/>
        <item h="1" m="1" x="2266"/>
        <item h="1" m="1" x="1571"/>
        <item h="1" m="1" x="1830"/>
        <item h="1" m="1" x="2371"/>
        <item h="1" m="1" x="2372"/>
        <item h="1" m="1" x="1831"/>
        <item h="1" m="1" x="1832"/>
        <item h="1" m="1" x="2267"/>
        <item h="1" m="1" x="2268"/>
        <item h="1" m="1" x="2269"/>
        <item h="1" m="1" x="1833"/>
        <item h="1" m="1" x="2112"/>
        <item h="1" m="1" x="2373"/>
        <item h="1" m="1" x="1483"/>
        <item h="1" m="1" x="1834"/>
        <item h="1" m="1" x="1835"/>
        <item h="1" m="1" x="1836"/>
        <item h="1" m="1" x="1837"/>
        <item h="1" m="1" x="1838"/>
        <item h="1" m="1" x="1839"/>
        <item h="1" m="1" x="1840"/>
        <item h="1" m="1" x="1841"/>
        <item h="1" m="1" x="1842"/>
        <item h="1" m="1" x="1843"/>
        <item h="1" m="1" x="1844"/>
        <item h="1" m="1" x="1845"/>
        <item h="1" m="1" x="1846"/>
        <item h="1" m="1" x="1847"/>
        <item h="1" m="1" x="1848"/>
        <item h="1" m="1" x="1849"/>
        <item h="1" m="1" x="1850"/>
        <item h="1" m="1" x="1486"/>
        <item h="1" m="1" x="1484"/>
        <item h="1" m="1" x="1485"/>
        <item h="1" m="1" x="1851"/>
        <item h="1" m="1" x="1852"/>
        <item h="1" m="1" x="2270"/>
        <item h="1" m="1" x="1853"/>
        <item h="1" m="1" x="1487"/>
        <item h="1" m="1" x="1854"/>
        <item h="1" m="1" x="1855"/>
        <item h="1" m="1" x="1856"/>
        <item h="1" m="1" x="1857"/>
        <item h="1" m="1" x="1488"/>
        <item h="1" m="1" x="1858"/>
        <item h="1" m="1" x="1859"/>
        <item h="1" m="1" x="1860"/>
        <item h="1" m="1" x="2374"/>
        <item h="1" m="1" x="1861"/>
        <item h="1" m="1" x="1862"/>
        <item h="1" m="1" x="1489"/>
        <item h="1" m="1" x="1863"/>
        <item h="1" m="1" x="2271"/>
        <item h="1" m="1" x="1864"/>
        <item h="1" m="1" x="1490"/>
        <item h="1" m="1" x="1865"/>
        <item h="1" m="1" x="1866"/>
        <item h="1" m="1" x="1867"/>
        <item h="1" m="1" x="1868"/>
        <item h="1" m="1" x="1869"/>
        <item h="1" m="1" x="2272"/>
        <item h="1" m="1" x="2113"/>
        <item h="1" m="1" x="2114"/>
        <item h="1" m="1" x="2273"/>
        <item h="1" m="1" x="2274"/>
        <item h="1" m="1" x="2375"/>
        <item h="1" m="1" x="2376"/>
        <item h="1" m="1" x="2377"/>
        <item h="1" m="1" x="2378"/>
        <item h="1" m="1" x="2379"/>
        <item h="1" m="1" x="2380"/>
        <item h="1" m="1" x="1491"/>
        <item h="1" m="1" x="1870"/>
        <item h="1" m="1" x="2381"/>
        <item h="1" m="1" x="2382"/>
        <item h="1" m="1" x="2275"/>
        <item h="1" m="1" x="2383"/>
        <item h="1" m="1" x="1492"/>
        <item h="1" m="1" x="1871"/>
        <item h="1" m="1" x="1493"/>
        <item h="1" m="1" x="885"/>
        <item h="1" m="1" x="2115"/>
        <item h="1" m="1" x="2116"/>
        <item h="1" m="1" x="867"/>
        <item h="1" x="446"/>
        <item h="1" m="1" x="2384"/>
        <item h="1" m="1" x="2276"/>
        <item h="1" m="1" x="2277"/>
        <item h="1" m="1" x="1118"/>
        <item h="1" m="1" x="726"/>
        <item h="1" m="1" x="2278"/>
        <item h="1" m="1" x="2279"/>
        <item h="1" m="1" x="2280"/>
        <item h="1" m="1" x="2281"/>
        <item h="1" m="1" x="714"/>
        <item h="1" m="1" x="2282"/>
        <item h="1" m="1" x="1494"/>
        <item h="1" m="1" x="2283"/>
        <item h="1" m="1" x="2385"/>
        <item h="1" m="1" x="2386"/>
        <item h="1" m="1" x="2387"/>
        <item h="1" m="1" x="939"/>
        <item h="1" m="1" x="2388"/>
        <item h="1" m="1" x="2389"/>
        <item h="1" m="1" x="2391"/>
        <item h="1" m="1" x="2392"/>
        <item h="1" m="1" x="2393"/>
        <item h="1" m="1" x="2394"/>
        <item h="1" m="1" x="2395"/>
        <item h="1" m="1" x="2396"/>
        <item h="1" m="1" x="2285"/>
        <item h="1" m="1" x="2397"/>
        <item h="1" m="1" x="2286"/>
        <item h="1" m="1" x="1872"/>
        <item h="1" m="1" x="1224"/>
        <item h="1" m="1" x="2398"/>
        <item h="1" m="1" x="2399"/>
        <item h="1" x="611"/>
        <item h="1" m="1" x="2400"/>
        <item h="1" m="1" x="2287"/>
        <item h="1" m="1" x="973"/>
        <item h="1" m="1" x="974"/>
        <item h="1" m="1" x="975"/>
        <item h="1" m="1" x="2401"/>
        <item h="1" m="1" x="2288"/>
        <item h="1" m="1" x="1145"/>
        <item h="1" m="1" x="1121"/>
        <item h="1" m="1" x="1122"/>
        <item h="1" m="1" x="1873"/>
        <item h="1" m="1" x="1874"/>
        <item h="1" m="1" x="2118"/>
        <item h="1" m="1" x="2402"/>
        <item h="1" m="1" x="2403"/>
        <item h="1" m="1" x="2119"/>
        <item h="1" m="1" x="2404"/>
        <item h="1" m="1" x="2405"/>
        <item h="1" m="1" x="1875"/>
        <item h="1" m="1" x="2406"/>
        <item h="1" m="1" x="2289"/>
        <item h="1" m="1" x="1928"/>
        <item h="1" m="1" x="2407"/>
        <item h="1" m="1" x="1876"/>
        <item h="1" m="1" x="2408"/>
        <item h="1" m="1" x="2409"/>
        <item h="1" m="1" x="2410"/>
        <item h="1" m="1" x="2411"/>
        <item h="1" m="1" x="1877"/>
        <item h="1" m="1" x="2412"/>
        <item h="1" m="1" x="2413"/>
        <item h="1" m="1" x="2073"/>
        <item h="1" m="1" x="2074"/>
        <item h="1" m="1" x="2159"/>
        <item h="1" m="1" x="2110"/>
        <item h="1" m="1" x="1005"/>
        <item h="1" m="1" x="1495"/>
        <item h="1" m="1" x="1496"/>
        <item h="1" m="1" x="2290"/>
        <item h="1" m="1" x="2120"/>
        <item h="1" m="1" x="757"/>
        <item h="1" m="1" x="2121"/>
        <item h="1" m="1" x="2122"/>
        <item h="1" m="1" x="1878"/>
        <item h="1" m="1" x="1158"/>
        <item h="1" m="1" x="1879"/>
        <item h="1" m="1" x="1880"/>
        <item h="1" m="1" x="752"/>
        <item h="1" m="1" x="2291"/>
        <item h="1" m="1" x="2292"/>
        <item h="1" m="1" x="2293"/>
        <item h="1" m="1" x="850"/>
        <item h="1" m="1" x="649"/>
        <item h="1" m="1" x="2294"/>
        <item h="1" m="1" x="2295"/>
        <item h="1" m="1" x="1881"/>
        <item h="1" m="1" x="1497"/>
        <item h="1" m="1" x="1498"/>
        <item h="1" m="1" x="2296"/>
        <item h="1" m="1" x="1499"/>
        <item h="1" m="1" x="1500"/>
        <item h="1" m="1" x="1501"/>
        <item h="1" m="1" x="1882"/>
        <item h="1" m="1" x="1883"/>
        <item h="1" m="1" x="1884"/>
        <item h="1" m="1" x="1885"/>
        <item h="1" m="1" x="1886"/>
        <item h="1" m="1" x="1887"/>
        <item h="1" m="1" x="1888"/>
        <item h="1" m="1" x="2297"/>
        <item h="1" m="1" x="1889"/>
        <item h="1" m="1" x="2298"/>
        <item h="1" m="1" x="2299"/>
        <item h="1" m="1" x="1890"/>
        <item h="1" m="1" x="2300"/>
        <item h="1" m="1" x="2301"/>
        <item h="1" m="1" x="2302"/>
        <item h="1" m="1" x="1010"/>
        <item h="1" m="1" x="1891"/>
        <item h="1" x="16"/>
        <item h="1" x="17"/>
        <item h="1" m="1" x="1892"/>
        <item h="1" m="1" x="2303"/>
        <item h="1" m="1" x="1893"/>
        <item h="1" m="1" x="1047"/>
        <item h="1" x="269"/>
        <item h="1" m="1" x="1894"/>
        <item h="1" m="1" x="1895"/>
        <item h="1" m="1" x="1896"/>
        <item h="1" m="1" x="1502"/>
        <item h="1" x="22"/>
        <item h="1" m="1" x="2304"/>
        <item h="1" x="234"/>
        <item h="1" m="1" x="807"/>
        <item h="1" m="1" x="2123"/>
        <item h="1" m="1" x="2124"/>
        <item h="1" m="1" x="1513"/>
        <item h="1" m="1" x="2305"/>
        <item h="1" m="1" x="2306"/>
        <item h="1" m="1" x="1898"/>
        <item h="1" m="1" x="2307"/>
        <item h="1" m="1" x="1899"/>
        <item h="1" m="1" x="1900"/>
        <item h="1" m="1" x="1901"/>
        <item h="1" m="1" x="2308"/>
        <item h="1" m="1" x="1902"/>
        <item h="1" m="1" x="761"/>
        <item h="1" m="1" x="2125"/>
        <item h="1" m="1" x="1903"/>
        <item h="1" m="1" x="2309"/>
        <item h="1" m="1" x="2310"/>
        <item h="1" m="1" x="2311"/>
        <item h="1" m="1" x="648"/>
        <item h="1" m="1" x="647"/>
        <item h="1" m="1" x="645"/>
        <item h="1" m="1" x="2312"/>
        <item h="1" m="1" x="2313"/>
        <item h="1" m="1" x="2314"/>
        <item h="1" m="1" x="2315"/>
        <item h="1" m="1" x="1904"/>
        <item h="1" m="1" x="2127"/>
        <item h="1" m="1" x="972"/>
        <item h="1" m="1" x="1905"/>
        <item h="1" x="255"/>
        <item h="1" m="1" x="2128"/>
        <item h="1" m="1" x="822"/>
        <item h="1" m="1" x="2316"/>
        <item h="1" m="1" x="812"/>
        <item h="1" m="1" x="2317"/>
        <item h="1" m="1" x="2318"/>
        <item h="1" m="1" x="2319"/>
        <item h="1" m="1" x="2320"/>
        <item h="1" m="1" x="1906"/>
        <item h="1" m="1" x="1907"/>
        <item h="1" m="1" x="1503"/>
        <item h="1" m="1" x="700"/>
        <item h="1" m="1" x="701"/>
        <item h="1" m="1" x="897"/>
        <item h="1" m="1" x="1909"/>
        <item h="1" m="1" x="719"/>
        <item h="1" m="1" x="1504"/>
        <item h="1" m="1" x="1505"/>
        <item h="1" m="1" x="1506"/>
        <item h="1" m="1" x="1507"/>
        <item h="1" m="1" x="1127"/>
        <item h="1" m="1" x="1138"/>
        <item h="1" m="1" x="1129"/>
        <item h="1" m="1" x="2129"/>
        <item h="1" m="1" x="1117"/>
        <item h="1" m="1" x="1119"/>
        <item h="1" m="1" x="2130"/>
        <item h="1" m="1" x="2321"/>
        <item h="1" m="1" x="2322"/>
        <item h="1" m="1" x="1508"/>
        <item h="1" m="1" x="1509"/>
        <item h="1" m="1" x="1910"/>
        <item h="1" m="1" x="1911"/>
        <item h="1" m="1" x="2323"/>
        <item h="1" m="1" x="2324"/>
        <item h="1" m="1" x="2325"/>
        <item h="1" m="1" x="938"/>
        <item h="1" m="1" x="2326"/>
        <item h="1" m="1" x="2327"/>
        <item h="1" m="1" x="2328"/>
        <item h="1" m="1" x="1912"/>
        <item h="1" x="231"/>
        <item h="1" m="1" x="817"/>
        <item h="1" m="1" x="2329"/>
        <item h="1" m="1" x="1913"/>
        <item h="1" m="1" x="1914"/>
        <item h="1" m="1" x="1915"/>
        <item h="1" m="1" x="2330"/>
        <item h="1" m="1" x="2331"/>
        <item h="1" m="1" x="1916"/>
        <item h="1" m="1" x="2332"/>
        <item h="1" x="605"/>
        <item h="1" m="1" x="1917"/>
        <item h="1" m="1" x="1918"/>
        <item h="1" m="1" x="1920"/>
        <item h="1" m="1" x="1921"/>
        <item h="1" m="1" x="2333"/>
        <item h="1" m="1" x="2334"/>
        <item h="1" m="1" x="978"/>
        <item h="1" m="1" x="2335"/>
        <item h="1" x="29"/>
        <item h="1" x="30"/>
        <item h="1" x="31"/>
        <item h="1" m="1" x="1814"/>
        <item h="1" m="1" x="1815"/>
        <item h="1" m="1" x="2126"/>
        <item h="1" m="1" x="1510"/>
        <item h="1" m="1" x="1511"/>
        <item h="1" m="1" x="988"/>
        <item h="1" m="1" x="2131"/>
        <item h="1" m="1" x="1922"/>
        <item h="1" m="1" x="1923"/>
        <item h="1" m="1" x="1924"/>
        <item h="1" m="1" x="1925"/>
        <item h="1" m="1" x="1926"/>
        <item h="1" m="1" x="699"/>
        <item h="1" m="1" x="693"/>
        <item h="1" m="1" x="1927"/>
        <item h="1" m="1" x="2133"/>
        <item h="1" m="1" x="982"/>
        <item h="1" m="1" x="2134"/>
        <item h="1" x="70"/>
        <item h="1" m="1" x="992"/>
        <item h="1" m="1" x="2135"/>
        <item h="1" m="1" x="1930"/>
        <item h="1" m="1" x="1931"/>
        <item h="1" m="1" x="2136"/>
        <item h="1" m="1" x="1932"/>
        <item h="1" m="1" x="1606"/>
        <item h="1" m="1" x="1521"/>
        <item h="1" m="1" x="2138"/>
        <item h="1" m="1" x="1933"/>
        <item h="1" m="1" x="1934"/>
        <item h="1" m="1" x="1936"/>
        <item h="1" x="215"/>
        <item h="1" m="1" x="2139"/>
        <item h="1" m="1" x="2035"/>
        <item h="1" m="1" x="1937"/>
        <item h="1" m="1" x="1938"/>
        <item h="1" m="1" x="1939"/>
        <item h="1" m="1" x="2140"/>
        <item h="1" m="1" x="1940"/>
        <item h="1" m="1" x="935"/>
        <item h="1" m="1" x="1941"/>
        <item h="1" m="1" x="1943"/>
        <item h="1" m="1" x="1944"/>
        <item h="1" m="1" x="2141"/>
        <item h="1" m="1" x="2142"/>
        <item h="1" m="1" x="2143"/>
        <item h="1" m="1" x="1945"/>
        <item h="1" m="1" x="2144"/>
        <item h="1" m="1" x="2145"/>
        <item h="1" m="1" x="1946"/>
        <item h="1" m="1" x="1947"/>
        <item h="1" m="1" x="1223"/>
        <item h="1" m="1" x="2146"/>
        <item h="1" m="1" x="2147"/>
        <item h="1" m="1" x="1194"/>
        <item h="1" m="1" x="1195"/>
        <item h="1" m="1" x="1949"/>
        <item h="1" m="1" x="1950"/>
        <item h="1" m="1" x="1951"/>
        <item h="1" m="1" x="2148"/>
        <item h="1" m="1" x="2149"/>
        <item h="1" m="1" x="1952"/>
        <item h="1" m="1" x="2150"/>
        <item h="1" m="1" x="1537"/>
        <item h="1" m="1" x="1538"/>
        <item h="1" m="1" x="1539"/>
        <item h="1" m="1" x="1953"/>
        <item h="1" m="1" x="1540"/>
        <item h="1" m="1" x="1541"/>
        <item h="1" m="1" x="1954"/>
        <item h="1" x="354"/>
        <item h="1" m="1" x="1955"/>
        <item h="1" m="1" x="644"/>
        <item h="1" m="1" x="1956"/>
        <item h="1" m="1" x="1957"/>
        <item h="1" m="1" x="2151"/>
        <item h="1" m="1" x="2152"/>
        <item h="1" m="1" x="2153"/>
        <item h="1" m="1" x="866"/>
        <item h="1" m="1" x="1958"/>
        <item h="1" m="1" x="1959"/>
        <item h="1" m="1" x="959"/>
        <item h="1" m="1" x="1960"/>
        <item h="1" m="1" x="1962"/>
        <item h="1" m="1" x="624"/>
        <item h="1" m="1" x="1708"/>
        <item h="1" m="1" x="1418"/>
        <item h="1" m="1" x="1514"/>
        <item h="1" m="1" x="1516"/>
        <item h="1" m="1" x="1929"/>
        <item h="1" m="1" x="1164"/>
        <item h="1" m="1" x="1532"/>
        <item h="1" m="1" x="1159"/>
        <item h="1" m="1" x="1963"/>
        <item h="1" m="1" x="991"/>
        <item h="1" m="1" x="1965"/>
        <item h="1" m="1" x="1966"/>
        <item h="1" m="1" x="1968"/>
        <item h="1" m="1" x="1969"/>
        <item h="1" m="1" x="1970"/>
        <item h="1" m="1" x="1971"/>
        <item h="1" m="1" x="1972"/>
        <item h="1" x="105"/>
        <item h="1" m="1" x="1973"/>
        <item h="1" m="1" x="1974"/>
        <item h="1" x="113"/>
        <item h="1" m="1" x="1975"/>
        <item h="1" m="1" x="1976"/>
        <item h="1" m="1" x="679"/>
        <item h="1" m="1" x="1977"/>
        <item h="1" m="1" x="1978"/>
        <item h="1" m="1" x="680"/>
        <item h="1" m="1" x="1979"/>
        <item h="1" m="1" x="1980"/>
        <item h="1" m="1" x="1981"/>
        <item h="1" x="100"/>
        <item h="1" m="1" x="1982"/>
        <item h="1" m="1" x="1983"/>
        <item h="1" m="1" x="678"/>
        <item h="1" m="1" x="1984"/>
        <item h="1" m="1" x="1095"/>
        <item h="1" m="1" x="1985"/>
        <item h="1" x="101"/>
        <item h="1" m="1" x="1986"/>
        <item h="1" m="1" x="1987"/>
        <item h="1" x="106"/>
        <item h="1" m="1" x="1989"/>
        <item h="1" m="1" x="1990"/>
        <item h="1" m="1" x="1991"/>
        <item h="1" m="1" x="687"/>
        <item h="1" m="1" x="1992"/>
        <item h="1" m="1" x="682"/>
        <item h="1" m="1" x="683"/>
        <item h="1" x="107"/>
        <item h="1" m="1" x="669"/>
        <item h="1" m="1" x="1993"/>
        <item h="1" m="1" x="1994"/>
        <item h="1" m="1" x="1995"/>
        <item h="1" m="1" x="677"/>
        <item h="1" m="1" x="1996"/>
        <item h="1" m="1" x="1997"/>
        <item h="1" m="1" x="1998"/>
        <item h="1" m="1" x="1999"/>
        <item h="1" m="1" x="2000"/>
        <item h="1" m="1" x="2001"/>
        <item h="1" m="1" x="2002"/>
        <item h="1" m="1" x="2003"/>
        <item h="1" m="1" x="2004"/>
        <item h="1" m="1" x="2005"/>
        <item h="1" m="1" x="2006"/>
        <item h="1" m="1" x="2007"/>
        <item h="1" m="1" x="2008"/>
        <item h="1" m="1" x="2009"/>
        <item h="1" x="326"/>
        <item h="1" m="1" x="2010"/>
        <item h="1" m="1" x="2011"/>
        <item h="1" m="1" x="2012"/>
        <item h="1" m="1" x="2013"/>
        <item h="1" m="1" x="2014"/>
        <item h="1" m="1" x="2015"/>
        <item h="1" m="1" x="2016"/>
        <item h="1" m="1" x="688"/>
        <item h="1" m="1" x="2018"/>
        <item h="1" m="1" x="1607"/>
        <item h="1" m="1" x="2019"/>
        <item h="1" m="1" x="1562"/>
        <item h="1" m="1" x="1563"/>
        <item h="1" m="1" x="2020"/>
        <item h="1" m="1" x="632"/>
        <item h="1" m="1" x="2021"/>
        <item h="1" m="1" x="2022"/>
        <item h="1" m="1" x="2023"/>
        <item h="1" m="1" x="2024"/>
        <item h="1" m="1" x="2025"/>
        <item h="1" m="1" x="2026"/>
        <item h="1" m="1" x="2027"/>
        <item h="1" m="1" x="2028"/>
        <item h="1" m="1" x="2029"/>
        <item h="1" m="1" x="2030"/>
        <item h="1" m="1" x="872"/>
        <item h="1" m="1" x="697"/>
        <item h="1" m="1" x="698"/>
        <item h="1" m="1" x="2031"/>
        <item h="1" m="1" x="2032"/>
        <item h="1" x="216"/>
        <item h="1" m="1" x="2033"/>
        <item h="1" m="1" x="2034"/>
        <item h="1" m="1" x="2036"/>
        <item h="1" m="1" x="2037"/>
        <item h="1" x="280"/>
        <item h="1" m="1" x="2038"/>
        <item h="1" m="1" x="2039"/>
        <item h="1" m="1" x="2040"/>
        <item h="1" x="476"/>
        <item h="1" x="477"/>
        <item h="1" m="1" x="2041"/>
        <item h="1" m="1" x="755"/>
        <item h="1" m="1" x="756"/>
        <item h="1" m="1" x="2042"/>
        <item h="1" m="1" x="2043"/>
        <item h="1" m="1" x="2044"/>
        <item h="1" m="1" x="1155"/>
        <item h="1" x="69"/>
        <item h="1" m="1" x="2047"/>
        <item h="1" m="1" x="1022"/>
        <item h="1" m="1" x="1023"/>
        <item h="1" m="1" x="2048"/>
        <item h="1" m="1" x="2050"/>
        <item h="1" m="1" x="2051"/>
        <item h="1" m="1" x="1573"/>
        <item h="1" m="1" x="2052"/>
        <item h="1" m="1" x="1201"/>
        <item h="1" m="1" x="2053"/>
        <item h="1" m="1" x="2054"/>
        <item h="1" m="1" x="2055"/>
        <item h="1" m="1" x="2056"/>
        <item h="1" m="1" x="2057"/>
        <item h="1" m="1" x="2058"/>
        <item h="1" m="1" x="2059"/>
        <item h="1" x="114"/>
        <item h="1" m="1" x="2061"/>
        <item h="1" x="115"/>
        <item h="1" x="116"/>
        <item h="1" x="117"/>
        <item h="1" m="1" x="1577"/>
        <item h="1" m="1" x="670"/>
        <item h="1" m="1" x="684"/>
        <item h="1" m="1" x="2062"/>
        <item h="1" m="1" x="2063"/>
        <item h="1" m="1" x="829"/>
        <item h="1" m="1" x="1178"/>
        <item h="1" m="1" x="2064"/>
        <item h="1" m="1" x="762"/>
        <item h="1" m="1" x="2065"/>
        <item h="1" m="1" x="2066"/>
        <item h="1" m="1" x="2067"/>
        <item h="1" m="1" x="1014"/>
        <item h="1" m="1" x="1013"/>
        <item h="1" m="1" x="2068"/>
        <item h="1" m="1" x="2069"/>
        <item h="1" m="1" x="2070"/>
        <item h="1" m="1" x="2071"/>
        <item h="1" m="1" x="1460"/>
        <item h="1" m="1" x="1512"/>
        <item h="1" m="1" x="1517"/>
        <item h="1" m="1" x="1518"/>
        <item h="1" m="1" x="1002"/>
        <item h="1" m="1" x="1519"/>
        <item h="1" m="1" x="1520"/>
        <item h="1" m="1" x="920"/>
        <item h="1" m="1" x="1523"/>
        <item h="1" m="1" x="721"/>
        <item h="1" m="1" x="1524"/>
        <item h="1" x="325"/>
        <item h="1" m="1" x="1525"/>
        <item h="1" m="1" x="1526"/>
        <item h="1" m="1" x="1527"/>
        <item h="1" m="1" x="1186"/>
        <item h="1" m="1" x="1528"/>
        <item h="1" m="1" x="1529"/>
        <item h="1" m="1" x="1531"/>
        <item h="1" m="1" x="1533"/>
        <item h="1" x="295"/>
        <item h="1" m="1" x="1535"/>
        <item h="1" m="1" x="1536"/>
        <item h="1" m="1" x="888"/>
        <item h="1" m="1" x="889"/>
        <item h="1" m="1" x="890"/>
        <item h="1" m="1" x="891"/>
        <item h="1" m="1" x="892"/>
        <item h="1" m="1" x="893"/>
        <item h="1" m="1" x="895"/>
        <item h="1" m="1" x="1542"/>
        <item h="1" m="1" x="916"/>
        <item h="1" m="1" x="1543"/>
        <item h="1" m="1" x="1544"/>
        <item h="1" x="288"/>
        <item h="1" m="1" x="1545"/>
        <item h="1" m="1" x="1026"/>
        <item h="1" m="1" x="1027"/>
        <item h="1" m="1" x="1039"/>
        <item h="1" m="1" x="1034"/>
        <item h="1" m="1" x="1546"/>
        <item h="1" m="1" x="1547"/>
        <item h="1" m="1" x="1548"/>
        <item h="1" m="1" x="862"/>
        <item h="1" m="1" x="853"/>
        <item h="1" m="1" x="1003"/>
        <item h="1" m="1" x="1001"/>
        <item h="1" m="1" x="725"/>
        <item h="1" m="1" x="716"/>
        <item h="1" m="1" x="1549"/>
        <item h="1" m="1" x="1550"/>
        <item h="1" m="1" x="1031"/>
        <item h="1" m="1" x="1551"/>
        <item h="1" m="1" x="1552"/>
        <item h="1" m="1" x="1553"/>
        <item h="1" m="1" x="1554"/>
        <item h="1" m="1" x="1555"/>
        <item h="1" m="1" x="1556"/>
        <item h="1" m="1" x="1557"/>
        <item h="1" m="1" x="1558"/>
        <item h="1" m="1" x="1559"/>
        <item h="1" m="1" x="1560"/>
        <item h="1" m="1" x="1561"/>
        <item h="1" m="1" x="1564"/>
        <item h="1" m="1" x="1565"/>
        <item h="1" m="1" x="860"/>
        <item h="1" m="1" x="1566"/>
        <item h="1" m="1" x="861"/>
        <item h="1" m="1" x="857"/>
        <item h="1" m="1" x="858"/>
        <item h="1" m="1" x="859"/>
        <item h="1" m="1" x="778"/>
        <item h="1" m="1" x="779"/>
        <item h="1" m="1" x="780"/>
        <item h="1" m="1" x="1217"/>
        <item h="1" m="1" x="996"/>
        <item h="1" m="1" x="1188"/>
        <item h="1" m="1" x="651"/>
        <item h="1" m="1" x="1214"/>
        <item h="1" m="1" x="1567"/>
        <item h="1" m="1" x="1569"/>
        <item h="1" m="1" x="854"/>
        <item h="1" m="1" x="855"/>
        <item h="1" m="1" x="834"/>
        <item h="1" m="1" x="842"/>
        <item h="1" m="1" x="843"/>
        <item h="1" m="1" x="918"/>
        <item h="1" m="1" x="919"/>
        <item h="1" m="1" x="917"/>
        <item h="1" m="1" x="654"/>
        <item h="1" m="1" x="1570"/>
        <item h="1" m="1" x="856"/>
        <item h="1" m="1" x="655"/>
        <item h="1" m="1" x="653"/>
        <item h="1" m="1" x="652"/>
        <item h="1" m="1" x="1000"/>
        <item h="1" m="1" x="995"/>
        <item h="1" m="1" x="1572"/>
        <item h="1" m="1" x="744"/>
        <item h="1" m="1" x="663"/>
        <item h="1" m="1" x="664"/>
        <item h="1" m="1" x="642"/>
        <item h="1" m="1" x="665"/>
        <item h="1" m="1" x="639"/>
        <item h="1" m="1" x="640"/>
        <item h="1" m="1" x="1574"/>
        <item h="1" m="1" x="835"/>
        <item h="1" m="1" x="836"/>
        <item h="1" m="1" x="837"/>
        <item h="1" m="1" x="838"/>
        <item h="1" m="1" x="863"/>
        <item h="1" m="1" x="839"/>
        <item h="1" m="1" x="841"/>
        <item h="1" m="1" x="1576"/>
        <item h="1" m="1" x="1578"/>
        <item h="1" m="1" x="986"/>
        <item h="1" m="1" x="741"/>
        <item h="1" m="1" x="740"/>
        <item h="1" m="1" x="909"/>
        <item h="1" m="1" x="910"/>
        <item h="1" m="1" x="911"/>
        <item h="1" m="1" x="1579"/>
        <item h="1" m="1" x="1580"/>
        <item h="1" m="1" x="1581"/>
        <item h="1" m="1" x="1582"/>
        <item h="1" m="1" x="1583"/>
        <item h="1" m="1" x="1584"/>
        <item h="1" m="1" x="1585"/>
        <item h="1" x="485"/>
        <item h="1" m="1" x="851"/>
        <item h="1" m="1" x="844"/>
        <item h="1" m="1" x="845"/>
        <item h="1" m="1" x="846"/>
        <item h="1" m="1" x="1586"/>
        <item h="1" m="1" x="1587"/>
        <item h="1" m="1" x="1588"/>
        <item h="1" m="1" x="1589"/>
        <item h="1" m="1" x="1590"/>
        <item h="1" m="1" x="1591"/>
        <item h="1" m="1" x="1592"/>
        <item h="1" m="1" x="1593"/>
        <item h="1" m="1" x="1594"/>
        <item h="1" m="1" x="1595"/>
        <item h="1" m="1" x="1596"/>
        <item h="1" m="1" x="1597"/>
        <item h="1" m="1" x="1598"/>
        <item h="1" m="1" x="1599"/>
        <item h="1" m="1" x="940"/>
        <item h="1" m="1" x="797"/>
        <item h="1" m="1" x="798"/>
        <item h="1" m="1" x="1600"/>
        <item h="1" m="1" x="1602"/>
        <item h="1" m="1" x="1603"/>
        <item h="1" m="1" x="936"/>
        <item h="1" m="1" x="937"/>
        <item h="1" m="1" x="1604"/>
        <item h="1" m="1" x="641"/>
        <item h="1" m="1" x="1605"/>
        <item h="1" m="1" x="674"/>
        <item h="1" x="119"/>
        <item h="1" m="1" x="1608"/>
        <item h="1" x="120"/>
        <item h="1" m="1" x="1609"/>
        <item h="1" m="1" x="672"/>
        <item h="1" m="1" x="766"/>
        <item h="1" m="1" x="796"/>
        <item h="1" m="1" x="767"/>
        <item h="1" m="1" x="768"/>
        <item h="1" m="1" x="1610"/>
        <item h="1" m="1" x="1611"/>
        <item h="1" m="1" x="1035"/>
        <item h="1" m="1" x="934"/>
        <item h="1" m="1" x="952"/>
        <item h="1" m="1" x="1613"/>
        <item h="1" m="1" x="1042"/>
        <item h="1" m="1" x="1614"/>
        <item h="1" m="1" x="1615"/>
        <item h="1" m="1" x="1616"/>
        <item h="1" m="1" x="666"/>
        <item h="1" m="1" x="1617"/>
        <item h="1" m="1" x="1618"/>
        <item h="1" m="1" x="769"/>
        <item h="1" m="1" x="1619"/>
        <item h="1" m="1" x="1620"/>
        <item h="1" m="1" x="770"/>
        <item h="1" m="1" x="1621"/>
        <item h="1" m="1" x="771"/>
        <item h="1" m="1" x="1207"/>
        <item h="1" m="1" x="1025"/>
        <item h="1" m="1" x="1040"/>
        <item h="1" m="1" x="773"/>
        <item h="1" m="1" x="1622"/>
        <item h="1" m="1" x="1623"/>
        <item h="1" m="1" x="1165"/>
        <item h="1" m="1" x="1082"/>
        <item h="1" m="1" x="1624"/>
        <item h="1" m="1" x="1625"/>
        <item h="1" m="1" x="634"/>
        <item h="1" m="1" x="1626"/>
        <item h="1" m="1" x="832"/>
        <item h="1" m="1" x="833"/>
        <item h="1" m="1" x="823"/>
        <item h="1" m="1" x="805"/>
        <item h="1" m="1" x="813"/>
        <item h="1" m="1" x="814"/>
        <item h="1" m="1" x="1009"/>
        <item h="1" m="1" x="1627"/>
        <item h="1" m="1" x="921"/>
        <item h="1" m="1" x="1628"/>
        <item h="1" m="1" x="1182"/>
        <item h="1" m="1" x="1629"/>
        <item h="1" m="1" x="1630"/>
        <item h="1" m="1" x="1631"/>
        <item h="1" m="1" x="1632"/>
        <item h="1" m="1" x="1633"/>
        <item h="1" m="1" x="1004"/>
        <item h="1" m="1" x="1634"/>
        <item h="1" m="1" x="1635"/>
        <item h="1" m="1" x="1097"/>
        <item h="1" m="1" x="1636"/>
        <item h="1" m="1" x="758"/>
        <item h="1" m="1" x="776"/>
        <item h="1" m="1" x="777"/>
        <item h="1" m="1" x="1637"/>
        <item h="1" m="1" x="993"/>
        <item h="1" m="1" x="1638"/>
        <item h="1" m="1" x="1639"/>
        <item h="1" m="1" x="1640"/>
        <item h="1" m="1" x="722"/>
        <item h="1" m="1" x="1641"/>
        <item h="1" m="1" x="720"/>
        <item h="1" m="1" x="1642"/>
        <item h="1" x="363"/>
        <item h="1" m="1" x="1643"/>
        <item h="1" x="362"/>
        <item h="1" m="1" x="1644"/>
        <item h="1" m="1" x="1645"/>
        <item h="1" m="1" x="1646"/>
        <item h="1" m="1" x="1647"/>
        <item h="1" m="1" x="656"/>
        <item h="1" m="1" x="657"/>
        <item h="1" m="1" x="1648"/>
        <item h="1" m="1" x="1649"/>
        <item h="1" m="1" x="953"/>
        <item h="1" m="1" x="637"/>
        <item h="1" m="1" x="638"/>
        <item h="1" m="1" x="662"/>
        <item h="1" m="1" x="658"/>
        <item h="1" m="1" x="659"/>
        <item h="1" m="1" x="650"/>
        <item h="1" m="1" x="1166"/>
        <item h="1" m="1" x="983"/>
        <item h="1" m="1" x="1203"/>
        <item h="1" m="1" x="1204"/>
        <item h="1" m="1" x="1205"/>
        <item h="1" m="1" x="1650"/>
        <item h="1" m="1" x="1206"/>
        <item h="1" m="1" x="753"/>
        <item h="1" m="1" x="1652"/>
        <item h="1" m="1" x="636"/>
        <item h="1" m="1" x="1653"/>
        <item h="1" m="1" x="1654"/>
        <item h="1" m="1" x="1655"/>
        <item h="1" m="1" x="1656"/>
        <item h="1" m="1" x="1657"/>
        <item h="1" m="1" x="1658"/>
        <item h="1" m="1" x="1659"/>
        <item h="1" m="1" x="1007"/>
        <item h="1" m="1" x="951"/>
        <item h="1" m="1" x="781"/>
        <item h="1" m="1" x="793"/>
        <item h="1" m="1" x="728"/>
        <item h="1" m="1" x="1660"/>
        <item h="1" m="1" x="1225"/>
        <item h="1" m="1" x="1160"/>
        <item h="1" m="1" x="1661"/>
        <item h="1" m="1" x="1662"/>
        <item h="1" m="1" x="1030"/>
        <item h="1" m="1" x="1029"/>
        <item h="1" m="1" x="1663"/>
        <item h="1" m="1" x="1079"/>
        <item h="1" m="1" x="1163"/>
        <item h="1" m="1" x="1184"/>
        <item h="1" m="1" x="922"/>
        <item h="1" m="1" x="930"/>
        <item h="1" m="1" x="931"/>
        <item h="1" m="1" x="932"/>
        <item h="1" m="1" x="695"/>
        <item h="1" m="1" x="929"/>
        <item h="1" m="1" x="830"/>
        <item h="1" m="1" x="686"/>
        <item h="1" m="1" x="831"/>
        <item h="1" m="1" x="928"/>
        <item h="1" m="1" x="828"/>
        <item h="1" m="1" x="1664"/>
        <item h="1" m="1" x="1665"/>
        <item h="1" m="1" x="1666"/>
        <item h="1" m="1" x="1062"/>
        <item h="1" m="1" x="1667"/>
        <item h="1" m="1" x="945"/>
        <item h="1" m="1" x="1152"/>
        <item h="1" m="1" x="1016"/>
        <item h="1" m="1" x="1015"/>
        <item h="1" m="1" x="749"/>
        <item h="1" m="1" x="977"/>
        <item h="1" m="1" x="1199"/>
        <item h="1" m="1" x="1198"/>
        <item h="1" m="1" x="1197"/>
        <item h="1" m="1" x="1196"/>
        <item h="1" m="1" x="625"/>
        <item h="1" m="1" x="626"/>
        <item h="1" m="1" x="627"/>
        <item h="1" m="1" x="628"/>
        <item h="1" m="1" x="629"/>
        <item h="1" m="1" x="630"/>
        <item h="1" m="1" x="635"/>
        <item h="1" m="1" x="643"/>
        <item h="1" x="103"/>
        <item h="1" m="1" x="689"/>
        <item h="1" x="133"/>
        <item h="1" m="1" x="696"/>
        <item h="1" x="134"/>
        <item h="1" x="135"/>
        <item h="1" m="1" x="704"/>
        <item h="1" m="1" x="723"/>
        <item h="1" m="1" x="724"/>
        <item h="1" m="1" x="727"/>
        <item h="1" m="1" x="748"/>
        <item h="1" m="1" x="754"/>
        <item h="1" m="1" x="763"/>
        <item h="1" m="1" x="764"/>
        <item h="1" m="1" x="765"/>
        <item h="1" m="1" x="772"/>
        <item h="1" x="203"/>
        <item h="1" m="1" x="774"/>
        <item h="1" m="1" x="799"/>
        <item h="1" m="1" x="801"/>
        <item h="1" m="1" x="819"/>
        <item h="1" x="228"/>
        <item h="1" m="1" x="852"/>
        <item h="1" m="1" x="864"/>
        <item h="1" m="1" x="865"/>
        <item h="1" m="1" x="870"/>
        <item h="1" x="550"/>
        <item h="1" m="1" x="927"/>
        <item h="1" m="1" x="933"/>
        <item h="1" m="1" x="941"/>
        <item h="1" m="1" x="942"/>
        <item h="1" m="1" x="943"/>
        <item h="1" m="1" x="944"/>
        <item h="1" m="1" x="948"/>
        <item h="1" m="1" x="949"/>
        <item h="1" m="1" x="950"/>
        <item h="1" x="413"/>
        <item h="1" m="1" x="956"/>
        <item h="1" m="1" x="964"/>
        <item h="1" m="1" x="967"/>
        <item h="1" m="1" x="968"/>
        <item h="1" m="1" x="969"/>
        <item h="1" m="1" x="984"/>
        <item h="1" m="1" x="985"/>
        <item h="1" m="1" x="989"/>
        <item h="1" m="1" x="994"/>
        <item h="1" m="1" x="997"/>
        <item h="1" m="1" x="998"/>
        <item h="1" m="1" x="999"/>
        <item h="1" m="1" x="1006"/>
        <item h="1" m="1" x="1008"/>
        <item h="1" m="1" x="1011"/>
        <item h="1" m="1" x="1017"/>
        <item h="1" m="1" x="1018"/>
        <item h="1" m="1" x="1020"/>
        <item h="1" m="1" x="1021"/>
        <item h="1" m="1" x="1024"/>
        <item h="1" m="1" x="1033"/>
        <item h="1" x="437"/>
        <item h="1" x="438"/>
        <item h="1" m="1" x="1036"/>
        <item h="1" m="1" x="1037"/>
        <item h="1" m="1" x="1041"/>
        <item h="1" m="1" x="1043"/>
        <item h="1" m="1" x="1044"/>
        <item h="1" m="1" x="1045"/>
        <item h="1" m="1" x="1046"/>
        <item h="1" m="1" x="1048"/>
        <item h="1" m="1" x="1050"/>
        <item h="1" m="1" x="1051"/>
        <item h="1" m="1" x="1052"/>
        <item h="1" m="1" x="1053"/>
        <item h="1" m="1" x="1054"/>
        <item h="1" m="1" x="1055"/>
        <item h="1" m="1" x="1057"/>
        <item h="1" m="1" x="1058"/>
        <item h="1" m="1" x="1059"/>
        <item h="1" m="1" x="1060"/>
        <item h="1" m="1" x="1061"/>
        <item h="1" m="1" x="1063"/>
        <item h="1" m="1" x="1064"/>
        <item h="1" m="1" x="1065"/>
        <item h="1" m="1" x="1066"/>
        <item h="1" m="1" x="1067"/>
        <item h="1" m="1" x="1068"/>
        <item h="1" m="1" x="1069"/>
        <item h="1" m="1" x="1070"/>
        <item h="1" m="1" x="1071"/>
        <item h="1" m="1" x="1072"/>
        <item h="1" m="1" x="1073"/>
        <item h="1" m="1" x="1074"/>
        <item h="1" m="1" x="1075"/>
        <item h="1" m="1" x="1076"/>
        <item h="1" m="1" x="1077"/>
        <item h="1" m="1" x="1083"/>
        <item h="1" m="1" x="1084"/>
        <item h="1" m="1" x="1085"/>
        <item h="1" x="470"/>
        <item h="1" m="1" x="1086"/>
        <item h="1" m="1" x="1091"/>
        <item h="1" m="1" x="1092"/>
        <item h="1" m="1" x="1093"/>
        <item h="1" m="1" x="1098"/>
        <item h="1" m="1" x="1099"/>
        <item h="1" m="1" x="1103"/>
        <item h="1" m="1" x="1108"/>
        <item h="1" m="1" x="1128"/>
        <item h="1" m="1" x="1131"/>
        <item h="1" m="1" x="1132"/>
        <item h="1" m="1" x="1133"/>
        <item h="1" m="1" x="1134"/>
        <item h="1" m="1" x="1135"/>
        <item h="1" m="1" x="1136"/>
        <item h="1" m="1" x="1139"/>
        <item h="1" m="1" x="1148"/>
        <item h="1" m="1" x="1149"/>
        <item h="1" m="1" x="1151"/>
        <item h="1" m="1" x="1153"/>
        <item h="1" m="1" x="1154"/>
        <item h="1" m="1" x="1161"/>
        <item h="1" m="1" x="1169"/>
        <item h="1" m="1" x="1170"/>
        <item h="1" m="1" x="1171"/>
        <item h="1" m="1" x="1179"/>
        <item h="1" m="1" x="1180"/>
        <item h="1" m="1" x="1181"/>
        <item h="1" m="1" x="1183"/>
        <item h="1" m="1" x="1187"/>
        <item h="1" m="1" x="1192"/>
        <item h="1" m="1" x="1193"/>
        <item h="1" m="1" x="1200"/>
        <item h="1" m="1" x="1209"/>
        <item h="1" m="1" x="1212"/>
        <item h="1" m="1" x="1215"/>
        <item h="1" x="0"/>
        <item h="1" x="1"/>
        <item h="1" x="2"/>
        <item h="1" x="3"/>
        <item h="1" x="4"/>
        <item h="1" x="7"/>
        <item h="1" x="8"/>
        <item h="1" x="10"/>
        <item h="1" x="11"/>
        <item h="1" x="12"/>
        <item h="1" x="13"/>
        <item h="1" x="14"/>
        <item h="1" x="15"/>
        <item h="1" x="19"/>
        <item h="1" x="20"/>
        <item h="1" x="21"/>
        <item h="1" x="23"/>
        <item h="1" x="24"/>
        <item h="1" x="26"/>
        <item h="1" x="27"/>
        <item h="1" x="28"/>
        <item h="1" x="32"/>
        <item h="1" x="33"/>
        <item h="1" x="34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6"/>
        <item h="1" x="47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4"/>
        <item h="1" x="66"/>
        <item h="1" x="67"/>
        <item h="1" x="68"/>
        <item h="1" x="72"/>
        <item h="1" x="73"/>
        <item h="1" x="74"/>
        <item h="1" x="75"/>
        <item h="1" x="77"/>
        <item h="1" x="79"/>
        <item h="1" x="80"/>
        <item h="1" x="81"/>
        <item h="1" x="82"/>
        <item h="1" x="84"/>
        <item h="1" x="87"/>
        <item h="1" x="89"/>
        <item h="1" x="90"/>
        <item h="1" x="91"/>
        <item h="1" x="93"/>
        <item h="1" x="94"/>
        <item h="1" x="95"/>
        <item h="1" x="98"/>
        <item h="1" x="99"/>
        <item h="1" x="104"/>
        <item h="1" x="108"/>
        <item h="1" x="109"/>
        <item h="1" x="111"/>
        <item h="1" x="112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6"/>
        <item h="1" x="157"/>
        <item h="1" x="158"/>
        <item h="1" x="160"/>
        <item h="1" x="161"/>
        <item h="1" x="162"/>
        <item h="1" x="163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81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2"/>
        <item h="1" x="204"/>
        <item h="1" x="205"/>
        <item h="1" x="206"/>
        <item h="1" x="207"/>
        <item h="1" x="208"/>
        <item h="1" x="209"/>
        <item h="1" x="210"/>
        <item h="1" x="211"/>
        <item h="1" x="221"/>
        <item h="1" x="223"/>
        <item h="1" x="224"/>
        <item h="1" x="225"/>
        <item h="1" x="226"/>
        <item h="1" x="229"/>
        <item h="1" x="230"/>
        <item h="1" x="233"/>
        <item h="1" x="236"/>
        <item h="1" x="239"/>
        <item h="1" x="243"/>
        <item h="1" x="245"/>
        <item h="1" x="246"/>
        <item h="1" x="247"/>
        <item h="1" x="248"/>
        <item h="1" x="250"/>
        <item h="1" x="253"/>
        <item h="1" x="254"/>
        <item h="1" x="257"/>
        <item h="1" x="258"/>
        <item h="1" x="259"/>
        <item h="1" x="260"/>
        <item h="1" x="263"/>
        <item h="1" x="265"/>
        <item h="1" x="266"/>
        <item h="1" x="270"/>
        <item h="1" x="272"/>
        <item h="1" x="274"/>
        <item h="1" x="276"/>
        <item h="1" x="277"/>
        <item h="1" x="278"/>
        <item h="1" x="281"/>
        <item h="1" x="282"/>
        <item h="1" x="283"/>
        <item h="1" x="284"/>
        <item h="1" x="286"/>
        <item h="1" x="289"/>
        <item h="1" x="290"/>
        <item h="1" x="292"/>
        <item h="1" x="293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8"/>
        <item h="1" x="319"/>
        <item h="1" x="321"/>
        <item h="1" x="322"/>
        <item h="1" x="327"/>
        <item h="1" x="328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40"/>
        <item h="1" x="341"/>
        <item h="1" x="343"/>
        <item h="1" x="344"/>
        <item h="1" x="347"/>
        <item h="1" x="348"/>
        <item h="1" x="349"/>
        <item h="1" x="350"/>
        <item h="1" x="351"/>
        <item h="1" x="352"/>
        <item h="1" x="353"/>
        <item h="1" x="356"/>
        <item h="1" x="357"/>
        <item h="1" x="359"/>
        <item h="1" x="360"/>
        <item h="1" x="364"/>
        <item h="1" x="367"/>
        <item h="1" x="368"/>
        <item h="1" x="369"/>
        <item h="1" x="371"/>
        <item h="1" x="372"/>
        <item h="1" x="373"/>
        <item h="1" x="374"/>
        <item h="1" x="375"/>
        <item h="1" x="376"/>
        <item h="1" x="377"/>
        <item h="1" x="378"/>
        <item h="1" x="381"/>
        <item h="1" x="382"/>
        <item h="1" x="384"/>
        <item h="1" x="385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9"/>
        <item h="1" x="400"/>
        <item h="1" x="401"/>
        <item h="1" x="402"/>
        <item h="1" x="403"/>
        <item h="1" x="404"/>
        <item h="1" x="406"/>
        <item h="1" x="407"/>
        <item h="1" x="409"/>
        <item h="1" x="411"/>
        <item h="1" x="412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9"/>
        <item h="1" x="440"/>
        <item h="1" x="442"/>
        <item h="1" x="443"/>
        <item h="1" x="444"/>
        <item h="1" x="445"/>
        <item h="1" x="448"/>
        <item h="1" x="449"/>
        <item h="1" x="450"/>
        <item h="1" x="451"/>
        <item h="1" x="452"/>
        <item h="1" x="453"/>
        <item h="1" x="454"/>
        <item h="1" x="455"/>
        <item h="1" x="459"/>
        <item h="1" x="460"/>
        <item h="1" x="461"/>
        <item h="1" x="462"/>
        <item h="1" x="463"/>
        <item h="1" x="464"/>
        <item h="1" x="466"/>
        <item h="1" x="467"/>
        <item h="1" x="468"/>
        <item h="1" x="469"/>
        <item h="1" x="471"/>
        <item h="1" x="473"/>
        <item h="1" x="474"/>
        <item h="1" x="475"/>
        <item h="1" x="478"/>
        <item h="1" x="480"/>
        <item h="1" x="481"/>
        <item h="1" x="482"/>
        <item h="1" x="483"/>
        <item h="1" x="484"/>
        <item h="1" x="486"/>
        <item h="1" x="487"/>
        <item h="1" x="489"/>
        <item h="1" x="490"/>
        <item h="1" x="491"/>
        <item h="1" x="493"/>
        <item h="1" x="494"/>
        <item h="1" x="495"/>
        <item h="1" x="496"/>
        <item h="1" x="497"/>
        <item h="1" x="498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3"/>
        <item h="1" x="524"/>
        <item h="1" x="525"/>
        <item h="1" x="526"/>
        <item h="1" x="527"/>
        <item h="1" x="528"/>
        <item h="1" x="529"/>
        <item h="1" x="530"/>
        <item h="1" x="531"/>
        <item h="1" x="532"/>
        <item h="1" x="533"/>
        <item h="1" x="535"/>
        <item h="1" x="536"/>
        <item h="1" x="537"/>
        <item h="1" x="539"/>
        <item h="1" x="540"/>
        <item h="1" x="541"/>
        <item h="1" x="542"/>
        <item h="1" x="543"/>
        <item h="1" x="544"/>
        <item h="1" x="545"/>
        <item h="1" x="546"/>
        <item h="1" x="547"/>
        <item h="1" x="548"/>
        <item h="1" x="549"/>
        <item h="1" x="551"/>
        <item h="1" x="552"/>
        <item h="1" x="553"/>
        <item h="1" x="554"/>
        <item h="1" x="555"/>
        <item h="1" x="556"/>
        <item h="1" x="558"/>
        <item h="1" x="559"/>
        <item h="1" x="560"/>
        <item h="1" x="562"/>
        <item h="1" x="563"/>
        <item h="1" x="565"/>
        <item h="1" x="566"/>
        <item h="1" x="567"/>
        <item h="1" x="570"/>
        <item h="1" x="571"/>
        <item h="1" x="572"/>
        <item h="1" x="573"/>
        <item h="1" x="574"/>
        <item h="1" x="575"/>
        <item h="1" x="577"/>
        <item h="1" x="578"/>
        <item h="1" x="579"/>
        <item h="1" x="580"/>
        <item h="1" x="581"/>
        <item h="1" x="583"/>
        <item h="1" x="584"/>
        <item h="1" x="585"/>
        <item h="1" x="586"/>
        <item h="1" x="587"/>
        <item h="1" x="588"/>
        <item h="1" x="589"/>
        <item h="1" x="590"/>
        <item h="1" x="591"/>
        <item h="1" x="592"/>
        <item h="1" x="593"/>
        <item h="1" x="595"/>
        <item h="1" x="596"/>
        <item h="1" x="597"/>
        <item h="1" x="599"/>
        <item h="1" x="600"/>
        <item h="1" x="601"/>
        <item h="1" x="602"/>
        <item h="1" x="606"/>
        <item h="1" x="610"/>
        <item h="1" x="612"/>
        <item h="1" x="615"/>
        <item h="1" x="617"/>
        <item h="1" x="618"/>
        <item h="1" x="61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6"/>
  </rowFields>
  <rowItems count="7">
    <i>
      <x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pageFields count="1">
    <pageField fld="27" hier="-1"/>
  </pageFields>
  <dataFields count="1">
    <dataField name="Soma de Tarifa" fld="27" baseField="0" baseItem="0" numFmtId="44"/>
  </dataFields>
  <formats count="43">
    <format dxfId="1557">
      <pivotArea outline="0" collapsedLevelsAreSubtotals="1" fieldPosition="0"/>
    </format>
    <format dxfId="1556">
      <pivotArea type="all" dataOnly="0" outline="0" fieldPosition="0"/>
    </format>
    <format dxfId="1555">
      <pivotArea outline="0" collapsedLevelsAreSubtotals="1" fieldPosition="0"/>
    </format>
    <format dxfId="1554">
      <pivotArea dataOnly="0" labelOnly="1" grandRow="1" outline="0" fieldPosition="0"/>
    </format>
    <format dxfId="1553">
      <pivotArea dataOnly="0" labelOnly="1" outline="0" axis="axisValues" fieldPosition="0"/>
    </format>
    <format dxfId="1552">
      <pivotArea type="all" dataOnly="0" outline="0" fieldPosition="0"/>
    </format>
    <format dxfId="1551">
      <pivotArea outline="0" collapsedLevelsAreSubtotals="1" fieldPosition="0"/>
    </format>
    <format dxfId="1550">
      <pivotArea dataOnly="0" labelOnly="1" grandRow="1" outline="0" fieldPosition="0"/>
    </format>
    <format dxfId="1549">
      <pivotArea dataOnly="0" labelOnly="1" outline="0" axis="axisValues" fieldPosition="0"/>
    </format>
    <format dxfId="1548">
      <pivotArea outline="0" collapsedLevelsAreSubtotals="1" fieldPosition="0"/>
    </format>
    <format dxfId="1547">
      <pivotArea dataOnly="0" labelOnly="1" outline="0" axis="axisValues" fieldPosition="0"/>
    </format>
    <format dxfId="1546">
      <pivotArea type="all" dataOnly="0" outline="0" fieldPosition="0"/>
    </format>
    <format dxfId="1545">
      <pivotArea outline="0" collapsedLevelsAreSubtotals="1" fieldPosition="0"/>
    </format>
    <format dxfId="1544">
      <pivotArea dataOnly="0" labelOnly="1" grandRow="1" outline="0" fieldPosition="0"/>
    </format>
    <format dxfId="1543">
      <pivotArea dataOnly="0" labelOnly="1" outline="0" axis="axisValues" fieldPosition="0"/>
    </format>
    <format dxfId="1542">
      <pivotArea type="all" dataOnly="0" outline="0" fieldPosition="0"/>
    </format>
    <format dxfId="1541">
      <pivotArea outline="0" collapsedLevelsAreSubtotals="1" fieldPosition="0"/>
    </format>
    <format dxfId="1540">
      <pivotArea dataOnly="0" labelOnly="1" grandRow="1" outline="0" fieldPosition="0"/>
    </format>
    <format dxfId="1539">
      <pivotArea dataOnly="0" labelOnly="1" outline="0" axis="axisValues" fieldPosition="0"/>
    </format>
    <format dxfId="1538">
      <pivotArea field="27" type="button" dataOnly="0" labelOnly="1" outline="0" axis="axisPage" fieldPosition="0"/>
    </format>
    <format dxfId="1537">
      <pivotArea type="all" dataOnly="0" outline="0" fieldPosition="0"/>
    </format>
    <format dxfId="1536">
      <pivotArea outline="0" collapsedLevelsAreSubtotals="1" fieldPosition="0"/>
    </format>
    <format dxfId="1535">
      <pivotArea dataOnly="0" labelOnly="1" grandRow="1" outline="0" fieldPosition="0"/>
    </format>
    <format dxfId="1534">
      <pivotArea dataOnly="0" labelOnly="1" outline="0" axis="axisValues" fieldPosition="0"/>
    </format>
    <format dxfId="1533">
      <pivotArea type="all" dataOnly="0" outline="0" fieldPosition="0"/>
    </format>
    <format dxfId="1532">
      <pivotArea dataOnly="0" labelOnly="1" outline="0" axis="axisValues" fieldPosition="0"/>
    </format>
    <format dxfId="1531">
      <pivotArea outline="0" collapsedLevelsAreSubtotals="1" fieldPosition="0"/>
    </format>
    <format dxfId="1530">
      <pivotArea field="27" type="button" dataOnly="0" labelOnly="1" outline="0" axis="axisPage" fieldPosition="0"/>
    </format>
    <format dxfId="1529">
      <pivotArea dataOnly="0" labelOnly="1" grandRow="1" outline="0" fieldPosition="0"/>
    </format>
    <format dxfId="1528">
      <pivotArea field="27" type="button" dataOnly="0" labelOnly="1" outline="0" axis="axisPage" fieldPosition="0"/>
    </format>
    <format dxfId="1527">
      <pivotArea dataOnly="0" labelOnly="1" grandRow="1" outline="0" fieldPosition="0"/>
    </format>
    <format dxfId="1526">
      <pivotArea type="all" dataOnly="0" outline="0" fieldPosition="0"/>
    </format>
    <format dxfId="1525">
      <pivotArea outline="0" collapsedLevelsAreSubtotals="1" fieldPosition="0"/>
    </format>
    <format dxfId="1524">
      <pivotArea dataOnly="0" labelOnly="1" grandRow="1" outline="0" fieldPosition="0"/>
    </format>
    <format dxfId="1523">
      <pivotArea dataOnly="0" labelOnly="1" outline="0" axis="axisValues" fieldPosition="0"/>
    </format>
    <format>
      <pivotArea type="all" dataOnly="0" outline="0" fieldPosition="0"/>
    </format>
    <format>
      <pivotArea outline="0" collapsedLevelsAreSubtotals="1" fieldPosition="0"/>
    </format>
    <format>
      <pivotArea dataOnly="0" labelOnly="1" grandRow="1" outline="0" fieldPosition="0"/>
    </format>
    <format>
      <pivotArea type="all" dataOnly="0" outline="0" fieldPosition="0"/>
    </format>
    <format>
      <pivotArea outline="0" collapsedLevelsAreSubtotals="1" fieldPosition="0"/>
    </format>
    <format>
      <pivotArea dataOnly="0" labelOnly="1" grandRow="1" outline="0" fieldPosition="0"/>
    </format>
    <format>
      <pivotArea dataOnly="0" labelOnly="1" outline="0" axis="axisValues" fieldPosition="0"/>
    </format>
    <format>
      <pivotArea dataOnly="0" labelOnly="1" outline="0" axis="axisValues" fieldPosition="0"/>
    </format>
  </formats>
  <pivotTableStyleInfo name="Estilo de Tabela Dinâmica 1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5000000}" name="Tabela dinâmica2" cacheId="20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A79:J85" firstHeaderRow="1" firstDataRow="2" firstDataCol="1"/>
  <pivotFields count="45">
    <pivotField showAll="0"/>
    <pivotField showAll="0"/>
    <pivotField showAll="0"/>
    <pivotField numFmtId="164" showAll="0">
      <items count="8001">
        <item x="776"/>
        <item m="1" x="7753"/>
        <item m="1" x="7736"/>
        <item m="1" x="7940"/>
        <item m="1" x="7939"/>
        <item m="1" x="7754"/>
        <item m="1" x="7755"/>
        <item m="1" x="7756"/>
        <item m="1" x="6766"/>
        <item m="1" x="7757"/>
        <item m="1" x="6769"/>
        <item m="1" x="7168"/>
        <item m="1" x="7505"/>
        <item m="1" x="7506"/>
        <item m="1" x="6770"/>
        <item m="1" x="7507"/>
        <item m="1" x="6771"/>
        <item m="1" x="7918"/>
        <item m="1" x="6772"/>
        <item m="1" x="6980"/>
        <item m="1" x="7919"/>
        <item m="1" x="7973"/>
        <item m="1" x="7972"/>
        <item m="1" x="7974"/>
        <item m="1" x="6773"/>
        <item m="1" x="6774"/>
        <item m="1" x="7169"/>
        <item m="1" x="6776"/>
        <item m="1" x="6777"/>
        <item m="1" x="6778"/>
        <item m="1" x="7609"/>
        <item m="1" x="7171"/>
        <item m="1" x="6779"/>
        <item m="1" x="6780"/>
        <item m="1" x="6781"/>
        <item m="1" x="6782"/>
        <item m="1" x="3093"/>
        <item m="1" x="6783"/>
        <item m="1" x="2955"/>
        <item m="1" x="2954"/>
        <item m="1" x="7508"/>
        <item m="1" x="7844"/>
        <item m="1" x="7845"/>
        <item m="1" x="7851"/>
        <item m="1" x="7852"/>
        <item m="1" x="7853"/>
        <item m="1" x="7854"/>
        <item m="1" x="7855"/>
        <item m="1" x="7856"/>
        <item m="1" x="7857"/>
        <item m="1" x="7953"/>
        <item m="1" x="6784"/>
        <item m="1" x="6785"/>
        <item m="1" x="6786"/>
        <item m="1" x="7509"/>
        <item m="1" x="6787"/>
        <item m="1" x="7920"/>
        <item m="1" x="7776"/>
        <item m="1" x="7924"/>
        <item m="1" x="7770"/>
        <item m="1" x="7965"/>
        <item m="1" x="7966"/>
        <item m="1" x="6789"/>
        <item m="1" x="7875"/>
        <item m="1" x="7876"/>
        <item m="1" x="7834"/>
        <item m="1" x="7835"/>
        <item m="1" x="7650"/>
        <item m="1" x="7836"/>
        <item m="1" x="7837"/>
        <item m="1" x="7838"/>
        <item m="1" x="7839"/>
        <item m="1" x="7840"/>
        <item m="1" x="7841"/>
        <item m="1" x="7842"/>
        <item m="1" x="7843"/>
        <item m="1" x="7913"/>
        <item m="1" x="7172"/>
        <item m="1" x="7877"/>
        <item m="1" x="7878"/>
        <item m="1" x="7879"/>
        <item m="1" x="7880"/>
        <item m="1" x="7846"/>
        <item m="1" x="7847"/>
        <item m="1" x="7848"/>
        <item m="1" x="7849"/>
        <item m="1" x="7850"/>
        <item m="1" x="7881"/>
        <item m="1" x="7882"/>
        <item m="1" x="6790"/>
        <item m="1" x="7891"/>
        <item m="1" x="7892"/>
        <item m="1" x="6791"/>
        <item m="1" x="7510"/>
        <item m="1" x="6792"/>
        <item m="1" x="6981"/>
        <item m="1" x="7883"/>
        <item m="1" x="7884"/>
        <item m="1" x="7885"/>
        <item m="1" x="7858"/>
        <item m="1" x="7173"/>
        <item m="1" x="6793"/>
        <item m="1" x="7859"/>
        <item m="1" x="7860"/>
        <item m="1" x="7861"/>
        <item m="1" x="7862"/>
        <item m="1" x="7863"/>
        <item m="1" x="7864"/>
        <item m="1" x="7865"/>
        <item m="1" x="7866"/>
        <item m="1" x="7867"/>
        <item m="1" x="7868"/>
        <item m="1" x="7869"/>
        <item m="1" x="7870"/>
        <item m="1" x="7871"/>
        <item m="1" x="7872"/>
        <item m="1" x="7873"/>
        <item m="1" x="7874"/>
        <item m="1" x="7886"/>
        <item m="1" x="7887"/>
        <item m="1" x="7888"/>
        <item m="1" x="7922"/>
        <item m="1" x="7956"/>
        <item m="1" x="7961"/>
        <item m="1" x="7962"/>
        <item m="1" x="7963"/>
        <item m="1" x="6794"/>
        <item m="1" x="6795"/>
        <item m="1" x="7511"/>
        <item m="1" x="6796"/>
        <item m="1" x="6797"/>
        <item m="1" x="6798"/>
        <item m="1" x="6799"/>
        <item m="1" x="6800"/>
        <item m="1" x="7784"/>
        <item m="1" x="7783"/>
        <item m="1" x="7641"/>
        <item m="1" x="7642"/>
        <item m="1" x="7914"/>
        <item m="1" x="7915"/>
        <item m="1" x="7721"/>
        <item m="1" x="7889"/>
        <item m="1" x="7890"/>
        <item m="1" x="7795"/>
        <item m="1" x="7643"/>
        <item m="1" x="7942"/>
        <item m="1" x="7946"/>
        <item m="1" x="7734"/>
        <item m="1" x="7735"/>
        <item m="1" x="6801"/>
        <item m="1" x="7611"/>
        <item m="1" x="7612"/>
        <item m="1" x="7737"/>
        <item m="1" x="7738"/>
        <item m="1" x="7739"/>
        <item m="1" x="7740"/>
        <item m="1" x="7615"/>
        <item m="1" x="7616"/>
        <item m="1" x="6982"/>
        <item m="1" x="7512"/>
        <item m="1" x="7976"/>
        <item m="1" x="7758"/>
        <item m="1" x="7759"/>
        <item m="1" x="7769"/>
        <item m="1" x="7768"/>
        <item m="1" x="7771"/>
        <item m="1" x="7981"/>
        <item m="1" x="7982"/>
        <item m="1" x="7983"/>
        <item m="1" x="7984"/>
        <item m="1" x="7985"/>
        <item m="1" x="7986"/>
        <item m="1" x="7774"/>
        <item m="1" x="7775"/>
        <item m="1" x="7812"/>
        <item m="1" x="7815"/>
        <item m="1" x="7816"/>
        <item m="1" x="7788"/>
        <item m="1" x="7789"/>
        <item m="1" x="7790"/>
        <item m="1" x="7791"/>
        <item m="1" x="7792"/>
        <item m="1" x="7793"/>
        <item m="1" x="7794"/>
        <item m="1" x="7638"/>
        <item m="1" x="7782"/>
        <item m="1" x="7813"/>
        <item m="1" x="7832"/>
        <item m="1" x="7833"/>
        <item m="1" x="7828"/>
        <item m="1" x="7829"/>
        <item m="1" x="7830"/>
        <item m="1" x="7831"/>
        <item m="1" x="7826"/>
        <item m="1" x="7827"/>
        <item m="1" x="7823"/>
        <item m="1" x="7824"/>
        <item m="1" x="7916"/>
        <item m="1" x="7917"/>
        <item m="1" x="7893"/>
        <item m="1" x="7894"/>
        <item m="1" x="7895"/>
        <item m="1" x="7896"/>
        <item m="1" x="7897"/>
        <item m="1" x="7651"/>
        <item m="1" x="7898"/>
        <item m="1" x="7899"/>
        <item m="1" x="7900"/>
        <item m="1" x="7901"/>
        <item m="1" x="7902"/>
        <item m="1" x="7903"/>
        <item m="1" x="7904"/>
        <item m="1" x="7905"/>
        <item m="1" x="7906"/>
        <item m="1" x="7825"/>
        <item m="1" x="7907"/>
        <item m="1" x="7908"/>
        <item m="1" x="7909"/>
        <item m="1" x="7910"/>
        <item m="1" x="7911"/>
        <item m="1" x="7912"/>
        <item m="1" x="7515"/>
        <item m="1" x="7513"/>
        <item m="1" x="7931"/>
        <item m="1" x="7934"/>
        <item m="1" x="7679"/>
        <item m="1" x="7935"/>
        <item m="1" x="7938"/>
        <item m="1" x="7937"/>
        <item m="1" x="7680"/>
        <item m="1" x="7936"/>
        <item m="1" x="7514"/>
        <item m="1" x="7670"/>
        <item m="1" x="7941"/>
        <item m="1" x="7944"/>
        <item m="1" x="7945"/>
        <item m="1" x="7943"/>
        <item m="1" x="7705"/>
        <item m="1" x="7949"/>
        <item m="1" x="7954"/>
        <item m="1" x="7959"/>
        <item m="1" x="7958"/>
        <item m="1" x="7516"/>
        <item m="1" x="7517"/>
        <item m="1" x="7518"/>
        <item m="1" x="7519"/>
        <item m="1" x="7968"/>
        <item m="1" x="7741"/>
        <item m="1" x="7742"/>
        <item m="1" x="7743"/>
        <item m="1" x="7751"/>
        <item m="1" x="7975"/>
        <item m="1" x="7977"/>
        <item m="1" x="7978"/>
        <item m="1" x="6809"/>
        <item m="1" x="7979"/>
        <item m="1" x="7980"/>
        <item m="1" x="7760"/>
        <item m="1" x="7761"/>
        <item m="1" x="7764"/>
        <item m="1" x="7765"/>
        <item m="1" x="7772"/>
        <item m="1" x="7773"/>
        <item m="1" x="7787"/>
        <item m="1" x="7785"/>
        <item m="1" x="7796"/>
        <item m="1" x="7797"/>
        <item m="1" x="7799"/>
        <item m="1" x="7800"/>
        <item m="1" x="7798"/>
        <item m="1" x="7805"/>
        <item m="1" x="7804"/>
        <item m="1" x="7803"/>
        <item m="1" x="7802"/>
        <item m="1" x="7801"/>
        <item m="1" x="7810"/>
        <item m="1" x="7809"/>
        <item m="1" x="7808"/>
        <item m="1" x="7807"/>
        <item m="1" x="7806"/>
        <item m="1" x="7814"/>
        <item m="1" x="7817"/>
        <item m="1" x="7987"/>
        <item m="1" x="7818"/>
        <item m="1" x="7819"/>
        <item m="1" x="7820"/>
        <item m="1" x="7821"/>
        <item m="1" x="7988"/>
        <item m="1" x="7989"/>
        <item m="1" x="7990"/>
        <item m="1" x="7991"/>
        <item m="1" x="7992"/>
        <item m="1" x="7993"/>
        <item m="1" x="7994"/>
        <item m="1" x="7995"/>
        <item m="1" x="7656"/>
        <item m="1" x="7657"/>
        <item m="1" x="7658"/>
        <item m="1" x="7996"/>
        <item m="1" x="7997"/>
        <item m="1" x="7998"/>
        <item m="1" x="7923"/>
        <item m="1" x="7921"/>
        <item m="1" x="7928"/>
        <item m="1" x="7929"/>
        <item m="1" x="7930"/>
        <item m="1" x="7681"/>
        <item m="1" x="7687"/>
        <item m="1" x="7683"/>
        <item m="1" x="7684"/>
        <item m="1" x="7685"/>
        <item m="1" x="7686"/>
        <item m="1" x="7933"/>
        <item m="1" x="7682"/>
        <item m="1" x="7932"/>
        <item m="1" x="7947"/>
        <item m="1" x="7948"/>
        <item m="1" x="7999"/>
        <item m="1" x="7951"/>
        <item m="1" x="7950"/>
        <item m="1" x="7952"/>
        <item m="1" x="7520"/>
        <item m="1" x="7522"/>
        <item m="1" x="7523"/>
        <item m="1" x="7524"/>
        <item m="1" x="7724"/>
        <item m="1" x="7957"/>
        <item m="1" x="7723"/>
        <item m="1" x="7960"/>
        <item m="1" x="7964"/>
        <item m="1" x="7521"/>
        <item m="1" x="7967"/>
        <item m="1" x="7969"/>
        <item m="1" x="7970"/>
        <item m="1" x="7744"/>
        <item m="1" x="7745"/>
        <item m="1" x="7746"/>
        <item m="1" x="7174"/>
        <item m="1" x="7747"/>
        <item m="1" x="7748"/>
        <item m="1" x="7749"/>
        <item m="1" x="7750"/>
        <item m="1" x="7175"/>
        <item m="1" x="7617"/>
        <item m="1" x="6810"/>
        <item m="1" x="7752"/>
        <item m="1" x="7431"/>
        <item m="1" x="7762"/>
        <item m="1" x="7763"/>
        <item m="1" x="7633"/>
        <item m="1" x="7529"/>
        <item m="1" x="7766"/>
        <item m="1" x="7767"/>
        <item m="1" x="7430"/>
        <item m="1" x="7777"/>
        <item m="1" x="7778"/>
        <item m="1" x="7779"/>
        <item m="1" x="7780"/>
        <item m="1" x="7781"/>
        <item m="1" x="7786"/>
        <item m="1" x="7811"/>
        <item m="1" x="7822"/>
        <item m="1" x="6811"/>
        <item m="1" x="6812"/>
        <item m="1" x="6813"/>
        <item m="1" x="7660"/>
        <item m="1" x="7664"/>
        <item m="1" x="7665"/>
        <item m="1" x="7525"/>
        <item m="1" x="7925"/>
        <item m="1" x="7926"/>
        <item m="1" x="7526"/>
        <item m="1" x="7674"/>
        <item m="1" x="7675"/>
        <item m="1" x="7673"/>
        <item m="1" x="7927"/>
        <item m="1" x="7676"/>
        <item m="1" x="7677"/>
        <item m="1" x="7678"/>
        <item m="1" x="7527"/>
        <item m="1" x="7528"/>
        <item m="1" x="7714"/>
        <item m="1" x="7955"/>
        <item m="1" x="7530"/>
        <item m="1" x="6814"/>
        <item m="1" x="7971"/>
        <item m="1" x="7185"/>
        <item m="1" x="7610"/>
        <item m="1" x="6808"/>
        <item m="1" x="6806"/>
        <item m="1" x="6807"/>
        <item m="1" x="6803"/>
        <item m="1" x="6802"/>
        <item m="1" x="7533"/>
        <item m="1" x="6805"/>
        <item m="1" x="6804"/>
        <item m="1" x="7531"/>
        <item m="1" x="7532"/>
        <item m="1" x="7546"/>
        <item m="1" x="7535"/>
        <item m="1" x="7536"/>
        <item m="1" x="7549"/>
        <item m="1" x="7550"/>
        <item m="1" x="6996"/>
        <item m="1" x="6995"/>
        <item m="1" x="6993"/>
        <item m="1" x="6989"/>
        <item m="1" x="7537"/>
        <item m="1" x="7538"/>
        <item m="1" x="7539"/>
        <item m="1" x="7547"/>
        <item m="1" x="7548"/>
        <item m="1" x="6990"/>
        <item m="1" x="6991"/>
        <item m="1" x="6992"/>
        <item m="1" x="6997"/>
        <item m="1" x="6994"/>
        <item m="1" x="7613"/>
        <item m="1" x="7614"/>
        <item m="1" x="6983"/>
        <item m="1" x="6269"/>
        <item m="1" x="6818"/>
        <item m="1" x="6270"/>
        <item m="1" x="6271"/>
        <item m="1" x="6272"/>
        <item m="1" x="6998"/>
        <item m="1" x="7618"/>
        <item m="1" x="7619"/>
        <item m="1" x="7620"/>
        <item m="1" x="7621"/>
        <item m="1" x="7622"/>
        <item m="1" x="6988"/>
        <item m="1" x="7623"/>
        <item m="1" x="7624"/>
        <item m="1" x="7625"/>
        <item m="1" x="7626"/>
        <item m="1" x="7627"/>
        <item m="1" x="7628"/>
        <item m="1" x="7629"/>
        <item m="1" x="7184"/>
        <item m="1" x="7630"/>
        <item m="1" x="7631"/>
        <item m="1" x="7632"/>
        <item m="1" x="7002"/>
        <item m="1" x="7000"/>
        <item m="1" x="7432"/>
        <item m="1" x="7634"/>
        <item m="1" x="7635"/>
        <item m="1" x="7636"/>
        <item m="1" x="7544"/>
        <item m="1" x="7637"/>
        <item m="1" x="7182"/>
        <item m="1" x="7639"/>
        <item m="1" x="7640"/>
        <item m="1" x="7644"/>
        <item m="1" x="7645"/>
        <item m="1" x="7646"/>
        <item m="1" x="7647"/>
        <item m="1" x="7551"/>
        <item m="1" x="7648"/>
        <item m="1" x="7541"/>
        <item m="1" x="7649"/>
        <item m="1" x="7552"/>
        <item m="1" x="7553"/>
        <item m="1" x="7554"/>
        <item m="1" x="7555"/>
        <item m="1" x="7542"/>
        <item m="1" x="7540"/>
        <item m="1" x="6820"/>
        <item m="1" x="6815"/>
        <item m="1" x="7186"/>
        <item m="1" x="7652"/>
        <item m="1" x="7653"/>
        <item m="1" x="7178"/>
        <item m="1" x="7179"/>
        <item m="1" x="7180"/>
        <item m="1" x="7183"/>
        <item m="1" x="6821"/>
        <item m="1" x="7654"/>
        <item m="1" x="7655"/>
        <item m="1" x="7534"/>
        <item m="1" x="2284"/>
        <item m="1" x="7170"/>
        <item m="1" x="6673"/>
        <item m="1" x="7659"/>
        <item m="1" x="6817"/>
        <item m="1" x="6999"/>
        <item m="1" x="7661"/>
        <item m="1" x="7662"/>
        <item m="1" x="7663"/>
        <item m="1" x="7666"/>
        <item m="1" x="7667"/>
        <item m="1" x="7668"/>
        <item m="1" x="6674"/>
        <item m="1" x="7669"/>
        <item m="1" x="7671"/>
        <item m="1" x="7672"/>
        <item m="1" x="7688"/>
        <item m="1" x="7689"/>
        <item m="1" x="7690"/>
        <item m="1" x="7691"/>
        <item m="1" x="7692"/>
        <item m="1" x="7693"/>
        <item m="1" x="7694"/>
        <item m="1" x="7695"/>
        <item m="1" x="7696"/>
        <item m="1" x="7697"/>
        <item m="1" x="7698"/>
        <item m="1" x="7699"/>
        <item m="1" x="7700"/>
        <item m="1" x="7543"/>
        <item m="1" x="7701"/>
        <item m="1" x="4353"/>
        <item m="1" x="7702"/>
        <item m="1" x="7703"/>
        <item m="1" x="7704"/>
        <item m="1" x="7706"/>
        <item m="1" x="7707"/>
        <item m="1" x="7708"/>
        <item m="1" x="7545"/>
        <item m="1" x="7709"/>
        <item m="1" x="7710"/>
        <item m="1" x="7711"/>
        <item m="1" x="7712"/>
        <item m="1" x="7713"/>
        <item m="1" x="7181"/>
        <item m="1" x="6984"/>
        <item m="1" x="6985"/>
        <item m="1" x="5632"/>
        <item m="1" x="7715"/>
        <item m="1" x="7716"/>
        <item m="1" x="7717"/>
        <item m="1" x="7718"/>
        <item m="1" x="7719"/>
        <item m="1" x="7720"/>
        <item m="1" x="6986"/>
        <item m="1" x="7177"/>
        <item m="1" x="2285"/>
        <item m="1" x="7722"/>
        <item m="1" x="7725"/>
        <item m="1" x="7001"/>
        <item m="1" x="7726"/>
        <item m="1" x="7727"/>
        <item m="1" x="7728"/>
        <item m="1" x="7729"/>
        <item m="1" x="7730"/>
        <item m="1" x="7731"/>
        <item m="1" x="6816"/>
        <item m="1" x="7732"/>
        <item m="1" x="6819"/>
        <item m="1" x="7733"/>
        <item m="1" x="7429"/>
        <item m="1" x="6822"/>
        <item m="1" x="6823"/>
        <item m="1" x="7556"/>
        <item m="1" x="7557"/>
        <item m="1" x="6824"/>
        <item m="1" x="7189"/>
        <item m="1" x="7558"/>
        <item m="1" x="7559"/>
        <item m="1" x="7003"/>
        <item m="1" x="7004"/>
        <item m="1" x="7433"/>
        <item m="1" x="7434"/>
        <item m="1" x="6825"/>
        <item m="1" x="7190"/>
        <item m="1" x="7005"/>
        <item m="1" x="7006"/>
        <item m="1" x="7560"/>
        <item m="1" x="7561"/>
        <item m="1" x="7562"/>
        <item m="1" x="7563"/>
        <item m="1" x="7564"/>
        <item m="1" x="7565"/>
        <item m="1" x="7007"/>
        <item m="1" x="7008"/>
        <item m="1" x="7566"/>
        <item m="1" x="7567"/>
        <item m="1" x="7191"/>
        <item m="1" x="7010"/>
        <item m="1" x="2286"/>
        <item m="1" x="7192"/>
        <item m="1" x="7568"/>
        <item m="1" x="7011"/>
        <item m="1" x="7435"/>
        <item m="1" x="7012"/>
        <item m="1" x="7569"/>
        <item m="1" x="7570"/>
        <item m="1" x="7571"/>
        <item m="1" x="7572"/>
        <item m="1" x="7573"/>
        <item m="1" x="7574"/>
        <item m="1" x="7013"/>
        <item m="1" x="7014"/>
        <item m="1" x="4803"/>
        <item m="1" x="7015"/>
        <item m="1" x="7016"/>
        <item m="1" x="7017"/>
        <item m="1" x="7018"/>
        <item m="1" x="7019"/>
        <item m="1" x="7575"/>
        <item m="1" x="2287"/>
        <item m="1" x="2288"/>
        <item m="1" x="4694"/>
        <item m="1" x="6826"/>
        <item m="1" x="7576"/>
        <item m="1" x="7577"/>
        <item m="1" x="7578"/>
        <item m="1" x="7020"/>
        <item m="1" x="7579"/>
        <item m="1" x="7580"/>
        <item m="1" x="7581"/>
        <item m="1" x="7021"/>
        <item m="1" x="7022"/>
        <item m="1" x="7193"/>
        <item m="1" x="6827"/>
        <item m="1" x="7582"/>
        <item m="1" x="7194"/>
        <item m="1" x="7023"/>
        <item m="1" x="7024"/>
        <item m="1" x="7195"/>
        <item m="1" x="7025"/>
        <item m="1" x="7436"/>
        <item m="1" x="7437"/>
        <item m="1" x="6273"/>
        <item m="1" x="7196"/>
        <item m="1" x="7026"/>
        <item m="1" x="5636"/>
        <item m="1" x="7027"/>
        <item m="1" x="6274"/>
        <item m="1" x="7197"/>
        <item m="1" x="7198"/>
        <item m="1" x="7199"/>
        <item m="1" x="5637"/>
        <item m="1" x="6275"/>
        <item m="1" x="7200"/>
        <item m="1" x="7583"/>
        <item m="1" x="7584"/>
        <item m="1" x="7029"/>
        <item m="1" x="7203"/>
        <item m="1" x="7585"/>
        <item m="1" x="7030"/>
        <item m="1" x="7586"/>
        <item m="1" x="7204"/>
        <item m="1" x="7205"/>
        <item m="1" x="7206"/>
        <item m="1" x="7587"/>
        <item m="1" x="7588"/>
        <item m="1" x="7589"/>
        <item m="1" x="6276"/>
        <item m="1" x="7590"/>
        <item m="1" x="7207"/>
        <item m="1" x="7591"/>
        <item m="1" x="7031"/>
        <item m="1" x="7208"/>
        <item m="1" x="7032"/>
        <item m="1" x="7592"/>
        <item m="1" x="7209"/>
        <item m="1" x="7210"/>
        <item m="1" x="7211"/>
        <item m="1" x="7593"/>
        <item m="1" x="7212"/>
        <item m="1" x="7594"/>
        <item m="1" x="7595"/>
        <item m="1" x="7033"/>
        <item m="1" x="7034"/>
        <item m="1" x="7035"/>
        <item m="1" x="7215"/>
        <item m="1" x="7216"/>
        <item m="1" x="7217"/>
        <item m="1" x="7218"/>
        <item m="1" x="7036"/>
        <item m="1" x="7037"/>
        <item m="1" x="7038"/>
        <item m="1" x="7039"/>
        <item m="1" x="7040"/>
        <item m="1" x="7041"/>
        <item m="1" x="7438"/>
        <item m="1" x="7042"/>
        <item m="1" x="7219"/>
        <item m="1" x="7220"/>
        <item m="1" x="7221"/>
        <item m="1" x="7222"/>
        <item m="1" x="7223"/>
        <item m="1" x="7224"/>
        <item m="1" x="7225"/>
        <item m="1" x="7226"/>
        <item m="1" x="7227"/>
        <item m="1" x="7596"/>
        <item m="1" x="7597"/>
        <item m="1" x="6675"/>
        <item m="1" x="6277"/>
        <item m="1" x="5639"/>
        <item m="1" x="6105"/>
        <item m="1" x="6106"/>
        <item m="1" x="5845"/>
        <item m="1" x="5846"/>
        <item m="1" x="7439"/>
        <item m="1" x="7440"/>
        <item m="1" x="6107"/>
        <item m="1" x="7598"/>
        <item m="1" x="5847"/>
        <item m="1" x="6108"/>
        <item m="1" x="7441"/>
        <item m="1" x="7599"/>
        <item m="1" x="7442"/>
        <item m="1" x="7600"/>
        <item m="1" x="7443"/>
        <item m="1" x="7601"/>
        <item m="1" x="7602"/>
        <item m="1" x="7603"/>
        <item m="1" x="7604"/>
        <item m="1" x="7605"/>
        <item m="1" x="7606"/>
        <item m="1" x="7607"/>
        <item m="1" x="7608"/>
        <item m="1" x="7427"/>
        <item m="1" x="6767"/>
        <item m="1" x="6768"/>
        <item m="1" x="7428"/>
        <item m="1" x="6788"/>
        <item m="1" x="6278"/>
        <item m="1" x="7228"/>
        <item m="1" x="962"/>
        <item m="1" x="7444"/>
        <item m="1" x="5641"/>
        <item m="1" x="6828"/>
        <item m="1" x="7445"/>
        <item m="1" x="7446"/>
        <item m="1" x="6279"/>
        <item m="1" x="6109"/>
        <item m="1" x="6110"/>
        <item m="1" x="6280"/>
        <item m="1" x="6829"/>
        <item m="1" x="7043"/>
        <item m="1" x="7447"/>
        <item m="1" x="7229"/>
        <item m="1" x="7230"/>
        <item m="1" x="7231"/>
        <item m="1" x="7044"/>
        <item m="1" x="4525"/>
        <item m="1" x="7448"/>
        <item m="1" x="6830"/>
        <item m="1" x="7449"/>
        <item m="1" x="7232"/>
        <item m="1" x="6281"/>
        <item m="1" x="7450"/>
        <item m="1" x="7451"/>
        <item m="1" x="7452"/>
        <item m="1" x="7453"/>
        <item m="1" x="7454"/>
        <item m="1" x="7455"/>
        <item m="1" x="7456"/>
        <item m="1" x="7457"/>
        <item m="1" x="7233"/>
        <item m="1" x="7458"/>
        <item m="1" x="7234"/>
        <item m="1" x="6831"/>
        <item m="1" x="6832"/>
        <item m="1" x="7235"/>
        <item m="1" x="6676"/>
        <item m="1" x="7236"/>
        <item m="1" x="5642"/>
        <item m="1" x="7237"/>
        <item m="1" x="6282"/>
        <item m="1" x="7045"/>
        <item m="1" x="7046"/>
        <item m="1" x="6677"/>
        <item m="1" x="5643"/>
        <item m="1" x="6283"/>
        <item m="1" x="6284"/>
        <item m="1" x="6285"/>
        <item m="1" x="7238"/>
        <item m="1" x="6833"/>
        <item m="1" x="6834"/>
        <item m="1" x="7239"/>
        <item m="1" x="7240"/>
        <item m="1" x="6678"/>
        <item m="1" x="6286"/>
        <item m="1" x="6287"/>
        <item m="1" x="7242"/>
        <item m="1" x="6835"/>
        <item m="1" x="7459"/>
        <item m="1" x="7243"/>
        <item m="1" x="7244"/>
        <item m="1" x="7245"/>
        <item m="1" x="7246"/>
        <item m="1" x="7247"/>
        <item m="1" x="7460"/>
        <item m="1" x="6288"/>
        <item m="1" x="7248"/>
        <item m="1" x="7249"/>
        <item m="1" x="7250"/>
        <item m="1" x="7251"/>
        <item m="1" x="7461"/>
        <item m="1" x="7462"/>
        <item m="1" x="6289"/>
        <item m="1" x="7463"/>
        <item m="1" x="6290"/>
        <item m="1" x="6291"/>
        <item m="1" x="6292"/>
        <item m="1" x="7252"/>
        <item m="1" x="7464"/>
        <item m="1" x="7465"/>
        <item m="1" x="7466"/>
        <item m="1" x="7467"/>
        <item m="1" x="7468"/>
        <item m="1" x="7469"/>
        <item m="1" x="6293"/>
        <item m="1" x="7253"/>
        <item m="1" x="6836"/>
        <item m="1" x="7470"/>
        <item m="1" x="7047"/>
        <item m="1" x="6837"/>
        <item m="1" x="6294"/>
        <item m="1" x="7254"/>
        <item m="1" x="6295"/>
        <item m="1" x="6679"/>
        <item m="1" x="7255"/>
        <item m="1" x="7256"/>
        <item m="1" x="7257"/>
        <item m="1" x="7258"/>
        <item m="1" x="7471"/>
        <item m="1" x="7048"/>
        <item m="1" x="7259"/>
        <item m="1" x="7472"/>
        <item m="1" x="7473"/>
        <item m="1" x="6838"/>
        <item m="1" x="7260"/>
        <item m="1" x="7261"/>
        <item m="1" x="7049"/>
        <item m="1" x="7050"/>
        <item m="1" x="7051"/>
        <item m="1" x="7052"/>
        <item m="1" x="7262"/>
        <item m="1" x="7474"/>
        <item m="1" x="7475"/>
        <item m="1" x="7263"/>
        <item m="1" x="6839"/>
        <item m="1" x="6296"/>
        <item m="1" x="6840"/>
        <item m="1" x="7265"/>
        <item m="1" x="7476"/>
        <item m="1" x="7266"/>
        <item m="1" x="7053"/>
        <item m="1" x="7477"/>
        <item m="1" x="7267"/>
        <item m="1" x="6841"/>
        <item m="1" x="7478"/>
        <item m="1" x="6680"/>
        <item m="1" x="7054"/>
        <item m="1" x="6111"/>
        <item m="1" x="7269"/>
        <item m="1" x="6297"/>
        <item m="1" x="6298"/>
        <item m="1" x="6299"/>
        <item m="1" x="7270"/>
        <item m="1" x="7055"/>
        <item m="1" x="7479"/>
        <item m="1" x="5418"/>
        <item m="1" x="6300"/>
        <item m="1" x="6301"/>
        <item m="1" x="6302"/>
        <item m="1" x="6303"/>
        <item m="1" x="7480"/>
        <item m="1" x="6304"/>
        <item m="1" x="6305"/>
        <item m="1" x="6306"/>
        <item m="1" x="6307"/>
        <item m="1" x="7272"/>
        <item m="1" x="6308"/>
        <item m="1" x="7481"/>
        <item m="1" x="7273"/>
        <item m="1" x="7056"/>
        <item m="1" x="6842"/>
        <item m="1" x="7274"/>
        <item m="1" x="7275"/>
        <item m="1" x="7482"/>
        <item m="1" x="6843"/>
        <item m="1" x="6844"/>
        <item m="1" x="7483"/>
        <item m="1" x="2289"/>
        <item m="1" x="7276"/>
        <item m="1" x="6681"/>
        <item m="1" x="7484"/>
        <item m="1" x="6845"/>
        <item m="1" x="6846"/>
        <item m="1" x="7485"/>
        <item m="1" x="7277"/>
        <item m="1" x="7278"/>
        <item m="1" x="7486"/>
        <item m="1" x="7487"/>
        <item m="1" x="7279"/>
        <item m="1" x="7280"/>
        <item m="1" x="7488"/>
        <item m="1" x="6309"/>
        <item m="1" x="6310"/>
        <item m="1" x="7281"/>
        <item m="1" x="7282"/>
        <item m="1" x="7283"/>
        <item m="1" x="7284"/>
        <item m="1" x="7285"/>
        <item m="1" x="7286"/>
        <item m="1" x="6682"/>
        <item m="1" x="7287"/>
        <item m="1" x="7057"/>
        <item m="1" x="6683"/>
        <item m="1" x="6311"/>
        <item m="1" x="7288"/>
        <item m="1" x="6312"/>
        <item m="1" x="6313"/>
        <item m="1" x="7290"/>
        <item m="1" x="7291"/>
        <item m="1" x="7489"/>
        <item m="1" x="7490"/>
        <item m="1" x="7292"/>
        <item m="1" x="7491"/>
        <item m="1" x="7293"/>
        <item m="1" x="7294"/>
        <item m="1" x="7492"/>
        <item m="1" x="7493"/>
        <item m="1" x="7494"/>
        <item m="1" x="7495"/>
        <item m="1" x="7295"/>
        <item m="1" x="7496"/>
        <item m="1" x="7497"/>
        <item m="1" x="7498"/>
        <item m="1" x="7499"/>
        <item m="1" x="7500"/>
        <item m="1" x="7296"/>
        <item m="1" x="7297"/>
        <item m="1" x="7298"/>
        <item m="1" x="7501"/>
        <item m="1" x="7299"/>
        <item m="1" x="7502"/>
        <item m="1" x="7503"/>
        <item m="1" x="7058"/>
        <item m="1" x="7059"/>
        <item m="1" x="7504"/>
        <item m="1" x="7300"/>
        <item m="1" x="7301"/>
        <item m="1" x="7302"/>
        <item m="1" x="7303"/>
        <item m="1" x="6314"/>
        <item m="1" x="7304"/>
        <item m="1" x="7305"/>
        <item m="1" x="7306"/>
        <item m="1" x="6775"/>
        <item m="1" x="7176"/>
        <item m="1" x="6987"/>
        <item m="1" x="7187"/>
        <item m="1" x="7188"/>
        <item m="1" x="7009"/>
        <item m="1" x="7201"/>
        <item m="1" x="7202"/>
        <item m="1" x="7028"/>
        <item m="1" x="7213"/>
        <item m="1" x="7214"/>
        <item m="1" x="7241"/>
        <item m="1" x="7264"/>
        <item m="1" x="7268"/>
        <item m="1" x="7271"/>
        <item m="1" x="7289"/>
        <item m="1" x="6315"/>
        <item m="1" x="6316"/>
        <item m="1" x="7307"/>
        <item m="1" x="6847"/>
        <item m="1" x="6848"/>
        <item m="1" x="7308"/>
        <item m="1" x="6849"/>
        <item m="1" x="7309"/>
        <item m="1" x="7060"/>
        <item m="1" x="7061"/>
        <item m="1" x="7310"/>
        <item m="1" x="7311"/>
        <item m="1" x="7312"/>
        <item m="1" x="7062"/>
        <item m="1" x="7313"/>
        <item m="1" x="6317"/>
        <item m="1" x="6318"/>
        <item m="1" x="6319"/>
        <item m="1" x="6320"/>
        <item m="1" x="7314"/>
        <item m="1" x="7315"/>
        <item m="1" x="7063"/>
        <item m="1" x="7316"/>
        <item m="1" x="6850"/>
        <item m="1" x="7317"/>
        <item m="1" x="6851"/>
        <item m="1" x="7318"/>
        <item m="1" x="6321"/>
        <item m="1" x="7319"/>
        <item m="1" x="7320"/>
        <item m="1" x="6322"/>
        <item m="1" x="6684"/>
        <item m="1" x="7064"/>
        <item m="1" x="6852"/>
        <item m="1" x="7321"/>
        <item m="1" x="6323"/>
        <item m="1" x="6324"/>
        <item m="1" x="7322"/>
        <item m="1" x="7323"/>
        <item m="1" x="6325"/>
        <item m="1" x="6326"/>
        <item m="1" x="7324"/>
        <item m="1" x="7325"/>
        <item m="1" x="6327"/>
        <item m="1" x="7326"/>
        <item m="1" x="6853"/>
        <item m="1" x="7327"/>
        <item m="1" x="7328"/>
        <item m="1" x="7329"/>
        <item m="1" x="7330"/>
        <item m="1" x="6685"/>
        <item m="1" x="7331"/>
        <item m="1" x="7332"/>
        <item m="1" x="7333"/>
        <item m="1" x="7334"/>
        <item m="1" x="5644"/>
        <item m="1" x="6686"/>
        <item m="1" x="7335"/>
        <item m="1" x="6854"/>
        <item m="1" x="6687"/>
        <item m="1" x="7336"/>
        <item m="1" x="7337"/>
        <item m="1" x="7065"/>
        <item m="1" x="6855"/>
        <item m="1" x="5645"/>
        <item m="1" x="6328"/>
        <item m="1" x="7338"/>
        <item m="1" x="6856"/>
        <item m="1" x="6329"/>
        <item m="1" x="6330"/>
        <item m="1" x="6331"/>
        <item m="1" x="7066"/>
        <item m="1" x="7339"/>
        <item m="1" x="7340"/>
        <item m="1" x="6857"/>
        <item m="1" x="6332"/>
        <item m="1" x="7341"/>
        <item m="1" x="7342"/>
        <item m="1" x="7343"/>
        <item m="1" x="7344"/>
        <item m="1" x="7067"/>
        <item m="1" x="6858"/>
        <item m="1" x="6859"/>
        <item m="1" x="6860"/>
        <item m="1" x="6333"/>
        <item m="1" x="7345"/>
        <item m="1" x="6334"/>
        <item m="1" x="6861"/>
        <item m="1" x="6862"/>
        <item m="1" x="7346"/>
        <item m="1" x="6863"/>
        <item m="1" x="2290"/>
        <item m="1" x="7347"/>
        <item m="1" x="7348"/>
        <item m="1" x="6864"/>
        <item m="1" x="7349"/>
        <item m="1" x="7350"/>
        <item m="1" x="7351"/>
        <item m="1" x="7352"/>
        <item m="1" x="7353"/>
        <item m="1" x="7354"/>
        <item m="1" x="6335"/>
        <item m="1" x="6688"/>
        <item m="1" x="6865"/>
        <item m="1" x="7355"/>
        <item m="1" x="7356"/>
        <item m="1" x="6336"/>
        <item m="1" x="7357"/>
        <item m="1" x="7358"/>
        <item m="1" x="6337"/>
        <item m="1" x="6689"/>
        <item m="1" x="7359"/>
        <item m="1" x="7360"/>
        <item m="1" x="7361"/>
        <item m="1" x="7362"/>
        <item m="1" x="7363"/>
        <item m="1" x="7364"/>
        <item m="1" x="7365"/>
        <item m="1" x="6338"/>
        <item m="1" x="6866"/>
        <item m="1" x="6339"/>
        <item m="1" x="7366"/>
        <item m="1" x="6690"/>
        <item m="1" x="7367"/>
        <item m="1" x="7368"/>
        <item m="1" x="7369"/>
        <item m="1" x="7370"/>
        <item m="1" x="7371"/>
        <item m="1" x="7372"/>
        <item m="1" x="7373"/>
        <item m="1" x="7374"/>
        <item m="1" x="7375"/>
        <item m="1" x="7376"/>
        <item m="1" x="6691"/>
        <item m="1" x="7377"/>
        <item m="1" x="7378"/>
        <item m="1" x="7379"/>
        <item m="1" x="7380"/>
        <item m="1" x="7381"/>
        <item m="1" x="7382"/>
        <item m="1" x="7383"/>
        <item m="1" x="7384"/>
        <item m="1" x="7385"/>
        <item m="1" x="7386"/>
        <item m="1" x="7387"/>
        <item m="1" x="7388"/>
        <item m="1" x="7389"/>
        <item m="1" x="7390"/>
        <item m="1" x="7391"/>
        <item m="1" x="7392"/>
        <item m="1" x="7393"/>
        <item m="1" x="7394"/>
        <item m="1" x="6340"/>
        <item m="1" x="7395"/>
        <item m="1" x="7396"/>
        <item m="1" x="7397"/>
        <item m="1" x="7398"/>
        <item m="1" x="7399"/>
        <item m="1" x="7400"/>
        <item m="1" x="7401"/>
        <item m="1" x="7402"/>
        <item m="1" x="7403"/>
        <item m="1" x="7404"/>
        <item m="1" x="4189"/>
        <item m="1" x="6692"/>
        <item m="1" x="7405"/>
        <item m="1" x="6693"/>
        <item m="1" x="7406"/>
        <item m="1" x="7407"/>
        <item m="1" x="7408"/>
        <item m="1" x="7409"/>
        <item m="1" x="7410"/>
        <item m="1" x="7411"/>
        <item m="1" x="7412"/>
        <item m="1" x="7413"/>
        <item m="1" x="7414"/>
        <item m="1" x="7415"/>
        <item m="1" x="7416"/>
        <item m="1" x="7417"/>
        <item m="1" x="7418"/>
        <item m="1" x="7419"/>
        <item m="1" x="7420"/>
        <item m="1" x="7421"/>
        <item m="1" x="7422"/>
        <item m="1" x="7423"/>
        <item m="1" x="7424"/>
        <item m="1" x="7425"/>
        <item m="1" x="7426"/>
        <item m="1" x="7068"/>
        <item m="1" x="6867"/>
        <item m="1" x="6868"/>
        <item m="1" x="6341"/>
        <item m="1" x="6342"/>
        <item m="1" x="6870"/>
        <item m="1" x="5646"/>
        <item m="1" x="5647"/>
        <item m="1" x="5648"/>
        <item m="1" x="6871"/>
        <item m="1" x="7069"/>
        <item m="1" x="924"/>
        <item m="1" x="7070"/>
        <item m="1" x="2291"/>
        <item m="1" x="2292"/>
        <item m="1" x="6343"/>
        <item m="1" x="5848"/>
        <item m="1" x="7071"/>
        <item m="1" x="6872"/>
        <item m="1" x="2293"/>
        <item m="1" x="6694"/>
        <item m="1" x="6874"/>
        <item m="1" x="6875"/>
        <item m="1" x="6695"/>
        <item m="1" x="7072"/>
        <item m="1" x="6344"/>
        <item m="1" x="6345"/>
        <item m="1" x="7073"/>
        <item m="1" x="6876"/>
        <item m="1" x="6346"/>
        <item m="1" x="7074"/>
        <item m="1" x="6877"/>
        <item m="1" x="7075"/>
        <item m="1" x="6347"/>
        <item m="1" x="6878"/>
        <item m="1" x="6879"/>
        <item m="1" x="6349"/>
        <item m="1" x="6880"/>
        <item m="1" x="6696"/>
        <item m="1" x="7076"/>
        <item m="1" x="7077"/>
        <item m="1" x="7078"/>
        <item m="1" x="6350"/>
        <item m="1" x="6351"/>
        <item m="1" x="7079"/>
        <item m="1" x="7080"/>
        <item m="1" x="6881"/>
        <item m="1" x="7081"/>
        <item m="1" x="7082"/>
        <item m="1" x="7083"/>
        <item m="1" x="7084"/>
        <item m="1" x="7085"/>
        <item m="1" x="7086"/>
        <item m="1" x="7087"/>
        <item m="1" x="7088"/>
        <item m="1" x="7089"/>
        <item m="1" x="7090"/>
        <item m="1" x="7091"/>
        <item m="1" x="7092"/>
        <item m="1" x="7093"/>
        <item m="1" x="7094"/>
        <item m="1" x="5649"/>
        <item m="1" x="6352"/>
        <item m="1" x="7095"/>
        <item m="1" x="6353"/>
        <item m="1" x="6697"/>
        <item m="1" x="6698"/>
        <item m="1" x="7096"/>
        <item m="1" x="7097"/>
        <item m="1" x="6114"/>
        <item m="1" x="6354"/>
        <item m="1" x="6883"/>
        <item m="1" x="7098"/>
        <item m="1" x="6884"/>
        <item m="1" x="7099"/>
        <item m="1" x="7100"/>
        <item m="1" x="6885"/>
        <item m="1" x="7101"/>
        <item m="1" x="1566"/>
        <item m="1" x="6699"/>
        <item m="1" x="6355"/>
        <item m="1" x="7102"/>
        <item m="1" x="6356"/>
        <item m="1" x="6357"/>
        <item m="1" x="6700"/>
        <item m="1" x="6358"/>
        <item m="1" x="7103"/>
        <item m="1" x="7104"/>
        <item m="1" x="7105"/>
        <item m="1" x="6886"/>
        <item m="1" x="6359"/>
        <item m="1" x="2294"/>
        <item m="1" x="2295"/>
        <item m="1" x="6701"/>
        <item m="1" x="6887"/>
        <item m="1" x="6360"/>
        <item m="1" x="6888"/>
        <item m="1" x="6889"/>
        <item m="1" x="7106"/>
        <item m="1" x="6361"/>
        <item m="1" x="6890"/>
        <item m="1" x="6891"/>
        <item m="1" x="7107"/>
        <item m="1" x="7108"/>
        <item m="1" x="7109"/>
        <item m="1" x="6362"/>
        <item m="1" x="6363"/>
        <item m="1" x="6892"/>
        <item m="1" x="7110"/>
        <item m="1" x="6364"/>
        <item m="1" x="6893"/>
        <item m="1" x="6365"/>
        <item m="1" x="6366"/>
        <item m="1" x="7111"/>
        <item m="1" x="7112"/>
        <item m="1" x="6367"/>
        <item m="1" x="6368"/>
        <item m="1" x="6894"/>
        <item m="1" x="7113"/>
        <item m="1" x="7114"/>
        <item m="1" x="7115"/>
        <item m="1" x="7116"/>
        <item m="1" x="6374"/>
        <item m="1" x="7117"/>
        <item m="1" x="7118"/>
        <item m="1" x="7119"/>
        <item m="1" x="7120"/>
        <item m="1" x="4630"/>
        <item m="1" x="7121"/>
        <item m="1" x="7122"/>
        <item m="1" x="7123"/>
        <item m="1" x="7124"/>
        <item m="1" x="7125"/>
        <item m="1" x="7126"/>
        <item m="1" x="7127"/>
        <item m="1" x="5506"/>
        <item m="1" x="6375"/>
        <item m="1" x="6702"/>
        <item m="1" x="7128"/>
        <item m="1" x="7129"/>
        <item m="1" x="7130"/>
        <item m="1" x="6376"/>
        <item m="1" x="6703"/>
        <item m="1" x="6704"/>
        <item m="1" x="7131"/>
        <item m="1" x="7132"/>
        <item m="1" x="7133"/>
        <item m="1" x="7134"/>
        <item m="1" x="7135"/>
        <item m="1" x="7136"/>
        <item m="1" x="7137"/>
        <item m="1" x="7138"/>
        <item m="1" x="7139"/>
        <item m="1" x="7140"/>
        <item m="1" x="7141"/>
        <item m="1" x="6377"/>
        <item m="1" x="6378"/>
        <item m="1" x="7142"/>
        <item m="1" x="7143"/>
        <item m="1" x="7144"/>
        <item m="1" x="7145"/>
        <item m="1" x="7146"/>
        <item m="1" x="7147"/>
        <item m="1" x="7148"/>
        <item m="1" x="7149"/>
        <item m="1" x="7150"/>
        <item m="1" x="7151"/>
        <item m="1" x="7152"/>
        <item m="1" x="7153"/>
        <item m="1" x="7154"/>
        <item m="1" x="7155"/>
        <item m="1" x="7156"/>
        <item m="1" x="7157"/>
        <item m="1" x="6705"/>
        <item m="1" x="7158"/>
        <item m="1" x="7159"/>
        <item m="1" x="5849"/>
        <item m="1" x="7160"/>
        <item m="1" x="7161"/>
        <item m="1" x="7162"/>
        <item m="1" x="7163"/>
        <item m="1" x="7164"/>
        <item m="1" x="7165"/>
        <item m="1" x="7166"/>
        <item m="1" x="7167"/>
        <item m="1" x="4408"/>
        <item m="1" x="5633"/>
        <item m="1" x="5634"/>
        <item m="1" x="5199"/>
        <item m="1" x="5635"/>
        <item m="1" x="5638"/>
        <item m="1" x="5640"/>
        <item m="1" x="1565"/>
        <item m="1" x="6869"/>
        <item m="1" x="6112"/>
        <item m="1" x="6113"/>
        <item m="1" x="6873"/>
        <item m="1" x="6348"/>
        <item m="1" x="6882"/>
        <item m="1" x="6369"/>
        <item m="1" x="6370"/>
        <item m="1" x="6371"/>
        <item m="1" x="6372"/>
        <item m="1" x="6373"/>
        <item m="1" x="1367"/>
        <item m="1" x="1366"/>
        <item m="1" x="2296"/>
        <item m="1" x="5850"/>
        <item m="1" x="6706"/>
        <item m="1" x="6115"/>
        <item m="1" x="6895"/>
        <item m="1" x="6896"/>
        <item m="1" x="6897"/>
        <item m="1" x="6898"/>
        <item m="1" x="6899"/>
        <item m="1" x="6900"/>
        <item m="1" x="6901"/>
        <item m="1" x="6902"/>
        <item m="1" x="6903"/>
        <item m="1" x="6904"/>
        <item m="1" x="6905"/>
        <item m="1" x="6906"/>
        <item m="1" x="6907"/>
        <item m="1" x="5851"/>
        <item m="1" x="6908"/>
        <item m="1" x="6909"/>
        <item m="1" x="6910"/>
        <item m="1" x="6117"/>
        <item m="1" x="6379"/>
        <item m="1" x="6380"/>
        <item m="1" x="6166"/>
        <item m="1" x="6381"/>
        <item m="1" x="6911"/>
        <item m="1" x="6912"/>
        <item m="1" x="6913"/>
        <item m="1" x="6382"/>
        <item m="1" x="6383"/>
        <item m="1" x="6384"/>
        <item m="1" x="6118"/>
        <item m="1" x="6119"/>
        <item m="1" x="6385"/>
        <item m="1" x="6707"/>
        <item m="1" x="6120"/>
        <item m="1" x="6121"/>
        <item m="1" x="6122"/>
        <item m="1" x="6914"/>
        <item m="1" x="6915"/>
        <item m="1" x="5852"/>
        <item m="1" x="6708"/>
        <item m="1" x="6709"/>
        <item m="1" x="5853"/>
        <item m="1" x="5854"/>
        <item m="1" x="5529"/>
        <item m="1" x="5855"/>
        <item m="1" x="5856"/>
        <item m="1" x="5857"/>
        <item m="1" x="5858"/>
        <item m="1" x="5859"/>
        <item m="1" x="5860"/>
        <item m="1" x="6710"/>
        <item m="1" x="6711"/>
        <item m="1" x="6386"/>
        <item m="1" x="6916"/>
        <item m="1" x="6917"/>
        <item m="1" x="6712"/>
        <item m="1" x="6918"/>
        <item m="1" x="6919"/>
        <item m="1" x="6387"/>
        <item m="1" x="6920"/>
        <item m="1" x="6921"/>
        <item m="1" x="6922"/>
        <item m="1" x="6923"/>
        <item m="1" x="6924"/>
        <item m="1" x="6713"/>
        <item m="1" x="6925"/>
        <item m="1" x="6926"/>
        <item m="1" x="6927"/>
        <item m="1" x="6928"/>
        <item m="1" x="6929"/>
        <item m="1" x="6388"/>
        <item m="1" x="6389"/>
        <item m="1" x="6930"/>
        <item m="1" x="6123"/>
        <item m="1" x="6931"/>
        <item m="1" x="5861"/>
        <item m="1" x="6390"/>
        <item m="1" x="6124"/>
        <item m="1" x="5862"/>
        <item m="1" x="6125"/>
        <item m="1" x="5863"/>
        <item m="1" x="6391"/>
        <item m="1" x="5864"/>
        <item m="1" x="5865"/>
        <item m="1" x="5866"/>
        <item m="1" x="5867"/>
        <item m="1" x="6126"/>
        <item m="1" x="6127"/>
        <item m="1" x="6932"/>
        <item m="1" x="6933"/>
        <item m="1" x="6934"/>
        <item m="1" x="6935"/>
        <item m="1" x="6936"/>
        <item m="1" x="6937"/>
        <item m="1" x="5868"/>
        <item m="1" x="6128"/>
        <item m="1" x="6938"/>
        <item m="1" x="6939"/>
        <item m="1" x="6392"/>
        <item m="1" x="6129"/>
        <item m="1" x="6940"/>
        <item m="1" x="6393"/>
        <item m="1" x="6941"/>
        <item m="1" x="6130"/>
        <item x="140"/>
        <item m="1" x="6394"/>
        <item m="1" x="6395"/>
        <item m="1" x="5869"/>
        <item m="1" x="6396"/>
        <item m="1" x="6397"/>
        <item m="1" x="6398"/>
        <item m="1" x="6399"/>
        <item m="1" x="863"/>
        <item m="1" x="6131"/>
        <item m="1" x="5870"/>
        <item m="1" x="6132"/>
        <item m="1" x="6400"/>
        <item m="1" x="6942"/>
        <item m="1" x="6943"/>
        <item m="1" x="6714"/>
        <item m="1" x="6715"/>
        <item m="1" x="6944"/>
        <item m="1" x="6133"/>
        <item m="1" x="6945"/>
        <item m="1" x="6401"/>
        <item m="1" x="6946"/>
        <item m="1" x="5650"/>
        <item m="1" x="6947"/>
        <item m="1" x="6948"/>
        <item m="1" x="6949"/>
        <item m="1" x="6950"/>
        <item m="1" x="6951"/>
        <item m="1" x="6952"/>
        <item m="1" x="6953"/>
        <item m="1" x="6954"/>
        <item m="1" x="6955"/>
        <item m="1" x="6956"/>
        <item m="1" x="6957"/>
        <item m="1" x="6958"/>
        <item m="1" x="6959"/>
        <item m="1" x="6960"/>
        <item m="1" x="6961"/>
        <item m="1" x="5871"/>
        <item m="1" x="6962"/>
        <item m="1" x="6963"/>
        <item m="1" x="5872"/>
        <item m="1" x="6964"/>
        <item m="1" x="5873"/>
        <item m="1" x="5874"/>
        <item m="1" x="5875"/>
        <item m="1" x="5508"/>
        <item m="1" x="5509"/>
        <item m="1" x="6965"/>
        <item m="1" x="6966"/>
        <item m="1" x="6716"/>
        <item m="1" x="6967"/>
        <item m="1" x="6968"/>
        <item m="1" x="6969"/>
        <item m="1" x="6717"/>
        <item m="1" x="6970"/>
        <item m="1" x="6971"/>
        <item m="1" x="6972"/>
        <item m="1" x="6973"/>
        <item m="1" x="5876"/>
        <item m="1" x="4596"/>
        <item m="1" x="6974"/>
        <item m="1" x="6402"/>
        <item m="1" x="6975"/>
        <item m="1" x="6976"/>
        <item m="1" x="6977"/>
        <item m="1" x="6403"/>
        <item m="1" x="6404"/>
        <item m="1" x="6978"/>
        <item m="1" x="6405"/>
        <item m="1" x="6406"/>
        <item m="1" x="6979"/>
        <item m="1" x="6672"/>
        <item m="1" x="4195"/>
        <item m="1" x="5877"/>
        <item m="1" x="6407"/>
        <item m="1" x="6134"/>
        <item m="1" x="6135"/>
        <item m="1" x="6136"/>
        <item m="1" x="6137"/>
        <item m="1" x="5651"/>
        <item m="1" x="5652"/>
        <item m="1" x="6408"/>
        <item m="1" x="6409"/>
        <item m="1" x="6410"/>
        <item m="1" x="5878"/>
        <item m="1" x="6411"/>
        <item m="1" x="6412"/>
        <item m="1" x="6413"/>
        <item m="1" x="6414"/>
        <item m="1" x="6415"/>
        <item m="1" x="5653"/>
        <item m="1" x="5654"/>
        <item m="1" x="6718"/>
        <item m="1" x="6416"/>
        <item m="1" x="6719"/>
        <item m="1" x="6720"/>
        <item m="1" x="6721"/>
        <item m="1" x="6722"/>
        <item m="1" x="6417"/>
        <item m="1" x="2297"/>
        <item m="1" x="6138"/>
        <item m="1" x="5879"/>
        <item m="1" x="6419"/>
        <item m="1" x="6420"/>
        <item m="1" x="6421"/>
        <item m="1" x="5880"/>
        <item m="1" x="5881"/>
        <item m="1" x="6422"/>
        <item m="1" x="6139"/>
        <item m="1" x="6423"/>
        <item m="1" x="6424"/>
        <item m="1" x="6425"/>
        <item m="1" x="6426"/>
        <item m="1" x="6427"/>
        <item m="1" x="6428"/>
        <item m="1" x="6429"/>
        <item m="1" x="6430"/>
        <item m="1" x="6431"/>
        <item m="1" x="6432"/>
        <item m="1" x="6433"/>
        <item m="1" x="6723"/>
        <item m="1" x="6434"/>
        <item m="1" x="5882"/>
        <item m="1" x="6435"/>
        <item m="1" x="6436"/>
        <item m="1" x="6437"/>
        <item m="1" x="6438"/>
        <item m="1" x="6439"/>
        <item m="1" x="6440"/>
        <item m="1" x="6441"/>
        <item m="1" x="6442"/>
        <item m="1" x="6443"/>
        <item m="1" x="6444"/>
        <item m="1" x="6445"/>
        <item m="1" x="6446"/>
        <item m="1" x="6447"/>
        <item m="1" x="6448"/>
        <item m="1" x="5883"/>
        <item m="1" x="5884"/>
        <item m="1" x="5885"/>
        <item m="1" x="5886"/>
        <item m="1" x="5887"/>
        <item m="1" x="6449"/>
        <item m="1" x="6450"/>
        <item m="1" x="6451"/>
        <item m="1" x="6724"/>
        <item m="1" x="6725"/>
        <item m="1" x="6452"/>
        <item m="1" x="6726"/>
        <item m="1" x="6453"/>
        <item m="1" x="6454"/>
        <item m="1" x="6455"/>
        <item m="1" x="6456"/>
        <item m="1" x="6457"/>
        <item m="1" x="6458"/>
        <item m="1" x="6140"/>
        <item m="1" x="6141"/>
        <item m="1" x="5888"/>
        <item m="1" x="6727"/>
        <item m="1" x="5889"/>
        <item m="1" x="6459"/>
        <item m="1" x="6460"/>
        <item m="1" x="5890"/>
        <item m="1" x="5891"/>
        <item m="1" x="6142"/>
        <item m="1" x="6143"/>
        <item m="1" x="6144"/>
        <item m="1" x="6461"/>
        <item m="1" x="5892"/>
        <item m="1" x="5655"/>
        <item m="1" x="6728"/>
        <item m="1" x="6462"/>
        <item m="1" x="6463"/>
        <item m="1" x="6464"/>
        <item m="1" x="6465"/>
        <item m="1" x="6466"/>
        <item m="1" x="5893"/>
        <item m="1" x="5894"/>
        <item m="1" x="6467"/>
        <item m="1" x="6468"/>
        <item m="1" x="6469"/>
        <item m="1" x="6470"/>
        <item m="1" x="5895"/>
        <item m="1" x="6471"/>
        <item m="1" x="5896"/>
        <item m="1" x="6472"/>
        <item m="1" x="6473"/>
        <item m="1" x="5441"/>
        <item m="1" x="5897"/>
        <item m="1" x="5898"/>
        <item m="1" x="6474"/>
        <item m="1" x="6475"/>
        <item m="1" x="6476"/>
        <item m="1" x="6477"/>
        <item m="1" x="6478"/>
        <item m="1" x="6479"/>
        <item m="1" x="2298"/>
        <item m="1" x="6480"/>
        <item m="1" x="6481"/>
        <item m="1" x="5899"/>
        <item m="1" x="6729"/>
        <item m="1" x="5610"/>
        <item m="1" x="6482"/>
        <item m="1" x="6483"/>
        <item m="1" x="5611"/>
        <item m="1" x="6145"/>
        <item m="1" x="2299"/>
        <item m="1" x="6730"/>
        <item m="1" x="2300"/>
        <item m="1" x="6146"/>
        <item m="1" x="6484"/>
        <item m="1" x="6485"/>
        <item m="1" x="6731"/>
        <item m="1" x="4330"/>
        <item m="1" x="5900"/>
        <item m="1" x="6486"/>
        <item m="1" x="6487"/>
        <item m="1" x="6488"/>
        <item m="1" x="6489"/>
        <item m="1" x="6147"/>
        <item m="1" x="6148"/>
        <item m="1" x="6149"/>
        <item m="1" x="6150"/>
        <item m="1" x="6151"/>
        <item m="1" x="5901"/>
        <item m="1" x="6490"/>
        <item m="1" x="6491"/>
        <item m="1" x="6492"/>
        <item m="1" x="4331"/>
        <item m="1" x="6732"/>
        <item m="1" x="5902"/>
        <item m="1" x="6733"/>
        <item m="1" x="6734"/>
        <item m="1" x="6493"/>
        <item m="1" x="4162"/>
        <item m="1" x="6494"/>
        <item m="1" x="6152"/>
        <item m="1" x="6735"/>
        <item m="1" x="4371"/>
        <item m="1" x="4286"/>
        <item m="1" x="6153"/>
        <item m="1" x="6495"/>
        <item m="1" x="6167"/>
        <item m="1" x="6736"/>
        <item m="1" x="6737"/>
        <item m="1" x="6738"/>
        <item m="1" x="5903"/>
        <item m="1" x="5904"/>
        <item m="1" x="5905"/>
        <item m="1" x="5906"/>
        <item m="1" x="6154"/>
        <item m="1" x="6155"/>
        <item m="1" x="6496"/>
        <item m="1" x="6497"/>
        <item m="1" x="6739"/>
        <item m="1" x="5656"/>
        <item m="1" x="6156"/>
        <item m="1" x="6157"/>
        <item m="1" x="6158"/>
        <item m="1" x="6740"/>
        <item m="1" x="5657"/>
        <item m="1" x="6499"/>
        <item m="1" x="2301"/>
        <item m="1" x="4116"/>
        <item m="1" x="6500"/>
        <item m="1" x="6501"/>
        <item m="1" x="6159"/>
        <item m="1" x="6160"/>
        <item m="1" x="6502"/>
        <item m="1" x="6741"/>
        <item m="1" x="6503"/>
        <item m="1" x="6161"/>
        <item m="1" x="6162"/>
        <item m="1" x="6504"/>
        <item m="1" x="6163"/>
        <item m="1" x="6164"/>
        <item m="1" x="5545"/>
        <item m="1" x="6742"/>
        <item m="1" x="6743"/>
        <item m="1" x="6744"/>
        <item m="1" x="6745"/>
        <item m="1" x="6746"/>
        <item m="1" x="6747"/>
        <item m="1" x="6748"/>
        <item m="1" x="6749"/>
        <item m="1" x="6750"/>
        <item m="1" x="822"/>
        <item m="1" x="4285"/>
        <item m="1" x="6751"/>
        <item m="1" x="6506"/>
        <item m="1" x="6507"/>
        <item m="1" x="6508"/>
        <item m="1" x="6509"/>
        <item m="1" x="6752"/>
        <item m="1" x="6510"/>
        <item m="1" x="6511"/>
        <item m="1" x="6512"/>
        <item m="1" x="6513"/>
        <item m="1" x="6514"/>
        <item m="1" x="6515"/>
        <item m="1" x="6516"/>
        <item m="1" x="5908"/>
        <item m="1" x="6517"/>
        <item m="1" x="5909"/>
        <item m="1" x="6518"/>
        <item m="1" x="6519"/>
        <item m="1" x="6520"/>
        <item m="1" x="6521"/>
        <item m="1" x="6522"/>
        <item m="1" x="6523"/>
        <item m="1" x="6524"/>
        <item m="1" x="6525"/>
        <item m="1" x="6526"/>
        <item m="1" x="6527"/>
        <item m="1" x="6528"/>
        <item m="1" x="823"/>
        <item m="1" x="6753"/>
        <item m="1" x="6754"/>
        <item m="1" x="6755"/>
        <item m="1" x="6756"/>
        <item m="1" x="5910"/>
        <item m="1" x="6757"/>
        <item m="1" x="6758"/>
        <item m="1" x="6759"/>
        <item m="1" x="4409"/>
        <item m="1" x="6529"/>
        <item m="1" x="6760"/>
        <item m="1" x="6761"/>
        <item m="1" x="6762"/>
        <item m="1" x="5911"/>
        <item m="1" x="5912"/>
        <item m="1" x="6530"/>
        <item m="1" x="6531"/>
        <item m="1" x="6532"/>
        <item m="1" x="6533"/>
        <item m="1" x="6534"/>
        <item m="1" x="6763"/>
        <item m="1" x="6165"/>
        <item m="1" x="6535"/>
        <item m="1" x="6536"/>
        <item m="1" x="5913"/>
        <item m="1" x="6537"/>
        <item m="1" x="6538"/>
        <item m="1" x="6539"/>
        <item m="1" x="6540"/>
        <item m="1" x="6541"/>
        <item m="1" x="6542"/>
        <item m="1" x="6543"/>
        <item m="1" x="6544"/>
        <item m="1" x="6545"/>
        <item m="1" x="6546"/>
        <item m="1" x="6547"/>
        <item m="1" x="6548"/>
        <item m="1" x="4000"/>
        <item m="1" x="6549"/>
        <item m="1" x="6550"/>
        <item m="1" x="5914"/>
        <item m="1" x="6551"/>
        <item m="1" x="6552"/>
        <item m="1" x="6553"/>
        <item m="1" x="5915"/>
        <item m="1" x="6554"/>
        <item m="1" x="5916"/>
        <item m="1" x="6764"/>
        <item m="1" x="6765"/>
        <item m="1" x="6555"/>
        <item m="1" x="6556"/>
        <item m="1" x="6261"/>
        <item m="1" x="6262"/>
        <item m="1" x="6263"/>
        <item m="1" x="6264"/>
        <item m="1" x="6265"/>
        <item m="1" x="6266"/>
        <item m="1" x="6267"/>
        <item m="1" x="6268"/>
        <item m="1" x="5438"/>
        <item m="1" x="6116"/>
        <item m="1" x="3094"/>
        <item m="1" x="6418"/>
        <item m="1" x="6498"/>
        <item m="1" x="5907"/>
        <item m="1" x="6505"/>
        <item m="1" x="6168"/>
        <item m="1" x="6557"/>
        <item m="1" x="6558"/>
        <item m="1" x="1567"/>
        <item m="1" x="5457"/>
        <item m="1" x="5917"/>
        <item m="1" x="5484"/>
        <item m="1" x="5546"/>
        <item m="1" x="5547"/>
        <item m="1" x="5419"/>
        <item m="1" x="6169"/>
        <item m="1" x="6559"/>
        <item m="1" x="6560"/>
        <item m="1" x="6561"/>
        <item m="1" x="5918"/>
        <item m="1" x="6562"/>
        <item m="1" x="6563"/>
        <item m="1" x="6564"/>
        <item m="1" x="6565"/>
        <item m="1" x="6566"/>
        <item m="1" x="6567"/>
        <item m="1" x="6568"/>
        <item m="1" x="6569"/>
        <item m="1" x="6570"/>
        <item m="1" x="6170"/>
        <item m="1" x="3095"/>
        <item m="1" x="5614"/>
        <item m="1" x="5580"/>
        <item m="1" x="5658"/>
        <item m="1" x="6571"/>
        <item m="1" x="6171"/>
        <item m="1" x="5919"/>
        <item m="1" x="6572"/>
        <item m="1" x="6573"/>
        <item m="1" x="5548"/>
        <item m="1" x="6574"/>
        <item m="1" x="2302"/>
        <item m="1" x="6575"/>
        <item m="1" x="5659"/>
        <item m="1" x="5586"/>
        <item m="1" x="6172"/>
        <item m="1" x="5660"/>
        <item m="1" x="5920"/>
        <item m="1" x="6576"/>
        <item m="1" x="6577"/>
        <item m="1" x="6578"/>
        <item m="1" x="5921"/>
        <item m="1" x="2303"/>
        <item m="1" x="6579"/>
        <item m="1" x="5598"/>
        <item m="1" x="4163"/>
        <item m="1" x="6580"/>
        <item m="1" x="6581"/>
        <item m="1" x="5599"/>
        <item m="1" x="6582"/>
        <item m="1" x="5420"/>
        <item m="1" x="6583"/>
        <item m="1" x="6173"/>
        <item m="1" x="6584"/>
        <item m="1" x="1568"/>
        <item m="1" x="5661"/>
        <item m="1" x="5387"/>
        <item m="1" x="1298"/>
        <item m="1" x="6585"/>
        <item m="1" x="6586"/>
        <item m="1" x="5458"/>
        <item m="1" x="6587"/>
        <item m="1" x="6588"/>
        <item m="1" x="6589"/>
        <item m="1" x="5510"/>
        <item m="1" x="5511"/>
        <item m="1" x="5459"/>
        <item m="1" x="5460"/>
        <item m="1" x="5514"/>
        <item m="1" x="5515"/>
        <item m="1" x="5516"/>
        <item m="1" x="6590"/>
        <item m="1" x="5495"/>
        <item m="1" x="5517"/>
        <item m="1" x="6174"/>
        <item m="1" x="6175"/>
        <item m="1" x="6591"/>
        <item m="1" x="6592"/>
        <item m="1" x="6176"/>
        <item m="1" x="6177"/>
        <item m="1" x="6178"/>
        <item m="1" x="6179"/>
        <item m="1" x="6593"/>
        <item m="1" x="6594"/>
        <item m="1" x="6595"/>
        <item m="1" x="5662"/>
        <item m="1" x="5429"/>
        <item m="1" x="5663"/>
        <item m="1" x="6596"/>
        <item m="1" x="6597"/>
        <item m="1" x="6598"/>
        <item m="1" x="6599"/>
        <item m="1" x="5664"/>
        <item m="1" x="6600"/>
        <item m="1" x="5421"/>
        <item m="1" x="6601"/>
        <item m="1" x="5922"/>
        <item m="1" x="1569"/>
        <item m="1" x="6180"/>
        <item m="1" x="6181"/>
        <item m="1" x="6602"/>
        <item m="1" x="2304"/>
        <item m="1" x="5488"/>
        <item m="1" x="6603"/>
        <item m="1" x="6604"/>
        <item m="1" x="6605"/>
        <item m="1" x="6606"/>
        <item m="1" x="6607"/>
        <item m="1" x="6608"/>
        <item m="1" x="6182"/>
        <item m="1" x="6183"/>
        <item m="1" x="6184"/>
        <item m="1" x="6609"/>
        <item m="1" x="6610"/>
        <item m="1" x="5551"/>
        <item m="1" x="6611"/>
        <item m="1" x="5665"/>
        <item m="1" x="5612"/>
        <item m="1" x="5613"/>
        <item m="1" x="6612"/>
        <item m="1" x="5923"/>
        <item m="1" x="6613"/>
        <item m="1" x="6614"/>
        <item m="1" x="6185"/>
        <item m="1" x="6186"/>
        <item m="1" x="6187"/>
        <item m="1" x="6615"/>
        <item m="1" x="6188"/>
        <item m="1" x="6189"/>
        <item m="1" x="5455"/>
        <item m="1" x="5456"/>
        <item m="1" x="6616"/>
        <item m="1" x="6617"/>
        <item m="1" x="6618"/>
        <item m="1" x="5924"/>
        <item m="1" x="5925"/>
        <item m="1" x="6619"/>
        <item m="1" x="6620"/>
        <item m="1" x="6190"/>
        <item m="1" x="6621"/>
        <item m="1" x="6622"/>
        <item m="1" x="6623"/>
        <item m="1" x="6624"/>
        <item m="1" x="1570"/>
        <item m="1" x="6191"/>
        <item m="1" x="6625"/>
        <item m="1" x="6626"/>
        <item m="1" x="6627"/>
        <item m="1" x="6628"/>
        <item m="1" x="6629"/>
        <item m="1" x="5666"/>
        <item m="1" x="6630"/>
        <item m="1" x="6192"/>
        <item m="1" x="6631"/>
        <item m="1" x="6632"/>
        <item m="1" x="6633"/>
        <item m="1" x="4269"/>
        <item m="1" x="5585"/>
        <item m="1" x="3096"/>
        <item m="1" x="5553"/>
        <item m="1" x="6634"/>
        <item m="1" x="6635"/>
        <item m="1" x="5579"/>
        <item m="1" x="6636"/>
        <item m="1" x="5667"/>
        <item m="1" x="5668"/>
        <item m="1" x="5669"/>
        <item m="1" x="5026"/>
        <item m="1" x="4268"/>
        <item m="1" x="6637"/>
        <item m="1" x="5577"/>
        <item m="1" x="6193"/>
        <item m="1" x="6194"/>
        <item m="1" x="5670"/>
        <item m="1" x="6638"/>
        <item m="1" x="6639"/>
        <item m="1" x="6640"/>
        <item m="1" x="6641"/>
        <item m="1" x="6642"/>
        <item m="1" x="6643"/>
        <item m="1" x="6644"/>
        <item m="1" x="6645"/>
        <item m="1" x="6646"/>
        <item m="1" x="6647"/>
        <item m="1" x="5671"/>
        <item m="1" x="6648"/>
        <item m="1" x="6649"/>
        <item m="1" x="5507"/>
        <item m="1" x="6650"/>
        <item m="1" x="5496"/>
        <item m="1" x="5583"/>
        <item m="1" x="6651"/>
        <item m="1" x="5926"/>
        <item m="1" x="6652"/>
        <item m="1" x="6653"/>
        <item m="1" x="5672"/>
        <item m="1" x="6654"/>
        <item m="1" x="6655"/>
        <item m="1" x="5446"/>
        <item m="1" x="6656"/>
        <item m="1" x="6657"/>
        <item m="1" x="5231"/>
        <item m="1" x="6658"/>
        <item m="1" x="5454"/>
        <item m="1" x="6659"/>
        <item m="1" x="6660"/>
        <item m="1" x="6661"/>
        <item m="1" x="6662"/>
        <item m="1" x="6663"/>
        <item m="1" x="6664"/>
        <item m="1" x="6665"/>
        <item m="1" x="6666"/>
        <item m="1" x="6667"/>
        <item m="1" x="6668"/>
        <item m="1" x="6669"/>
        <item m="1" x="6670"/>
        <item m="1" x="6671"/>
        <item m="1" x="5927"/>
        <item m="1" x="6195"/>
        <item m="1" x="4279"/>
        <item m="1" x="5597"/>
        <item m="1" x="6196"/>
        <item m="1" x="6197"/>
        <item m="1" x="5549"/>
        <item m="1" x="4509"/>
        <item m="1" x="6198"/>
        <item m="1" x="5494"/>
        <item m="1" x="1571"/>
        <item m="1" x="6199"/>
        <item m="1" x="6200"/>
        <item m="1" x="6201"/>
        <item m="1" x="6202"/>
        <item m="1" x="4283"/>
        <item m="1" x="4370"/>
        <item m="1" x="6203"/>
        <item m="1" x="4115"/>
        <item m="1" x="2305"/>
        <item m="1" x="6204"/>
        <item m="1" x="6205"/>
        <item m="1" x="5673"/>
        <item m="1" x="4109"/>
        <item m="1" x="6206"/>
        <item m="1" x="6207"/>
        <item m="1" x="5576"/>
        <item m="1" x="6208"/>
        <item m="1" x="5492"/>
        <item m="1" x="4273"/>
        <item m="1" x="6209"/>
        <item m="1" x="5928"/>
        <item m="1" x="5929"/>
        <item m="1" x="5930"/>
        <item m="1" x="5478"/>
        <item m="1" x="5931"/>
        <item m="1" x="6210"/>
        <item m="1" x="6211"/>
        <item m="1" x="6212"/>
        <item m="1" x="4118"/>
        <item m="1" x="5607"/>
        <item m="1" x="6213"/>
        <item m="1" x="4119"/>
        <item m="1" x="6214"/>
        <item m="1" x="5932"/>
        <item m="1" x="4108"/>
        <item m="1" x="1572"/>
        <item m="1" x="2306"/>
        <item m="1" x="5933"/>
        <item m="1" x="5934"/>
        <item m="1" x="1573"/>
        <item m="1" x="5935"/>
        <item m="1" x="6215"/>
        <item m="1" x="5936"/>
        <item m="1" x="3898"/>
        <item m="1" x="3899"/>
        <item m="1" x="3900"/>
        <item m="1" x="3901"/>
        <item m="1" x="5550"/>
        <item m="1" x="1574"/>
        <item m="1" x="6216"/>
        <item m="1" x="5674"/>
        <item m="1" x="5675"/>
        <item m="1" x="5937"/>
        <item m="1" x="5938"/>
        <item m="1" x="5939"/>
        <item m="1" x="5940"/>
        <item m="1" x="5941"/>
        <item m="1" x="5942"/>
        <item m="1" x="5943"/>
        <item m="1" x="5944"/>
        <item m="1" x="5945"/>
        <item m="1" x="5946"/>
        <item m="1" x="5947"/>
        <item m="1" x="5948"/>
        <item m="1" x="5949"/>
        <item m="1" x="5950"/>
        <item m="1" x="5951"/>
        <item m="1" x="5952"/>
        <item m="1" x="5448"/>
        <item m="1" x="5449"/>
        <item m="1" x="6217"/>
        <item m="1" x="4507"/>
        <item m="1" x="6218"/>
        <item m="1" x="5676"/>
        <item m="1" x="6219"/>
        <item m="1" x="6220"/>
        <item m="1" x="5483"/>
        <item m="1" x="5677"/>
        <item m="1" x="6221"/>
        <item m="1" x="5953"/>
        <item m="1" x="5954"/>
        <item m="1" x="5955"/>
        <item m="1" x="5678"/>
        <item m="1" x="5452"/>
        <item m="1" x="5956"/>
        <item m="1" x="5679"/>
        <item m="1" x="6222"/>
        <item m="1" x="2307"/>
        <item m="1" x="2308"/>
        <item m="1" x="6223"/>
        <item m="1" x="6224"/>
        <item m="1" x="6225"/>
        <item m="1" x="6226"/>
        <item m="1" x="6227"/>
        <item m="1" x="6228"/>
        <item m="1" x="5232"/>
        <item m="1" x="5957"/>
        <item m="1" x="6229"/>
        <item m="1" x="4666"/>
        <item m="1" x="6230"/>
        <item m="1" x="5958"/>
        <item m="1" x="5959"/>
        <item m="1" x="1575"/>
        <item m="1" x="6231"/>
        <item m="1" x="6232"/>
        <item m="1" x="5960"/>
        <item m="1" x="5453"/>
        <item m="1" x="6233"/>
        <item m="1" x="5961"/>
        <item m="1" x="5680"/>
        <item m="1" x="5681"/>
        <item m="1" x="5962"/>
        <item m="1" x="5963"/>
        <item m="1" x="5682"/>
        <item m="1" x="5964"/>
        <item m="1" x="5965"/>
        <item m="1" x="5966"/>
        <item m="1" x="5683"/>
        <item m="1" x="5967"/>
        <item m="1" x="5684"/>
        <item m="1" x="5554"/>
        <item m="1" x="6234"/>
        <item m="1" x="6235"/>
        <item m="1" x="6236"/>
        <item m="1" x="4284"/>
        <item m="1" x="6237"/>
        <item m="1" x="6238"/>
        <item m="1" x="6239"/>
        <item m="1" x="6240"/>
        <item m="1" x="6241"/>
        <item m="1" x="5552"/>
        <item m="1" x="5969"/>
        <item m="1" x="5625"/>
        <item m="1" x="5626"/>
        <item m="1" x="5624"/>
        <item m="1" x="6242"/>
        <item m="1" x="1576"/>
        <item m="1" x="1577"/>
        <item m="1" x="6243"/>
        <item m="1" x="2309"/>
        <item m="1" x="5573"/>
        <item m="1" x="6244"/>
        <item m="1" x="5584"/>
        <item m="1" x="5685"/>
        <item m="1" x="6245"/>
        <item m="1" x="6246"/>
        <item m="1" x="1578"/>
        <item m="1" x="4271"/>
        <item m="1" x="2310"/>
        <item m="1" x="2311"/>
        <item m="1" x="5970"/>
        <item m="1" x="3362"/>
        <item m="1" x="4272"/>
        <item m="1" x="2312"/>
        <item m="1" x="5574"/>
        <item m="1" x="6247"/>
        <item m="1" x="6248"/>
        <item m="1" x="5606"/>
        <item m="1" x="5971"/>
        <item m="1" x="5972"/>
        <item m="1" x="6249"/>
        <item m="1" x="6250"/>
        <item m="1" x="6251"/>
        <item m="1" x="6252"/>
        <item m="1" x="6253"/>
        <item m="1" x="6254"/>
        <item m="1" x="5973"/>
        <item m="1" x="5974"/>
        <item m="1" x="5451"/>
        <item m="1" x="5975"/>
        <item m="1" x="5976"/>
        <item m="1" x="5977"/>
        <item m="1" x="5978"/>
        <item m="1" x="5512"/>
        <item m="1" x="5422"/>
        <item m="1" x="5423"/>
        <item m="1" x="5424"/>
        <item m="1" x="5425"/>
        <item m="1" x="5979"/>
        <item m="1" x="5980"/>
        <item m="1" x="5981"/>
        <item m="1" x="5982"/>
        <item m="1" x="5450"/>
        <item m="1" x="5162"/>
        <item m="1" x="5294"/>
        <item m="1" x="5426"/>
        <item m="1" x="5983"/>
        <item m="1" x="5984"/>
        <item m="1" x="5985"/>
        <item m="1" x="5410"/>
        <item m="1" x="5542"/>
        <item m="1" x="5986"/>
        <item m="1" x="5987"/>
        <item m="1" x="6255"/>
        <item m="1" x="6256"/>
        <item m="1" x="6257"/>
        <item m="1" x="6258"/>
        <item m="1" x="6259"/>
        <item m="1" x="6260"/>
        <item m="1" x="5988"/>
        <item m="1" x="5989"/>
        <item m="1" x="5631"/>
        <item m="1" x="1452"/>
        <item m="1" x="5968"/>
        <item m="1" x="5686"/>
        <item m="1" x="1579"/>
        <item m="1" x="5526"/>
        <item m="1" x="4558"/>
        <item m="1" x="5687"/>
        <item m="1" x="5688"/>
        <item m="1" x="4969"/>
        <item m="1" x="5990"/>
        <item m="1" x="5991"/>
        <item m="1" x="1580"/>
        <item m="1" x="5992"/>
        <item m="1" x="5230"/>
        <item m="1" x="5414"/>
        <item m="1" x="974"/>
        <item m="1" x="5689"/>
        <item m="1" x="885"/>
        <item m="1" x="4526"/>
        <item m="1" x="5578"/>
        <item m="1" x="4521"/>
        <item m="1" x="4522"/>
        <item m="1" x="3893"/>
        <item m="1" x="3894"/>
        <item m="1" x="3895"/>
        <item m="1" x="5013"/>
        <item m="1" x="5352"/>
        <item m="1" x="1581"/>
        <item m="1" x="5415"/>
        <item m="1" x="5993"/>
        <item m="1" x="5994"/>
        <item m="1" x="5995"/>
        <item m="1" x="5996"/>
        <item m="1" x="1582"/>
        <item m="1" x="4270"/>
        <item m="1" x="5997"/>
        <item m="1" x="5690"/>
        <item m="1" x="4800"/>
        <item m="1" x="5416"/>
        <item m="1" x="3848"/>
        <item m="1" x="5114"/>
        <item m="1" x="5691"/>
        <item m="1" x="5042"/>
        <item m="1" x="5041"/>
        <item m="1" x="5998"/>
        <item m="1" x="4560"/>
        <item m="1" x="4561"/>
        <item m="1" x="5999"/>
        <item m="1" x="4752"/>
        <item m="1" x="912"/>
        <item m="1" x="911"/>
        <item m="1" x="5417"/>
        <item m="1" x="910"/>
        <item m="1" x="907"/>
        <item m="1" x="976"/>
        <item m="1" x="6000"/>
        <item m="1" x="6001"/>
        <item m="1" x="5692"/>
        <item m="1" x="5693"/>
        <item m="1" x="5694"/>
        <item m="1" x="5695"/>
        <item m="1" x="6002"/>
        <item m="1" x="4562"/>
        <item m="1" x="5696"/>
        <item m="1" x="6003"/>
        <item m="1" x="2313"/>
        <item m="1" x="2314"/>
        <item m="1" x="6004"/>
        <item m="1" x="6005"/>
        <item m="1" x="6006"/>
        <item m="1" x="6007"/>
        <item m="1" x="6008"/>
        <item m="1" x="6009"/>
        <item m="1" x="4996"/>
        <item m="1" x="4312"/>
        <item m="1" x="5295"/>
        <item m="1" x="6010"/>
        <item m="1" x="4205"/>
        <item m="1" x="5440"/>
        <item m="1" x="6011"/>
        <item m="1" x="5203"/>
        <item m="1" x="5067"/>
        <item m="1" x="4968"/>
        <item m="1" x="4970"/>
        <item m="1" x="6012"/>
        <item m="1" x="4206"/>
        <item m="1" x="6013"/>
        <item m="1" x="4393"/>
        <item m="1" x="4247"/>
        <item m="1" x="4392"/>
        <item m="1" x="5697"/>
        <item m="1" x="4556"/>
        <item m="1" x="6014"/>
        <item m="1" x="4557"/>
        <item m="1" x="6015"/>
        <item m="1" x="6016"/>
        <item m="1" x="5698"/>
        <item m="1" x="6017"/>
        <item m="1" x="6018"/>
        <item m="1" x="5699"/>
        <item m="1" x="2315"/>
        <item m="1" x="6019"/>
        <item m="1" x="6020"/>
        <item m="1" x="6021"/>
        <item m="1" x="6022"/>
        <item m="1" x="6023"/>
        <item m="1" x="6024"/>
        <item m="1" x="6025"/>
        <item m="1" x="2316"/>
        <item m="1" x="6026"/>
        <item m="1" x="6027"/>
        <item m="1" x="6028"/>
        <item m="1" x="6029"/>
        <item m="1" x="5700"/>
        <item m="1" x="6030"/>
        <item m="1" x="6031"/>
        <item m="1" x="5701"/>
        <item m="1" x="5702"/>
        <item m="1" x="5703"/>
        <item m="1" x="5704"/>
        <item m="1" x="5705"/>
        <item m="1" x="5706"/>
        <item m="1" x="5707"/>
        <item m="1" x="5708"/>
        <item m="1" x="5709"/>
        <item m="1" x="6032"/>
        <item m="1" x="6033"/>
        <item m="1" x="5575"/>
        <item m="1" x="1583"/>
        <item m="1" x="6034"/>
        <item m="1" x="6035"/>
        <item m="1" x="6036"/>
        <item m="1" x="6037"/>
        <item m="1" x="6038"/>
        <item m="1" x="4576"/>
        <item m="1" x="6039"/>
        <item m="1" x="5592"/>
        <item m="1" x="6040"/>
        <item m="1" x="3879"/>
        <item m="1" x="3880"/>
        <item m="1" x="1584"/>
        <item m="1" x="3881"/>
        <item m="1" x="6041"/>
        <item m="1" x="6042"/>
        <item m="1" x="6043"/>
        <item m="1" x="5710"/>
        <item m="1" x="5096"/>
        <item m="1" x="6044"/>
        <item m="1" x="6045"/>
        <item m="1" x="6046"/>
        <item m="1" x="6047"/>
        <item m="1" x="6048"/>
        <item m="1" x="6049"/>
        <item m="1" x="6050"/>
        <item m="1" x="6051"/>
        <item m="1" x="6052"/>
        <item m="1" x="6053"/>
        <item m="1" x="6054"/>
        <item m="1" x="4380"/>
        <item m="1" x="6055"/>
        <item m="1" x="3882"/>
        <item m="1" x="1585"/>
        <item m="1" x="3883"/>
        <item m="1" x="3884"/>
        <item m="1" x="4749"/>
        <item m="1" x="4750"/>
        <item m="1" x="3885"/>
        <item m="1" x="975"/>
        <item m="1" x="6056"/>
        <item m="1" x="6057"/>
        <item m="1" x="6058"/>
        <item m="1" x="6059"/>
        <item m="1" x="4508"/>
        <item m="1" x="6060"/>
        <item m="1" x="6061"/>
        <item m="1" x="5711"/>
        <item m="1" x="6062"/>
        <item m="1" x="6063"/>
        <item m="1" x="6064"/>
        <item m="1" x="4267"/>
        <item m="1" x="3990"/>
        <item m="1" x="6065"/>
        <item x="367"/>
        <item m="1" x="6066"/>
        <item m="1" x="6067"/>
        <item m="1" x="4552"/>
        <item m="1" x="4623"/>
        <item m="1" x="6068"/>
        <item m="1" x="4553"/>
        <item m="1" x="4554"/>
        <item m="1" x="6069"/>
        <item m="1" x="6070"/>
        <item m="1" x="5712"/>
        <item m="1" x="6071"/>
        <item m="1" x="6072"/>
        <item m="1" x="6073"/>
        <item m="1" x="6074"/>
        <item m="1" x="5443"/>
        <item m="1" x="6075"/>
        <item m="1" x="5473"/>
        <item m="1" x="6076"/>
        <item m="1" x="6077"/>
        <item m="1" x="6078"/>
        <item m="1" x="6079"/>
        <item m="1" x="6080"/>
        <item m="1" x="4997"/>
        <item m="1" x="6081"/>
        <item m="1" x="6082"/>
        <item m="1" x="6083"/>
        <item m="1" x="6084"/>
        <item m="1" x="4201"/>
        <item m="1" x="6085"/>
        <item m="1" x="6086"/>
        <item m="1" x="6087"/>
        <item m="1" x="6088"/>
        <item m="1" x="5163"/>
        <item m="1" x="6089"/>
        <item m="1" x="6090"/>
        <item m="1" x="6091"/>
        <item m="1" x="6092"/>
        <item m="1" x="6093"/>
        <item m="1" x="6094"/>
        <item m="1" x="4211"/>
        <item m="1" x="4212"/>
        <item m="1" x="4213"/>
        <item m="1" x="4214"/>
        <item m="1" x="5201"/>
        <item m="1" x="5202"/>
        <item m="1" x="6095"/>
        <item m="1" x="6096"/>
        <item m="1" x="6097"/>
        <item m="1" x="5228"/>
        <item m="1" x="6098"/>
        <item m="1" x="4352"/>
        <item m="1" x="5005"/>
        <item m="1" x="6099"/>
        <item m="1" x="6100"/>
        <item m="1" x="6101"/>
        <item m="1" x="6102"/>
        <item m="1" x="6103"/>
        <item m="1" x="4664"/>
        <item m="1" x="6104"/>
        <item m="1" x="788"/>
        <item m="1" x="1212"/>
        <item m="1" x="5594"/>
        <item m="1" x="5301"/>
        <item m="1" x="1363"/>
        <item m="1" x="5383"/>
        <item m="1" x="5097"/>
        <item m="1" x="5596"/>
        <item x="512"/>
        <item m="1" x="4559"/>
        <item m="1" x="5349"/>
        <item m="1" x="3782"/>
        <item m="1" x="4568"/>
        <item m="1" x="908"/>
        <item m="1" x="4569"/>
        <item m="1" x="5713"/>
        <item m="1" x="4570"/>
        <item m="1" x="4210"/>
        <item m="1" x="5200"/>
        <item m="1" x="973"/>
        <item m="1" x="5290"/>
        <item m="1" x="5115"/>
        <item m="1" x="4120"/>
        <item m="1" x="4121"/>
        <item m="1" x="1587"/>
        <item m="1" x="5714"/>
        <item m="1" x="4249"/>
        <item m="1" x="3097"/>
        <item m="1" x="5715"/>
        <item m="1" x="5616"/>
        <item m="1" x="4117"/>
        <item m="1" x="5716"/>
        <item m="1" x="4577"/>
        <item m="1" x="5717"/>
        <item m="1" x="4107"/>
        <item m="1" x="4565"/>
        <item m="1" x="4566"/>
        <item m="1" x="1588"/>
        <item m="1" x="5718"/>
        <item m="1" x="4563"/>
        <item m="1" x="5563"/>
        <item m="1" x="5719"/>
        <item m="1" x="5720"/>
        <item m="1" x="4564"/>
        <item m="1" x="4248"/>
        <item m="1" x="4555"/>
        <item m="1" x="5350"/>
        <item m="1" x="5721"/>
        <item m="1" x="5722"/>
        <item m="1" x="5723"/>
        <item m="1" x="5724"/>
        <item m="1" x="4751"/>
        <item m="1" x="5117"/>
        <item m="1" x="3877"/>
        <item m="1" x="5566"/>
        <item m="1" x="5567"/>
        <item m="1" x="4106"/>
        <item m="1" x="1138"/>
        <item m="1" x="3878"/>
        <item m="1" x="3098"/>
        <item m="1" x="5725"/>
        <item m="1" x="5726"/>
        <item m="1" x="5413"/>
        <item m="1" x="4523"/>
        <item m="1" x="5568"/>
        <item m="1" x="4575"/>
        <item m="1" x="5527"/>
        <item m="1" x="4524"/>
        <item m="1" x="2317"/>
        <item m="1" x="4278"/>
        <item m="1" x="4260"/>
        <item m="1" x="4266"/>
        <item m="1" x="5412"/>
        <item m="1" x="5727"/>
        <item m="1" x="5728"/>
        <item m="1" x="5729"/>
        <item m="1" x="5730"/>
        <item m="1" x="5731"/>
        <item m="1" x="5732"/>
        <item m="1" x="5733"/>
        <item m="1" x="5734"/>
        <item m="1" x="4215"/>
        <item m="1" x="4216"/>
        <item m="1" x="5464"/>
        <item x="271"/>
        <item m="1" x="4207"/>
        <item m="1" x="5497"/>
        <item m="1" x="4208"/>
        <item m="1" x="4209"/>
        <item m="1" x="4872"/>
        <item m="1" x="4873"/>
        <item m="1" x="4874"/>
        <item m="1" x="4875"/>
        <item m="1" x="4876"/>
        <item m="1" x="4877"/>
        <item m="1" x="4878"/>
        <item m="1" x="4879"/>
        <item m="1" x="4880"/>
        <item m="1" x="5735"/>
        <item m="1" x="5736"/>
        <item m="1" x="5737"/>
        <item m="1" x="5738"/>
        <item m="1" x="5564"/>
        <item m="1" x="5565"/>
        <item m="1" x="5739"/>
        <item m="1" x="4768"/>
        <item m="1" x="5740"/>
        <item m="1" x="5741"/>
        <item m="1" x="4567"/>
        <item m="1" x="5742"/>
        <item m="1" x="5743"/>
        <item m="1" x="5744"/>
        <item m="1" x="5745"/>
        <item m="1" x="5746"/>
        <item m="1" x="5747"/>
        <item m="1" x="5272"/>
        <item m="1" x="5748"/>
        <item m="1" x="5749"/>
        <item m="1" x="5750"/>
        <item m="1" x="5751"/>
        <item m="1" x="5752"/>
        <item m="1" x="5753"/>
        <item m="1" x="5754"/>
        <item m="1" x="5755"/>
        <item m="1" x="5756"/>
        <item m="1" x="4190"/>
        <item m="1" x="4191"/>
        <item m="1" x="4192"/>
        <item m="1" x="4193"/>
        <item m="1" x="5757"/>
        <item m="1" x="1589"/>
        <item m="1" x="4361"/>
        <item m="1" x="5758"/>
        <item m="1" x="5759"/>
        <item m="1" x="5760"/>
        <item m="1" x="5761"/>
        <item m="1" x="5762"/>
        <item m="1" x="5763"/>
        <item m="1" x="5337"/>
        <item m="1" x="5562"/>
        <item m="1" x="5764"/>
        <item m="1" x="4290"/>
        <item m="1" x="5765"/>
        <item m="1" x="5560"/>
        <item m="1" x="5561"/>
        <item m="1" x="5766"/>
        <item m="1" x="5767"/>
        <item m="1" x="5768"/>
        <item m="1" x="3896"/>
        <item m="1" x="3897"/>
        <item m="1" x="5769"/>
        <item m="1" x="5770"/>
        <item m="1" x="5302"/>
        <item m="1" x="1166"/>
        <item m="1" x="5771"/>
        <item m="1" x="5772"/>
        <item m="1" x="5773"/>
        <item m="1" x="5774"/>
        <item m="1" x="5775"/>
        <item m="1" x="3876"/>
        <item m="1" x="5351"/>
        <item m="1" x="5776"/>
        <item m="1" x="4961"/>
        <item m="1" x="4962"/>
        <item m="1" x="4963"/>
        <item m="1" x="4964"/>
        <item m="1" x="4965"/>
        <item m="1" x="4966"/>
        <item m="1" x="4881"/>
        <item m="1" x="4729"/>
        <item m="1" x="4772"/>
        <item m="1" x="4773"/>
        <item m="1" x="4774"/>
        <item m="1" x="4960"/>
        <item m="1" x="4204"/>
        <item m="1" x="4882"/>
        <item m="1" x="4883"/>
        <item m="1" x="4959"/>
        <item m="1" x="5003"/>
        <item m="1" x="4871"/>
        <item m="1" x="5169"/>
        <item m="1" x="5170"/>
        <item m="1" x="4310"/>
        <item m="1" x="4311"/>
        <item m="1" x="4295"/>
        <item m="1" x="4308"/>
        <item m="1" x="4309"/>
        <item m="1" x="5777"/>
        <item m="1" x="5778"/>
        <item m="1" x="5779"/>
        <item m="1" x="5780"/>
        <item m="1" x="5781"/>
        <item m="1" x="5782"/>
        <item m="1" x="5783"/>
        <item m="1" x="5784"/>
        <item m="1" x="5785"/>
        <item m="1" x="4369"/>
        <item m="1" x="5786"/>
        <item m="1" x="4362"/>
        <item m="1" x="5787"/>
        <item m="1" x="4359"/>
        <item m="1" x="5788"/>
        <item m="1" x="5789"/>
        <item m="1" x="5790"/>
        <item m="1" x="4367"/>
        <item m="1" x="5791"/>
        <item m="1" x="5792"/>
        <item m="1" x="5608"/>
        <item m="1" x="5793"/>
        <item m="1" x="5794"/>
        <item m="1" x="5795"/>
        <item m="1" x="5796"/>
        <item m="1" x="5797"/>
        <item m="1" x="5798"/>
        <item m="1" x="5799"/>
        <item m="1" x="5800"/>
        <item m="1" x="1167"/>
        <item m="1" x="5801"/>
        <item m="1" x="5802"/>
        <item m="1" x="5513"/>
        <item m="1" x="5572"/>
        <item m="1" x="5803"/>
        <item m="1" x="2318"/>
        <item m="1" x="5804"/>
        <item m="1" x="4424"/>
        <item m="1" x="5805"/>
        <item m="1" x="5806"/>
        <item m="1" x="5807"/>
        <item m="1" x="5808"/>
        <item m="1" x="5809"/>
        <item m="1" x="5810"/>
        <item m="1" x="5811"/>
        <item m="1" x="5812"/>
        <item m="1" x="5813"/>
        <item m="1" x="5814"/>
        <item m="1" x="5285"/>
        <item m="1" x="5815"/>
        <item m="1" x="5816"/>
        <item m="1" x="5817"/>
        <item m="1" x="5818"/>
        <item m="1" x="4662"/>
        <item m="1" x="4663"/>
        <item m="1" x="5171"/>
        <item m="1" x="5819"/>
        <item m="1" x="5820"/>
        <item m="1" x="5821"/>
        <item m="1" x="5822"/>
        <item m="1" x="5823"/>
        <item m="1" x="1026"/>
        <item m="1" x="5824"/>
        <item m="1" x="5825"/>
        <item m="1" x="5826"/>
        <item m="1" x="4202"/>
        <item m="1" x="5827"/>
        <item m="1" x="5077"/>
        <item m="1" x="5828"/>
        <item m="1" x="5829"/>
        <item m="1" x="5533"/>
        <item m="1" x="4105"/>
        <item m="1" x="5830"/>
        <item m="1" x="2319"/>
        <item m="1" x="5831"/>
        <item m="1" x="5832"/>
        <item m="1" x="5833"/>
        <item m="1" x="5217"/>
        <item m="1" x="5544"/>
        <item m="1" x="5590"/>
        <item m="1" x="5591"/>
        <item m="1" x="5834"/>
        <item m="1" x="5835"/>
        <item m="1" x="5836"/>
        <item m="1" x="5540"/>
        <item m="1" x="5837"/>
        <item m="1" x="4172"/>
        <item m="1" x="5838"/>
        <item m="1" x="5839"/>
        <item m="1" x="5840"/>
        <item m="1" x="5841"/>
        <item m="1" x="4181"/>
        <item m="1" x="4182"/>
        <item m="1" x="5842"/>
        <item m="1" x="4967"/>
        <item m="1" x="5843"/>
        <item m="1" x="5844"/>
        <item m="1" x="2320"/>
        <item m="1" x="5054"/>
        <item m="1" x="2321"/>
        <item m="1" x="5055"/>
        <item m="1" x="5196"/>
        <item m="1" x="5197"/>
        <item m="1" x="5166"/>
        <item m="1" x="5178"/>
        <item m="1" x="5164"/>
        <item m="1" x="5174"/>
        <item m="1" x="5165"/>
        <item m="1" x="5167"/>
        <item m="1" x="5168"/>
        <item m="1" x="5175"/>
        <item m="1" x="5172"/>
        <item m="1" x="5173"/>
        <item m="1" x="5176"/>
        <item m="1" x="5177"/>
        <item m="1" x="5179"/>
        <item m="1" x="5180"/>
        <item m="1" x="5181"/>
        <item m="1" x="5182"/>
        <item m="1" x="5183"/>
        <item m="1" x="5184"/>
        <item m="1" x="5191"/>
        <item m="1" x="5192"/>
        <item m="1" x="5185"/>
        <item m="1" x="5186"/>
        <item m="1" x="5187"/>
        <item m="1" x="5188"/>
        <item m="1" x="5189"/>
        <item m="1" x="5190"/>
        <item m="1" x="5195"/>
        <item m="1" x="5193"/>
        <item m="1" x="5194"/>
        <item m="1" x="5427"/>
        <item m="1" x="5428"/>
        <item m="1" x="5430"/>
        <item m="1" x="5431"/>
        <item m="1" x="5198"/>
        <item m="1" x="5432"/>
        <item m="1" x="5433"/>
        <item m="1" x="5434"/>
        <item m="1" x="5435"/>
        <item m="1" x="5436"/>
        <item m="1" x="5437"/>
        <item m="1" x="5439"/>
        <item m="1" x="4896"/>
        <item m="1" x="4897"/>
        <item m="1" x="4902"/>
        <item m="1" x="4901"/>
        <item m="1" x="4900"/>
        <item m="1" x="5204"/>
        <item m="1" x="4899"/>
        <item m="1" x="4898"/>
        <item m="1" x="5442"/>
        <item m="1" x="4296"/>
        <item m="1" x="1596"/>
        <item m="1" x="4297"/>
        <item m="1" x="4906"/>
        <item m="1" x="5444"/>
        <item m="1" x="5445"/>
        <item m="1" x="5210"/>
        <item m="1" x="5208"/>
        <item m="1" x="5209"/>
        <item m="1" x="5447"/>
        <item m="1" x="5461"/>
        <item m="1" x="5227"/>
        <item m="1" x="5226"/>
        <item m="1" x="5225"/>
        <item m="1" x="4305"/>
        <item m="1" x="5069"/>
        <item m="1" x="4313"/>
        <item m="1" x="4304"/>
        <item m="1" x="4298"/>
        <item m="1" x="4299"/>
        <item m="1" x="5068"/>
        <item m="1" x="4300"/>
        <item m="1" x="4301"/>
        <item m="1" x="4302"/>
        <item m="1" x="4675"/>
        <item m="1" x="5211"/>
        <item m="1" x="5213"/>
        <item m="1" x="5462"/>
        <item m="1" x="5224"/>
        <item m="1" x="5223"/>
        <item m="1" x="5216"/>
        <item m="1" x="4306"/>
        <item m="1" x="4307"/>
        <item m="1" x="5212"/>
        <item m="1" x="5215"/>
        <item m="1" x="4303"/>
        <item m="1" x="5463"/>
        <item m="1" x="4665"/>
        <item m="1" x="4976"/>
        <item m="1" x="4977"/>
        <item m="1" x="4978"/>
        <item m="1" x="5465"/>
        <item m="1" x="5218"/>
        <item m="1" x="5466"/>
        <item m="1" x="5222"/>
        <item m="1" x="5219"/>
        <item m="1" x="5220"/>
        <item m="1" x="5467"/>
        <item m="1" x="5468"/>
        <item m="1" x="5221"/>
        <item m="1" x="5214"/>
        <item m="1" x="3631"/>
        <item m="1" x="4979"/>
        <item m="1" x="4980"/>
        <item m="1" x="4981"/>
        <item m="1" x="4982"/>
        <item m="1" x="4667"/>
        <item m="1" x="4668"/>
        <item m="1" x="4669"/>
        <item m="1" x="4670"/>
        <item m="1" x="4671"/>
        <item m="1" x="4672"/>
        <item m="1" x="4673"/>
        <item m="1" x="4674"/>
        <item m="1" x="5469"/>
        <item m="1" x="5470"/>
        <item m="1" x="5471"/>
        <item m="1" x="5472"/>
        <item m="1" x="5474"/>
        <item m="1" x="5475"/>
        <item m="1" x="5476"/>
        <item m="1" x="5477"/>
        <item m="1" x="5479"/>
        <item m="1" x="5480"/>
        <item m="1" x="5481"/>
        <item m="1" x="5482"/>
        <item m="1" x="4292"/>
        <item x="101"/>
        <item m="1" x="4294"/>
        <item m="1" x="4293"/>
        <item m="1" x="1586"/>
        <item m="1" x="4360"/>
        <item m="1" x="5485"/>
        <item m="1" x="5486"/>
        <item m="1" x="5487"/>
        <item m="1" x="5263"/>
        <item m="1" x="4372"/>
        <item m="1" x="5266"/>
        <item m="1" x="5271"/>
        <item m="1" x="4357"/>
        <item m="1" x="4358"/>
        <item m="1" x="5489"/>
        <item m="1" x="5490"/>
        <item m="1" x="5491"/>
        <item m="1" x="5276"/>
        <item m="1" x="5277"/>
        <item m="1" x="5278"/>
        <item m="1" x="5088"/>
        <item m="1" x="5279"/>
        <item m="1" x="5280"/>
        <item m="1" x="5493"/>
        <item m="1" x="4723"/>
        <item m="1" x="4217"/>
        <item m="1" x="4724"/>
        <item m="1" x="4541"/>
        <item m="1" x="4725"/>
        <item m="1" x="5286"/>
        <item m="1" x="5498"/>
        <item m="1" x="5291"/>
        <item m="1" x="5292"/>
        <item m="1" x="5499"/>
        <item m="1" x="5500"/>
        <item m="1" x="5501"/>
        <item m="1" x="5502"/>
        <item m="1" x="4110"/>
        <item m="1" x="4111"/>
        <item m="1" x="4112"/>
        <item m="1" x="4113"/>
        <item m="1" x="5503"/>
        <item m="1" x="5504"/>
        <item m="1" x="5505"/>
        <item m="1" x="5400"/>
        <item m="1" x="4203"/>
        <item m="1" x="5296"/>
        <item m="1" x="4732"/>
        <item m="1" x="4731"/>
        <item m="1" x="4730"/>
        <item m="1" x="4740"/>
        <item m="1" x="4739"/>
        <item m="1" x="4251"/>
        <item m="1" x="5303"/>
        <item m="1" x="5305"/>
        <item m="1" x="5518"/>
        <item m="1" x="5519"/>
        <item m="1" x="5520"/>
        <item m="1" x="5521"/>
        <item m="1" x="5522"/>
        <item m="1" x="5523"/>
        <item m="1" x="1590"/>
        <item m="1" x="5524"/>
        <item m="1" x="5525"/>
        <item m="1" x="5528"/>
        <item m="1" x="4519"/>
        <item m="1" x="1592"/>
        <item m="1" x="4517"/>
        <item m="1" x="1593"/>
        <item m="1" x="4518"/>
        <item m="1" x="5530"/>
        <item m="1" x="5531"/>
        <item m="1" x="5532"/>
        <item m="1" x="5307"/>
        <item m="1" x="5308"/>
        <item m="1" x="5309"/>
        <item m="1" x="5534"/>
        <item m="1" x="5535"/>
        <item m="1" x="5536"/>
        <item m="1" x="5537"/>
        <item m="1" x="5538"/>
        <item m="1" x="5539"/>
        <item m="1" x="4183"/>
        <item m="1" x="5541"/>
        <item m="1" x="5543"/>
        <item m="1" x="1591"/>
        <item m="1" x="971"/>
        <item m="1" x="5099"/>
        <item m="1" x="1594"/>
        <item m="1" x="1595"/>
        <item m="1" x="1155"/>
        <item m="1" x="5014"/>
        <item m="1" x="5555"/>
        <item m="1" x="5556"/>
        <item m="1" x="5557"/>
        <item m="1" x="5558"/>
        <item m="1" x="5559"/>
        <item m="1" x="5328"/>
        <item m="1" x="5329"/>
        <item m="1" x="5330"/>
        <item m="1" x="5331"/>
        <item m="1" x="5332"/>
        <item m="1" x="4579"/>
        <item m="1" x="4578"/>
        <item m="1" x="5333"/>
        <item m="1" x="5334"/>
        <item m="1" x="4538"/>
        <item m="1" x="4539"/>
        <item m="1" x="5336"/>
        <item m="1" x="4571"/>
        <item m="1" x="5343"/>
        <item m="1" x="5344"/>
        <item m="1" x="5341"/>
        <item m="1" x="5342"/>
        <item m="1" x="4540"/>
        <item m="1" x="5340"/>
        <item m="1" x="5569"/>
        <item m="1" x="5570"/>
        <item m="1" x="4545"/>
        <item m="1" x="4543"/>
        <item m="1" x="5571"/>
        <item m="1" x="4548"/>
        <item m="1" x="4546"/>
        <item m="1" x="5335"/>
        <item m="1" x="4574"/>
        <item m="1" x="4572"/>
        <item m="1" x="4544"/>
        <item m="1" x="4573"/>
        <item m="1" x="4542"/>
        <item m="1" x="5581"/>
        <item m="1" x="5348"/>
        <item m="1" x="5339"/>
        <item m="1" x="5347"/>
        <item m="1" x="5346"/>
        <item m="1" x="5345"/>
        <item m="1" x="5582"/>
        <item m="1" x="4196"/>
        <item m="1" x="5361"/>
        <item m="1" x="5360"/>
        <item m="1" x="5365"/>
        <item m="1" x="5366"/>
        <item m="1" x="5362"/>
        <item m="1" x="5363"/>
        <item m="1" x="5364"/>
        <item m="1" x="5368"/>
        <item m="1" x="4366"/>
        <item m="1" x="5367"/>
        <item m="1" x="5370"/>
        <item m="1" x="4364"/>
        <item m="1" x="4363"/>
        <item m="1" x="5369"/>
        <item m="1" x="4365"/>
        <item m="1" x="4180"/>
        <item m="1" x="5587"/>
        <item m="1" x="5588"/>
        <item m="1" x="5589"/>
        <item m="1" x="5375"/>
        <item m="1" x="5376"/>
        <item m="1" x="5593"/>
        <item m="1" x="5385"/>
        <item m="1" x="2324"/>
        <item m="1" x="2325"/>
        <item m="1" x="5595"/>
        <item m="1" x="2326"/>
        <item m="1" x="2327"/>
        <item m="1" x="2328"/>
        <item m="1" x="3847"/>
        <item m="1" x="3778"/>
        <item m="1" x="5116"/>
        <item m="1" x="5600"/>
        <item m="1" x="2322"/>
        <item m="1" x="2323"/>
        <item m="1" x="1518"/>
        <item m="1" x="5601"/>
        <item m="1" x="5602"/>
        <item m="1" x="4797"/>
        <item m="1" x="4798"/>
        <item m="1" x="5603"/>
        <item m="1" x="5604"/>
        <item m="1" x="5605"/>
        <item m="1" x="5399"/>
        <item m="1" x="5609"/>
        <item m="1" x="4804"/>
        <item m="1" x="4805"/>
        <item m="1" x="5615"/>
        <item m="1" x="5617"/>
        <item m="1" x="5618"/>
        <item m="1" x="5619"/>
        <item m="1" x="5620"/>
        <item m="1" x="5621"/>
        <item m="1" x="5622"/>
        <item m="1" x="5623"/>
        <item m="1" x="5627"/>
        <item m="1" x="5628"/>
        <item m="1" x="5629"/>
        <item x="525"/>
        <item m="1" x="5630"/>
        <item m="1" x="5061"/>
        <item m="1" x="4093"/>
        <item m="1" x="4092"/>
        <item m="1" x="5145"/>
        <item m="1" x="4402"/>
        <item m="1" x="4403"/>
        <item m="1" x="4404"/>
        <item m="1" x="2345"/>
        <item m="1" x="2347"/>
        <item m="1" x="4400"/>
        <item m="1" x="5146"/>
        <item m="1" x="5147"/>
        <item m="1" x="2352"/>
        <item m="1" x="5148"/>
        <item m="1" x="5149"/>
        <item m="1" x="5150"/>
        <item m="1" x="5151"/>
        <item m="1" x="5152"/>
        <item m="1" x="5153"/>
        <item m="1" x="5154"/>
        <item m="1" x="5155"/>
        <item m="1" x="5156"/>
        <item m="1" x="5157"/>
        <item m="1" x="5158"/>
        <item m="1" x="5159"/>
        <item m="1" x="5160"/>
        <item m="1" x="5161"/>
        <item m="1" x="4282"/>
        <item m="1" x="4884"/>
        <item m="1" x="4885"/>
        <item m="1" x="4886"/>
        <item m="1" x="4887"/>
        <item m="1" x="4888"/>
        <item m="1" x="4889"/>
        <item m="1" x="4890"/>
        <item m="1" x="4891"/>
        <item m="1" x="4892"/>
        <item m="1" x="4893"/>
        <item m="1" x="4894"/>
        <item m="1" x="4895"/>
        <item m="1" x="943"/>
        <item m="1" x="3102"/>
        <item m="1" x="3103"/>
        <item m="1" x="5205"/>
        <item m="1" x="5206"/>
        <item m="1" x="5207"/>
        <item m="1" x="5229"/>
        <item m="1" x="5233"/>
        <item m="1" x="5234"/>
        <item m="1" x="5235"/>
        <item m="1" x="5236"/>
        <item m="1" x="5237"/>
        <item m="1" x="5238"/>
        <item m="1" x="5239"/>
        <item m="1" x="4971"/>
        <item m="1" x="4972"/>
        <item m="1" x="4973"/>
        <item m="1" x="4974"/>
        <item m="1" x="5240"/>
        <item m="1" x="5241"/>
        <item m="1" x="5242"/>
        <item m="1" x="2329"/>
        <item x="124"/>
        <item m="1" x="5243"/>
        <item m="1" x="4975"/>
        <item m="1" x="2330"/>
        <item m="1" x="841"/>
        <item m="1" x="5244"/>
        <item m="1" x="5245"/>
        <item m="1" x="4291"/>
        <item m="1" x="5246"/>
        <item m="1" x="5247"/>
        <item m="1" x="5248"/>
        <item m="1" x="5249"/>
        <item m="1" x="5250"/>
        <item m="1" x="5251"/>
        <item m="1" x="5252"/>
        <item m="1" x="5253"/>
        <item m="1" x="5254"/>
        <item m="1" x="5255"/>
        <item m="1" x="5256"/>
        <item m="1" x="3515"/>
        <item m="1" x="5257"/>
        <item m="1" x="5258"/>
        <item m="1" x="5259"/>
        <item m="1" x="862"/>
        <item m="1" x="1480"/>
        <item m="1" x="5260"/>
        <item m="1" x="5261"/>
        <item m="1" x="5262"/>
        <item m="1" x="931"/>
        <item m="1" x="4091"/>
        <item m="1" x="2341"/>
        <item m="1" x="2342"/>
        <item m="1" x="2343"/>
        <item m="1" x="5264"/>
        <item m="1" x="5265"/>
        <item m="1" x="5267"/>
        <item m="1" x="5268"/>
        <item m="1" x="5269"/>
        <item m="1" x="5270"/>
        <item m="1" x="5273"/>
        <item m="1" x="5274"/>
        <item m="1" x="5275"/>
        <item m="1" x="5281"/>
        <item m="1" x="5282"/>
        <item m="1" x="5283"/>
        <item m="1" x="5089"/>
        <item m="1" x="5284"/>
        <item m="1" x="3618"/>
        <item m="1" x="4718"/>
        <item m="1" x="4719"/>
        <item m="1" x="4720"/>
        <item m="1" x="4721"/>
        <item m="1" x="4722"/>
        <item m="1" x="5090"/>
        <item m="1" x="4714"/>
        <item m="1" x="4715"/>
        <item m="1" x="4716"/>
        <item m="1" x="4717"/>
        <item m="1" x="3617"/>
        <item m="1" x="5287"/>
        <item m="1" x="3615"/>
        <item m="1" x="3616"/>
        <item m="1" x="5091"/>
        <item m="1" x="5092"/>
        <item m="1" x="5288"/>
        <item m="1" x="5289"/>
        <item m="1" x="3561"/>
        <item m="1" x="5293"/>
        <item m="1" x="5000"/>
        <item m="1" x="4733"/>
        <item m="1" x="5297"/>
        <item m="1" x="5298"/>
        <item m="1" x="4333"/>
        <item m="1" x="4513"/>
        <item m="1" x="4332"/>
        <item m="1" x="4394"/>
        <item m="1" x="5299"/>
        <item m="1" x="5300"/>
        <item m="1" x="5304"/>
        <item m="1" x="4157"/>
        <item m="1" x="4096"/>
        <item m="1" x="4095"/>
        <item m="1" x="4520"/>
        <item m="1" x="4516"/>
        <item m="1" x="4515"/>
        <item m="1" x="5306"/>
        <item m="1" x="4597"/>
        <item m="1" x="5310"/>
        <item m="1" x="3804"/>
        <item m="1" x="5311"/>
        <item m="1" x="5312"/>
        <item m="1" x="2355"/>
        <item m="1" x="1597"/>
        <item m="1" x="1598"/>
        <item m="1" x="5098"/>
        <item m="1" x="1147"/>
        <item m="1" x="1611"/>
        <item m="1" x="1612"/>
        <item m="1" x="1613"/>
        <item m="1" x="1614"/>
        <item m="1" x="1615"/>
        <item m="1" x="3535"/>
        <item m="1" x="2333"/>
        <item m="1" x="2334"/>
        <item m="1" x="2335"/>
        <item m="1" x="1635"/>
        <item m="1" x="1637"/>
        <item m="1" x="905"/>
        <item m="1" x="909"/>
        <item m="1" x="1647"/>
        <item m="1" x="1209"/>
        <item m="1" x="5313"/>
        <item m="1" x="5314"/>
        <item m="1" x="5315"/>
        <item m="1" x="5316"/>
        <item m="1" x="5317"/>
        <item m="1" x="5318"/>
        <item m="1" x="3099"/>
        <item m="1" x="5319"/>
        <item m="1" x="5320"/>
        <item m="1" x="5321"/>
        <item m="1" x="5322"/>
        <item m="1" x="5323"/>
        <item m="1" x="5324"/>
        <item m="1" x="5325"/>
        <item m="1" x="5326"/>
        <item m="1" x="4094"/>
        <item m="1" x="1663"/>
        <item m="1" x="1664"/>
        <item m="1" x="1665"/>
        <item m="1" x="1666"/>
        <item m="1" x="3104"/>
        <item m="1" x="3105"/>
        <item m="1" x="1657"/>
        <item m="1" x="3106"/>
        <item m="1" x="1658"/>
        <item m="1" x="1659"/>
        <item m="1" x="1660"/>
        <item m="1" x="1661"/>
        <item m="1" x="1662"/>
        <item m="1" x="1648"/>
        <item m="1" x="3987"/>
        <item m="1" x="1649"/>
        <item m="1" x="1650"/>
        <item m="1" x="3988"/>
        <item m="1" x="1651"/>
        <item m="1" x="3720"/>
        <item m="1" x="3101"/>
        <item m="1" x="1652"/>
        <item m="1" x="3721"/>
        <item m="1" x="1653"/>
        <item m="1" x="2337"/>
        <item m="1" x="1654"/>
        <item m="1" x="1655"/>
        <item m="1" x="3364"/>
        <item m="1" x="1656"/>
        <item m="1" x="1636"/>
        <item m="1" x="5327"/>
        <item m="1" x="1639"/>
        <item m="1" x="1640"/>
        <item m="1" x="2332"/>
        <item m="1" x="1646"/>
        <item m="1" x="1638"/>
        <item m="1" x="1641"/>
        <item m="1" x="1642"/>
        <item m="1" x="1643"/>
        <item m="1" x="1644"/>
        <item m="1" x="2336"/>
        <item m="1" x="1645"/>
        <item m="1" x="1606"/>
        <item m="1" x="1607"/>
        <item m="1" x="1609"/>
        <item m="1" x="4537"/>
        <item m="1" x="1616"/>
        <item m="1" x="1610"/>
        <item m="1" x="1621"/>
        <item m="1" x="1622"/>
        <item m="1" x="1623"/>
        <item m="1" x="1624"/>
        <item m="1" x="1625"/>
        <item m="1" x="1626"/>
        <item m="1" x="1627"/>
        <item m="1" x="1628"/>
        <item m="1" x="1629"/>
        <item m="1" x="1630"/>
        <item m="1" x="1631"/>
        <item m="1" x="2331"/>
        <item m="1" x="1617"/>
        <item m="1" x="1618"/>
        <item m="1" x="1619"/>
        <item m="1" x="1620"/>
        <item m="1" x="1632"/>
        <item m="1" x="1633"/>
        <item m="1" x="1634"/>
        <item m="1" x="4547"/>
        <item m="1" x="4549"/>
        <item m="1" x="1605"/>
        <item m="1" x="5338"/>
        <item m="1" x="1599"/>
        <item m="1" x="1600"/>
        <item m="1" x="1601"/>
        <item m="1" x="1602"/>
        <item m="1" x="1603"/>
        <item m="1" x="3100"/>
        <item m="1" x="4775"/>
        <item m="1" x="5353"/>
        <item m="1" x="5354"/>
        <item m="1" x="5355"/>
        <item m="1" x="5356"/>
        <item m="1" x="5357"/>
        <item m="1" x="4100"/>
        <item m="1" x="5358"/>
        <item m="1" x="5359"/>
        <item m="1" x="2354"/>
        <item m="1" x="5371"/>
        <item m="1" x="1407"/>
        <item m="1" x="5372"/>
        <item m="1" x="3363"/>
        <item m="1" x="2338"/>
        <item m="1" x="2339"/>
        <item m="1" x="2340"/>
        <item m="1" x="5373"/>
        <item m="1" x="4090"/>
        <item m="1" x="5374"/>
        <item m="1" x="5377"/>
        <item m="1" x="5378"/>
        <item m="1" x="5379"/>
        <item m="1" x="4787"/>
        <item m="1" x="4786"/>
        <item m="1" x="5380"/>
        <item m="1" x="5113"/>
        <item m="1" x="5381"/>
        <item m="1" x="5382"/>
        <item m="1" x="5384"/>
        <item m="1" x="1604"/>
        <item m="1" x="5386"/>
        <item m="1" x="5120"/>
        <item m="1" x="5121"/>
        <item m="1" x="4795"/>
        <item m="1" x="4503"/>
        <item m="1" x="4103"/>
        <item m="1" x="5118"/>
        <item m="1" x="3991"/>
        <item m="1" x="5388"/>
        <item m="1" x="5389"/>
        <item m="1" x="5390"/>
        <item m="1" x="5391"/>
        <item m="1" x="5392"/>
        <item m="1" x="5393"/>
        <item m="1" x="5394"/>
        <item m="1" x="4387"/>
        <item m="1" x="4388"/>
        <item m="1" x="5395"/>
        <item m="1" x="5396"/>
        <item m="1" x="3108"/>
        <item m="1" x="5397"/>
        <item m="1" x="5398"/>
        <item m="1" x="5401"/>
        <item m="1" x="5130"/>
        <item m="1" x="5131"/>
        <item m="1" x="5132"/>
        <item m="1" x="5402"/>
        <item m="1" x="5403"/>
        <item m="1" x="5404"/>
        <item m="1" x="4314"/>
        <item m="1" x="4315"/>
        <item m="1" x="4316"/>
        <item m="1" x="5405"/>
        <item m="1" x="4104"/>
        <item m="1" x="5406"/>
        <item m="1" x="4101"/>
        <item m="1" x="4099"/>
        <item m="1" x="4098"/>
        <item m="1" x="5407"/>
        <item m="1" x="5408"/>
        <item m="1" x="4253"/>
        <item m="1" x="2344"/>
        <item m="1" x="2348"/>
        <item m="1" x="2349"/>
        <item m="1" x="2346"/>
        <item m="1" x="4254"/>
        <item m="1" x="4255"/>
        <item m="1" x="4256"/>
        <item m="1" x="4257"/>
        <item m="1" x="4258"/>
        <item m="1" x="4259"/>
        <item m="1" x="4275"/>
        <item m="1" x="4263"/>
        <item m="1" x="4264"/>
        <item m="1" x="4265"/>
        <item m="1" x="3783"/>
        <item m="1" x="3784"/>
        <item m="1" x="4097"/>
        <item m="1" x="4102"/>
        <item m="1" x="5409"/>
        <item m="1" x="2351"/>
        <item m="1" x="2350"/>
        <item m="1" x="5411"/>
        <item m="1" x="2353"/>
        <item m="1" x="2958"/>
        <item m="1" x="2359"/>
        <item m="1" x="4289"/>
        <item m="1" x="5056"/>
        <item m="1" x="2362"/>
        <item m="1" x="4511"/>
        <item m="1" x="4405"/>
        <item m="1" x="4324"/>
        <item m="1" x="5057"/>
        <item m="1" x="787"/>
        <item m="1" x="4397"/>
        <item m="1" x="5058"/>
        <item m="1" x="5059"/>
        <item m="1" x="5060"/>
        <item m="1" x="4317"/>
        <item m="1" x="4318"/>
        <item m="1" x="4512"/>
        <item m="1" x="4849"/>
        <item m="1" x="4850"/>
        <item m="1" x="4851"/>
        <item m="1" x="4852"/>
        <item m="1" x="4853"/>
        <item m="1" x="3109"/>
        <item m="1" x="4854"/>
        <item m="1" x="4855"/>
        <item m="1" x="4856"/>
        <item m="1" x="4857"/>
        <item m="1" x="4858"/>
        <item m="1" x="4847"/>
        <item m="1" x="4848"/>
        <item m="1" x="4843"/>
        <item m="1" x="4844"/>
        <item m="1" x="4845"/>
        <item m="1" x="4846"/>
        <item m="1" x="4621"/>
        <item m="1" x="4622"/>
        <item m="1" x="4835"/>
        <item m="1" x="4836"/>
        <item m="1" x="4837"/>
        <item m="1" x="4838"/>
        <item m="1" x="4839"/>
        <item m="1" x="4834"/>
        <item m="1" x="4840"/>
        <item m="1" x="4841"/>
        <item m="1" x="4842"/>
        <item m="1" x="4465"/>
        <item m="1" x="4464"/>
        <item m="1" x="4462"/>
        <item m="1" x="4463"/>
        <item m="1" x="5062"/>
        <item m="1" x="5063"/>
        <item m="1" x="4624"/>
        <item m="1" x="4625"/>
        <item m="1" x="4122"/>
        <item m="1" x="4861"/>
        <item m="1" x="4123"/>
        <item m="1" x="5064"/>
        <item m="1" x="5065"/>
        <item m="1" x="5066"/>
        <item m="1" x="4869"/>
        <item m="1" x="4870"/>
        <item m="1" x="1700"/>
        <item x="513"/>
        <item m="1" x="4631"/>
        <item m="1" x="4632"/>
        <item m="1" x="4907"/>
        <item m="1" x="4908"/>
        <item m="1" x="4912"/>
        <item m="1" x="4914"/>
        <item m="1" x="4913"/>
        <item m="1" x="5070"/>
        <item m="1" x="5071"/>
        <item m="1" x="4909"/>
        <item m="1" x="4911"/>
        <item m="1" x="4658"/>
        <item m="1" x="4659"/>
        <item m="1" x="4910"/>
        <item m="1" x="4915"/>
        <item m="1" x="4916"/>
        <item m="1" x="5072"/>
        <item m="1" x="4920"/>
        <item m="1" x="4921"/>
        <item m="1" x="4922"/>
        <item m="1" x="4917"/>
        <item m="1" x="4918"/>
        <item m="1" x="4923"/>
        <item m="1" x="5073"/>
        <item m="1" x="4660"/>
        <item m="1" x="4924"/>
        <item m="1" x="4925"/>
        <item m="1" x="4928"/>
        <item m="1" x="4929"/>
        <item m="1" x="4930"/>
        <item m="1" x="5074"/>
        <item m="1" x="5075"/>
        <item m="1" x="5076"/>
        <item m="1" x="4919"/>
        <item m="1" x="4085"/>
        <item m="1" x="4926"/>
        <item m="1" x="4927"/>
        <item m="1" x="4931"/>
        <item m="1" x="4932"/>
        <item m="1" x="4933"/>
        <item m="1" x="4661"/>
        <item m="1" x="4934"/>
        <item m="1" x="1075"/>
        <item m="1" x="1076"/>
        <item m="1" x="1467"/>
        <item m="1" x="5078"/>
        <item m="1" x="5079"/>
        <item m="1" x="5080"/>
        <item m="1" x="5081"/>
        <item m="1" x="5082"/>
        <item m="1" x="5083"/>
        <item m="1" x="5084"/>
        <item m="1" x="5085"/>
        <item m="1" x="5086"/>
        <item m="1" x="1395"/>
        <item m="1" x="925"/>
        <item m="1" x="926"/>
        <item m="1" x="4287"/>
        <item m="1" x="5087"/>
        <item m="1" x="4702"/>
        <item m="1" x="4703"/>
        <item m="1" x="3613"/>
        <item m="1" x="1247"/>
        <item m="1" x="3564"/>
        <item m="1" x="5093"/>
        <item m="1" x="5001"/>
        <item m="1" x="5002"/>
        <item m="1" x="4735"/>
        <item m="1" x="4736"/>
        <item m="1" x="4734"/>
        <item m="1" x="5094"/>
        <item m="1" x="4250"/>
        <item m="1" x="2357"/>
        <item m="1" x="5095"/>
        <item m="1" x="3121"/>
        <item m="1" x="2356"/>
        <item m="1" x="978"/>
        <item m="1" x="979"/>
        <item m="1" x="1681"/>
        <item m="1" x="1682"/>
        <item m="1" x="1683"/>
        <item m="1" x="1679"/>
        <item m="1" x="1688"/>
        <item m="1" x="1686"/>
        <item m="1" x="1687"/>
        <item m="1" x="977"/>
        <item m="1" x="1698"/>
        <item m="1" x="1697"/>
        <item m="1" x="1699"/>
        <item m="1" x="1692"/>
        <item m="1" x="1693"/>
        <item m="1" x="1694"/>
        <item m="1" x="1695"/>
        <item m="1" x="5100"/>
        <item m="1" x="5101"/>
        <item m="1" x="5102"/>
        <item m="1" x="5103"/>
        <item m="1" x="5104"/>
        <item m="1" x="5105"/>
        <item m="1" x="5025"/>
        <item m="1" x="3669"/>
        <item m="1" x="3117"/>
        <item m="1" x="3119"/>
        <item m="1" x="4083"/>
        <item m="1" x="5106"/>
        <item m="1" x="5107"/>
        <item m="1" x="5108"/>
        <item m="1" x="5109"/>
        <item m="1" x="5110"/>
        <item m="1" x="5111"/>
        <item m="1" x="5112"/>
        <item m="1" x="1718"/>
        <item m="1" x="1719"/>
        <item m="1" x="1720"/>
        <item m="1" x="1721"/>
        <item m="1" x="1722"/>
        <item m="1" x="1723"/>
        <item m="1" x="1724"/>
        <item m="1" x="1725"/>
        <item m="1" x="1726"/>
        <item m="1" x="1727"/>
        <item m="1" x="1728"/>
        <item m="1" x="1729"/>
        <item m="1" x="1730"/>
        <item m="1" x="1731"/>
        <item m="1" x="1732"/>
        <item m="1" x="1733"/>
        <item m="1" x="1734"/>
        <item m="1" x="1735"/>
        <item m="1" x="2363"/>
        <item m="1" x="1691"/>
        <item m="1" x="1696"/>
        <item m="1" x="5035"/>
        <item m="1" x="2358"/>
        <item m="1" x="4550"/>
        <item m="1" x="4551"/>
        <item m="1" x="1714"/>
        <item m="1" x="1715"/>
        <item m="1" x="5031"/>
        <item m="1" x="5032"/>
        <item m="1" x="5033"/>
        <item m="1" x="1716"/>
        <item m="1" x="1717"/>
        <item m="1" x="1713"/>
        <item m="1" x="3718"/>
        <item m="1" x="3719"/>
        <item m="1" x="3116"/>
        <item m="1" x="1710"/>
        <item m="1" x="3366"/>
        <item m="1" x="2364"/>
        <item m="1" x="3717"/>
        <item m="1" x="1711"/>
        <item m="1" x="3112"/>
        <item m="1" x="3113"/>
        <item m="1" x="3114"/>
        <item m="1" x="1712"/>
        <item m="1" x="3115"/>
        <item m="1" x="1701"/>
        <item m="1" x="3716"/>
        <item m="1" x="1702"/>
        <item m="1" x="1703"/>
        <item m="1" x="1704"/>
        <item m="1" x="1705"/>
        <item m="1" x="1706"/>
        <item m="1" x="1707"/>
        <item m="1" x="1708"/>
        <item m="1" x="1709"/>
        <item m="1" x="3110"/>
        <item m="1" x="3111"/>
        <item m="1" x="3365"/>
        <item m="1" x="1685"/>
        <item m="1" x="1689"/>
        <item m="1" x="1690"/>
        <item m="1" x="5034"/>
        <item m="1" x="1680"/>
        <item m="1" x="2957"/>
        <item m="1" x="1678"/>
        <item m="1" x="5036"/>
        <item m="1" x="1684"/>
        <item m="1" x="2360"/>
        <item m="1" x="1669"/>
        <item m="1" x="1670"/>
        <item m="1" x="1671"/>
        <item m="1" x="1672"/>
        <item m="1" x="1673"/>
        <item m="1" x="1674"/>
        <item m="1" x="1675"/>
        <item m="1" x="1676"/>
        <item m="1" x="1677"/>
        <item m="1" x="1405"/>
        <item m="1" x="1406"/>
        <item m="1" x="5037"/>
        <item m="1" x="2366"/>
        <item m="1" x="4504"/>
        <item m="1" x="1517"/>
        <item m="1" x="2365"/>
        <item m="1" x="4794"/>
        <item m="1" x="5119"/>
        <item m="1" x="5122"/>
        <item m="1" x="5123"/>
        <item m="1" x="4087"/>
        <item m="1" x="4086"/>
        <item m="1" x="4088"/>
        <item m="1" x="2956"/>
        <item m="1" x="4386"/>
        <item m="1" x="5124"/>
        <item m="1" x="5125"/>
        <item m="1" x="5126"/>
        <item m="1" x="5127"/>
        <item m="1" x="5045"/>
        <item m="1" x="2361"/>
        <item m="1" x="3816"/>
        <item m="1" x="5128"/>
        <item m="1" x="5129"/>
        <item m="1" x="4425"/>
        <item m="1" x="5133"/>
        <item m="1" x="5134"/>
        <item m="1" x="5135"/>
        <item m="1" x="5136"/>
        <item m="1" x="5137"/>
        <item m="1" x="5138"/>
        <item m="1" x="5139"/>
        <item m="1" x="5140"/>
        <item m="1" x="5141"/>
        <item m="1" x="1667"/>
        <item m="1" x="1668"/>
        <item m="1" x="2959"/>
        <item m="1" x="5142"/>
        <item m="1" x="5143"/>
        <item m="1" x="4274"/>
        <item m="1" x="3785"/>
        <item m="1" x="3786"/>
        <item m="1" x="4089"/>
        <item m="1" x="4588"/>
        <item m="1" x="4587"/>
        <item m="1" x="4084"/>
        <item m="1" x="5048"/>
        <item m="1" x="1550"/>
        <item m="1" x="5053"/>
        <item m="1" x="5144"/>
        <item m="1" x="4401"/>
        <item m="1" x="4325"/>
        <item m="1" x="4077"/>
        <item m="1" x="4810"/>
        <item m="1" x="4326"/>
        <item m="1" x="4811"/>
        <item m="1" x="4327"/>
        <item m="1" x="4812"/>
        <item m="1" x="4813"/>
        <item m="1" x="4814"/>
        <item m="1" x="4815"/>
        <item m="1" x="4816"/>
        <item m="1" x="4817"/>
        <item m="1" x="4818"/>
        <item m="1" x="4819"/>
        <item m="1" x="4820"/>
        <item m="1" x="4821"/>
        <item m="1" x="4822"/>
        <item m="1" x="4823"/>
        <item m="1" x="4824"/>
        <item m="1" x="4825"/>
        <item m="1" x="4826"/>
        <item m="1" x="4827"/>
        <item m="1" x="4828"/>
        <item m="1" x="4829"/>
        <item m="1" x="4830"/>
        <item m="1" x="4831"/>
        <item m="1" x="4832"/>
        <item m="1" x="4833"/>
        <item m="1" x="4743"/>
        <item m="1" x="4859"/>
        <item m="1" x="779"/>
        <item m="1" x="778"/>
        <item m="1" x="4860"/>
        <item m="1" x="4862"/>
        <item m="1" x="4863"/>
        <item m="1" x="4864"/>
        <item m="1" x="4865"/>
        <item m="1" x="4866"/>
        <item m="1" x="4867"/>
        <item m="1" x="4868"/>
        <item m="1" x="1750"/>
        <item m="1" x="4903"/>
        <item m="1" x="4904"/>
        <item m="1" x="1774"/>
        <item m="1" x="1752"/>
        <item m="1" x="4905"/>
        <item m="1" x="3808"/>
        <item m="1" x="3809"/>
        <item m="1" x="3810"/>
        <item m="1" x="3811"/>
        <item m="1" x="4935"/>
        <item m="1" x="4936"/>
        <item m="1" x="1497"/>
        <item m="1" x="4937"/>
        <item m="1" x="4938"/>
        <item m="1" x="4939"/>
        <item m="1" x="4940"/>
        <item m="1" x="4941"/>
        <item m="1" x="4942"/>
        <item m="1" x="4943"/>
        <item m="1" x="4944"/>
        <item m="1" x="3748"/>
        <item m="1" x="3749"/>
        <item m="1" x="4945"/>
        <item m="1" x="4946"/>
        <item m="1" x="4947"/>
        <item m="1" x="4948"/>
        <item m="1" x="4949"/>
        <item m="1" x="4950"/>
        <item m="1" x="4951"/>
        <item m="1" x="4952"/>
        <item m="1" x="4953"/>
        <item m="1" x="4954"/>
        <item m="1" x="4955"/>
        <item m="1" x="3578"/>
        <item m="1" x="3579"/>
        <item m="1" x="4956"/>
        <item m="1" x="4957"/>
        <item m="1" x="4958"/>
        <item m="1" x="4677"/>
        <item m="1" x="4983"/>
        <item m="1" x="4984"/>
        <item m="1" x="4985"/>
        <item m="1" x="4986"/>
        <item m="1" x="4987"/>
        <item m="1" x="4988"/>
        <item m="1" x="4989"/>
        <item m="1" x="4990"/>
        <item m="1" x="4991"/>
        <item m="1" x="4992"/>
        <item m="1" x="4993"/>
        <item m="1" x="4994"/>
        <item m="1" x="1078"/>
        <item m="1" x="4995"/>
        <item m="1" x="4998"/>
        <item m="1" x="2376"/>
        <item m="1" x="4701"/>
        <item m="1" x="3614"/>
        <item m="1" x="4707"/>
        <item m="1" x="4708"/>
        <item m="1" x="4999"/>
        <item m="1" x="4704"/>
        <item m="1" x="4705"/>
        <item m="1" x="4706"/>
        <item m="1" x="4709"/>
        <item m="1" x="4710"/>
        <item m="1" x="4711"/>
        <item m="1" x="4712"/>
        <item m="1" x="4713"/>
        <item m="1" x="4592"/>
        <item m="1" x="4593"/>
        <item m="1" x="4453"/>
        <item m="1" x="4455"/>
        <item m="1" x="3563"/>
        <item m="1" x="3562"/>
        <item m="1" x="4726"/>
        <item m="1" x="4737"/>
        <item m="1" x="4738"/>
        <item m="1" x="5004"/>
        <item m="1" x="4485"/>
        <item m="1" x="3124"/>
        <item m="1" x="3125"/>
        <item m="1" x="3605"/>
        <item m="1" x="5006"/>
        <item m="1" x="5007"/>
        <item m="1" x="3606"/>
        <item m="1" x="5008"/>
        <item m="1" x="5009"/>
        <item m="1" x="5010"/>
        <item m="1" x="5011"/>
        <item m="1" x="4745"/>
        <item m="1" x="4389"/>
        <item x="164"/>
        <item m="1" x="1740"/>
        <item m="1" x="1741"/>
        <item m="1" x="1742"/>
        <item m="1" x="1743"/>
        <item m="1" x="3133"/>
        <item m="1" x="3134"/>
        <item m="1" x="3135"/>
        <item m="1" x="4748"/>
        <item m="1" x="4747"/>
        <item m="1" x="2373"/>
        <item m="1" x="5012"/>
        <item m="1" x="3855"/>
        <item m="1" x="4754"/>
        <item m="1" x="3856"/>
        <item m="1" x="4755"/>
        <item m="1" x="1746"/>
        <item m="1" x="4756"/>
        <item m="1" x="1736"/>
        <item m="1" x="883"/>
        <item m="1" x="1105"/>
        <item m="1" x="1771"/>
        <item m="1" x="1772"/>
        <item m="1" x="1773"/>
        <item m="1" x="2375"/>
        <item m="1" x="5015"/>
        <item m="1" x="5016"/>
        <item x="495"/>
        <item m="1" x="5017"/>
        <item m="1" x="5018"/>
        <item m="1" x="4753"/>
        <item m="1" x="1759"/>
        <item m="1" x="1760"/>
        <item m="1" x="3889"/>
        <item m="1" x="3890"/>
        <item m="1" x="3891"/>
        <item m="1" x="3892"/>
        <item m="1" x="1120"/>
        <item m="1" x="970"/>
        <item m="1" x="2371"/>
        <item m="1" x="3886"/>
        <item m="1" x="1109"/>
        <item m="1" x="3887"/>
        <item m="1" x="3888"/>
        <item m="1" x="3857"/>
        <item m="1" x="1111"/>
        <item m="1" x="1112"/>
        <item m="1" x="3858"/>
        <item m="1" x="3859"/>
        <item m="1" x="1113"/>
        <item m="1" x="3860"/>
        <item m="1" x="3861"/>
        <item m="1" x="1114"/>
        <item m="1" x="1110"/>
        <item m="1" x="1115"/>
        <item m="1" x="4757"/>
        <item m="1" x="4758"/>
        <item m="1" x="3864"/>
        <item m="1" x="1116"/>
        <item m="1" x="4759"/>
        <item m="1" x="3862"/>
        <item m="1" x="3863"/>
        <item m="1" x="3865"/>
        <item m="1" x="4760"/>
        <item m="1" x="4761"/>
        <item m="1" x="3866"/>
        <item m="1" x="3867"/>
        <item m="1" x="3868"/>
        <item m="1" x="3869"/>
        <item m="1" x="3870"/>
        <item m="1" x="5019"/>
        <item m="1" x="1117"/>
        <item m="1" x="1118"/>
        <item m="1" x="3871"/>
        <item m="1" x="3872"/>
        <item m="1" x="2369"/>
        <item m="1" x="3873"/>
        <item m="1" x="3874"/>
        <item m="1" x="972"/>
        <item m="1" x="5020"/>
        <item m="1" x="4763"/>
        <item m="1" x="5021"/>
        <item m="1" x="4764"/>
        <item m="1" x="5022"/>
        <item m="1" x="5023"/>
        <item m="1" x="5024"/>
        <item m="1" x="3132"/>
        <item m="1" x="5027"/>
        <item m="1" x="2368"/>
        <item m="1" x="1751"/>
        <item m="1" x="2370"/>
        <item m="1" x="1753"/>
        <item m="1" x="5028"/>
        <item m="1" x="5029"/>
        <item m="1" x="1754"/>
        <item m="1" x="1755"/>
        <item m="1" x="4528"/>
        <item m="1" x="4529"/>
        <item m="1" x="1756"/>
        <item m="1" x="2374"/>
        <item m="1" x="1757"/>
        <item m="1" x="1758"/>
        <item m="1" x="1767"/>
        <item m="1" x="1768"/>
        <item m="1" x="1769"/>
        <item m="1" x="3130"/>
        <item m="1" x="1770"/>
        <item m="1" x="3367"/>
        <item m="1" x="3131"/>
        <item m="1" x="1763"/>
        <item m="1" x="1764"/>
        <item m="1" x="1765"/>
        <item m="1" x="1766"/>
        <item m="1" x="1761"/>
        <item m="1" x="1762"/>
        <item m="1" x="5030"/>
        <item m="1" x="1737"/>
        <item m="1" x="4527"/>
        <item m="1" x="1738"/>
        <item m="1" x="1739"/>
        <item m="1" x="2960"/>
        <item m="1" x="1747"/>
        <item m="1" x="1748"/>
        <item m="1" x="1745"/>
        <item m="1" x="1744"/>
        <item m="1" x="4777"/>
        <item m="1" x="3129"/>
        <item m="1" x="4776"/>
        <item m="1" x="3122"/>
        <item m="1" x="4082"/>
        <item m="1" x="4081"/>
        <item m="1" x="4159"/>
        <item m="1" x="4076"/>
        <item m="1" x="4078"/>
        <item m="1" x="4778"/>
        <item m="1" x="2372"/>
        <item m="1" x="3123"/>
        <item m="1" x="4788"/>
        <item m="1" x="4789"/>
        <item m="1" x="4790"/>
        <item m="1" x="5038"/>
        <item m="1" x="5039"/>
        <item m="1" x="4793"/>
        <item m="1" x="4460"/>
        <item m="1" x="5040"/>
        <item m="1" x="1749"/>
        <item m="1" x="1489"/>
        <item m="1" x="4501"/>
        <item m="1" x="3128"/>
        <item m="1" x="4080"/>
        <item m="1" x="4796"/>
        <item m="1" x="5043"/>
        <item m="1" x="4079"/>
        <item m="1" x="4075"/>
        <item m="1" x="5044"/>
        <item m="1" x="1486"/>
        <item m="1" x="5046"/>
        <item m="1" x="3126"/>
        <item m="1" x="3127"/>
        <item m="1" x="4153"/>
        <item m="1" x="4154"/>
        <item m="1" x="4261"/>
        <item m="1" x="5047"/>
        <item m="1" x="5049"/>
        <item m="1" x="5050"/>
        <item m="1" x="5051"/>
        <item m="1" x="5052"/>
        <item m="1" x="4601"/>
        <item m="1" x="4602"/>
        <item m="1" x="4328"/>
        <item m="1" x="4603"/>
        <item m="1" x="4604"/>
        <item x="45"/>
        <item m="1" x="4070"/>
        <item m="1" x="4605"/>
        <item m="1" x="4399"/>
        <item m="1" x="4606"/>
        <item m="1" x="4069"/>
        <item m="1" x="4068"/>
        <item m="1" x="4067"/>
        <item m="1" x="4607"/>
        <item m="1" x="4608"/>
        <item m="1" x="4609"/>
        <item m="1" x="4610"/>
        <item m="1" x="4611"/>
        <item m="1" x="4612"/>
        <item m="1" x="4613"/>
        <item m="1" x="4614"/>
        <item m="1" x="4615"/>
        <item m="1" x="4616"/>
        <item m="1" x="4617"/>
        <item m="1" x="4618"/>
        <item m="1" x="4619"/>
        <item m="1" x="4620"/>
        <item m="1" x="3947"/>
        <item m="1" x="3948"/>
        <item m="1" x="3945"/>
        <item m="1" x="3946"/>
        <item m="1" x="3163"/>
        <item m="1" x="4280"/>
        <item m="1" x="4626"/>
        <item m="1" x="4125"/>
        <item m="1" x="4627"/>
        <item m="1" x="4628"/>
        <item m="1" x="4629"/>
        <item m="1" x="3139"/>
        <item m="1" x="3140"/>
        <item m="1" x="3156"/>
        <item m="1" x="3157"/>
        <item m="1" x="3158"/>
        <item m="1" x="3159"/>
        <item m="1" x="3160"/>
        <item m="1" x="3161"/>
        <item m="1" x="4073"/>
        <item m="1" x="4633"/>
        <item m="1" x="3136"/>
        <item m="1" x="2391"/>
        <item m="1" x="4634"/>
        <item m="1" x="4635"/>
        <item m="1" x="4636"/>
        <item m="1" x="4637"/>
        <item m="1" x="4638"/>
        <item m="1" x="4639"/>
        <item m="1" x="4640"/>
        <item m="1" x="4641"/>
        <item m="1" x="4642"/>
        <item m="1" x="3924"/>
        <item m="1" x="4643"/>
        <item m="1" x="4644"/>
        <item m="1" x="4645"/>
        <item m="1" x="945"/>
        <item m="1" x="4064"/>
        <item m="1" x="4646"/>
        <item m="1" x="4647"/>
        <item m="1" x="4648"/>
        <item m="1" x="4649"/>
        <item m="1" x="4650"/>
        <item m="1" x="3971"/>
        <item m="1" x="3972"/>
        <item m="1" x="3973"/>
        <item m="1" x="3974"/>
        <item m="1" x="4651"/>
        <item m="1" x="4652"/>
        <item m="1" x="4653"/>
        <item m="1" x="4654"/>
        <item m="1" x="4655"/>
        <item m="1" x="4656"/>
        <item m="1" x="4657"/>
        <item m="1" x="1074"/>
        <item m="1" x="4676"/>
        <item m="1" x="4500"/>
        <item m="1" x="4678"/>
        <item m="1" x="4679"/>
        <item m="1" x="4680"/>
        <item m="1" x="4681"/>
        <item m="1" x="4682"/>
        <item m="1" x="4683"/>
        <item m="1" x="4684"/>
        <item m="1" x="4685"/>
        <item m="1" x="4686"/>
        <item m="1" x="4687"/>
        <item m="1" x="4688"/>
        <item m="1" x="4689"/>
        <item m="1" x="4690"/>
        <item m="1" x="4691"/>
        <item m="1" x="932"/>
        <item m="1" x="4065"/>
        <item m="1" x="4692"/>
        <item m="1" x="4693"/>
        <item m="1" x="4473"/>
        <item m="1" x="4474"/>
        <item m="1" x="4288"/>
        <item m="1" x="3141"/>
        <item m="1" x="4695"/>
        <item m="1" x="4696"/>
        <item m="1" x="3935"/>
        <item m="1" x="3936"/>
        <item m="1" x="4697"/>
        <item m="1" x="4698"/>
        <item m="1" x="4699"/>
        <item m="1" x="4700"/>
        <item m="1" x="3937"/>
        <item m="1" x="4454"/>
        <item m="1" x="4499"/>
        <item m="1" x="4590"/>
        <item m="1" x="4591"/>
        <item m="1" x="4444"/>
        <item m="1" x="4445"/>
        <item m="1" x="4446"/>
        <item m="1" x="4447"/>
        <item m="1" x="4448"/>
        <item m="1" x="4449"/>
        <item m="1" x="4450"/>
        <item m="1" x="4727"/>
        <item m="1" x="4728"/>
        <item m="1" x="4741"/>
        <item m="1" x="3633"/>
        <item m="1" x="3632"/>
        <item m="1" x="4599"/>
        <item m="1" x="2380"/>
        <item m="1" x="4600"/>
        <item m="1" x="4742"/>
        <item m="1" x="1468"/>
        <item m="1" x="3608"/>
        <item m="1" x="4072"/>
        <item m="1" x="4744"/>
        <item m="1" x="4746"/>
        <item m="1" x="3851"/>
        <item m="1" x="3154"/>
        <item m="1" x="3155"/>
        <item m="1" x="3138"/>
        <item m="1" x="4407"/>
        <item m="1" x="922"/>
        <item m="1" x="2381"/>
        <item m="1" x="2382"/>
        <item m="1" x="3902"/>
        <item m="1" x="878"/>
        <item m="1" x="882"/>
        <item m="1" x="1778"/>
        <item m="1" x="884"/>
        <item m="1" x="880"/>
        <item m="1" x="881"/>
        <item m="1" x="3904"/>
        <item m="1" x="2388"/>
        <item m="1" x="3162"/>
        <item m="1" x="4481"/>
        <item m="1" x="1789"/>
        <item m="1" x="4762"/>
        <item m="1" x="4765"/>
        <item m="1" x="4766"/>
        <item m="1" x="4767"/>
        <item m="1" x="1776"/>
        <item m="1" x="3145"/>
        <item m="1" x="3137"/>
        <item m="1" x="3142"/>
        <item m="1" x="2389"/>
        <item m="1" x="1792"/>
        <item m="1" x="3146"/>
        <item m="1" x="3710"/>
        <item m="1" x="3371"/>
        <item m="1" x="3147"/>
        <item m="1" x="1791"/>
        <item m="1" x="3143"/>
        <item m="1" x="3144"/>
        <item m="1" x="1790"/>
        <item m="1" x="2387"/>
        <item m="1" x="3148"/>
        <item m="1" x="4769"/>
        <item m="1" x="3149"/>
        <item m="1" x="3150"/>
        <item m="1" x="3151"/>
        <item m="1" x="3715"/>
        <item m="1" x="3152"/>
        <item m="1" x="3372"/>
        <item m="1" x="1793"/>
        <item m="1" x="2963"/>
        <item m="1" x="1784"/>
        <item m="1" x="1785"/>
        <item m="1" x="1786"/>
        <item m="1" x="2383"/>
        <item m="1" x="4532"/>
        <item m="1" x="1787"/>
        <item m="1" x="2384"/>
        <item m="1" x="2385"/>
        <item m="1" x="2386"/>
        <item m="1" x="1788"/>
        <item m="1" x="4533"/>
        <item m="1" x="3711"/>
        <item m="1" x="3712"/>
        <item m="1" x="3713"/>
        <item m="1" x="1794"/>
        <item m="1" x="1795"/>
        <item m="1" x="1796"/>
        <item m="1" x="4770"/>
        <item m="1" x="4771"/>
        <item m="1" x="1797"/>
        <item m="1" x="1798"/>
        <item m="1" x="2378"/>
        <item m="1" x="1779"/>
        <item m="1" x="3368"/>
        <item m="1" x="3709"/>
        <item m="1" x="1777"/>
        <item m="1" x="4530"/>
        <item m="1" x="2377"/>
        <item m="1" x="1780"/>
        <item m="1" x="1781"/>
        <item m="1" x="1782"/>
        <item m="1" x="1783"/>
        <item m="1" x="2962"/>
        <item m="1" x="3369"/>
        <item m="1" x="3370"/>
        <item m="1" x="4531"/>
        <item m="1" x="1775"/>
        <item m="1" x="2379"/>
        <item m="1" x="1493"/>
        <item m="1" x="4066"/>
        <item m="1" x="4779"/>
        <item m="1" x="4780"/>
        <item m="1" x="4781"/>
        <item m="1" x="4782"/>
        <item m="1" x="4783"/>
        <item m="1" x="4784"/>
        <item m="1" x="4785"/>
        <item m="1" x="3153"/>
        <item m="1" x="4791"/>
        <item m="1" x="4792"/>
        <item m="1" x="4071"/>
        <item m="1" x="3982"/>
        <item m="1" x="4379"/>
        <item m="1" x="4498"/>
        <item m="1" x="4799"/>
        <item m="1" x="4801"/>
        <item m="1" x="4074"/>
        <item m="1" x="4802"/>
        <item m="1" x="1539"/>
        <item m="1" x="4806"/>
        <item m="1" x="4807"/>
        <item m="1" x="2961"/>
        <item m="1" x="4155"/>
        <item m="1" x="4156"/>
        <item m="1" x="2390"/>
        <item m="1" x="4808"/>
        <item m="1" x="4809"/>
        <item m="1" x="777"/>
        <item m="1" x="4428"/>
        <item m="1" x="4429"/>
        <item x="762"/>
        <item m="1" x="4114"/>
        <item m="1" x="4430"/>
        <item m="1" x="4431"/>
        <item m="1" x="4432"/>
        <item m="1" x="4433"/>
        <item m="1" x="4434"/>
        <item m="1" x="4435"/>
        <item m="1" x="4436"/>
        <item m="1" x="4437"/>
        <item m="1" x="874"/>
        <item m="1" x="879"/>
        <item m="1" x="3170"/>
        <item m="1" x="913"/>
        <item m="1" x="914"/>
        <item m="1" x="915"/>
        <item m="1" x="916"/>
        <item m="1" x="4438"/>
        <item m="1" x="4439"/>
        <item m="1" x="4440"/>
        <item m="1" x="4441"/>
        <item m="1" x="4442"/>
        <item m="1" x="2965"/>
        <item m="1" x="4443"/>
        <item m="1" x="4451"/>
        <item m="1" x="4452"/>
        <item m="1" x="3846"/>
        <item m="1" x="4456"/>
        <item m="1" x="4457"/>
        <item m="1" x="4458"/>
        <item m="1" x="4459"/>
        <item m="1" x="4461"/>
        <item m="1" x="3854"/>
        <item m="1" x="1141"/>
        <item m="1" x="1142"/>
        <item m="1" x="3494"/>
        <item m="1" x="1137"/>
        <item m="1" x="3495"/>
        <item m="1" x="3496"/>
        <item m="1" x="3497"/>
        <item m="1" x="1136"/>
        <item m="1" x="3852"/>
        <item m="1" x="1808"/>
        <item m="1" x="1809"/>
        <item m="1" x="3853"/>
        <item m="1" x="1139"/>
        <item m="1" x="1140"/>
        <item m="1" x="2397"/>
        <item m="1" x="4466"/>
        <item m="1" x="1826"/>
        <item m="1" x="4467"/>
        <item m="1" x="4468"/>
        <item m="1" x="4140"/>
        <item m="1" x="4469"/>
        <item m="1" x="4470"/>
        <item m="1" x="4471"/>
        <item m="1" x="4472"/>
        <item m="1" x="3180"/>
        <item m="1" x="4475"/>
        <item m="1" x="4476"/>
        <item m="1" x="3176"/>
        <item m="1" x="4477"/>
        <item m="1" x="4478"/>
        <item m="1" x="1799"/>
        <item m="1" x="1829"/>
        <item m="1" x="4479"/>
        <item m="1" x="4480"/>
        <item m="1" x="4152"/>
        <item m="1" x="4482"/>
        <item m="1" x="921"/>
        <item m="1" x="4483"/>
        <item m="1" x="4484"/>
        <item m="1" x="3560"/>
        <item m="1" x="3916"/>
        <item m="1" x="4158"/>
        <item m="1" x="3917"/>
        <item m="1" x="4486"/>
        <item m="1" x="4487"/>
        <item m="1" x="4488"/>
        <item m="1" x="1200"/>
        <item m="1" x="4161"/>
        <item m="1" x="4489"/>
        <item m="1" x="4490"/>
        <item m="1" x="4491"/>
        <item m="1" x="4165"/>
        <item m="1" x="4492"/>
        <item m="1" x="4166"/>
        <item m="1" x="4167"/>
        <item m="1" x="3377"/>
        <item m="1" x="4168"/>
        <item m="1" x="4169"/>
        <item m="1" x="4493"/>
        <item m="1" x="4057"/>
        <item m="1" x="4494"/>
        <item m="1" x="4495"/>
        <item m="1" x="4164"/>
        <item m="1" x="1229"/>
        <item m="1" x="4178"/>
        <item m="1" x="4174"/>
        <item m="1" x="4173"/>
        <item m="1" x="2405"/>
        <item m="1" x="4179"/>
        <item m="1" x="3587"/>
        <item m="1" x="4187"/>
        <item m="1" x="3612"/>
        <item m="1" x="3938"/>
        <item m="1" x="4496"/>
        <item m="1" x="3622"/>
        <item x="241"/>
        <item m="1" x="3166"/>
        <item m="1" x="3167"/>
        <item m="1" x="3177"/>
        <item m="1" x="3178"/>
        <item m="1" x="3179"/>
        <item m="1" x="4227"/>
        <item m="1" x="3942"/>
        <item m="1" x="3943"/>
        <item m="1" x="3944"/>
        <item m="1" x="3168"/>
        <item m="1" x="4228"/>
        <item m="1" x="4225"/>
        <item m="1" x="4226"/>
        <item m="1" x="3939"/>
        <item m="1" x="3940"/>
        <item m="1" x="3941"/>
        <item m="1" x="3970"/>
        <item m="1" x="3960"/>
        <item m="1" x="4243"/>
        <item m="1" x="4244"/>
        <item m="1" x="4198"/>
        <item m="1" x="3165"/>
        <item m="1" x="3930"/>
        <item x="287"/>
        <item m="1" x="4497"/>
        <item m="1" x="4262"/>
        <item m="1" x="4502"/>
        <item m="1" x="4505"/>
        <item m="1" x="4506"/>
        <item m="1" x="3983"/>
        <item x="357"/>
        <item m="1" x="4281"/>
        <item m="1" x="2395"/>
        <item m="1" x="4058"/>
        <item m="1" x="944"/>
        <item m="1" x="2401"/>
        <item x="358"/>
        <item m="1" x="4510"/>
        <item m="1" x="4063"/>
        <item m="1" x="4320"/>
        <item m="1" x="4321"/>
        <item m="1" x="4319"/>
        <item m="1" x="4329"/>
        <item m="1" x="4334"/>
        <item m="1" x="1251"/>
        <item m="1" x="4337"/>
        <item m="1" x="4339"/>
        <item m="1" x="4338"/>
        <item m="1" x="4514"/>
        <item m="1" x="4062"/>
        <item m="1" x="4060"/>
        <item m="1" x="4341"/>
        <item m="1" x="1838"/>
        <item m="1" x="1845"/>
        <item m="1" x="4350"/>
        <item m="1" x="4349"/>
        <item m="1" x="1842"/>
        <item m="1" x="1841"/>
        <item m="1" x="1840"/>
        <item m="1" x="4348"/>
        <item m="1" x="1844"/>
        <item m="1" x="1822"/>
        <item m="1" x="1823"/>
        <item m="1" x="3694"/>
        <item m="1" x="1824"/>
        <item m="1" x="1825"/>
        <item m="1" x="2396"/>
        <item m="1" x="3373"/>
        <item m="1" x="3374"/>
        <item m="1" x="2398"/>
        <item m="1" x="1827"/>
        <item m="1" x="4059"/>
        <item m="1" x="3695"/>
        <item m="1" x="3696"/>
        <item m="1" x="1828"/>
        <item m="1" x="1813"/>
        <item m="1" x="1817"/>
        <item m="1" x="1820"/>
        <item m="1" x="1821"/>
        <item m="1" x="1811"/>
        <item m="1" x="1812"/>
        <item m="1" x="4061"/>
        <item m="1" x="2394"/>
        <item m="1" x="1810"/>
        <item m="1" x="1819"/>
        <item m="1" x="1818"/>
        <item m="1" x="1816"/>
        <item m="1" x="1815"/>
        <item m="1" x="1814"/>
        <item m="1" x="2964"/>
        <item m="1" x="1805"/>
        <item m="1" x="1804"/>
        <item m="1" x="1830"/>
        <item m="1" x="1831"/>
        <item m="1" x="2399"/>
        <item m="1" x="1832"/>
        <item m="1" x="4347"/>
        <item m="1" x="1833"/>
        <item m="1" x="1834"/>
        <item m="1" x="2400"/>
        <item m="1" x="1835"/>
        <item m="1" x="1843"/>
        <item m="1" x="3173"/>
        <item m="1" x="3174"/>
        <item m="1" x="3175"/>
        <item m="1" x="3375"/>
        <item m="1" x="3376"/>
        <item m="1" x="4534"/>
        <item m="1" x="4535"/>
        <item m="1" x="2392"/>
        <item m="1" x="1800"/>
        <item m="1" x="1801"/>
        <item m="1" x="1803"/>
        <item m="1" x="3164"/>
        <item m="1" x="1802"/>
        <item m="1" x="3714"/>
        <item m="1" x="4536"/>
        <item m="1" x="1836"/>
        <item m="1" x="1837"/>
        <item m="1" x="1839"/>
        <item m="1" x="4580"/>
        <item m="1" x="4581"/>
        <item m="1" x="4355"/>
        <item m="1" x="4356"/>
        <item m="1" x="4354"/>
        <item x="579"/>
        <item m="1" x="2402"/>
        <item m="1" x="2404"/>
        <item m="1" x="1409"/>
        <item m="1" x="1410"/>
        <item m="1" x="1404"/>
        <item m="1" x="1403"/>
        <item m="1" x="1392"/>
        <item m="1" x="1446"/>
        <item m="1" x="1447"/>
        <item m="1" x="1448"/>
        <item m="1" x="1442"/>
        <item m="1" x="1441"/>
        <item m="1" x="4368"/>
        <item m="1" x="1443"/>
        <item m="1" x="1396"/>
        <item m="1" x="1397"/>
        <item m="1" x="1401"/>
        <item m="1" x="2393"/>
        <item m="1" x="4582"/>
        <item m="1" x="1463"/>
        <item m="1" x="1464"/>
        <item m="1" x="2367"/>
        <item m="1" x="3120"/>
        <item m="1" x="3171"/>
        <item m="1" x="3107"/>
        <item m="1" x="4583"/>
        <item m="1" x="4377"/>
        <item m="1" x="3118"/>
        <item m="1" x="4378"/>
        <item m="1" x="4584"/>
        <item m="1" x="4585"/>
        <item m="1" x="3169"/>
        <item m="1" x="4586"/>
        <item m="1" x="3789"/>
        <item m="1" x="4382"/>
        <item m="1" x="4381"/>
        <item m="1" x="3788"/>
        <item m="1" x="3781"/>
        <item m="1" x="3787"/>
        <item m="1" x="4589"/>
        <item m="1" x="4594"/>
        <item m="1" x="4595"/>
        <item m="1" x="4384"/>
        <item m="1" x="4385"/>
        <item m="1" x="2403"/>
        <item x="691"/>
        <item m="1" x="4390"/>
        <item m="1" x="4398"/>
        <item m="1" x="4406"/>
        <item m="1" x="1494"/>
        <item m="1" x="4413"/>
        <item m="1" x="4415"/>
        <item m="1" x="4414"/>
        <item m="1" x="3833"/>
        <item m="1" x="3834"/>
        <item m="1" x="3835"/>
        <item m="1" x="3832"/>
        <item m="1" x="3831"/>
        <item m="1" x="3830"/>
        <item m="1" x="4417"/>
        <item m="1" x="4418"/>
        <item m="1" x="4419"/>
        <item m="1" x="4416"/>
        <item m="1" x="4421"/>
        <item m="1" x="4420"/>
        <item m="1" x="4426"/>
        <item m="1" x="4598"/>
        <item m="1" x="1107"/>
        <item m="1" x="1556"/>
        <item x="757"/>
        <item x="763"/>
        <item m="1" x="1558"/>
        <item m="1" x="1559"/>
        <item m="1" x="2406"/>
        <item m="1" x="4124"/>
        <item m="1" x="4126"/>
        <item m="1" x="4127"/>
        <item m="1" x="4128"/>
        <item m="1" x="3380"/>
        <item m="1" x="2966"/>
        <item x="179"/>
        <item m="1" x="1866"/>
        <item m="1" x="2411"/>
        <item m="1" x="4129"/>
        <item m="1" x="4130"/>
        <item m="1" x="4131"/>
        <item m="1" x="984"/>
        <item m="1" x="983"/>
        <item m="1" x="3486"/>
        <item m="1" x="3487"/>
        <item m="1" x="3488"/>
        <item m="1" x="3489"/>
        <item m="1" x="4132"/>
        <item m="1" x="4133"/>
        <item m="1" x="3845"/>
        <item m="1" x="4134"/>
        <item m="1" x="4135"/>
        <item m="1" x="4136"/>
        <item m="1" x="4137"/>
        <item m="1" x="4138"/>
        <item m="1" x="4139"/>
        <item m="1" x="1847"/>
        <item m="1" x="1868"/>
        <item m="1" x="4052"/>
        <item m="1" x="4053"/>
        <item m="1" x="4141"/>
        <item m="1" x="4142"/>
        <item m="1" x="4143"/>
        <item m="1" x="4144"/>
        <item m="1" x="4145"/>
        <item m="1" x="1856"/>
        <item m="1" x="1210"/>
        <item m="1" x="1855"/>
        <item m="1" x="4146"/>
        <item m="1" x="4147"/>
        <item m="1" x="4148"/>
        <item m="1" x="4149"/>
        <item m="1" x="4150"/>
        <item m="1" x="1846"/>
        <item m="1" x="1848"/>
        <item m="1" x="4056"/>
        <item m="1" x="1872"/>
        <item m="1" x="2101"/>
        <item m="1" x="1877"/>
        <item m="1" x="1878"/>
        <item m="1" x="1168"/>
        <item m="1" x="1879"/>
        <item m="1" x="1880"/>
        <item m="1" x="1889"/>
        <item m="1" x="4151"/>
        <item m="1" x="4055"/>
        <item m="1" x="4054"/>
        <item m="1" x="1858"/>
        <item m="1" x="3558"/>
        <item m="1" x="2967"/>
        <item m="1" x="4160"/>
        <item m="1" x="1199"/>
        <item m="1" x="4170"/>
        <item m="1" x="4171"/>
        <item m="1" x="4175"/>
        <item m="1" x="4176"/>
        <item m="1" x="4177"/>
        <item m="1" x="4047"/>
        <item m="1" x="4048"/>
        <item m="1" x="4040"/>
        <item m="1" x="4184"/>
        <item m="1" x="4185"/>
        <item m="1" x="4041"/>
        <item m="1" x="4186"/>
        <item m="1" x="3927"/>
        <item m="1" x="4039"/>
        <item m="1" x="4188"/>
        <item m="1" x="3600"/>
        <item m="1" x="3601"/>
        <item m="1" x="4194"/>
        <item m="1" x="939"/>
        <item m="1" x="3604"/>
        <item m="1" x="3928"/>
        <item m="1" x="3929"/>
        <item m="1" x="4197"/>
        <item m="1" x="4199"/>
        <item m="1" x="4200"/>
        <item m="1" x="3931"/>
        <item m="1" x="3932"/>
        <item m="1" x="3193"/>
        <item m="1" x="3194"/>
        <item m="1" x="3195"/>
        <item m="1" x="3634"/>
        <item m="1" x="3635"/>
        <item m="1" x="3619"/>
        <item m="1" x="3620"/>
        <item m="1" x="3621"/>
        <item m="1" x="4218"/>
        <item m="1" x="4219"/>
        <item m="1" x="4220"/>
        <item m="1" x="4221"/>
        <item m="1" x="4222"/>
        <item m="1" x="4223"/>
        <item m="1" x="1025"/>
        <item m="1" x="4224"/>
        <item m="1" x="4229"/>
        <item m="1" x="4230"/>
        <item m="1" x="4231"/>
        <item m="1" x="4232"/>
        <item m="1" x="4233"/>
        <item m="1" x="4234"/>
        <item m="1" x="4235"/>
        <item m="1" x="4236"/>
        <item m="1" x="4237"/>
        <item m="1" x="4238"/>
        <item m="1" x="4239"/>
        <item m="1" x="4240"/>
        <item m="1" x="3951"/>
        <item m="1" x="3952"/>
        <item m="1" x="3953"/>
        <item m="1" x="3954"/>
        <item m="1" x="3955"/>
        <item m="1" x="3956"/>
        <item m="1" x="3957"/>
        <item m="1" x="3958"/>
        <item m="1" x="3959"/>
        <item m="1" x="3196"/>
        <item m="1" x="3197"/>
        <item m="1" x="3192"/>
        <item m="1" x="4241"/>
        <item m="1" x="3967"/>
        <item m="1" x="3968"/>
        <item m="1" x="3969"/>
        <item m="1" x="4242"/>
        <item m="1" x="3185"/>
        <item m="1" x="3961"/>
        <item m="1" x="3962"/>
        <item m="1" x="3183"/>
        <item m="1" x="3184"/>
        <item m="1" x="3963"/>
        <item m="1" x="3964"/>
        <item m="1" x="3965"/>
        <item m="1" x="3966"/>
        <item m="1" x="4245"/>
        <item m="1" x="4246"/>
        <item m="1" x="4252"/>
        <item m="1" x="4276"/>
        <item m="1" x="4277"/>
        <item m="1" x="2407"/>
        <item m="1" x="2408"/>
        <item m="1" x="2409"/>
        <item m="1" x="2410"/>
        <item m="1" x="2416"/>
        <item m="1" x="2414"/>
        <item m="1" x="2413"/>
        <item m="1" x="3172"/>
        <item m="1" x="3378"/>
        <item m="1" x="4045"/>
        <item m="1" x="4322"/>
        <item m="1" x="4323"/>
        <item m="1" x="4043"/>
        <item x="417"/>
        <item m="1" x="4335"/>
        <item m="1" x="4336"/>
        <item m="1" x="4340"/>
        <item m="1" x="2412"/>
        <item m="1" x="1882"/>
        <item m="1" x="1871"/>
        <item m="1" x="3181"/>
        <item m="1" x="4342"/>
        <item m="1" x="1888"/>
        <item m="1" x="2424"/>
        <item m="1" x="2423"/>
        <item m="1" x="1887"/>
        <item m="1" x="3698"/>
        <item m="1" x="3699"/>
        <item m="1" x="2422"/>
        <item m="1" x="1883"/>
        <item m="1" x="1884"/>
        <item m="1" x="1885"/>
        <item m="1" x="1886"/>
        <item m="1" x="4343"/>
        <item m="1" x="1869"/>
        <item m="1" x="1870"/>
        <item m="1" x="2418"/>
        <item m="1" x="4044"/>
        <item m="1" x="2420"/>
        <item m="1" x="2421"/>
        <item m="1" x="1876"/>
        <item m="1" x="1875"/>
        <item m="1" x="1873"/>
        <item m="1" x="1874"/>
        <item m="1" x="2968"/>
        <item m="1" x="1849"/>
        <item m="1" x="1850"/>
        <item m="1" x="1859"/>
        <item m="1" x="1852"/>
        <item m="1" x="2415"/>
        <item m="1" x="1857"/>
        <item m="1" x="1862"/>
        <item m="1" x="4344"/>
        <item m="1" x="4345"/>
        <item m="1" x="4346"/>
        <item m="1" x="1881"/>
        <item m="1" x="1867"/>
        <item m="1" x="4351"/>
        <item m="1" x="2426"/>
        <item m="1" x="2427"/>
        <item m="1" x="1402"/>
        <item m="1" x="1440"/>
        <item m="1" x="1465"/>
        <item m="1" x="1466"/>
        <item m="1" x="4373"/>
        <item m="1" x="4374"/>
        <item m="1" x="4375"/>
        <item m="1" x="4376"/>
        <item m="1" x="1860"/>
        <item m="1" x="1861"/>
        <item m="1" x="1853"/>
        <item m="1" x="1854"/>
        <item m="1" x="3190"/>
        <item m="1" x="3182"/>
        <item m="1" x="1863"/>
        <item m="1" x="1864"/>
        <item m="1" x="3790"/>
        <item m="1" x="4050"/>
        <item m="1" x="4049"/>
        <item m="1" x="4383"/>
        <item m="1" x="3791"/>
        <item m="1" x="3187"/>
        <item m="1" x="3186"/>
        <item m="1" x="1294"/>
        <item m="1" x="3188"/>
        <item m="1" x="1377"/>
        <item m="1" x="4391"/>
        <item m="1" x="4042"/>
        <item m="1" x="4051"/>
        <item m="1" x="3382"/>
        <item m="1" x="3381"/>
        <item m="1" x="1491"/>
        <item m="1" x="4395"/>
        <item m="1" x="4396"/>
        <item m="1" x="4046"/>
        <item x="705"/>
        <item m="1" x="4410"/>
        <item m="1" x="4411"/>
        <item m="1" x="4412"/>
        <item m="1" x="2425"/>
        <item m="1" x="3839"/>
        <item m="1" x="1530"/>
        <item m="1" x="4422"/>
        <item m="1" x="4423"/>
        <item m="1" x="3191"/>
        <item m="1" x="1541"/>
        <item m="1" x="3379"/>
        <item m="1" x="2419"/>
        <item m="1" x="2417"/>
        <item m="1" x="4427"/>
        <item m="1" x="4008"/>
        <item m="1" x="3473"/>
        <item m="1" x="4024"/>
        <item m="1" x="1451"/>
        <item m="1" x="1557"/>
        <item x="769"/>
        <item x="761"/>
        <item x="771"/>
        <item m="1" x="2438"/>
        <item m="1" x="2450"/>
        <item m="1" x="4010"/>
        <item m="1" x="3844"/>
        <item m="1" x="4007"/>
        <item m="1" x="3843"/>
        <item m="1" x="887"/>
        <item m="1" x="886"/>
        <item m="1" x="906"/>
        <item m="1" x="917"/>
        <item m="1" x="2455"/>
        <item m="1" x="4026"/>
        <item m="1" x="3498"/>
        <item m="1" x="3499"/>
        <item m="1" x="3500"/>
        <item m="1" x="3501"/>
        <item m="1" x="1122"/>
        <item m="1" x="4022"/>
        <item m="1" x="3493"/>
        <item m="1" x="1135"/>
        <item m="1" x="3490"/>
        <item m="1" x="3491"/>
        <item m="1" x="3492"/>
        <item m="1" x="3502"/>
        <item m="1" x="3503"/>
        <item m="1" x="3504"/>
        <item m="1" x="3506"/>
        <item m="1" x="4032"/>
        <item m="1" x="4034"/>
        <item m="1" x="4033"/>
        <item m="1" x="4016"/>
        <item m="1" x="4015"/>
        <item m="1" x="4013"/>
        <item m="1" x="3511"/>
        <item m="1" x="4011"/>
        <item m="1" x="3513"/>
        <item m="1" x="3514"/>
        <item m="1" x="3516"/>
        <item m="1" x="3517"/>
        <item m="1" x="3530"/>
        <item m="1" x="3529"/>
        <item m="1" x="3531"/>
        <item m="1" x="4031"/>
        <item m="1" x="4030"/>
        <item m="1" x="3206"/>
        <item m="1" x="3545"/>
        <item m="1" x="3550"/>
        <item m="1" x="3549"/>
        <item m="1" x="4038"/>
        <item m="1" x="3546"/>
        <item m="1" x="3547"/>
        <item m="1" x="3548"/>
        <item m="1" x="4023"/>
        <item m="1" x="4025"/>
        <item m="1" x="4028"/>
        <item m="1" x="3554"/>
        <item m="1" x="4005"/>
        <item m="1" x="4012"/>
        <item m="1" x="1156"/>
        <item m="1" x="2973"/>
        <item m="1" x="2433"/>
        <item m="1" x="2430"/>
        <item m="1" x="2448"/>
        <item m="1" x="2449"/>
        <item m="1" x="4004"/>
        <item m="1" x="4009"/>
        <item m="1" x="3567"/>
        <item m="1" x="3576"/>
        <item m="1" x="3569"/>
        <item m="1" x="3570"/>
        <item m="1" x="3571"/>
        <item m="1" x="4035"/>
        <item m="1" x="3922"/>
        <item m="1" x="3919"/>
        <item m="1" x="3920"/>
        <item m="1" x="3921"/>
        <item m="1" x="3580"/>
        <item m="1" x="3588"/>
        <item m="1" x="3589"/>
        <item x="372"/>
        <item x="373"/>
        <item m="1" x="4027"/>
        <item m="1" x="4029"/>
        <item m="1" x="3609"/>
        <item m="1" x="3933"/>
        <item m="1" x="3202"/>
        <item m="1" x="3201"/>
        <item m="1" x="3934"/>
        <item m="1" x="3623"/>
        <item m="1" x="3203"/>
        <item m="1" x="3204"/>
        <item m="1" x="3205"/>
        <item m="1" x="3949"/>
        <item m="1" x="3950"/>
        <item m="1" x="3636"/>
        <item m="1" x="3637"/>
        <item m="1" x="3200"/>
        <item m="1" x="3638"/>
        <item m="1" x="3383"/>
        <item m="1" x="3386"/>
        <item m="1" x="3198"/>
        <item m="1" x="3199"/>
        <item m="1" x="3651"/>
        <item m="1" x="2434"/>
        <item m="1" x="2435"/>
        <item m="1" x="3975"/>
        <item m="1" x="3976"/>
        <item m="1" x="3977"/>
        <item m="1" x="3978"/>
        <item m="1" x="1512"/>
        <item m="1" x="2440"/>
        <item m="1" x="2441"/>
        <item m="1" x="2442"/>
        <item m="1" x="2443"/>
        <item m="1" x="2445"/>
        <item m="1" x="2974"/>
        <item m="1" x="2444"/>
        <item m="1" x="2446"/>
        <item m="1" x="3979"/>
        <item m="1" x="3980"/>
        <item m="1" x="2437"/>
        <item m="1" x="2447"/>
        <item m="1" x="2452"/>
        <item m="1" x="2454"/>
        <item m="1" x="3652"/>
        <item m="1" x="4014"/>
        <item m="1" x="4018"/>
        <item m="1" x="2451"/>
        <item m="1" x="4036"/>
        <item m="1" x="4001"/>
        <item m="1" x="3655"/>
        <item m="1" x="3656"/>
        <item x="374"/>
        <item m="1" x="3657"/>
        <item m="1" x="3666"/>
        <item m="1" x="3665"/>
        <item m="1" x="1903"/>
        <item m="1" x="1897"/>
        <item m="1" x="4037"/>
        <item m="1" x="1899"/>
        <item m="1" x="1913"/>
        <item m="1" x="1914"/>
        <item m="1" x="1915"/>
        <item m="1" x="3704"/>
        <item m="1" x="1916"/>
        <item m="1" x="1917"/>
        <item m="1" x="1918"/>
        <item m="1" x="1919"/>
        <item m="1" x="1920"/>
        <item m="1" x="2456"/>
        <item m="1" x="2457"/>
        <item m="1" x="1908"/>
        <item m="1" x="2976"/>
        <item m="1" x="2977"/>
        <item m="1" x="1909"/>
        <item m="1" x="3705"/>
        <item m="1" x="3706"/>
        <item m="1" x="3707"/>
        <item m="1" x="2453"/>
        <item m="1" x="1910"/>
        <item m="1" x="1911"/>
        <item m="1" x="1912"/>
        <item m="1" x="1921"/>
        <item m="1" x="2458"/>
        <item m="1" x="2459"/>
        <item m="1" x="3708"/>
        <item m="1" x="1898"/>
        <item m="1" x="1900"/>
        <item m="1" x="1901"/>
        <item m="1" x="2432"/>
        <item m="1" x="1902"/>
        <item m="1" x="1895"/>
        <item m="1" x="2971"/>
        <item m="1" x="1896"/>
        <item m="1" x="3697"/>
        <item m="1" x="1892"/>
        <item m="1" x="1893"/>
        <item m="1" x="1894"/>
        <item m="1" x="1890"/>
        <item m="1" x="1891"/>
        <item m="1" x="2969"/>
        <item m="1" x="2428"/>
        <item m="1" x="2972"/>
        <item m="1" x="1904"/>
        <item m="1" x="1905"/>
        <item m="1" x="2439"/>
        <item m="1" x="1907"/>
        <item m="1" x="2975"/>
        <item m="1" x="1906"/>
        <item m="1" x="3729"/>
        <item m="1" x="4003"/>
        <item m="1" x="3722"/>
        <item m="1" x="3724"/>
        <item m="1" x="3725"/>
        <item m="1" x="4006"/>
        <item m="1" x="3385"/>
        <item m="1" x="3743"/>
        <item m="1" x="3741"/>
        <item m="1" x="3742"/>
        <item m="1" x="3730"/>
        <item m="1" x="2461"/>
        <item m="1" x="2462"/>
        <item m="1" x="2463"/>
        <item m="1" x="2464"/>
        <item m="1" x="2465"/>
        <item m="1" x="2466"/>
        <item m="1" x="2467"/>
        <item m="1" x="2468"/>
        <item m="1" x="3734"/>
        <item m="1" x="1408"/>
        <item m="1" x="3762"/>
        <item m="1" x="3763"/>
        <item m="1" x="3764"/>
        <item m="1" x="3747"/>
        <item m="1" x="3746"/>
        <item m="1" x="3780"/>
        <item m="1" x="3773"/>
        <item m="1" x="3774"/>
        <item m="1" x="3775"/>
        <item m="1" x="3992"/>
        <item m="1" x="3779"/>
        <item m="1" x="3795"/>
        <item m="1" x="3792"/>
        <item m="1" x="3793"/>
        <item m="1" x="3794"/>
        <item m="1" x="4017"/>
        <item m="1" x="4020"/>
        <item m="1" x="4019"/>
        <item m="1" x="4021"/>
        <item m="1" x="1473"/>
        <item m="1" x="3807"/>
        <item m="1" x="2469"/>
        <item m="1" x="4002"/>
        <item m="1" x="3813"/>
        <item m="1" x="3818"/>
        <item m="1" x="3819"/>
        <item m="1" x="865"/>
        <item m="1" x="2429"/>
        <item m="1" x="2431"/>
        <item m="1" x="2970"/>
        <item x="706"/>
        <item m="1" x="3829"/>
        <item m="1" x="3384"/>
        <item m="1" x="2460"/>
        <item m="1" x="3998"/>
        <item m="1" x="1536"/>
        <item m="1" x="2436"/>
        <item x="6"/>
        <item m="1" x="1927"/>
        <item m="1" x="1928"/>
        <item m="1" x="1555"/>
        <item m="1" x="2489"/>
        <item m="1" x="2481"/>
        <item m="1" x="3842"/>
        <item m="1" x="2478"/>
        <item m="1" x="2990"/>
        <item m="1" x="3849"/>
        <item m="1" x="3850"/>
        <item m="1" x="3505"/>
        <item m="1" x="3875"/>
        <item m="1" x="3903"/>
        <item m="1" x="3512"/>
        <item m="1" x="3905"/>
        <item m="1" x="3906"/>
        <item m="1" x="3518"/>
        <item m="1" x="3519"/>
        <item m="1" x="3207"/>
        <item m="1" x="3208"/>
        <item m="1" x="3907"/>
        <item m="1" x="3908"/>
        <item m="1" x="3909"/>
        <item m="1" x="3910"/>
        <item m="1" x="3527"/>
        <item m="1" x="3911"/>
        <item m="1" x="3912"/>
        <item m="1" x="3210"/>
        <item m="1" x="3913"/>
        <item m="1" x="3914"/>
        <item m="1" x="3536"/>
        <item m="1" x="3537"/>
        <item m="1" x="3538"/>
        <item m="1" x="3539"/>
        <item m="1" x="3540"/>
        <item m="1" x="3541"/>
        <item m="1" x="3542"/>
        <item m="1" x="3551"/>
        <item m="1" x="3543"/>
        <item m="1" x="3544"/>
        <item m="1" x="3557"/>
        <item m="1" x="3915"/>
        <item m="1" x="3918"/>
        <item m="1" x="2496"/>
        <item m="1" x="3572"/>
        <item m="1" x="3573"/>
        <item m="1" x="3574"/>
        <item m="1" x="3575"/>
        <item m="1" x="3568"/>
        <item m="1" x="3923"/>
        <item m="1" x="2983"/>
        <item m="1" x="3221"/>
        <item m="1" x="2503"/>
        <item m="1" x="1498"/>
        <item x="774"/>
        <item m="1" x="3595"/>
        <item m="1" x="3596"/>
        <item m="1" x="3925"/>
        <item m="1" x="3926"/>
        <item m="1" x="3591"/>
        <item m="1" x="3592"/>
        <item m="1" x="3607"/>
        <item m="1" x="996"/>
        <item m="1" x="995"/>
        <item m="1" x="994"/>
        <item m="1" x="3610"/>
        <item m="1" x="3213"/>
        <item m="1" x="3214"/>
        <item m="1" x="3217"/>
        <item m="1" x="3218"/>
        <item m="1" x="3611"/>
        <item m="1" x="3212"/>
        <item m="1" x="3211"/>
        <item m="1" x="1005"/>
        <item m="1" x="3624"/>
        <item m="1" x="3625"/>
        <item m="1" x="3626"/>
        <item m="1" x="3627"/>
        <item m="1" x="3628"/>
        <item m="1" x="1020"/>
        <item m="1" x="3639"/>
        <item m="1" x="3640"/>
        <item m="1" x="3647"/>
        <item m="1" x="3648"/>
        <item m="1" x="3649"/>
        <item m="1" x="3650"/>
        <item m="1" x="3388"/>
        <item m="1" x="3215"/>
        <item m="1" x="3216"/>
        <item m="1" x="3222"/>
        <item m="1" x="2485"/>
        <item m="1" x="2479"/>
        <item m="1" x="2988"/>
        <item m="1" x="2989"/>
        <item m="1" x="3981"/>
        <item m="1" x="2471"/>
        <item m="1" x="2978"/>
        <item m="1" x="2979"/>
        <item m="1" x="2472"/>
        <item m="1" x="1073"/>
        <item m="1" x="2477"/>
        <item m="1" x="2476"/>
        <item m="1" x="2474"/>
        <item m="1" x="2497"/>
        <item m="1" x="2498"/>
        <item m="1" x="2483"/>
        <item m="1" x="2473"/>
        <item m="1" x="2475"/>
        <item m="1" x="2480"/>
        <item m="1" x="3654"/>
        <item m="1" x="3984"/>
        <item m="1" x="3985"/>
        <item m="1" x="3986"/>
        <item m="1" x="3663"/>
        <item m="1" x="1228"/>
        <item m="1" x="3664"/>
        <item m="1" x="3658"/>
        <item m="1" x="3662"/>
        <item m="1" x="1939"/>
        <item m="1" x="1926"/>
        <item m="1" x="2490"/>
        <item m="1" x="1929"/>
        <item m="1" x="3387"/>
        <item m="1" x="3209"/>
        <item m="1" x="2484"/>
        <item m="1" x="2482"/>
        <item m="1" x="3701"/>
        <item m="1" x="2986"/>
        <item m="1" x="2987"/>
        <item m="1" x="2984"/>
        <item m="1" x="2985"/>
        <item m="1" x="3702"/>
        <item m="1" x="2981"/>
        <item m="1" x="1925"/>
        <item m="1" x="2982"/>
        <item m="1" x="2470"/>
        <item m="1" x="2980"/>
        <item m="1" x="3703"/>
        <item m="1" x="2991"/>
        <item m="1" x="1937"/>
        <item m="1" x="2992"/>
        <item m="1" x="2993"/>
        <item m="1" x="2499"/>
        <item m="1" x="1933"/>
        <item m="1" x="1934"/>
        <item m="1" x="1935"/>
        <item m="1" x="2495"/>
        <item m="1" x="1936"/>
        <item m="1" x="1930"/>
        <item m="1" x="2488"/>
        <item m="1" x="1931"/>
        <item m="1" x="1932"/>
        <item m="1" x="3700"/>
        <item m="1" x="2492"/>
        <item m="1" x="2493"/>
        <item m="1" x="2494"/>
        <item m="1" x="2500"/>
        <item m="1" x="2501"/>
        <item m="1" x="1938"/>
        <item m="1" x="3726"/>
        <item m="1" x="3731"/>
        <item m="1" x="3732"/>
        <item m="1" x="3733"/>
        <item m="1" x="3735"/>
        <item m="1" x="3736"/>
        <item m="1" x="3744"/>
        <item m="1" x="3745"/>
        <item m="1" x="2502"/>
        <item m="1" x="3989"/>
        <item m="1" x="3757"/>
        <item m="1" x="1865"/>
        <item m="1" x="3765"/>
        <item m="1" x="1806"/>
        <item m="1" x="1807"/>
        <item m="1" x="3770"/>
        <item m="1" x="3769"/>
        <item m="1" x="3767"/>
        <item m="1" x="3768"/>
        <item m="1" x="3189"/>
        <item m="1" x="3776"/>
        <item m="1" x="3777"/>
        <item m="1" x="3796"/>
        <item m="1" x="3219"/>
        <item m="1" x="3220"/>
        <item m="1" x="3993"/>
        <item m="1" x="3994"/>
        <item m="1" x="3803"/>
        <item m="1" x="3805"/>
        <item m="1" x="3806"/>
        <item m="1" x="1282"/>
        <item m="1" x="3812"/>
        <item m="1" x="3995"/>
        <item m="1" x="3996"/>
        <item m="1" x="2491"/>
        <item m="1" x="3817"/>
        <item m="1" x="2486"/>
        <item x="479"/>
        <item m="1" x="2487"/>
        <item m="1" x="2504"/>
        <item m="1" x="3824"/>
        <item m="1" x="3825"/>
        <item m="1" x="3826"/>
        <item m="1" x="3823"/>
        <item m="1" x="3389"/>
        <item m="1" x="3997"/>
        <item m="1" x="3836"/>
        <item m="1" x="3999"/>
        <item m="1" x="1542"/>
        <item m="1" x="1543"/>
        <item m="1" x="1540"/>
        <item m="1" x="3474"/>
        <item x="428"/>
        <item m="1" x="3475"/>
        <item m="1" x="3235"/>
        <item m="1" x="2514"/>
        <item m="1" x="3476"/>
        <item m="1" x="889"/>
        <item m="1" x="3477"/>
        <item m="1" x="3224"/>
        <item m="1" x="3478"/>
        <item m="1" x="3479"/>
        <item m="1" x="3480"/>
        <item m="1" x="3481"/>
        <item m="1" x="3482"/>
        <item m="1" x="3483"/>
        <item m="1" x="3484"/>
        <item m="1" x="3485"/>
        <item m="1" x="3008"/>
        <item m="1" x="3009"/>
        <item m="1" x="3010"/>
        <item m="1" x="3011"/>
        <item m="1" x="3225"/>
        <item m="1" x="3507"/>
        <item m="1" x="3508"/>
        <item m="1" x="3509"/>
        <item m="1" x="3510"/>
        <item m="1" x="1944"/>
        <item m="1" x="3520"/>
        <item m="1" x="3521"/>
        <item m="1" x="3522"/>
        <item m="1" x="3523"/>
        <item m="1" x="3524"/>
        <item m="1" x="3525"/>
        <item m="1" x="3526"/>
        <item m="1" x="3528"/>
        <item m="1" x="2997"/>
        <item m="1" x="2998"/>
        <item m="1" x="3532"/>
        <item m="1" x="3533"/>
        <item m="1" x="3534"/>
        <item m="1" x="3552"/>
        <item x="334"/>
        <item m="1" x="1949"/>
        <item m="1" x="3553"/>
        <item m="1" x="3555"/>
        <item m="1" x="3556"/>
        <item m="1" x="3559"/>
        <item m="1" x="2999"/>
        <item m="1" x="2510"/>
        <item m="1" x="2511"/>
        <item m="1" x="2536"/>
        <item m="1" x="3565"/>
        <item m="1" x="3566"/>
        <item m="1" x="3577"/>
        <item m="1" x="2521"/>
        <item m="1" x="2523"/>
        <item m="1" x="3223"/>
        <item m="1" x="3581"/>
        <item m="1" x="3582"/>
        <item m="1" x="3583"/>
        <item m="1" x="3584"/>
        <item m="1" x="3585"/>
        <item m="1" x="3586"/>
        <item m="1" x="3590"/>
        <item m="1" x="3593"/>
        <item m="1" x="1234"/>
        <item m="1" x="3594"/>
        <item m="1" x="3597"/>
        <item m="1" x="3598"/>
        <item m="1" x="3599"/>
        <item m="1" x="1217"/>
        <item m="1" x="2533"/>
        <item m="1" x="3602"/>
        <item m="1" x="3603"/>
        <item x="277"/>
        <item x="276"/>
        <item m="1" x="3229"/>
        <item m="1" x="3230"/>
        <item m="1" x="3231"/>
        <item m="1" x="3232"/>
        <item m="1" x="3233"/>
        <item x="248"/>
        <item m="1" x="1002"/>
        <item m="1" x="1006"/>
        <item m="1" x="997"/>
        <item m="1" x="999"/>
        <item m="1" x="3629"/>
        <item m="1" x="3630"/>
        <item m="1" x="3641"/>
        <item m="1" x="3642"/>
        <item m="1" x="3643"/>
        <item m="1" x="3644"/>
        <item m="1" x="3645"/>
        <item m="1" x="3236"/>
        <item m="1" x="3237"/>
        <item m="1" x="1027"/>
        <item m="1" x="1028"/>
        <item m="1" x="3646"/>
        <item m="1" x="1019"/>
        <item m="1" x="1021"/>
        <item m="1" x="3000"/>
        <item m="1" x="3227"/>
        <item m="1" x="3228"/>
        <item m="1" x="2525"/>
        <item m="1" x="2515"/>
        <item m="1" x="2516"/>
        <item m="1" x="2518"/>
        <item m="1" x="3234"/>
        <item m="1" x="2508"/>
        <item m="1" x="2513"/>
        <item m="1" x="2519"/>
        <item m="1" x="2529"/>
        <item m="1" x="2531"/>
        <item m="1" x="3001"/>
        <item m="1" x="3002"/>
        <item m="1" x="3003"/>
        <item m="1" x="3004"/>
        <item m="1" x="3005"/>
        <item m="1" x="3006"/>
        <item m="1" x="2532"/>
        <item m="1" x="2509"/>
        <item m="1" x="1942"/>
        <item m="1" x="2530"/>
        <item m="1" x="2517"/>
        <item m="1" x="2507"/>
        <item m="1" x="2520"/>
        <item m="1" x="3653"/>
        <item m="1" x="2506"/>
        <item m="1" x="2512"/>
        <item m="1" x="2528"/>
        <item m="1" x="3659"/>
        <item m="1" x="3660"/>
        <item m="1" x="3661"/>
        <item m="1" x="3667"/>
        <item m="1" x="3668"/>
        <item m="1" x="1946"/>
        <item m="1" x="1948"/>
        <item m="1" x="2526"/>
        <item m="1" x="1945"/>
        <item m="1" x="1943"/>
        <item m="1" x="3670"/>
        <item m="1" x="2505"/>
        <item m="1" x="3671"/>
        <item m="1" x="1940"/>
        <item m="1" x="3672"/>
        <item m="1" x="1941"/>
        <item m="1" x="3673"/>
        <item m="1" x="2994"/>
        <item m="1" x="3674"/>
        <item m="1" x="3675"/>
        <item m="1" x="2527"/>
        <item m="1" x="3676"/>
        <item m="1" x="3677"/>
        <item m="1" x="3678"/>
        <item m="1" x="2522"/>
        <item m="1" x="3679"/>
        <item m="1" x="3680"/>
        <item m="1" x="3681"/>
        <item m="1" x="1947"/>
        <item m="1" x="3682"/>
        <item m="1" x="3683"/>
        <item m="1" x="3684"/>
        <item m="1" x="3685"/>
        <item m="1" x="3686"/>
        <item m="1" x="3687"/>
        <item m="1" x="3688"/>
        <item m="1" x="3689"/>
        <item m="1" x="3690"/>
        <item m="1" x="3691"/>
        <item m="1" x="3692"/>
        <item m="1" x="3693"/>
        <item m="1" x="1950"/>
        <item m="1" x="3723"/>
        <item m="1" x="3727"/>
        <item m="1" x="3728"/>
        <item m="1" x="3737"/>
        <item m="1" x="3738"/>
        <item m="1" x="3739"/>
        <item m="1" x="3740"/>
        <item m="1" x="3750"/>
        <item m="1" x="3751"/>
        <item m="1" x="3752"/>
        <item m="1" x="3753"/>
        <item m="1" x="3754"/>
        <item m="1" x="3755"/>
        <item m="1" x="3756"/>
        <item m="1" x="1951"/>
        <item x="665"/>
        <item m="1" x="3758"/>
        <item m="1" x="3759"/>
        <item m="1" x="3760"/>
        <item m="1" x="3761"/>
        <item m="1" x="3766"/>
        <item m="1" x="3771"/>
        <item m="1" x="3772"/>
        <item m="1" x="3797"/>
        <item m="1" x="3798"/>
        <item m="1" x="2995"/>
        <item m="1" x="2996"/>
        <item m="1" x="3799"/>
        <item m="1" x="3800"/>
        <item m="1" x="3801"/>
        <item m="1" x="1375"/>
        <item m="1" x="3802"/>
        <item m="1" x="1479"/>
        <item m="1" x="1487"/>
        <item m="1" x="3814"/>
        <item m="1" x="3815"/>
        <item m="1" x="1485"/>
        <item m="1" x="1492"/>
        <item m="1" x="1490"/>
        <item m="1" x="3820"/>
        <item m="1" x="2535"/>
        <item m="1" x="3821"/>
        <item m="1" x="2534"/>
        <item m="1" x="3822"/>
        <item m="1" x="3827"/>
        <item m="1" x="3828"/>
        <item m="1" x="3390"/>
        <item m="1" x="3391"/>
        <item m="1" x="3837"/>
        <item m="1" x="3226"/>
        <item m="1" x="3838"/>
        <item m="1" x="3840"/>
        <item m="1" x="3841"/>
        <item m="1" x="2524"/>
        <item m="1" x="2537"/>
        <item m="1" x="1608"/>
        <item m="1" x="3007"/>
        <item m="1" x="1952"/>
        <item m="1" x="3392"/>
        <item x="278"/>
        <item m="1" x="3393"/>
        <item m="1" x="1953"/>
        <item m="1" x="3012"/>
        <item m="1" x="3013"/>
        <item m="1" x="3014"/>
        <item m="1" x="2538"/>
        <item m="1" x="3394"/>
        <item m="1" x="2539"/>
        <item m="1" x="3395"/>
        <item m="1" x="1119"/>
        <item m="1" x="3238"/>
        <item m="1" x="3015"/>
        <item m="1" x="3239"/>
        <item m="1" x="3396"/>
        <item m="1" x="3016"/>
        <item m="1" x="3017"/>
        <item m="1" x="1157"/>
        <item m="1" x="3240"/>
        <item m="1" x="3241"/>
        <item m="1" x="3242"/>
        <item m="1" x="3243"/>
        <item m="1" x="1238"/>
        <item m="1" x="3244"/>
        <item m="1" x="3019"/>
        <item m="1" x="2540"/>
        <item m="1" x="3397"/>
        <item m="1" x="2541"/>
        <item m="1" x="2542"/>
        <item m="1" x="1954"/>
        <item x="24"/>
        <item m="1" x="2543"/>
        <item m="1" x="1955"/>
        <item m="1" x="1956"/>
        <item m="1" x="2544"/>
        <item m="1" x="2545"/>
        <item m="1" x="3245"/>
        <item m="1" x="1376"/>
        <item m="1" x="1374"/>
        <item m="1" x="3246"/>
        <item m="1" x="3398"/>
        <item m="1" x="1957"/>
        <item m="1" x="2546"/>
        <item m="1" x="2547"/>
        <item m="1" x="2548"/>
        <item m="1" x="2549"/>
        <item m="1" x="3020"/>
        <item m="1" x="3021"/>
        <item m="1" x="3399"/>
        <item m="1" x="3247"/>
        <item m="1" x="3400"/>
        <item m="1" x="3248"/>
        <item m="1" x="2550"/>
        <item m="1" x="3249"/>
        <item m="1" x="832"/>
        <item m="1" x="3401"/>
        <item m="1" x="3402"/>
        <item m="1" x="3403"/>
        <item m="1" x="3404"/>
        <item m="1" x="2551"/>
        <item m="1" x="1958"/>
        <item m="1" x="3405"/>
        <item m="1" x="3406"/>
        <item m="1" x="986"/>
        <item m="1" x="988"/>
        <item m="1" x="987"/>
        <item m="1" x="3250"/>
        <item m="1" x="3251"/>
        <item m="1" x="3252"/>
        <item m="1" x="3253"/>
        <item m="1" x="3254"/>
        <item m="1" x="2552"/>
        <item m="1" x="3407"/>
        <item m="1" x="3408"/>
        <item m="1" x="3409"/>
        <item m="1" x="3410"/>
        <item m="1" x="2553"/>
        <item m="1" x="2554"/>
        <item m="1" x="2555"/>
        <item m="1" x="3255"/>
        <item m="1" x="3256"/>
        <item m="1" x="2556"/>
        <item m="1" x="3022"/>
        <item m="1" x="3411"/>
        <item m="1" x="1959"/>
        <item m="1" x="2557"/>
        <item m="1" x="2558"/>
        <item m="1" x="2559"/>
        <item m="1" x="2560"/>
        <item m="1" x="2561"/>
        <item m="1" x="2562"/>
        <item m="1" x="2563"/>
        <item m="1" x="2564"/>
        <item m="1" x="2565"/>
        <item m="1" x="2566"/>
        <item m="1" x="2567"/>
        <item m="1" x="2568"/>
        <item m="1" x="2569"/>
        <item m="1" x="2570"/>
        <item m="1" x="2571"/>
        <item m="1" x="2572"/>
        <item m="1" x="2573"/>
        <item m="1" x="2574"/>
        <item m="1" x="2575"/>
        <item m="1" x="2576"/>
        <item m="1" x="2577"/>
        <item m="1" x="2578"/>
        <item m="1" x="3257"/>
        <item m="1" x="3258"/>
        <item m="1" x="1960"/>
        <item m="1" x="3259"/>
        <item m="1" x="1961"/>
        <item m="1" x="1962"/>
        <item m="1" x="1963"/>
        <item m="1" x="1964"/>
        <item m="1" x="2579"/>
        <item m="1" x="1383"/>
        <item m="1" x="1384"/>
        <item m="1" x="1965"/>
        <item m="1" x="2580"/>
        <item m="1" x="2581"/>
        <item m="1" x="3260"/>
        <item m="1" x="3261"/>
        <item m="1" x="2582"/>
        <item m="1" x="1966"/>
        <item m="1" x="2583"/>
        <item m="1" x="2584"/>
        <item m="1" x="2585"/>
        <item m="1" x="2586"/>
        <item m="1" x="2587"/>
        <item m="1" x="1967"/>
        <item m="1" x="2588"/>
        <item m="1" x="2589"/>
        <item m="1" x="2590"/>
        <item m="1" x="3412"/>
        <item m="1" x="3413"/>
        <item m="1" x="3414"/>
        <item m="1" x="2591"/>
        <item m="1" x="2592"/>
        <item m="1" x="3415"/>
        <item m="1" x="2593"/>
        <item m="1" x="1968"/>
        <item m="1" x="3262"/>
        <item m="1" x="2594"/>
        <item m="1" x="2595"/>
        <item m="1" x="1969"/>
        <item m="1" x="2596"/>
        <item m="1" x="2597"/>
        <item m="1" x="2598"/>
        <item m="1" x="2599"/>
        <item m="1" x="2600"/>
        <item m="1" x="2601"/>
        <item m="1" x="2602"/>
        <item m="1" x="3263"/>
        <item m="1" x="3023"/>
        <item m="1" x="3024"/>
        <item m="1" x="3264"/>
        <item m="1" x="3265"/>
        <item m="1" x="3266"/>
        <item m="1" x="3267"/>
        <item m="1" x="3416"/>
        <item m="1" x="3417"/>
        <item m="1" x="3418"/>
        <item m="1" x="3419"/>
        <item m="1" x="3420"/>
        <item m="1" x="3421"/>
        <item m="1" x="1970"/>
        <item m="1" x="2603"/>
        <item m="1" x="3422"/>
        <item m="1" x="2604"/>
        <item m="1" x="3423"/>
        <item m="1" x="3268"/>
        <item m="1" x="3269"/>
        <item m="1" x="3270"/>
        <item m="1" x="3424"/>
        <item m="1" x="3271"/>
        <item m="1" x="3425"/>
        <item m="1" x="3272"/>
        <item m="1" x="1971"/>
        <item m="1" x="2605"/>
        <item m="1" x="2606"/>
        <item m="1" x="2607"/>
        <item m="1" x="1972"/>
        <item m="1" x="1121"/>
        <item m="1" x="3025"/>
        <item m="1" x="3026"/>
        <item m="1" x="918"/>
        <item m="1" x="1103"/>
        <item x="524"/>
        <item m="1" x="3426"/>
        <item m="1" x="1104"/>
        <item m="1" x="3273"/>
        <item m="1" x="3274"/>
        <item m="1" x="1412"/>
        <item m="1" x="902"/>
        <item m="1" x="3275"/>
        <item m="1" x="3276"/>
        <item m="1" x="3277"/>
        <item m="1" x="2608"/>
        <item m="1" x="3278"/>
        <item m="1" x="888"/>
        <item m="1" x="3027"/>
        <item m="1" x="2609"/>
        <item m="1" x="2610"/>
        <item m="1" x="3279"/>
        <item m="1" x="1973"/>
        <item m="1" x="3280"/>
        <item m="1" x="3427"/>
        <item m="1" x="3428"/>
        <item m="1" x="3429"/>
        <item m="1" x="3430"/>
        <item m="1" x="3431"/>
        <item m="1" x="3432"/>
        <item m="1" x="3433"/>
        <item m="1" x="3434"/>
        <item m="1" x="3435"/>
        <item m="1" x="3436"/>
        <item m="1" x="3437"/>
        <item m="1" x="3438"/>
        <item m="1" x="3439"/>
        <item m="1" x="3440"/>
        <item m="1" x="3441"/>
        <item m="1" x="3442"/>
        <item m="1" x="3443"/>
        <item m="1" x="3444"/>
        <item m="1" x="3445"/>
        <item m="1" x="998"/>
        <item m="1" x="3281"/>
        <item m="1" x="1004"/>
        <item m="1" x="3446"/>
        <item m="1" x="3447"/>
        <item x="247"/>
        <item m="1" x="3448"/>
        <item m="1" x="3449"/>
        <item m="1" x="2611"/>
        <item m="1" x="3282"/>
        <item m="1" x="3450"/>
        <item m="1" x="3283"/>
        <item m="1" x="3284"/>
        <item m="1" x="2612"/>
        <item m="1" x="1561"/>
        <item m="1" x="3451"/>
        <item m="1" x="3452"/>
        <item x="758"/>
        <item x="766"/>
        <item m="1" x="3453"/>
        <item m="1" x="3454"/>
        <item m="1" x="3285"/>
        <item m="1" x="3286"/>
        <item m="1" x="1231"/>
        <item m="1" x="1232"/>
        <item m="1" x="1233"/>
        <item m="1" x="3029"/>
        <item m="1" x="3455"/>
        <item m="1" x="3287"/>
        <item m="1" x="1450"/>
        <item m="1" x="1415"/>
        <item m="1" x="3288"/>
        <item m="1" x="1416"/>
        <item m="1" x="3456"/>
        <item m="1" x="2613"/>
        <item m="1" x="2614"/>
        <item m="1" x="3030"/>
        <item m="1" x="3457"/>
        <item x="604"/>
        <item m="1" x="3458"/>
        <item m="1" x="3031"/>
        <item m="1" x="3032"/>
        <item m="1" x="1449"/>
        <item m="1" x="3459"/>
        <item m="1" x="3460"/>
        <item m="1" x="3461"/>
        <item m="1" x="1417"/>
        <item m="1" x="2615"/>
        <item m="1" x="3462"/>
        <item m="1" x="3463"/>
        <item m="1" x="1391"/>
        <item m="1" x="3289"/>
        <item m="1" x="3464"/>
        <item m="1" x="3465"/>
        <item m="1" x="3466"/>
        <item m="1" x="2616"/>
        <item m="1" x="3467"/>
        <item m="1" x="3468"/>
        <item m="1" x="3469"/>
        <item m="1" x="2617"/>
        <item m="1" x="3470"/>
        <item m="1" x="3471"/>
        <item m="1" x="3472"/>
        <item m="1" x="3018"/>
        <item m="1" x="3028"/>
        <item m="1" x="1974"/>
        <item m="1" x="1975"/>
        <item m="1" x="3290"/>
        <item m="1" x="2618"/>
        <item m="1" x="2619"/>
        <item m="1" x="3033"/>
        <item m="1" x="3034"/>
        <item m="1" x="938"/>
        <item m="1" x="1216"/>
        <item m="1" x="2620"/>
        <item m="1" x="3035"/>
        <item m="1" x="3036"/>
        <item m="1" x="2621"/>
        <item m="1" x="1469"/>
        <item m="1" x="2622"/>
        <item m="1" x="1976"/>
        <item m="1" x="2623"/>
        <item m="1" x="2624"/>
        <item m="1" x="2625"/>
        <item m="1" x="933"/>
        <item m="1" x="2626"/>
        <item m="1" x="3291"/>
        <item m="1" x="3292"/>
        <item m="1" x="3293"/>
        <item m="1" x="1079"/>
        <item m="1" x="807"/>
        <item m="1" x="3294"/>
        <item m="1" x="3295"/>
        <item m="1" x="2627"/>
        <item m="1" x="2628"/>
        <item m="1" x="1977"/>
        <item m="1" x="1978"/>
        <item m="1" x="1979"/>
        <item m="1" x="3296"/>
        <item m="1" x="1980"/>
        <item m="1" x="1981"/>
        <item m="1" x="1982"/>
        <item m="1" x="1983"/>
        <item m="1" x="2629"/>
        <item m="1" x="2630"/>
        <item m="1" x="1984"/>
        <item m="1" x="2631"/>
        <item m="1" x="2632"/>
        <item m="1" x="2633"/>
        <item m="1" x="2634"/>
        <item m="1" x="2635"/>
        <item m="1" x="2636"/>
        <item m="1" x="1985"/>
        <item m="1" x="3297"/>
        <item m="1" x="2637"/>
        <item m="1" x="2638"/>
        <item m="1" x="3298"/>
        <item m="1" x="2639"/>
        <item m="1" x="1986"/>
        <item m="1" x="3299"/>
        <item m="1" x="3037"/>
        <item m="1" x="2640"/>
        <item m="1" x="3300"/>
        <item m="1" x="3301"/>
        <item m="1" x="3302"/>
        <item m="1" x="1277"/>
        <item m="1" x="2641"/>
        <item x="16"/>
        <item m="1" x="2642"/>
        <item m="1" x="3303"/>
        <item m="1" x="2643"/>
        <item m="1" x="1987"/>
        <item m="1" x="2644"/>
        <item m="1" x="2645"/>
        <item m="1" x="2646"/>
        <item m="1" x="2647"/>
        <item m="1" x="2648"/>
        <item m="1" x="2649"/>
        <item m="1" x="1988"/>
        <item m="1" x="2650"/>
        <item m="1" x="3304"/>
        <item x="270"/>
        <item m="1" x="1003"/>
        <item m="1" x="3038"/>
        <item m="1" x="3039"/>
        <item m="1" x="2651"/>
        <item m="1" x="2652"/>
        <item m="1" x="3305"/>
        <item m="1" x="3306"/>
        <item m="1" x="2653"/>
        <item m="1" x="3307"/>
        <item m="1" x="3040"/>
        <item m="1" x="2654"/>
        <item m="1" x="2655"/>
        <item m="1" x="2656"/>
        <item m="1" x="2657"/>
        <item m="1" x="2658"/>
        <item m="1" x="3308"/>
        <item m="1" x="2659"/>
        <item m="1" x="2660"/>
        <item m="1" x="3041"/>
        <item m="1" x="3309"/>
        <item m="1" x="3042"/>
        <item m="1" x="3310"/>
        <item m="1" x="1989"/>
        <item m="1" x="1990"/>
        <item m="1" x="1991"/>
        <item m="1" x="2661"/>
        <item m="1" x="3311"/>
        <item m="1" x="3312"/>
        <item m="1" x="3313"/>
        <item m="1" x="806"/>
        <item m="1" x="805"/>
        <item m="1" x="803"/>
        <item m="1" x="1488"/>
        <item m="1" x="3314"/>
        <item m="1" x="3315"/>
        <item m="1" x="3044"/>
        <item m="1" x="3316"/>
        <item m="1" x="891"/>
        <item m="1" x="3317"/>
        <item m="1" x="2662"/>
        <item m="1" x="3045"/>
        <item m="1" x="1230"/>
        <item m="1" x="2663"/>
        <item m="1" x="2664"/>
        <item m="1" x="3046"/>
        <item m="1" x="3047"/>
        <item m="1" x="3048"/>
        <item m="1" x="1022"/>
        <item m="1" x="3318"/>
        <item m="1" x="3319"/>
        <item m="1" x="3320"/>
        <item m="1" x="3321"/>
        <item m="1" x="3322"/>
        <item m="1" x="3323"/>
        <item m="1" x="3324"/>
        <item m="1" x="3325"/>
        <item m="1" x="3326"/>
        <item m="1" x="3327"/>
        <item m="1" x="2665"/>
        <item m="1" x="2666"/>
        <item m="1" x="1992"/>
        <item m="1" x="1993"/>
        <item m="1" x="2667"/>
        <item m="1" x="3049"/>
        <item m="1" x="2668"/>
        <item m="1" x="873"/>
        <item m="1" x="1134"/>
        <item m="1" x="2669"/>
        <item m="1" x="893"/>
        <item m="1" x="1994"/>
        <item m="1" x="1995"/>
        <item m="1" x="1996"/>
        <item m="1" x="1997"/>
        <item m="1" x="1414"/>
        <item m="1" x="1423"/>
        <item m="1" x="2670"/>
        <item m="1" x="2671"/>
        <item m="1" x="1411"/>
        <item m="1" x="1424"/>
        <item m="1" x="3050"/>
        <item m="1" x="1413"/>
        <item m="1" x="3328"/>
        <item m="1" x="3329"/>
        <item m="1" x="1998"/>
        <item m="1" x="2672"/>
        <item m="1" x="1999"/>
        <item m="1" x="2673"/>
        <item m="1" x="2674"/>
        <item m="1" x="2675"/>
        <item m="1" x="3330"/>
        <item m="1" x="3331"/>
        <item m="1" x="3332"/>
        <item m="1" x="3333"/>
        <item m="1" x="3334"/>
        <item m="1" x="3335"/>
        <item m="1" x="3336"/>
        <item m="1" x="3337"/>
        <item m="1" x="3338"/>
        <item m="1" x="3339"/>
        <item m="1" x="3340"/>
        <item m="1" x="3051"/>
        <item m="1" x="3341"/>
        <item m="1" x="3052"/>
        <item m="1" x="2676"/>
        <item m="1" x="2677"/>
        <item m="1" x="3342"/>
        <item m="1" x="3343"/>
        <item m="1" x="3344"/>
        <item m="1" x="3345"/>
        <item m="1" x="2678"/>
        <item m="1" x="2679"/>
        <item m="1" x="2680"/>
        <item m="1" x="2681"/>
        <item m="1" x="3346"/>
        <item m="1" x="3347"/>
        <item m="1" x="2682"/>
        <item m="1" x="2683"/>
        <item m="1" x="3348"/>
        <item x="759"/>
        <item m="1" x="2684"/>
        <item m="1" x="2685"/>
        <item m="1" x="2686"/>
        <item m="1" x="3349"/>
        <item m="1" x="2687"/>
        <item m="1" x="2688"/>
        <item m="1" x="3350"/>
        <item m="1" x="3351"/>
        <item m="1" x="2689"/>
        <item m="1" x="2690"/>
        <item m="1" x="2691"/>
        <item m="1" x="3352"/>
        <item m="1" x="2692"/>
        <item m="1" x="1236"/>
        <item m="1" x="3353"/>
        <item m="1" x="3354"/>
        <item m="1" x="3355"/>
        <item m="1" x="3356"/>
        <item m="1" x="3357"/>
        <item x="266"/>
        <item m="1" x="3358"/>
        <item m="1" x="3359"/>
        <item m="1" x="3360"/>
        <item m="1" x="3361"/>
        <item x="267"/>
        <item x="268"/>
        <item x="28"/>
        <item m="1" x="3043"/>
        <item m="1" x="2000"/>
        <item m="1" x="1249"/>
        <item m="1" x="3053"/>
        <item m="1" x="3054"/>
        <item m="1" x="2693"/>
        <item m="1" x="3055"/>
        <item m="1" x="2694"/>
        <item m="1" x="2695"/>
        <item m="1" x="3056"/>
        <item m="1" x="2002"/>
        <item m="1" x="3057"/>
        <item m="1" x="2003"/>
        <item m="1" x="2696"/>
        <item m="1" x="892"/>
        <item m="1" x="2697"/>
        <item m="1" x="2004"/>
        <item m="1" x="2698"/>
        <item m="1" x="871"/>
        <item m="1" x="872"/>
        <item m="1" x="2005"/>
        <item m="1" x="2699"/>
        <item m="1" x="2006"/>
        <item m="1" x="3058"/>
        <item m="1" x="2700"/>
        <item m="1" x="2701"/>
        <item m="1" x="3059"/>
        <item m="1" x="2702"/>
        <item m="1" x="2007"/>
        <item m="1" x="1240"/>
        <item m="1" x="3060"/>
        <item m="1" x="2015"/>
        <item m="1" x="1188"/>
        <item m="1" x="1237"/>
        <item x="70"/>
        <item m="1" x="1253"/>
        <item m="1" x="2016"/>
        <item m="1" x="3061"/>
        <item m="1" x="3062"/>
        <item m="1" x="2704"/>
        <item m="1" x="2705"/>
        <item m="1" x="3063"/>
        <item m="1" x="2706"/>
        <item m="1" x="3064"/>
        <item m="1" x="3065"/>
        <item m="1" x="3066"/>
        <item m="1" x="2707"/>
        <item m="1" x="2022"/>
        <item m="1" x="3067"/>
        <item m="1" x="3068"/>
        <item m="1" x="2708"/>
        <item m="1" x="3069"/>
        <item m="1" x="3070"/>
        <item m="1" x="2709"/>
        <item m="1" x="2710"/>
        <item x="265"/>
        <item m="1" x="2711"/>
        <item m="1" x="1024"/>
        <item m="1" x="2712"/>
        <item m="1" x="2713"/>
        <item x="243"/>
        <item m="1" x="3071"/>
        <item m="1" x="3072"/>
        <item m="1" x="3073"/>
        <item m="1" x="2714"/>
        <item m="1" x="2715"/>
        <item m="1" x="2716"/>
        <item m="1" x="3074"/>
        <item m="1" x="2717"/>
        <item m="1" x="2718"/>
        <item m="1" x="2719"/>
        <item m="1" x="2720"/>
        <item m="1" x="2721"/>
        <item m="1" x="2722"/>
        <item m="1" x="2723"/>
        <item m="1" x="3075"/>
        <item m="1" x="3076"/>
        <item m="1" x="3077"/>
        <item m="1" x="2724"/>
        <item m="1" x="2725"/>
        <item m="1" x="3078"/>
        <item m="1" x="3079"/>
        <item m="1" x="3080"/>
        <item m="1" x="3081"/>
        <item m="1" x="3082"/>
        <item m="1" x="3083"/>
        <item m="1" x="2726"/>
        <item m="1" x="2727"/>
        <item m="1" x="2729"/>
        <item m="1" x="1560"/>
        <item m="1" x="3084"/>
        <item m="1" x="3085"/>
        <item m="1" x="2730"/>
        <item m="1" x="1521"/>
        <item m="1" x="1522"/>
        <item m="1" x="2731"/>
        <item m="1" x="2732"/>
        <item m="1" x="2733"/>
        <item m="1" x="2734"/>
        <item m="1" x="2735"/>
        <item m="1" x="2736"/>
        <item m="1" x="2737"/>
        <item m="1" x="3086"/>
        <item m="1" x="3087"/>
        <item m="1" x="2739"/>
        <item m="1" x="3088"/>
        <item m="1" x="1418"/>
        <item m="1" x="1419"/>
        <item m="1" x="2047"/>
        <item m="1" x="2048"/>
        <item m="1" x="2049"/>
        <item m="1" x="2743"/>
        <item m="1" x="2050"/>
        <item m="1" x="1421"/>
        <item m="1" x="1422"/>
        <item m="1" x="2744"/>
        <item m="1" x="1276"/>
        <item m="1" x="2745"/>
        <item m="1" x="1278"/>
        <item m="1" x="1420"/>
        <item m="1" x="802"/>
        <item m="1" x="2757"/>
        <item m="1" x="2758"/>
        <item m="1" x="3089"/>
        <item m="1" x="3090"/>
        <item m="1" x="2759"/>
        <item m="1" x="3091"/>
        <item m="1" x="2760"/>
        <item m="1" x="1102"/>
        <item m="1" x="1499"/>
        <item m="1" x="2761"/>
        <item m="1" x="2762"/>
        <item m="1" x="2763"/>
        <item m="1" x="2764"/>
        <item m="1" x="2766"/>
        <item m="1" x="2767"/>
        <item m="1" x="3092"/>
        <item m="1" x="2768"/>
        <item m="1" x="2769"/>
        <item m="1" x="2770"/>
        <item m="1" x="1564"/>
        <item m="1" x="780"/>
        <item m="1" x="1851"/>
        <item m="1" x="2008"/>
        <item m="1" x="2009"/>
        <item m="1" x="2010"/>
        <item m="1" x="2011"/>
        <item m="1" x="2013"/>
        <item m="1" x="2014"/>
        <item m="1" x="2703"/>
        <item m="1" x="1476"/>
        <item m="1" x="1319"/>
        <item m="1" x="2036"/>
        <item m="1" x="2728"/>
        <item m="1" x="2037"/>
        <item m="1" x="2738"/>
        <item m="1" x="2740"/>
        <item m="1" x="2741"/>
        <item m="1" x="2742"/>
        <item m="1" x="2051"/>
        <item m="1" x="2746"/>
        <item m="1" x="2747"/>
        <item m="1" x="2748"/>
        <item m="1" x="2056"/>
        <item m="1" x="2749"/>
        <item m="1" x="2750"/>
        <item m="1" x="2751"/>
        <item m="1" x="2057"/>
        <item m="1" x="2752"/>
        <item m="1" x="2753"/>
        <item m="1" x="2754"/>
        <item m="1" x="2059"/>
        <item m="1" x="2755"/>
        <item m="1" x="2756"/>
        <item m="1" x="2765"/>
        <item m="1" x="2060"/>
        <item m="1" x="2771"/>
        <item m="1" x="2772"/>
        <item m="1" x="2773"/>
        <item m="1" x="2061"/>
        <item m="1" x="2774"/>
        <item m="1" x="2775"/>
        <item m="1" x="2776"/>
        <item m="1" x="2062"/>
        <item m="1" x="2777"/>
        <item m="1" x="2778"/>
        <item m="1" x="2779"/>
        <item m="1" x="2063"/>
        <item m="1" x="2780"/>
        <item m="1" x="2781"/>
        <item m="1" x="2782"/>
        <item m="1" x="2064"/>
        <item m="1" x="2783"/>
        <item m="1" x="2784"/>
        <item m="1" x="2785"/>
        <item m="1" x="2065"/>
        <item m="1" x="2786"/>
        <item m="1" x="2787"/>
        <item m="1" x="2788"/>
        <item m="1" x="2066"/>
        <item m="1" x="2789"/>
        <item m="1" x="2790"/>
        <item m="1" x="2791"/>
        <item m="1" x="2067"/>
        <item m="1" x="2792"/>
        <item m="1" x="2793"/>
        <item m="1" x="2794"/>
        <item m="1" x="2068"/>
        <item m="1" x="2795"/>
        <item m="1" x="2796"/>
        <item m="1" x="2797"/>
        <item m="1" x="2069"/>
        <item m="1" x="2798"/>
        <item m="1" x="2799"/>
        <item m="1" x="2800"/>
        <item m="1" x="2801"/>
        <item m="1" x="1252"/>
        <item m="1" x="2802"/>
        <item m="1" x="2071"/>
        <item m="1" x="2803"/>
        <item m="1" x="2804"/>
        <item m="1" x="2805"/>
        <item m="1" x="2806"/>
        <item m="1" x="2807"/>
        <item m="1" x="2808"/>
        <item m="1" x="852"/>
        <item m="1" x="2809"/>
        <item m="1" x="2810"/>
        <item m="1" x="2811"/>
        <item m="1" x="2812"/>
        <item m="1" x="2813"/>
        <item x="110"/>
        <item m="1" x="2814"/>
        <item m="1" x="2815"/>
        <item x="107"/>
        <item m="1" x="2816"/>
        <item m="1" x="2817"/>
        <item m="1" x="2818"/>
        <item m="1" x="850"/>
        <item m="1" x="2819"/>
        <item m="1" x="2820"/>
        <item m="1" x="851"/>
        <item m="1" x="2821"/>
        <item m="1" x="2822"/>
        <item m="1" x="2823"/>
        <item m="1" x="2824"/>
        <item x="105"/>
        <item m="1" x="839"/>
        <item m="1" x="2825"/>
        <item m="1" x="2826"/>
        <item m="1" x="2827"/>
        <item m="1" x="848"/>
        <item m="1" x="849"/>
        <item m="1" x="2828"/>
        <item m="1" x="2829"/>
        <item m="1" x="2830"/>
        <item m="1" x="2831"/>
        <item m="1" x="1382"/>
        <item m="1" x="2832"/>
        <item m="1" x="2833"/>
        <item m="1" x="2834"/>
        <item m="1" x="2075"/>
        <item x="106"/>
        <item m="1" x="2835"/>
        <item m="1" x="2836"/>
        <item m="1" x="2837"/>
        <item x="111"/>
        <item m="1" x="2838"/>
        <item m="1" x="2839"/>
        <item m="1" x="2840"/>
        <item m="1" x="2841"/>
        <item m="1" x="859"/>
        <item m="1" x="833"/>
        <item m="1" x="2842"/>
        <item m="1" x="2843"/>
        <item m="1" x="2844"/>
        <item m="1" x="853"/>
        <item m="1" x="854"/>
        <item x="112"/>
        <item m="1" x="847"/>
        <item m="1" x="834"/>
        <item m="1" x="835"/>
        <item m="1" x="2845"/>
        <item m="1" x="2846"/>
        <item m="1" x="836"/>
        <item m="1" x="2847"/>
        <item m="1" x="2848"/>
        <item m="1" x="2849"/>
        <item m="1" x="2850"/>
        <item m="1" x="846"/>
        <item m="1" x="2851"/>
        <item m="1" x="2852"/>
        <item m="1" x="2853"/>
        <item m="1" x="2854"/>
        <item m="1" x="2855"/>
        <item m="1" x="2856"/>
        <item m="1" x="2857"/>
        <item m="1" x="2858"/>
        <item m="1" x="2859"/>
        <item m="1" x="2860"/>
        <item m="1" x="2861"/>
        <item m="1" x="2862"/>
        <item m="1" x="2863"/>
        <item m="1" x="838"/>
        <item m="1" x="2864"/>
        <item m="1" x="2865"/>
        <item m="1" x="2866"/>
        <item m="1" x="2867"/>
        <item m="1" x="2868"/>
        <item m="1" x="2869"/>
        <item m="1" x="2870"/>
        <item m="1" x="2871"/>
        <item m="1" x="2872"/>
        <item m="1" x="2873"/>
        <item m="1" x="2874"/>
        <item m="1" x="2875"/>
        <item m="1" x="2876"/>
        <item m="1" x="2877"/>
        <item m="1" x="2878"/>
        <item m="1" x="860"/>
        <item m="1" x="2879"/>
        <item m="1" x="2880"/>
        <item m="1" x="2881"/>
        <item m="1" x="2882"/>
        <item m="1" x="2081"/>
        <item m="1" x="2883"/>
        <item m="1" x="2884"/>
        <item m="1" x="2885"/>
        <item m="1" x="2886"/>
        <item m="1" x="2096"/>
        <item m="1" x="2887"/>
        <item m="1" x="2888"/>
        <item m="1" x="789"/>
        <item m="1" x="2889"/>
        <item m="1" x="2890"/>
        <item m="1" x="1544"/>
        <item m="1" x="1547"/>
        <item m="1" x="2891"/>
        <item m="1" x="1545"/>
        <item m="1" x="1548"/>
        <item m="1" x="1549"/>
        <item m="1" x="2892"/>
        <item m="1" x="2893"/>
        <item m="1" x="2894"/>
        <item m="1" x="2895"/>
        <item m="1" x="2896"/>
        <item m="1" x="2897"/>
        <item m="1" x="2898"/>
        <item m="1" x="2899"/>
        <item m="1" x="1108"/>
        <item m="1" x="870"/>
        <item m="1" x="2900"/>
        <item m="1" x="2901"/>
        <item x="244"/>
        <item m="1" x="1484"/>
        <item m="1" x="2902"/>
        <item m="1" x="2903"/>
        <item m="1" x="2904"/>
        <item m="1" x="2905"/>
        <item m="1" x="2906"/>
        <item m="1" x="1007"/>
        <item m="1" x="2907"/>
        <item m="1" x="2908"/>
        <item x="321"/>
        <item m="1" x="2909"/>
        <item m="1" x="2910"/>
        <item m="1" x="2911"/>
        <item x="576"/>
        <item x="577"/>
        <item m="1" x="2912"/>
        <item m="1" x="936"/>
        <item m="1" x="937"/>
        <item m="1" x="2913"/>
        <item m="1" x="2914"/>
        <item m="1" x="2915"/>
        <item m="1" x="2916"/>
        <item m="1" x="2917"/>
        <item m="1" x="1461"/>
        <item x="68"/>
        <item m="1" x="2918"/>
        <item m="1" x="1291"/>
        <item m="1" x="1292"/>
        <item m="1" x="2114"/>
        <item m="1" x="2919"/>
        <item m="1" x="2920"/>
        <item m="1" x="2921"/>
        <item m="1" x="2922"/>
        <item m="1" x="2115"/>
        <item m="1" x="2923"/>
        <item m="1" x="2924"/>
        <item m="1" x="1214"/>
        <item m="1" x="2925"/>
        <item m="1" x="1215"/>
        <item m="1" x="1445"/>
        <item m="1" x="1444"/>
        <item m="1" x="2926"/>
        <item m="1" x="2927"/>
        <item m="1" x="2928"/>
        <item m="1" x="2929"/>
        <item m="1" x="2930"/>
        <item m="1" x="2931"/>
        <item m="1" x="2932"/>
        <item m="1" x="2933"/>
        <item m="1" x="2934"/>
        <item m="1" x="1008"/>
        <item x="119"/>
        <item x="120"/>
        <item m="1" x="2935"/>
        <item x="121"/>
        <item x="122"/>
        <item x="123"/>
        <item m="1" x="2120"/>
        <item m="1" x="837"/>
        <item m="1" x="855"/>
        <item m="1" x="2936"/>
        <item m="1" x="2937"/>
        <item m="1" x="2938"/>
        <item m="1" x="2939"/>
        <item m="1" x="2940"/>
        <item m="1" x="2941"/>
        <item m="1" x="1500"/>
        <item m="1" x="2942"/>
        <item m="1" x="947"/>
        <item m="1" x="2943"/>
        <item m="1" x="2944"/>
        <item m="1" x="2945"/>
        <item m="1" x="1284"/>
        <item m="1" x="1283"/>
        <item m="1" x="2946"/>
        <item m="1" x="2947"/>
        <item m="1" x="2948"/>
        <item m="1" x="2949"/>
        <item m="1" x="2950"/>
        <item m="1" x="2951"/>
        <item m="1" x="2952"/>
        <item m="1" x="1213"/>
        <item m="1" x="2953"/>
        <item m="1" x="1922"/>
        <item m="1" x="1923"/>
        <item m="1" x="1924"/>
        <item m="1" x="2001"/>
        <item m="1" x="2012"/>
        <item m="1" x="2017"/>
        <item m="1" x="2018"/>
        <item m="1" x="2019"/>
        <item m="1" x="2020"/>
        <item m="1" x="2021"/>
        <item m="1" x="1163"/>
        <item m="1" x="2023"/>
        <item m="1" x="2024"/>
        <item m="1" x="896"/>
        <item m="1" x="2025"/>
        <item m="1" x="2026"/>
        <item m="1" x="1158"/>
        <item m="1" x="2027"/>
        <item m="1" x="2028"/>
        <item m="1" x="2029"/>
        <item m="1" x="2030"/>
        <item m="1" x="1513"/>
        <item m="1" x="2031"/>
        <item m="1" x="2032"/>
        <item m="1" x="2033"/>
        <item m="1" x="2034"/>
        <item m="1" x="2035"/>
        <item m="1" x="2038"/>
        <item m="1" x="2039"/>
        <item m="1" x="2040"/>
        <item m="1" x="2041"/>
        <item m="1" x="2042"/>
        <item m="1" x="2043"/>
        <item m="1" x="2044"/>
        <item m="1" x="825"/>
        <item m="1" x="2045"/>
        <item m="1" x="2046"/>
        <item m="1" x="1124"/>
        <item m="1" x="1125"/>
        <item m="1" x="1126"/>
        <item m="1" x="1127"/>
        <item m="1" x="1128"/>
        <item m="1" x="1129"/>
        <item m="1" x="1130"/>
        <item m="1" x="1131"/>
        <item m="1" x="1132"/>
        <item m="1" x="1133"/>
        <item m="1" x="2052"/>
        <item m="1" x="2053"/>
        <item m="1" x="2054"/>
        <item m="1" x="2055"/>
        <item m="1" x="1143"/>
        <item m="1" x="2058"/>
        <item m="1" x="1159"/>
        <item m="1" x="2070"/>
        <item m="1" x="2072"/>
        <item m="1" x="2073"/>
        <item m="1" x="2074"/>
        <item m="1" x="1296"/>
        <item m="1" x="1297"/>
        <item m="1" x="1313"/>
        <item m="1" x="1305"/>
        <item m="1" x="2076"/>
        <item m="1" x="2077"/>
        <item m="1" x="2078"/>
        <item m="1" x="2079"/>
        <item m="1" x="1096"/>
        <item m="1" x="1085"/>
        <item m="1" x="1265"/>
        <item m="1" x="1266"/>
        <item m="1" x="1267"/>
        <item m="1" x="1260"/>
        <item m="1" x="1264"/>
        <item m="1" x="1123"/>
        <item m="1" x="901"/>
        <item m="1" x="890"/>
        <item m="1" x="2080"/>
        <item m="1" x="2082"/>
        <item m="1" x="1302"/>
        <item m="1" x="2083"/>
        <item m="1" x="2084"/>
        <item m="1" x="2085"/>
        <item m="1" x="2086"/>
        <item m="1" x="2087"/>
        <item m="1" x="2088"/>
        <item m="1" x="2089"/>
        <item m="1" x="2090"/>
        <item m="1" x="2091"/>
        <item m="1" x="2092"/>
        <item m="1" x="2093"/>
        <item m="1" x="2094"/>
        <item m="1" x="2095"/>
        <item m="1" x="2097"/>
        <item m="1" x="2098"/>
        <item m="1" x="1092"/>
        <item m="1" x="2099"/>
        <item m="1" x="1093"/>
        <item m="1" x="1089"/>
        <item m="1" x="1090"/>
        <item m="1" x="1091"/>
        <item m="1" x="965"/>
        <item m="1" x="966"/>
        <item m="1" x="967"/>
        <item m="1" x="1554"/>
        <item m="1" x="1257"/>
        <item m="1" x="1515"/>
        <item m="1" x="809"/>
        <item m="1" x="1551"/>
        <item m="1" x="2100"/>
        <item m="1" x="2102"/>
        <item m="1" x="2103"/>
        <item m="1" x="2104"/>
        <item m="1" x="2105"/>
        <item m="1" x="1086"/>
        <item m="1" x="1087"/>
        <item m="1" x="1059"/>
        <item m="1" x="1067"/>
        <item m="1" x="1068"/>
        <item m="1" x="1069"/>
        <item m="1" x="1161"/>
        <item m="1" x="1162"/>
        <item m="1" x="1160"/>
        <item m="1" x="814"/>
        <item m="1" x="2106"/>
        <item m="1" x="2107"/>
        <item m="1" x="2108"/>
        <item m="1" x="1080"/>
        <item m="1" x="1077"/>
        <item m="1" x="1088"/>
        <item m="1" x="815"/>
        <item m="1" x="816"/>
        <item m="1" x="810"/>
        <item m="1" x="811"/>
        <item m="1" x="812"/>
        <item m="1" x="813"/>
        <item m="1" x="1263"/>
        <item m="1" x="2109"/>
        <item m="1" x="2110"/>
        <item m="1" x="1148"/>
        <item m="1" x="1256"/>
        <item m="1" x="2111"/>
        <item m="1" x="900"/>
        <item m="1" x="923"/>
        <item m="1" x="980"/>
        <item m="1" x="2112"/>
        <item m="1" x="827"/>
        <item m="1" x="828"/>
        <item m="1" x="817"/>
        <item m="1" x="799"/>
        <item m="1" x="829"/>
        <item m="1" x="796"/>
        <item m="1" x="797"/>
        <item m="1" x="2113"/>
        <item m="1" x="2116"/>
        <item m="1" x="2117"/>
        <item m="1" x="2118"/>
        <item m="1" x="1094"/>
        <item m="1" x="1097"/>
        <item m="1" x="1060"/>
        <item m="1" x="1061"/>
        <item m="1" x="1062"/>
        <item m="1" x="1063"/>
        <item m="1" x="1098"/>
        <item m="1" x="1064"/>
        <item m="1" x="1065"/>
        <item m="1" x="1066"/>
        <item m="1" x="1190"/>
        <item m="1" x="2119"/>
        <item m="1" x="824"/>
        <item m="1" x="2121"/>
        <item m="1" x="2122"/>
        <item m="1" x="2123"/>
        <item m="1" x="2124"/>
        <item m="1" x="1245"/>
        <item m="1" x="920"/>
        <item m="1" x="919"/>
        <item m="1" x="1149"/>
        <item m="1" x="1150"/>
        <item m="1" x="1151"/>
        <item m="1" x="1152"/>
        <item m="1" x="1153"/>
        <item m="1" x="2125"/>
        <item m="1" x="2126"/>
        <item m="1" x="2127"/>
        <item m="1" x="2128"/>
        <item m="1" x="2129"/>
        <item m="1" x="2130"/>
        <item m="1" x="2131"/>
        <item m="1" x="2132"/>
        <item m="1" x="2133"/>
        <item m="1" x="1081"/>
        <item m="1" x="1082"/>
        <item m="1" x="1070"/>
        <item m="1" x="1071"/>
        <item m="1" x="1072"/>
        <item m="1" x="2134"/>
        <item m="1" x="1320"/>
        <item m="1" x="2135"/>
        <item m="1" x="2136"/>
        <item m="1" x="2137"/>
        <item m="1" x="2138"/>
        <item m="1" x="1321"/>
        <item m="1" x="2139"/>
        <item m="1" x="2140"/>
        <item m="1" x="2141"/>
        <item m="1" x="2142"/>
        <item m="1" x="1187"/>
        <item m="1" x="2143"/>
        <item m="1" x="2144"/>
        <item m="1" x="2145"/>
        <item m="1" x="2146"/>
        <item m="1" x="2147"/>
        <item m="1" x="2148"/>
        <item m="1" x="2149"/>
        <item m="1" x="2150"/>
        <item m="1" x="2151"/>
        <item m="1" x="2152"/>
        <item m="1" x="2153"/>
        <item m="1" x="2154"/>
        <item m="1" x="2155"/>
        <item m="1" x="2156"/>
        <item m="1" x="2157"/>
        <item m="1" x="1192"/>
        <item x="320"/>
        <item m="1" x="2158"/>
        <item m="1" x="2159"/>
        <item m="1" x="989"/>
        <item m="1" x="1017"/>
        <item m="1" x="990"/>
        <item m="1" x="1016"/>
        <item m="1" x="1015"/>
        <item m="1" x="2160"/>
        <item m="1" x="2161"/>
        <item x="246"/>
        <item m="1" x="2162"/>
        <item m="1" x="2163"/>
        <item m="1" x="2164"/>
        <item m="1" x="1474"/>
        <item m="1" x="1191"/>
        <item x="764"/>
        <item m="1" x="1180"/>
        <item m="1" x="1181"/>
        <item m="1" x="1182"/>
        <item m="1" x="1185"/>
        <item m="1" x="2165"/>
        <item m="1" x="798"/>
        <item m="1" x="2166"/>
        <item m="1" x="2167"/>
        <item m="1" x="2168"/>
        <item m="1" x="2169"/>
        <item m="1" x="2170"/>
        <item m="1" x="842"/>
        <item x="125"/>
        <item m="1" x="843"/>
        <item m="1" x="2171"/>
        <item m="1" x="857"/>
        <item m="1" x="844"/>
        <item m="1" x="845"/>
        <item x="126"/>
        <item m="1" x="2172"/>
        <item m="1" x="840"/>
        <item m="1" x="952"/>
        <item m="1" x="1246"/>
        <item m="1" x="985"/>
        <item m="1" x="953"/>
        <item m="1" x="954"/>
        <item m="1" x="2173"/>
        <item m="1" x="2174"/>
        <item m="1" x="2175"/>
        <item m="1" x="1178"/>
        <item m="1" x="2176"/>
        <item m="1" x="2177"/>
        <item m="1" x="1307"/>
        <item m="1" x="2178"/>
        <item m="1" x="1177"/>
        <item m="1" x="2179"/>
        <item m="1" x="1205"/>
        <item m="1" x="2180"/>
        <item m="1" x="2181"/>
        <item m="1" x="1306"/>
        <item m="1" x="2182"/>
        <item m="1" x="2183"/>
        <item m="1" x="1322"/>
        <item m="1" x="2184"/>
        <item m="1" x="2185"/>
        <item m="1" x="2186"/>
        <item m="1" x="2187"/>
        <item m="1" x="2188"/>
        <item m="1" x="831"/>
        <item m="1" x="804"/>
        <item m="1" x="2189"/>
        <item m="1" x="2190"/>
        <item m="1" x="2191"/>
        <item m="1" x="2192"/>
        <item m="1" x="2193"/>
        <item m="1" x="2194"/>
        <item m="1" x="955"/>
        <item m="1" x="2195"/>
        <item m="1" x="2196"/>
        <item m="1" x="956"/>
        <item m="1" x="2197"/>
        <item m="1" x="2198"/>
        <item m="1" x="957"/>
        <item m="1" x="1535"/>
        <item m="1" x="1295"/>
        <item m="1" x="1314"/>
        <item m="1" x="790"/>
        <item m="1" x="2199"/>
        <item m="1" x="960"/>
        <item m="1" x="1318"/>
        <item m="1" x="2200"/>
        <item m="1" x="2201"/>
        <item m="1" x="2202"/>
        <item m="1" x="1312"/>
        <item m="1" x="1311"/>
        <item m="1" x="2203"/>
        <item m="1" x="1477"/>
        <item m="1" x="2204"/>
        <item m="1" x="1368"/>
        <item m="1" x="2205"/>
        <item m="1" x="2206"/>
        <item m="1" x="2207"/>
        <item m="1" x="2208"/>
        <item m="1" x="1057"/>
        <item m="1" x="1058"/>
        <item m="1" x="1083"/>
        <item m="1" x="1014"/>
        <item m="1" x="1001"/>
        <item m="1" x="992"/>
        <item m="1" x="1023"/>
        <item m="1" x="1000"/>
        <item m="1" x="1009"/>
        <item m="1" x="2209"/>
        <item m="1" x="1010"/>
        <item m="1" x="1275"/>
        <item x="245"/>
        <item m="1" x="2210"/>
        <item m="1" x="1186"/>
        <item m="1" x="1164"/>
        <item m="1" x="2211"/>
        <item m="1" x="791"/>
        <item m="1" x="1509"/>
        <item m="1" x="2212"/>
        <item m="1" x="2213"/>
        <item m="1" x="2214"/>
        <item m="1" x="2215"/>
        <item m="1" x="2216"/>
        <item m="1" x="2217"/>
        <item m="1" x="1389"/>
        <item m="1" x="2218"/>
        <item m="1" x="2219"/>
        <item m="1" x="2220"/>
        <item m="1" x="1268"/>
        <item m="1" x="2221"/>
        <item m="1" x="2222"/>
        <item m="1" x="1385"/>
        <item m="1" x="2223"/>
        <item m="1" x="1146"/>
        <item m="1" x="1562"/>
        <item m="1" x="2224"/>
        <item m="1" x="940"/>
        <item m="1" x="941"/>
        <item m="1" x="942"/>
        <item m="1" x="963"/>
        <item m="1" x="964"/>
        <item m="1" x="969"/>
        <item m="1" x="2225"/>
        <item m="1" x="1254"/>
        <item m="1" x="2226"/>
        <item m="1" x="2227"/>
        <item m="1" x="875"/>
        <item m="1" x="2228"/>
        <item m="1" x="897"/>
        <item m="1" x="2229"/>
        <item m="1" x="894"/>
        <item m="1" x="2230"/>
        <item m="1" x="895"/>
        <item m="1" x="2231"/>
        <item m="1" x="1537"/>
        <item m="1" x="2232"/>
        <item m="1" x="2233"/>
        <item m="1" x="1460"/>
        <item m="1" x="2234"/>
        <item m="1" x="929"/>
        <item m="1" x="930"/>
        <item m="1" x="2235"/>
        <item m="1" x="818"/>
        <item m="1" x="819"/>
        <item m="1" x="2236"/>
        <item m="1" x="2237"/>
        <item m="1" x="1221"/>
        <item m="1" x="1219"/>
        <item m="1" x="1207"/>
        <item m="1" x="795"/>
        <item m="1" x="794"/>
        <item m="1" x="830"/>
        <item m="1" x="820"/>
        <item m="1" x="821"/>
        <item m="1" x="826"/>
        <item m="1" x="2238"/>
        <item m="1" x="808"/>
        <item m="1" x="1179"/>
        <item m="1" x="1478"/>
        <item m="1" x="1241"/>
        <item m="1" x="1223"/>
        <item m="1" x="1531"/>
        <item m="1" x="1532"/>
        <item m="1" x="1533"/>
        <item m="1" x="1529"/>
        <item m="1" x="2239"/>
        <item m="1" x="2240"/>
        <item m="1" x="2241"/>
        <item m="1" x="1534"/>
        <item m="1" x="934"/>
        <item m="1" x="2242"/>
        <item m="1" x="2243"/>
        <item m="1" x="2244"/>
        <item m="1" x="2245"/>
        <item m="1" x="793"/>
        <item m="1" x="2246"/>
        <item m="1" x="2247"/>
        <item m="1" x="2248"/>
        <item m="1" x="2249"/>
        <item m="1" x="2250"/>
        <item m="1" x="2251"/>
        <item m="1" x="2252"/>
        <item m="1" x="2253"/>
        <item m="1" x="2254"/>
        <item m="1" x="2255"/>
        <item m="1" x="2256"/>
        <item m="1" x="1261"/>
        <item m="1" x="2257"/>
        <item m="1" x="1271"/>
        <item m="1" x="1272"/>
        <item m="1" x="2258"/>
        <item m="1" x="1204"/>
        <item m="1" x="968"/>
        <item m="1" x="981"/>
        <item m="1" x="982"/>
        <item m="1" x="904"/>
        <item m="1" x="2259"/>
        <item m="1" x="1563"/>
        <item m="1" x="2260"/>
        <item m="1" x="2261"/>
        <item m="1" x="1470"/>
        <item m="1" x="1471"/>
        <item m="1" x="2262"/>
        <item m="1" x="2263"/>
        <item m="1" x="2264"/>
        <item m="1" x="1364"/>
        <item m="1" x="2265"/>
        <item m="1" x="2266"/>
        <item m="1" x="1184"/>
        <item m="1" x="2267"/>
        <item m="1" x="2268"/>
        <item m="1" x="2269"/>
        <item m="1" x="2270"/>
        <item m="1" x="2271"/>
        <item m="1" x="1300"/>
        <item m="1" x="1301"/>
        <item m="1" x="1299"/>
        <item m="1" x="2272"/>
        <item m="1" x="2273"/>
        <item m="1" x="1365"/>
        <item m="1" x="1475"/>
        <item m="1" x="1511"/>
        <item m="1" x="1165"/>
        <item m="1" x="1189"/>
        <item m="1" x="1173"/>
        <item m="1" x="1174"/>
        <item m="1" x="1175"/>
        <item m="1" x="867"/>
        <item m="1" x="868"/>
        <item m="1" x="1172"/>
        <item m="1" x="1054"/>
        <item m="1" x="858"/>
        <item m="1" x="1040"/>
        <item m="1" x="1041"/>
        <item m="1" x="1046"/>
        <item m="1" x="1055"/>
        <item m="1" x="1056"/>
        <item m="1" x="1045"/>
        <item m="1" x="1042"/>
        <item m="1" x="1051"/>
        <item m="1" x="1053"/>
        <item m="1" x="1171"/>
        <item m="1" x="1047"/>
        <item m="1" x="2274"/>
        <item m="1" x="2275"/>
        <item m="1" x="2276"/>
        <item m="1" x="2277"/>
        <item x="736"/>
        <item m="1" x="1427"/>
        <item m="1" x="1345"/>
        <item m="1" x="2278"/>
        <item m="1" x="1426"/>
        <item m="1" x="2279"/>
        <item m="1" x="2280"/>
        <item m="1" x="1398"/>
        <item m="1" x="2281"/>
        <item m="1" x="1198"/>
        <item m="1" x="1495"/>
        <item m="1" x="1496"/>
        <item m="1" x="1457"/>
        <item m="1" x="2282"/>
        <item m="1" x="2283"/>
        <item m="1" x="1462"/>
        <item m="1" x="1285"/>
        <item m="1" x="928"/>
        <item m="1" x="1235"/>
        <item m="1" x="1218"/>
        <item m="1" x="1527"/>
        <item m="1" x="1526"/>
        <item m="1" x="1525"/>
        <item m="1" x="1524"/>
        <item m="1" x="1523"/>
        <item x="5"/>
        <item m="1" x="781"/>
        <item m="1" x="782"/>
        <item m="1" x="783"/>
        <item m="1" x="784"/>
        <item m="1" x="785"/>
        <item m="1" x="786"/>
        <item m="1" x="792"/>
        <item m="1" x="800"/>
        <item m="1" x="801"/>
        <item x="108"/>
        <item m="1" x="856"/>
        <item m="1" x="861"/>
        <item m="1" x="864"/>
        <item m="1" x="866"/>
        <item m="1" x="869"/>
        <item x="143"/>
        <item m="1" x="876"/>
        <item m="1" x="877"/>
        <item m="1" x="898"/>
        <item m="1" x="899"/>
        <item m="1" x="903"/>
        <item m="1" x="927"/>
        <item m="1" x="935"/>
        <item m="1" x="946"/>
        <item m="1" x="948"/>
        <item m="1" x="949"/>
        <item m="1" x="950"/>
        <item m="1" x="951"/>
        <item m="1" x="958"/>
        <item m="1" x="959"/>
        <item m="1" x="961"/>
        <item m="1" x="991"/>
        <item m="1" x="993"/>
        <item m="1" x="1011"/>
        <item m="1" x="1012"/>
        <item m="1" x="1013"/>
        <item x="251"/>
        <item m="1" x="1018"/>
        <item m="1" x="1029"/>
        <item m="1" x="1030"/>
        <item m="1" x="1031"/>
        <item m="1" x="1032"/>
        <item m="1" x="1033"/>
        <item m="1" x="1034"/>
        <item m="1" x="1035"/>
        <item m="1" x="1036"/>
        <item m="1" x="1037"/>
        <item m="1" x="1038"/>
        <item m="1" x="1039"/>
        <item x="260"/>
        <item m="1" x="1043"/>
        <item m="1" x="1044"/>
        <item m="1" x="1048"/>
        <item m="1" x="1049"/>
        <item m="1" x="1050"/>
        <item m="1" x="1052"/>
        <item m="1" x="1084"/>
        <item m="1" x="1095"/>
        <item m="1" x="1099"/>
        <item m="1" x="1100"/>
        <item m="1" x="1101"/>
        <item m="1" x="1106"/>
        <item m="1" x="1144"/>
        <item m="1" x="1145"/>
        <item m="1" x="1154"/>
        <item m="1" x="1169"/>
        <item m="1" x="1170"/>
        <item m="1" x="1176"/>
        <item m="1" x="1183"/>
        <item m="1" x="1193"/>
        <item m="1" x="1194"/>
        <item m="1" x="1195"/>
        <item m="1" x="1196"/>
        <item m="1" x="1197"/>
        <item m="1" x="1201"/>
        <item m="1" x="1202"/>
        <item m="1" x="1203"/>
        <item m="1" x="1206"/>
        <item m="1" x="1208"/>
        <item m="1" x="1211"/>
        <item m="1" x="1220"/>
        <item m="1" x="1222"/>
        <item m="1" x="1224"/>
        <item m="1" x="1225"/>
        <item m="1" x="1226"/>
        <item m="1" x="1227"/>
        <item m="1" x="1239"/>
        <item m="1" x="1242"/>
        <item m="1" x="1243"/>
        <item m="1" x="1244"/>
        <item m="1" x="1248"/>
        <item m="1" x="1250"/>
        <item m="1" x="1255"/>
        <item m="1" x="1258"/>
        <item m="1" x="1259"/>
        <item m="1" x="1262"/>
        <item m="1" x="1269"/>
        <item m="1" x="1270"/>
        <item m="1" x="1273"/>
        <item m="1" x="1274"/>
        <item m="1" x="1279"/>
        <item m="1" x="1280"/>
        <item m="1" x="1281"/>
        <item m="1" x="1286"/>
        <item m="1" x="1287"/>
        <item m="1" x="1288"/>
        <item m="1" x="1289"/>
        <item m="1" x="1290"/>
        <item m="1" x="1293"/>
        <item m="1" x="1303"/>
        <item m="1" x="1304"/>
        <item x="514"/>
        <item x="515"/>
        <item m="1" x="1308"/>
        <item m="1" x="1309"/>
        <item m="1" x="1310"/>
        <item m="1" x="1315"/>
        <item m="1" x="1316"/>
        <item m="1" x="1317"/>
        <item m="1" x="1323"/>
        <item m="1" x="1324"/>
        <item m="1" x="1325"/>
        <item m="1" x="1326"/>
        <item m="1" x="1327"/>
        <item m="1" x="1328"/>
        <item m="1" x="1329"/>
        <item m="1" x="1330"/>
        <item m="1" x="1331"/>
        <item m="1" x="1332"/>
        <item m="1" x="1333"/>
        <item m="1" x="1334"/>
        <item m="1" x="1335"/>
        <item m="1" x="1336"/>
        <item m="1" x="1337"/>
        <item m="1" x="1338"/>
        <item m="1" x="1339"/>
        <item m="1" x="1340"/>
        <item m="1" x="1341"/>
        <item m="1" x="1342"/>
        <item m="1" x="1343"/>
        <item m="1" x="1344"/>
        <item m="1" x="1346"/>
        <item m="1" x="1347"/>
        <item m="1" x="1348"/>
        <item m="1" x="1349"/>
        <item m="1" x="1350"/>
        <item m="1" x="1351"/>
        <item m="1" x="1352"/>
        <item m="1" x="1353"/>
        <item m="1" x="1354"/>
        <item m="1" x="1355"/>
        <item m="1" x="1356"/>
        <item m="1" x="1357"/>
        <item m="1" x="1358"/>
        <item m="1" x="1359"/>
        <item m="1" x="1360"/>
        <item m="1" x="1361"/>
        <item m="1" x="1362"/>
        <item m="1" x="1369"/>
        <item m="1" x="1370"/>
        <item m="1" x="1371"/>
        <item m="1" x="1372"/>
        <item x="564"/>
        <item x="565"/>
        <item m="1" x="1373"/>
        <item m="1" x="1378"/>
        <item m="1" x="1379"/>
        <item m="1" x="1380"/>
        <item m="1" x="1381"/>
        <item m="1" x="1386"/>
        <item m="1" x="1387"/>
        <item m="1" x="1388"/>
        <item x="601"/>
        <item m="1" x="1390"/>
        <item m="1" x="1393"/>
        <item m="1" x="1394"/>
        <item m="1" x="1399"/>
        <item m="1" x="1400"/>
        <item m="1" x="1425"/>
        <item m="1" x="1428"/>
        <item m="1" x="1429"/>
        <item m="1" x="1430"/>
        <item m="1" x="1431"/>
        <item m="1" x="1432"/>
        <item m="1" x="1433"/>
        <item m="1" x="1434"/>
        <item m="1" x="1435"/>
        <item m="1" x="1436"/>
        <item m="1" x="1437"/>
        <item m="1" x="1438"/>
        <item m="1" x="1439"/>
        <item m="1" x="1453"/>
        <item m="1" x="1454"/>
        <item m="1" x="1455"/>
        <item m="1" x="1456"/>
        <item m="1" x="1458"/>
        <item m="1" x="1459"/>
        <item m="1" x="1472"/>
        <item m="1" x="1481"/>
        <item m="1" x="1482"/>
        <item m="1" x="1483"/>
        <item m="1" x="1501"/>
        <item m="1" x="1502"/>
        <item m="1" x="1503"/>
        <item m="1" x="1504"/>
        <item m="1" x="1505"/>
        <item m="1" x="1506"/>
        <item m="1" x="1507"/>
        <item m="1" x="1508"/>
        <item m="1" x="1510"/>
        <item m="1" x="1514"/>
        <item m="1" x="1516"/>
        <item m="1" x="1519"/>
        <item m="1" x="1520"/>
        <item m="1" x="1528"/>
        <item m="1" x="1538"/>
        <item m="1" x="1546"/>
        <item m="1" x="1552"/>
        <item m="1" x="1553"/>
        <item x="0"/>
        <item x="1"/>
        <item x="2"/>
        <item x="3"/>
        <item x="4"/>
        <item x="7"/>
        <item x="8"/>
        <item x="9"/>
        <item x="10"/>
        <item x="11"/>
        <item x="12"/>
        <item x="13"/>
        <item x="14"/>
        <item x="15"/>
        <item x="17"/>
        <item x="18"/>
        <item x="19"/>
        <item x="20"/>
        <item x="21"/>
        <item x="22"/>
        <item x="23"/>
        <item x="25"/>
        <item x="26"/>
        <item x="2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9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2"/>
        <item x="103"/>
        <item x="104"/>
        <item x="109"/>
        <item x="113"/>
        <item x="114"/>
        <item x="115"/>
        <item x="116"/>
        <item x="117"/>
        <item x="118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1"/>
        <item x="142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2"/>
        <item x="249"/>
        <item x="250"/>
        <item x="252"/>
        <item x="253"/>
        <item x="254"/>
        <item x="255"/>
        <item x="256"/>
        <item x="257"/>
        <item x="258"/>
        <item x="259"/>
        <item x="261"/>
        <item x="262"/>
        <item x="263"/>
        <item x="264"/>
        <item x="269"/>
        <item x="272"/>
        <item x="273"/>
        <item x="274"/>
        <item x="275"/>
        <item x="279"/>
        <item x="280"/>
        <item x="281"/>
        <item x="282"/>
        <item x="283"/>
        <item x="284"/>
        <item x="285"/>
        <item x="286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9"/>
        <item x="360"/>
        <item x="361"/>
        <item x="362"/>
        <item x="363"/>
        <item x="364"/>
        <item x="365"/>
        <item x="366"/>
        <item x="368"/>
        <item x="369"/>
        <item x="370"/>
        <item x="371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8"/>
        <item x="419"/>
        <item x="420"/>
        <item x="421"/>
        <item x="422"/>
        <item x="423"/>
        <item x="424"/>
        <item x="425"/>
        <item x="426"/>
        <item x="427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6"/>
        <item x="517"/>
        <item x="518"/>
        <item x="519"/>
        <item x="520"/>
        <item x="521"/>
        <item x="522"/>
        <item x="523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6"/>
        <item x="567"/>
        <item x="568"/>
        <item x="569"/>
        <item x="570"/>
        <item x="571"/>
        <item x="572"/>
        <item x="573"/>
        <item x="574"/>
        <item x="575"/>
        <item x="578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2"/>
        <item x="603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60"/>
        <item x="765"/>
        <item x="767"/>
        <item x="768"/>
        <item x="770"/>
        <item x="772"/>
        <item x="773"/>
        <item x="77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/>
    <pivotField axis="axisRow" showAll="0" sortType="descending">
      <items count="6">
        <item x="0"/>
        <item x="3"/>
        <item x="2"/>
        <item x="1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12">
        <item x="6"/>
        <item x="3"/>
        <item m="1" x="10"/>
        <item x="7"/>
        <item x="4"/>
        <item x="0"/>
        <item m="1" x="9"/>
        <item x="5"/>
        <item x="1"/>
        <item x="8"/>
        <item x="2"/>
        <item t="default"/>
      </items>
    </pivotField>
    <pivotField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8"/>
  </rowFields>
  <rowItems count="5">
    <i>
      <x/>
    </i>
    <i>
      <x v="2"/>
    </i>
    <i>
      <x v="1"/>
    </i>
    <i>
      <x v="3"/>
    </i>
    <i t="grand">
      <x/>
    </i>
  </rowItems>
  <colFields count="1">
    <field x="42"/>
  </colFields>
  <colItems count="9">
    <i>
      <x/>
    </i>
    <i>
      <x v="1"/>
    </i>
    <i>
      <x v="3"/>
    </i>
    <i>
      <x v="4"/>
    </i>
    <i>
      <x v="5"/>
    </i>
    <i>
      <x v="7"/>
    </i>
    <i>
      <x v="8"/>
    </i>
    <i>
      <x v="10"/>
    </i>
    <i t="grand">
      <x/>
    </i>
  </colItems>
  <dataFields count="1">
    <dataField name="Contagem de RESPONSÁVEL" fld="42" subtotal="count" baseField="0" baseItem="0"/>
  </dataFields>
  <formats count="50">
    <format dxfId="1587">
      <pivotArea outline="0" collapsedLevelsAreSubtotals="1" fieldPosition="0"/>
    </format>
    <format dxfId="1586">
      <pivotArea dataOnly="0" labelOnly="1" grandCol="1" outline="0" fieldPosition="0"/>
    </format>
    <format dxfId="1585">
      <pivotArea outline="0" collapsedLevelsAreSubtotals="1" fieldPosition="0"/>
    </format>
    <format dxfId="1584">
      <pivotArea dataOnly="0" labelOnly="1" grandCol="1" outline="0" fieldPosition="0"/>
    </format>
    <format dxfId="1583">
      <pivotArea type="all" dataOnly="0" outline="0" fieldPosition="0"/>
    </format>
    <format dxfId="1582">
      <pivotArea outline="0" collapsedLevelsAreSubtotals="1" fieldPosition="0"/>
    </format>
    <format dxfId="1581">
      <pivotArea type="origin" dataOnly="0" labelOnly="1" outline="0" fieldPosition="0"/>
    </format>
    <format dxfId="1580">
      <pivotArea type="topRight" dataOnly="0" labelOnly="1" outline="0" fieldPosition="0"/>
    </format>
    <format dxfId="1579">
      <pivotArea field="18" type="button" dataOnly="0" labelOnly="1" outline="0" axis="axisRow" fieldPosition="0"/>
    </format>
    <format dxfId="1578">
      <pivotArea dataOnly="0" labelOnly="1" fieldPosition="0">
        <references count="1">
          <reference field="18" count="0"/>
        </references>
      </pivotArea>
    </format>
    <format dxfId="1577">
      <pivotArea dataOnly="0" labelOnly="1" grandRow="1" outline="0" fieldPosition="0"/>
    </format>
    <format dxfId="1576">
      <pivotArea dataOnly="0" labelOnly="1" grandCol="1" outline="0" fieldPosition="0"/>
    </format>
    <format dxfId="1575">
      <pivotArea type="all" dataOnly="0" outline="0" fieldPosition="0"/>
    </format>
    <format dxfId="1574">
      <pivotArea outline="0" collapsedLevelsAreSubtotals="1" fieldPosition="0"/>
    </format>
    <format dxfId="1573">
      <pivotArea type="topRight" dataOnly="0" labelOnly="1" outline="0" fieldPosition="0"/>
    </format>
    <format dxfId="1572">
      <pivotArea dataOnly="0" labelOnly="1" grandCol="1" outline="0" fieldPosition="0"/>
    </format>
    <format dxfId="1571">
      <pivotArea type="origin" dataOnly="0" labelOnly="1" outline="0" fieldPosition="0"/>
    </format>
    <format dxfId="1570">
      <pivotArea field="18" type="button" dataOnly="0" labelOnly="1" outline="0" axis="axisRow" fieldPosition="0"/>
    </format>
    <format dxfId="1569">
      <pivotArea dataOnly="0" labelOnly="1" fieldPosition="0">
        <references count="1">
          <reference field="18" count="0"/>
        </references>
      </pivotArea>
    </format>
    <format dxfId="1568">
      <pivotArea dataOnly="0" labelOnly="1" grandRow="1" outline="0" fieldPosition="0"/>
    </format>
    <format dxfId="1567">
      <pivotArea type="all" dataOnly="0" outline="0" fieldPosition="0"/>
    </format>
    <format dxfId="1566">
      <pivotArea outline="0" collapsedLevelsAreSubtotals="1" fieldPosition="0"/>
    </format>
    <format dxfId="1565">
      <pivotArea type="origin" dataOnly="0" labelOnly="1" outline="0" fieldPosition="0"/>
    </format>
    <format dxfId="1564">
      <pivotArea field="42" type="button" dataOnly="0" labelOnly="1" outline="0" axis="axisCol" fieldPosition="0"/>
    </format>
    <format dxfId="1563">
      <pivotArea type="topRight" dataOnly="0" labelOnly="1" outline="0" fieldPosition="0"/>
    </format>
    <format dxfId="1562">
      <pivotArea field="18" type="button" dataOnly="0" labelOnly="1" outline="0" axis="axisRow" fieldPosition="0"/>
    </format>
    <format dxfId="1561">
      <pivotArea dataOnly="0" labelOnly="1" fieldPosition="0">
        <references count="1">
          <reference field="18" count="0"/>
        </references>
      </pivotArea>
    </format>
    <format dxfId="1560">
      <pivotArea dataOnly="0" labelOnly="1" grandRow="1" outline="0" fieldPosition="0"/>
    </format>
    <format dxfId="1559">
      <pivotArea dataOnly="0" labelOnly="1" fieldPosition="0">
        <references count="1">
          <reference field="42" count="8">
            <x v="0"/>
            <x v="1"/>
            <x v="3"/>
            <x v="4"/>
            <x v="5"/>
            <x v="6"/>
            <x v="7"/>
            <x v="8"/>
          </reference>
        </references>
      </pivotArea>
    </format>
    <format dxfId="1558">
      <pivotArea dataOnly="0" labelOnly="1" grandCol="1" outline="0" fieldPosition="0"/>
    </format>
    <format>
      <pivotArea type="all" dataOnly="0" outline="0" fieldPosition="0"/>
    </format>
    <format>
      <pivotArea outline="0" collapsedLevelsAreSubtotals="1" fieldPosition="0"/>
    </format>
    <format>
      <pivotArea type="origin" dataOnly="0" labelOnly="1" outline="0" fieldPosition="0"/>
    </format>
    <format>
      <pivotArea field="42" type="button" dataOnly="0" labelOnly="1" outline="0" axis="axisCol" fieldPosition="0"/>
    </format>
    <format>
      <pivotArea type="topRight" dataOnly="0" labelOnly="1" outline="0" fieldPosition="0"/>
    </format>
    <format>
      <pivotArea field="18" type="button" dataOnly="0" labelOnly="1" outline="0" axis="axisRow" fieldPosition="0"/>
    </format>
    <format>
      <pivotArea dataOnly="0" labelOnly="1" fieldPosition="0">
        <references count="1">
          <reference field="18" count="0"/>
        </references>
      </pivotArea>
    </format>
    <format>
      <pivotArea dataOnly="0" labelOnly="1" grandRow="1" outline="0" fieldPosition="0"/>
    </format>
    <format>
      <pivotArea dataOnly="0" labelOnly="1" fieldPosition="0">
        <references count="1">
          <reference field="42" count="8">
            <x v="0"/>
            <x v="1"/>
            <x v="3"/>
            <x v="4"/>
            <x v="5"/>
            <x v="6"/>
            <x v="7"/>
            <x v="8"/>
          </reference>
        </references>
      </pivotArea>
    </format>
    <format>
      <pivotArea dataOnly="0" labelOnly="1" grandCol="1" outline="0" fieldPosition="0"/>
    </format>
    <format>
      <pivotArea type="all" dataOnly="0" outline="0" fieldPosition="0"/>
    </format>
    <format>
      <pivotArea outline="0" collapsedLevelsAreSubtotals="1" fieldPosition="0"/>
    </format>
    <format>
      <pivotArea type="origin" dataOnly="0" labelOnly="1" outline="0" fieldPosition="0"/>
    </format>
    <format>
      <pivotArea field="42" type="button" dataOnly="0" labelOnly="1" outline="0" axis="axisCol" fieldPosition="0"/>
    </format>
    <format>
      <pivotArea type="topRight" dataOnly="0" labelOnly="1" outline="0" fieldPosition="0"/>
    </format>
    <format>
      <pivotArea field="18" type="button" dataOnly="0" labelOnly="1" outline="0" axis="axisRow" fieldPosition="0"/>
    </format>
    <format>
      <pivotArea dataOnly="0" labelOnly="1" fieldPosition="0">
        <references count="1">
          <reference field="18" count="0"/>
        </references>
      </pivotArea>
    </format>
    <format>
      <pivotArea dataOnly="0" labelOnly="1" grandRow="1" outline="0" fieldPosition="0"/>
    </format>
    <format>
      <pivotArea dataOnly="0" labelOnly="1" fieldPosition="0">
        <references count="1">
          <reference field="42" count="8">
            <x v="0"/>
            <x v="1"/>
            <x v="3"/>
            <x v="4"/>
            <x v="5"/>
            <x v="6"/>
            <x v="7"/>
            <x v="8"/>
          </reference>
        </references>
      </pivotArea>
    </format>
    <format>
      <pivotArea dataOnly="0" labelOnly="1" grandCol="1" outline="0" fieldPosition="0"/>
    </format>
  </formats>
  <pivotTableStyleInfo name="Estilo de Tabela Dinâmica 1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4000000}" name="Tabela dinâmica9" cacheId="7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P134:Q139" firstHeaderRow="1" firstDataRow="1" firstDataCol="1" rowPageCount="1" colPageCount="1"/>
  <pivotFields count="48">
    <pivotField showAll="0"/>
    <pivotField showAll="0"/>
    <pivotField showAll="0"/>
    <pivotField showAll="0">
      <items count="8001">
        <item x="776"/>
        <item m="1" x="7753"/>
        <item m="1" x="7736"/>
        <item m="1" x="7940"/>
        <item m="1" x="7939"/>
        <item m="1" x="7754"/>
        <item m="1" x="7755"/>
        <item m="1" x="7756"/>
        <item m="1" x="6766"/>
        <item m="1" x="7757"/>
        <item m="1" x="6769"/>
        <item m="1" x="7168"/>
        <item m="1" x="7505"/>
        <item m="1" x="7506"/>
        <item m="1" x="6770"/>
        <item m="1" x="7507"/>
        <item m="1" x="6771"/>
        <item m="1" x="7918"/>
        <item m="1" x="6772"/>
        <item m="1" x="6980"/>
        <item m="1" x="7919"/>
        <item m="1" x="7973"/>
        <item m="1" x="7972"/>
        <item m="1" x="7974"/>
        <item m="1" x="6773"/>
        <item m="1" x="6774"/>
        <item m="1" x="7169"/>
        <item m="1" x="6776"/>
        <item m="1" x="6777"/>
        <item m="1" x="6778"/>
        <item m="1" x="7609"/>
        <item m="1" x="7171"/>
        <item m="1" x="6779"/>
        <item m="1" x="6780"/>
        <item m="1" x="6781"/>
        <item m="1" x="6782"/>
        <item m="1" x="3093"/>
        <item m="1" x="6783"/>
        <item m="1" x="2955"/>
        <item m="1" x="2954"/>
        <item m="1" x="7508"/>
        <item m="1" x="7844"/>
        <item m="1" x="7845"/>
        <item m="1" x="7851"/>
        <item m="1" x="7852"/>
        <item m="1" x="7853"/>
        <item m="1" x="7854"/>
        <item m="1" x="7855"/>
        <item m="1" x="7856"/>
        <item m="1" x="7857"/>
        <item m="1" x="7953"/>
        <item m="1" x="6784"/>
        <item m="1" x="6785"/>
        <item m="1" x="6786"/>
        <item m="1" x="7509"/>
        <item m="1" x="6787"/>
        <item m="1" x="7920"/>
        <item m="1" x="7776"/>
        <item m="1" x="7924"/>
        <item m="1" x="7770"/>
        <item m="1" x="7965"/>
        <item m="1" x="7966"/>
        <item m="1" x="6789"/>
        <item m="1" x="7875"/>
        <item m="1" x="7876"/>
        <item m="1" x="7834"/>
        <item m="1" x="7835"/>
        <item m="1" x="7650"/>
        <item m="1" x="7836"/>
        <item m="1" x="7837"/>
        <item m="1" x="7838"/>
        <item m="1" x="7839"/>
        <item m="1" x="7840"/>
        <item m="1" x="7841"/>
        <item m="1" x="7842"/>
        <item m="1" x="7843"/>
        <item m="1" x="7913"/>
        <item m="1" x="7172"/>
        <item m="1" x="7877"/>
        <item m="1" x="7878"/>
        <item m="1" x="7879"/>
        <item m="1" x="7880"/>
        <item m="1" x="7846"/>
        <item m="1" x="7847"/>
        <item m="1" x="7848"/>
        <item m="1" x="7849"/>
        <item m="1" x="7850"/>
        <item m="1" x="7881"/>
        <item m="1" x="7882"/>
        <item m="1" x="6790"/>
        <item m="1" x="7891"/>
        <item m="1" x="7892"/>
        <item m="1" x="6791"/>
        <item m="1" x="7510"/>
        <item m="1" x="6792"/>
        <item m="1" x="6981"/>
        <item m="1" x="7883"/>
        <item m="1" x="7884"/>
        <item m="1" x="7885"/>
        <item m="1" x="7858"/>
        <item m="1" x="7173"/>
        <item m="1" x="6793"/>
        <item m="1" x="7859"/>
        <item m="1" x="7860"/>
        <item m="1" x="7861"/>
        <item m="1" x="7862"/>
        <item m="1" x="7863"/>
        <item m="1" x="7864"/>
        <item m="1" x="7865"/>
        <item m="1" x="7866"/>
        <item m="1" x="7867"/>
        <item m="1" x="7868"/>
        <item m="1" x="7869"/>
        <item m="1" x="7870"/>
        <item m="1" x="7871"/>
        <item m="1" x="7872"/>
        <item m="1" x="7873"/>
        <item m="1" x="7874"/>
        <item m="1" x="7886"/>
        <item m="1" x="7887"/>
        <item m="1" x="7888"/>
        <item m="1" x="7922"/>
        <item m="1" x="7956"/>
        <item m="1" x="7961"/>
        <item m="1" x="7962"/>
        <item m="1" x="7963"/>
        <item m="1" x="6794"/>
        <item m="1" x="6795"/>
        <item m="1" x="7511"/>
        <item m="1" x="6796"/>
        <item m="1" x="6797"/>
        <item m="1" x="6798"/>
        <item m="1" x="6799"/>
        <item m="1" x="6800"/>
        <item m="1" x="7784"/>
        <item m="1" x="7783"/>
        <item m="1" x="7641"/>
        <item m="1" x="7642"/>
        <item m="1" x="7914"/>
        <item m="1" x="7915"/>
        <item m="1" x="7721"/>
        <item m="1" x="7889"/>
        <item m="1" x="7890"/>
        <item m="1" x="7795"/>
        <item m="1" x="7643"/>
        <item m="1" x="7942"/>
        <item m="1" x="7946"/>
        <item m="1" x="7734"/>
        <item m="1" x="7735"/>
        <item m="1" x="6801"/>
        <item m="1" x="7611"/>
        <item m="1" x="7612"/>
        <item m="1" x="7737"/>
        <item m="1" x="7738"/>
        <item m="1" x="7739"/>
        <item m="1" x="7740"/>
        <item m="1" x="7615"/>
        <item m="1" x="7616"/>
        <item m="1" x="6982"/>
        <item m="1" x="7512"/>
        <item m="1" x="7976"/>
        <item m="1" x="7758"/>
        <item m="1" x="7759"/>
        <item m="1" x="7769"/>
        <item m="1" x="7768"/>
        <item m="1" x="7771"/>
        <item m="1" x="7981"/>
        <item m="1" x="7982"/>
        <item m="1" x="7983"/>
        <item m="1" x="7984"/>
        <item m="1" x="7985"/>
        <item m="1" x="7986"/>
        <item m="1" x="7774"/>
        <item m="1" x="7775"/>
        <item m="1" x="7812"/>
        <item m="1" x="7815"/>
        <item m="1" x="7816"/>
        <item m="1" x="7788"/>
        <item m="1" x="7789"/>
        <item m="1" x="7790"/>
        <item m="1" x="7791"/>
        <item m="1" x="7792"/>
        <item m="1" x="7793"/>
        <item m="1" x="7794"/>
        <item m="1" x="7638"/>
        <item m="1" x="7782"/>
        <item m="1" x="7813"/>
        <item m="1" x="7832"/>
        <item m="1" x="7833"/>
        <item m="1" x="7828"/>
        <item m="1" x="7829"/>
        <item m="1" x="7830"/>
        <item m="1" x="7831"/>
        <item m="1" x="7826"/>
        <item m="1" x="7827"/>
        <item m="1" x="7823"/>
        <item m="1" x="7824"/>
        <item m="1" x="7916"/>
        <item m="1" x="7917"/>
        <item m="1" x="7893"/>
        <item m="1" x="7894"/>
        <item m="1" x="7895"/>
        <item m="1" x="7896"/>
        <item m="1" x="7897"/>
        <item m="1" x="7651"/>
        <item m="1" x="7898"/>
        <item m="1" x="7899"/>
        <item m="1" x="7900"/>
        <item m="1" x="7901"/>
        <item m="1" x="7902"/>
        <item m="1" x="7903"/>
        <item m="1" x="7904"/>
        <item m="1" x="7905"/>
        <item m="1" x="7906"/>
        <item m="1" x="7825"/>
        <item m="1" x="7907"/>
        <item m="1" x="7908"/>
        <item m="1" x="7909"/>
        <item m="1" x="7910"/>
        <item m="1" x="7911"/>
        <item m="1" x="7912"/>
        <item m="1" x="7515"/>
        <item m="1" x="7513"/>
        <item m="1" x="7931"/>
        <item m="1" x="7934"/>
        <item m="1" x="7679"/>
        <item m="1" x="7935"/>
        <item m="1" x="7938"/>
        <item m="1" x="7937"/>
        <item m="1" x="7680"/>
        <item m="1" x="7936"/>
        <item m="1" x="7514"/>
        <item m="1" x="7670"/>
        <item m="1" x="7941"/>
        <item m="1" x="7944"/>
        <item m="1" x="7945"/>
        <item m="1" x="7943"/>
        <item m="1" x="7705"/>
        <item m="1" x="7949"/>
        <item m="1" x="7954"/>
        <item m="1" x="7959"/>
        <item m="1" x="7958"/>
        <item m="1" x="7516"/>
        <item m="1" x="7517"/>
        <item m="1" x="7518"/>
        <item m="1" x="7519"/>
        <item m="1" x="7968"/>
        <item m="1" x="7741"/>
        <item m="1" x="7742"/>
        <item m="1" x="7743"/>
        <item m="1" x="7751"/>
        <item m="1" x="7975"/>
        <item m="1" x="7977"/>
        <item m="1" x="7978"/>
        <item m="1" x="6809"/>
        <item m="1" x="7979"/>
        <item m="1" x="7980"/>
        <item m="1" x="7760"/>
        <item m="1" x="7761"/>
        <item m="1" x="7764"/>
        <item m="1" x="7765"/>
        <item m="1" x="7772"/>
        <item m="1" x="7773"/>
        <item m="1" x="7787"/>
        <item m="1" x="7785"/>
        <item m="1" x="7796"/>
        <item m="1" x="7797"/>
        <item m="1" x="7799"/>
        <item m="1" x="7800"/>
        <item m="1" x="7798"/>
        <item m="1" x="7805"/>
        <item m="1" x="7804"/>
        <item m="1" x="7803"/>
        <item m="1" x="7802"/>
        <item m="1" x="7801"/>
        <item m="1" x="7810"/>
        <item m="1" x="7809"/>
        <item m="1" x="7808"/>
        <item m="1" x="7807"/>
        <item m="1" x="7806"/>
        <item m="1" x="7814"/>
        <item m="1" x="7817"/>
        <item m="1" x="7987"/>
        <item m="1" x="7818"/>
        <item m="1" x="7819"/>
        <item m="1" x="7820"/>
        <item m="1" x="7821"/>
        <item m="1" x="7988"/>
        <item m="1" x="7989"/>
        <item m="1" x="7990"/>
        <item m="1" x="7991"/>
        <item m="1" x="7992"/>
        <item m="1" x="7993"/>
        <item m="1" x="7994"/>
        <item m="1" x="7995"/>
        <item m="1" x="7656"/>
        <item m="1" x="7657"/>
        <item m="1" x="7658"/>
        <item m="1" x="7996"/>
        <item m="1" x="7997"/>
        <item m="1" x="7998"/>
        <item m="1" x="7923"/>
        <item m="1" x="7921"/>
        <item m="1" x="7928"/>
        <item m="1" x="7929"/>
        <item m="1" x="7930"/>
        <item m="1" x="7681"/>
        <item m="1" x="7687"/>
        <item m="1" x="7683"/>
        <item m="1" x="7684"/>
        <item m="1" x="7685"/>
        <item m="1" x="7686"/>
        <item m="1" x="7933"/>
        <item m="1" x="7682"/>
        <item m="1" x="7932"/>
        <item m="1" x="7947"/>
        <item m="1" x="7948"/>
        <item m="1" x="7999"/>
        <item m="1" x="7951"/>
        <item m="1" x="7950"/>
        <item m="1" x="7952"/>
        <item m="1" x="7520"/>
        <item m="1" x="7522"/>
        <item m="1" x="7523"/>
        <item m="1" x="7524"/>
        <item m="1" x="7724"/>
        <item m="1" x="7957"/>
        <item m="1" x="7723"/>
        <item m="1" x="7960"/>
        <item m="1" x="7964"/>
        <item m="1" x="7521"/>
        <item m="1" x="7967"/>
        <item m="1" x="7969"/>
        <item m="1" x="7970"/>
        <item m="1" x="7744"/>
        <item m="1" x="7745"/>
        <item m="1" x="7746"/>
        <item m="1" x="7174"/>
        <item m="1" x="7747"/>
        <item m="1" x="7748"/>
        <item m="1" x="7749"/>
        <item m="1" x="7750"/>
        <item m="1" x="7175"/>
        <item m="1" x="7617"/>
        <item m="1" x="6810"/>
        <item m="1" x="7752"/>
        <item m="1" x="7431"/>
        <item m="1" x="7762"/>
        <item m="1" x="7763"/>
        <item m="1" x="7633"/>
        <item m="1" x="7529"/>
        <item m="1" x="7766"/>
        <item m="1" x="7767"/>
        <item m="1" x="7430"/>
        <item m="1" x="7777"/>
        <item m="1" x="7778"/>
        <item m="1" x="7779"/>
        <item m="1" x="7780"/>
        <item m="1" x="7781"/>
        <item m="1" x="7786"/>
        <item m="1" x="7811"/>
        <item m="1" x="7822"/>
        <item m="1" x="6811"/>
        <item m="1" x="6812"/>
        <item m="1" x="6813"/>
        <item m="1" x="7660"/>
        <item m="1" x="7664"/>
        <item m="1" x="7665"/>
        <item m="1" x="7525"/>
        <item m="1" x="7925"/>
        <item m="1" x="7926"/>
        <item m="1" x="7526"/>
        <item m="1" x="7674"/>
        <item m="1" x="7675"/>
        <item m="1" x="7673"/>
        <item m="1" x="7927"/>
        <item m="1" x="7676"/>
        <item m="1" x="7677"/>
        <item m="1" x="7678"/>
        <item m="1" x="7527"/>
        <item m="1" x="7528"/>
        <item m="1" x="7714"/>
        <item m="1" x="7955"/>
        <item m="1" x="7530"/>
        <item m="1" x="6814"/>
        <item m="1" x="7971"/>
        <item m="1" x="7185"/>
        <item m="1" x="7610"/>
        <item m="1" x="6808"/>
        <item m="1" x="6806"/>
        <item m="1" x="6807"/>
        <item m="1" x="6803"/>
        <item m="1" x="6802"/>
        <item m="1" x="7533"/>
        <item m="1" x="6805"/>
        <item m="1" x="6804"/>
        <item m="1" x="7531"/>
        <item m="1" x="7532"/>
        <item m="1" x="7546"/>
        <item m="1" x="7535"/>
        <item m="1" x="7536"/>
        <item m="1" x="7549"/>
        <item m="1" x="7550"/>
        <item m="1" x="6996"/>
        <item m="1" x="6995"/>
        <item m="1" x="6993"/>
        <item m="1" x="6989"/>
        <item m="1" x="7537"/>
        <item m="1" x="7538"/>
        <item m="1" x="7539"/>
        <item m="1" x="7547"/>
        <item m="1" x="7548"/>
        <item m="1" x="6990"/>
        <item m="1" x="6991"/>
        <item m="1" x="6992"/>
        <item m="1" x="6997"/>
        <item m="1" x="6994"/>
        <item m="1" x="7613"/>
        <item m="1" x="7614"/>
        <item m="1" x="6983"/>
        <item m="1" x="6269"/>
        <item m="1" x="6818"/>
        <item m="1" x="6270"/>
        <item m="1" x="6271"/>
        <item m="1" x="6272"/>
        <item m="1" x="6998"/>
        <item m="1" x="7618"/>
        <item m="1" x="7619"/>
        <item m="1" x="7620"/>
        <item m="1" x="7621"/>
        <item m="1" x="7622"/>
        <item m="1" x="6988"/>
        <item m="1" x="7623"/>
        <item m="1" x="7624"/>
        <item m="1" x="7625"/>
        <item m="1" x="7626"/>
        <item m="1" x="7627"/>
        <item m="1" x="7628"/>
        <item m="1" x="7629"/>
        <item m="1" x="7184"/>
        <item m="1" x="7630"/>
        <item m="1" x="7631"/>
        <item m="1" x="7632"/>
        <item m="1" x="7002"/>
        <item m="1" x="7000"/>
        <item m="1" x="7432"/>
        <item m="1" x="7634"/>
        <item m="1" x="7635"/>
        <item m="1" x="7636"/>
        <item m="1" x="7544"/>
        <item m="1" x="7637"/>
        <item m="1" x="7182"/>
        <item m="1" x="7639"/>
        <item m="1" x="7640"/>
        <item m="1" x="7644"/>
        <item m="1" x="7645"/>
        <item m="1" x="7646"/>
        <item m="1" x="7647"/>
        <item m="1" x="7551"/>
        <item m="1" x="7648"/>
        <item m="1" x="7541"/>
        <item m="1" x="7649"/>
        <item m="1" x="7552"/>
        <item m="1" x="7553"/>
        <item m="1" x="7554"/>
        <item m="1" x="7555"/>
        <item m="1" x="7542"/>
        <item m="1" x="7540"/>
        <item m="1" x="6820"/>
        <item m="1" x="6815"/>
        <item m="1" x="7186"/>
        <item m="1" x="7652"/>
        <item m="1" x="7653"/>
        <item m="1" x="7178"/>
        <item m="1" x="7179"/>
        <item m="1" x="7180"/>
        <item m="1" x="7183"/>
        <item m="1" x="6821"/>
        <item m="1" x="7654"/>
        <item m="1" x="7655"/>
        <item m="1" x="7534"/>
        <item m="1" x="2284"/>
        <item m="1" x="7170"/>
        <item m="1" x="6673"/>
        <item m="1" x="7659"/>
        <item m="1" x="6817"/>
        <item m="1" x="6999"/>
        <item m="1" x="7661"/>
        <item m="1" x="7662"/>
        <item m="1" x="7663"/>
        <item m="1" x="7666"/>
        <item m="1" x="7667"/>
        <item m="1" x="7668"/>
        <item m="1" x="6674"/>
        <item m="1" x="7669"/>
        <item m="1" x="7671"/>
        <item m="1" x="7672"/>
        <item m="1" x="7688"/>
        <item m="1" x="7689"/>
        <item m="1" x="7690"/>
        <item m="1" x="7691"/>
        <item m="1" x="7692"/>
        <item m="1" x="7693"/>
        <item m="1" x="7694"/>
        <item m="1" x="7695"/>
        <item m="1" x="7696"/>
        <item m="1" x="7697"/>
        <item m="1" x="7698"/>
        <item m="1" x="7699"/>
        <item m="1" x="7700"/>
        <item m="1" x="7543"/>
        <item m="1" x="7701"/>
        <item m="1" x="4353"/>
        <item m="1" x="7702"/>
        <item m="1" x="7703"/>
        <item m="1" x="7704"/>
        <item m="1" x="7706"/>
        <item m="1" x="7707"/>
        <item m="1" x="7708"/>
        <item m="1" x="7545"/>
        <item m="1" x="7709"/>
        <item m="1" x="7710"/>
        <item m="1" x="7711"/>
        <item m="1" x="7712"/>
        <item m="1" x="7713"/>
        <item m="1" x="7181"/>
        <item m="1" x="6984"/>
        <item m="1" x="6985"/>
        <item m="1" x="5632"/>
        <item m="1" x="7715"/>
        <item m="1" x="7716"/>
        <item m="1" x="7717"/>
        <item m="1" x="7718"/>
        <item m="1" x="7719"/>
        <item m="1" x="7720"/>
        <item m="1" x="6986"/>
        <item m="1" x="7177"/>
        <item m="1" x="2285"/>
        <item m="1" x="7722"/>
        <item m="1" x="7725"/>
        <item m="1" x="7001"/>
        <item m="1" x="7726"/>
        <item m="1" x="7727"/>
        <item m="1" x="7728"/>
        <item m="1" x="7729"/>
        <item m="1" x="7730"/>
        <item m="1" x="7731"/>
        <item m="1" x="6816"/>
        <item m="1" x="7732"/>
        <item m="1" x="6819"/>
        <item m="1" x="7733"/>
        <item m="1" x="7429"/>
        <item m="1" x="6822"/>
        <item m="1" x="6823"/>
        <item m="1" x="7556"/>
        <item m="1" x="7557"/>
        <item m="1" x="6824"/>
        <item m="1" x="7189"/>
        <item m="1" x="7558"/>
        <item m="1" x="7559"/>
        <item m="1" x="7003"/>
        <item m="1" x="7004"/>
        <item m="1" x="7433"/>
        <item m="1" x="7434"/>
        <item m="1" x="6825"/>
        <item m="1" x="7190"/>
        <item m="1" x="7005"/>
        <item m="1" x="7006"/>
        <item m="1" x="7560"/>
        <item m="1" x="7561"/>
        <item m="1" x="7562"/>
        <item m="1" x="7563"/>
        <item m="1" x="7564"/>
        <item m="1" x="7565"/>
        <item m="1" x="7007"/>
        <item m="1" x="7008"/>
        <item m="1" x="7566"/>
        <item m="1" x="7567"/>
        <item m="1" x="7191"/>
        <item m="1" x="7010"/>
        <item m="1" x="2286"/>
        <item m="1" x="7192"/>
        <item m="1" x="7568"/>
        <item m="1" x="7011"/>
        <item m="1" x="7435"/>
        <item m="1" x="7012"/>
        <item m="1" x="7569"/>
        <item m="1" x="7570"/>
        <item m="1" x="7571"/>
        <item m="1" x="7572"/>
        <item m="1" x="7573"/>
        <item m="1" x="7574"/>
        <item m="1" x="7013"/>
        <item m="1" x="7014"/>
        <item m="1" x="4803"/>
        <item m="1" x="7015"/>
        <item m="1" x="7016"/>
        <item m="1" x="7017"/>
        <item m="1" x="7018"/>
        <item m="1" x="7019"/>
        <item m="1" x="7575"/>
        <item m="1" x="2287"/>
        <item m="1" x="2288"/>
        <item m="1" x="4694"/>
        <item m="1" x="6826"/>
        <item m="1" x="7576"/>
        <item m="1" x="7577"/>
        <item m="1" x="7578"/>
        <item m="1" x="7020"/>
        <item m="1" x="7579"/>
        <item m="1" x="7580"/>
        <item m="1" x="7581"/>
        <item m="1" x="7021"/>
        <item m="1" x="7022"/>
        <item m="1" x="7193"/>
        <item m="1" x="6827"/>
        <item m="1" x="7582"/>
        <item m="1" x="7194"/>
        <item m="1" x="7023"/>
        <item m="1" x="7024"/>
        <item m="1" x="7195"/>
        <item m="1" x="7025"/>
        <item m="1" x="7436"/>
        <item m="1" x="7437"/>
        <item m="1" x="6273"/>
        <item m="1" x="7196"/>
        <item m="1" x="7026"/>
        <item m="1" x="5636"/>
        <item m="1" x="7027"/>
        <item m="1" x="6274"/>
        <item m="1" x="7197"/>
        <item m="1" x="7198"/>
        <item m="1" x="7199"/>
        <item m="1" x="5637"/>
        <item m="1" x="6275"/>
        <item m="1" x="7200"/>
        <item m="1" x="7583"/>
        <item m="1" x="7584"/>
        <item m="1" x="7029"/>
        <item m="1" x="7203"/>
        <item m="1" x="7585"/>
        <item m="1" x="7030"/>
        <item m="1" x="7586"/>
        <item m="1" x="7204"/>
        <item m="1" x="7205"/>
        <item m="1" x="7206"/>
        <item m="1" x="7587"/>
        <item m="1" x="7588"/>
        <item m="1" x="7589"/>
        <item m="1" x="6276"/>
        <item m="1" x="7590"/>
        <item m="1" x="7207"/>
        <item m="1" x="7591"/>
        <item m="1" x="7031"/>
        <item m="1" x="7208"/>
        <item m="1" x="7032"/>
        <item m="1" x="7592"/>
        <item m="1" x="7209"/>
        <item m="1" x="7210"/>
        <item m="1" x="7211"/>
        <item m="1" x="7593"/>
        <item m="1" x="7212"/>
        <item m="1" x="7594"/>
        <item m="1" x="7595"/>
        <item m="1" x="7033"/>
        <item m="1" x="7034"/>
        <item m="1" x="7035"/>
        <item m="1" x="7215"/>
        <item m="1" x="7216"/>
        <item m="1" x="7217"/>
        <item m="1" x="7218"/>
        <item m="1" x="7036"/>
        <item m="1" x="7037"/>
        <item m="1" x="7038"/>
        <item m="1" x="7039"/>
        <item m="1" x="7040"/>
        <item m="1" x="7041"/>
        <item m="1" x="7438"/>
        <item m="1" x="7042"/>
        <item m="1" x="7219"/>
        <item m="1" x="7220"/>
        <item m="1" x="7221"/>
        <item m="1" x="7222"/>
        <item m="1" x="7223"/>
        <item m="1" x="7224"/>
        <item m="1" x="7225"/>
        <item m="1" x="7226"/>
        <item m="1" x="7227"/>
        <item m="1" x="7596"/>
        <item m="1" x="7597"/>
        <item m="1" x="6675"/>
        <item m="1" x="6277"/>
        <item m="1" x="5639"/>
        <item m="1" x="6105"/>
        <item m="1" x="6106"/>
        <item m="1" x="5845"/>
        <item m="1" x="5846"/>
        <item m="1" x="7439"/>
        <item m="1" x="7440"/>
        <item m="1" x="6107"/>
        <item m="1" x="7598"/>
        <item m="1" x="5847"/>
        <item m="1" x="6108"/>
        <item m="1" x="7441"/>
        <item m="1" x="7599"/>
        <item m="1" x="7442"/>
        <item m="1" x="7600"/>
        <item m="1" x="7443"/>
        <item m="1" x="7601"/>
        <item m="1" x="7602"/>
        <item m="1" x="7603"/>
        <item m="1" x="7604"/>
        <item m="1" x="7605"/>
        <item m="1" x="7606"/>
        <item m="1" x="7607"/>
        <item m="1" x="7608"/>
        <item m="1" x="7427"/>
        <item m="1" x="6767"/>
        <item m="1" x="6768"/>
        <item m="1" x="7428"/>
        <item m="1" x="6788"/>
        <item m="1" x="6278"/>
        <item m="1" x="7228"/>
        <item m="1" x="962"/>
        <item m="1" x="7444"/>
        <item m="1" x="5641"/>
        <item m="1" x="6828"/>
        <item m="1" x="7445"/>
        <item m="1" x="7446"/>
        <item m="1" x="6279"/>
        <item m="1" x="6109"/>
        <item m="1" x="6110"/>
        <item m="1" x="6280"/>
        <item m="1" x="6829"/>
        <item m="1" x="7043"/>
        <item m="1" x="7447"/>
        <item m="1" x="7229"/>
        <item m="1" x="7230"/>
        <item m="1" x="7231"/>
        <item m="1" x="7044"/>
        <item m="1" x="4525"/>
        <item m="1" x="7448"/>
        <item m="1" x="6830"/>
        <item m="1" x="7449"/>
        <item m="1" x="7232"/>
        <item m="1" x="6281"/>
        <item m="1" x="7450"/>
        <item m="1" x="7451"/>
        <item m="1" x="7452"/>
        <item m="1" x="7453"/>
        <item m="1" x="7454"/>
        <item m="1" x="7455"/>
        <item m="1" x="7456"/>
        <item m="1" x="7457"/>
        <item m="1" x="7233"/>
        <item m="1" x="7458"/>
        <item m="1" x="7234"/>
        <item m="1" x="6831"/>
        <item m="1" x="6832"/>
        <item m="1" x="7235"/>
        <item m="1" x="6676"/>
        <item m="1" x="7236"/>
        <item m="1" x="5642"/>
        <item m="1" x="7237"/>
        <item m="1" x="6282"/>
        <item m="1" x="7045"/>
        <item m="1" x="7046"/>
        <item m="1" x="6677"/>
        <item m="1" x="5643"/>
        <item m="1" x="6283"/>
        <item m="1" x="6284"/>
        <item m="1" x="6285"/>
        <item m="1" x="7238"/>
        <item m="1" x="6833"/>
        <item m="1" x="6834"/>
        <item m="1" x="7239"/>
        <item m="1" x="7240"/>
        <item m="1" x="6678"/>
        <item m="1" x="6286"/>
        <item m="1" x="6287"/>
        <item m="1" x="7242"/>
        <item m="1" x="6835"/>
        <item m="1" x="7459"/>
        <item m="1" x="7243"/>
        <item m="1" x="7244"/>
        <item m="1" x="7245"/>
        <item m="1" x="7246"/>
        <item m="1" x="7247"/>
        <item m="1" x="7460"/>
        <item m="1" x="6288"/>
        <item m="1" x="7248"/>
        <item m="1" x="7249"/>
        <item m="1" x="7250"/>
        <item m="1" x="7251"/>
        <item m="1" x="7461"/>
        <item m="1" x="7462"/>
        <item m="1" x="6289"/>
        <item m="1" x="7463"/>
        <item m="1" x="6290"/>
        <item m="1" x="6291"/>
        <item m="1" x="6292"/>
        <item m="1" x="7252"/>
        <item m="1" x="7464"/>
        <item m="1" x="7465"/>
        <item m="1" x="7466"/>
        <item m="1" x="7467"/>
        <item m="1" x="7468"/>
        <item m="1" x="7469"/>
        <item m="1" x="6293"/>
        <item m="1" x="7253"/>
        <item m="1" x="6836"/>
        <item m="1" x="7470"/>
        <item m="1" x="7047"/>
        <item m="1" x="6837"/>
        <item m="1" x="6294"/>
        <item m="1" x="7254"/>
        <item m="1" x="6295"/>
        <item m="1" x="6679"/>
        <item m="1" x="7255"/>
        <item m="1" x="7256"/>
        <item m="1" x="7257"/>
        <item m="1" x="7258"/>
        <item m="1" x="7471"/>
        <item m="1" x="7048"/>
        <item m="1" x="7259"/>
        <item m="1" x="7472"/>
        <item m="1" x="7473"/>
        <item m="1" x="6838"/>
        <item m="1" x="7260"/>
        <item m="1" x="7261"/>
        <item m="1" x="7049"/>
        <item m="1" x="7050"/>
        <item m="1" x="7051"/>
        <item m="1" x="7052"/>
        <item m="1" x="7262"/>
        <item m="1" x="7474"/>
        <item m="1" x="7475"/>
        <item m="1" x="7263"/>
        <item m="1" x="6839"/>
        <item m="1" x="6296"/>
        <item m="1" x="6840"/>
        <item m="1" x="7265"/>
        <item m="1" x="7476"/>
        <item m="1" x="7266"/>
        <item m="1" x="7053"/>
        <item m="1" x="7477"/>
        <item m="1" x="7267"/>
        <item m="1" x="6841"/>
        <item m="1" x="7478"/>
        <item m="1" x="6680"/>
        <item m="1" x="7054"/>
        <item m="1" x="6111"/>
        <item m="1" x="7269"/>
        <item m="1" x="6297"/>
        <item m="1" x="6298"/>
        <item m="1" x="6299"/>
        <item m="1" x="7270"/>
        <item m="1" x="7055"/>
        <item m="1" x="7479"/>
        <item m="1" x="5418"/>
        <item m="1" x="6300"/>
        <item m="1" x="6301"/>
        <item m="1" x="6302"/>
        <item m="1" x="6303"/>
        <item m="1" x="7480"/>
        <item m="1" x="6304"/>
        <item m="1" x="6305"/>
        <item m="1" x="6306"/>
        <item m="1" x="6307"/>
        <item m="1" x="7272"/>
        <item m="1" x="6308"/>
        <item m="1" x="7481"/>
        <item m="1" x="7273"/>
        <item m="1" x="7056"/>
        <item m="1" x="6842"/>
        <item m="1" x="7274"/>
        <item m="1" x="7275"/>
        <item m="1" x="7482"/>
        <item m="1" x="6843"/>
        <item m="1" x="6844"/>
        <item m="1" x="7483"/>
        <item m="1" x="2289"/>
        <item m="1" x="7276"/>
        <item m="1" x="6681"/>
        <item m="1" x="7484"/>
        <item m="1" x="6845"/>
        <item m="1" x="6846"/>
        <item m="1" x="7485"/>
        <item m="1" x="7277"/>
        <item m="1" x="7278"/>
        <item m="1" x="7486"/>
        <item m="1" x="7487"/>
        <item m="1" x="7279"/>
        <item m="1" x="7280"/>
        <item m="1" x="7488"/>
        <item m="1" x="6309"/>
        <item m="1" x="6310"/>
        <item m="1" x="7281"/>
        <item m="1" x="7282"/>
        <item m="1" x="7283"/>
        <item m="1" x="7284"/>
        <item m="1" x="7285"/>
        <item m="1" x="7286"/>
        <item m="1" x="6682"/>
        <item m="1" x="7287"/>
        <item m="1" x="7057"/>
        <item m="1" x="6683"/>
        <item m="1" x="6311"/>
        <item m="1" x="7288"/>
        <item m="1" x="6312"/>
        <item m="1" x="6313"/>
        <item m="1" x="7290"/>
        <item m="1" x="7291"/>
        <item m="1" x="7489"/>
        <item m="1" x="7490"/>
        <item m="1" x="7292"/>
        <item m="1" x="7491"/>
        <item m="1" x="7293"/>
        <item m="1" x="7294"/>
        <item m="1" x="7492"/>
        <item m="1" x="7493"/>
        <item m="1" x="7494"/>
        <item m="1" x="7495"/>
        <item m="1" x="7295"/>
        <item m="1" x="7496"/>
        <item m="1" x="7497"/>
        <item m="1" x="7498"/>
        <item m="1" x="7499"/>
        <item m="1" x="7500"/>
        <item m="1" x="7296"/>
        <item m="1" x="7297"/>
        <item m="1" x="7298"/>
        <item m="1" x="7501"/>
        <item m="1" x="7299"/>
        <item m="1" x="7502"/>
        <item m="1" x="7503"/>
        <item m="1" x="7058"/>
        <item m="1" x="7059"/>
        <item m="1" x="7504"/>
        <item m="1" x="7300"/>
        <item m="1" x="7301"/>
        <item m="1" x="7302"/>
        <item m="1" x="7303"/>
        <item m="1" x="6314"/>
        <item m="1" x="7304"/>
        <item m="1" x="7305"/>
        <item m="1" x="7306"/>
        <item m="1" x="6775"/>
        <item m="1" x="7176"/>
        <item m="1" x="6987"/>
        <item m="1" x="7187"/>
        <item m="1" x="7188"/>
        <item m="1" x="7009"/>
        <item m="1" x="7201"/>
        <item m="1" x="7202"/>
        <item m="1" x="7028"/>
        <item m="1" x="7213"/>
        <item m="1" x="7214"/>
        <item m="1" x="7241"/>
        <item m="1" x="7264"/>
        <item m="1" x="7268"/>
        <item m="1" x="7271"/>
        <item m="1" x="7289"/>
        <item m="1" x="6315"/>
        <item m="1" x="6316"/>
        <item m="1" x="7307"/>
        <item m="1" x="6847"/>
        <item m="1" x="6848"/>
        <item m="1" x="7308"/>
        <item m="1" x="6849"/>
        <item m="1" x="7309"/>
        <item m="1" x="7060"/>
        <item m="1" x="7061"/>
        <item m="1" x="7310"/>
        <item m="1" x="7311"/>
        <item m="1" x="7312"/>
        <item m="1" x="7062"/>
        <item m="1" x="7313"/>
        <item m="1" x="6317"/>
        <item m="1" x="6318"/>
        <item m="1" x="6319"/>
        <item m="1" x="6320"/>
        <item m="1" x="7314"/>
        <item m="1" x="7315"/>
        <item m="1" x="7063"/>
        <item m="1" x="7316"/>
        <item m="1" x="6850"/>
        <item m="1" x="7317"/>
        <item m="1" x="6851"/>
        <item m="1" x="7318"/>
        <item m="1" x="6321"/>
        <item m="1" x="7319"/>
        <item m="1" x="7320"/>
        <item m="1" x="6322"/>
        <item m="1" x="6684"/>
        <item m="1" x="7064"/>
        <item m="1" x="6852"/>
        <item m="1" x="7321"/>
        <item m="1" x="6323"/>
        <item m="1" x="6324"/>
        <item m="1" x="7322"/>
        <item m="1" x="7323"/>
        <item m="1" x="6325"/>
        <item m="1" x="6326"/>
        <item m="1" x="7324"/>
        <item m="1" x="7325"/>
        <item m="1" x="6327"/>
        <item m="1" x="7326"/>
        <item m="1" x="6853"/>
        <item m="1" x="7327"/>
        <item m="1" x="7328"/>
        <item m="1" x="7329"/>
        <item m="1" x="7330"/>
        <item m="1" x="6685"/>
        <item m="1" x="7331"/>
        <item m="1" x="7332"/>
        <item m="1" x="7333"/>
        <item m="1" x="7334"/>
        <item m="1" x="5644"/>
        <item m="1" x="6686"/>
        <item m="1" x="7335"/>
        <item m="1" x="6854"/>
        <item m="1" x="6687"/>
        <item m="1" x="7336"/>
        <item m="1" x="7337"/>
        <item m="1" x="7065"/>
        <item m="1" x="6855"/>
        <item m="1" x="5645"/>
        <item m="1" x="6328"/>
        <item m="1" x="7338"/>
        <item m="1" x="6856"/>
        <item m="1" x="6329"/>
        <item m="1" x="6330"/>
        <item m="1" x="6331"/>
        <item m="1" x="7066"/>
        <item m="1" x="7339"/>
        <item m="1" x="7340"/>
        <item m="1" x="6857"/>
        <item m="1" x="6332"/>
        <item m="1" x="7341"/>
        <item m="1" x="7342"/>
        <item m="1" x="7343"/>
        <item m="1" x="7344"/>
        <item m="1" x="7067"/>
        <item m="1" x="6858"/>
        <item m="1" x="6859"/>
        <item m="1" x="6860"/>
        <item m="1" x="6333"/>
        <item m="1" x="7345"/>
        <item m="1" x="6334"/>
        <item m="1" x="6861"/>
        <item m="1" x="6862"/>
        <item m="1" x="7346"/>
        <item m="1" x="6863"/>
        <item m="1" x="2290"/>
        <item m="1" x="7347"/>
        <item m="1" x="7348"/>
        <item m="1" x="6864"/>
        <item m="1" x="7349"/>
        <item m="1" x="7350"/>
        <item m="1" x="7351"/>
        <item m="1" x="7352"/>
        <item m="1" x="7353"/>
        <item m="1" x="7354"/>
        <item m="1" x="6335"/>
        <item m="1" x="6688"/>
        <item m="1" x="6865"/>
        <item m="1" x="7355"/>
        <item m="1" x="7356"/>
        <item m="1" x="6336"/>
        <item m="1" x="7357"/>
        <item m="1" x="7358"/>
        <item m="1" x="6337"/>
        <item m="1" x="6689"/>
        <item m="1" x="7359"/>
        <item m="1" x="7360"/>
        <item m="1" x="7361"/>
        <item m="1" x="7362"/>
        <item m="1" x="7363"/>
        <item m="1" x="7364"/>
        <item m="1" x="7365"/>
        <item m="1" x="6338"/>
        <item m="1" x="6866"/>
        <item m="1" x="6339"/>
        <item m="1" x="7366"/>
        <item m="1" x="6690"/>
        <item m="1" x="7367"/>
        <item m="1" x="7368"/>
        <item m="1" x="7369"/>
        <item m="1" x="7370"/>
        <item m="1" x="7371"/>
        <item m="1" x="7372"/>
        <item m="1" x="7373"/>
        <item m="1" x="7374"/>
        <item m="1" x="7375"/>
        <item m="1" x="7376"/>
        <item m="1" x="6691"/>
        <item m="1" x="7377"/>
        <item m="1" x="7378"/>
        <item m="1" x="7379"/>
        <item m="1" x="7380"/>
        <item m="1" x="7381"/>
        <item m="1" x="7382"/>
        <item m="1" x="7383"/>
        <item m="1" x="7384"/>
        <item m="1" x="7385"/>
        <item m="1" x="7386"/>
        <item m="1" x="7387"/>
        <item m="1" x="7388"/>
        <item m="1" x="7389"/>
        <item m="1" x="7390"/>
        <item m="1" x="7391"/>
        <item m="1" x="7392"/>
        <item m="1" x="7393"/>
        <item m="1" x="7394"/>
        <item m="1" x="6340"/>
        <item m="1" x="7395"/>
        <item m="1" x="7396"/>
        <item m="1" x="7397"/>
        <item m="1" x="7398"/>
        <item m="1" x="7399"/>
        <item m="1" x="7400"/>
        <item m="1" x="7401"/>
        <item m="1" x="7402"/>
        <item m="1" x="7403"/>
        <item m="1" x="7404"/>
        <item m="1" x="4189"/>
        <item m="1" x="6692"/>
        <item m="1" x="7405"/>
        <item m="1" x="6693"/>
        <item m="1" x="7406"/>
        <item m="1" x="7407"/>
        <item m="1" x="7408"/>
        <item m="1" x="7409"/>
        <item m="1" x="7410"/>
        <item m="1" x="7411"/>
        <item m="1" x="7412"/>
        <item m="1" x="7413"/>
        <item m="1" x="7414"/>
        <item m="1" x="7415"/>
        <item m="1" x="7416"/>
        <item m="1" x="7417"/>
        <item m="1" x="7418"/>
        <item m="1" x="7419"/>
        <item m="1" x="7420"/>
        <item m="1" x="7421"/>
        <item m="1" x="7422"/>
        <item m="1" x="7423"/>
        <item m="1" x="7424"/>
        <item m="1" x="7425"/>
        <item m="1" x="7426"/>
        <item m="1" x="7068"/>
        <item m="1" x="6867"/>
        <item m="1" x="6868"/>
        <item m="1" x="6341"/>
        <item m="1" x="6342"/>
        <item m="1" x="6870"/>
        <item m="1" x="5646"/>
        <item m="1" x="5647"/>
        <item m="1" x="5648"/>
        <item m="1" x="6871"/>
        <item m="1" x="7069"/>
        <item m="1" x="924"/>
        <item m="1" x="7070"/>
        <item m="1" x="2291"/>
        <item m="1" x="2292"/>
        <item m="1" x="6343"/>
        <item m="1" x="5848"/>
        <item m="1" x="7071"/>
        <item m="1" x="6872"/>
        <item m="1" x="2293"/>
        <item m="1" x="6694"/>
        <item m="1" x="6874"/>
        <item m="1" x="6875"/>
        <item m="1" x="6695"/>
        <item m="1" x="7072"/>
        <item m="1" x="6344"/>
        <item m="1" x="6345"/>
        <item m="1" x="7073"/>
        <item m="1" x="6876"/>
        <item m="1" x="6346"/>
        <item m="1" x="7074"/>
        <item m="1" x="6877"/>
        <item m="1" x="7075"/>
        <item m="1" x="6347"/>
        <item m="1" x="6878"/>
        <item m="1" x="6879"/>
        <item m="1" x="6349"/>
        <item m="1" x="6880"/>
        <item m="1" x="6696"/>
        <item m="1" x="7076"/>
        <item m="1" x="7077"/>
        <item m="1" x="7078"/>
        <item m="1" x="6350"/>
        <item m="1" x="6351"/>
        <item m="1" x="7079"/>
        <item m="1" x="7080"/>
        <item m="1" x="6881"/>
        <item m="1" x="7081"/>
        <item m="1" x="7082"/>
        <item m="1" x="7083"/>
        <item m="1" x="7084"/>
        <item m="1" x="7085"/>
        <item m="1" x="7086"/>
        <item m="1" x="7087"/>
        <item m="1" x="7088"/>
        <item m="1" x="7089"/>
        <item m="1" x="7090"/>
        <item m="1" x="7091"/>
        <item m="1" x="7092"/>
        <item m="1" x="7093"/>
        <item m="1" x="7094"/>
        <item m="1" x="5649"/>
        <item m="1" x="6352"/>
        <item m="1" x="7095"/>
        <item m="1" x="6353"/>
        <item m="1" x="6697"/>
        <item m="1" x="6698"/>
        <item m="1" x="7096"/>
        <item m="1" x="7097"/>
        <item m="1" x="6114"/>
        <item m="1" x="6354"/>
        <item m="1" x="6883"/>
        <item m="1" x="7098"/>
        <item m="1" x="6884"/>
        <item m="1" x="7099"/>
        <item m="1" x="7100"/>
        <item m="1" x="6885"/>
        <item m="1" x="7101"/>
        <item m="1" x="1566"/>
        <item m="1" x="6699"/>
        <item m="1" x="6355"/>
        <item m="1" x="7102"/>
        <item m="1" x="6356"/>
        <item m="1" x="6357"/>
        <item m="1" x="6700"/>
        <item m="1" x="6358"/>
        <item m="1" x="7103"/>
        <item m="1" x="7104"/>
        <item m="1" x="7105"/>
        <item m="1" x="6886"/>
        <item m="1" x="6359"/>
        <item m="1" x="2294"/>
        <item m="1" x="2295"/>
        <item m="1" x="6701"/>
        <item m="1" x="6887"/>
        <item m="1" x="6360"/>
        <item m="1" x="6888"/>
        <item m="1" x="6889"/>
        <item m="1" x="7106"/>
        <item m="1" x="6361"/>
        <item m="1" x="6890"/>
        <item m="1" x="6891"/>
        <item m="1" x="7107"/>
        <item m="1" x="7108"/>
        <item m="1" x="7109"/>
        <item m="1" x="6362"/>
        <item m="1" x="6363"/>
        <item m="1" x="6892"/>
        <item m="1" x="7110"/>
        <item m="1" x="6364"/>
        <item m="1" x="6893"/>
        <item m="1" x="6365"/>
        <item m="1" x="6366"/>
        <item m="1" x="7111"/>
        <item m="1" x="7112"/>
        <item m="1" x="6367"/>
        <item m="1" x="6368"/>
        <item m="1" x="6894"/>
        <item m="1" x="7113"/>
        <item m="1" x="7114"/>
        <item m="1" x="7115"/>
        <item m="1" x="7116"/>
        <item m="1" x="6374"/>
        <item m="1" x="7117"/>
        <item m="1" x="7118"/>
        <item m="1" x="7119"/>
        <item m="1" x="7120"/>
        <item m="1" x="4630"/>
        <item m="1" x="7121"/>
        <item m="1" x="7122"/>
        <item m="1" x="7123"/>
        <item m="1" x="7124"/>
        <item m="1" x="7125"/>
        <item m="1" x="7126"/>
        <item m="1" x="7127"/>
        <item m="1" x="5506"/>
        <item m="1" x="6375"/>
        <item m="1" x="6702"/>
        <item m="1" x="7128"/>
        <item m="1" x="7129"/>
        <item m="1" x="7130"/>
        <item m="1" x="6376"/>
        <item m="1" x="6703"/>
        <item m="1" x="6704"/>
        <item m="1" x="7131"/>
        <item m="1" x="7132"/>
        <item m="1" x="7133"/>
        <item m="1" x="7134"/>
        <item m="1" x="7135"/>
        <item m="1" x="7136"/>
        <item m="1" x="7137"/>
        <item m="1" x="7138"/>
        <item m="1" x="7139"/>
        <item m="1" x="7140"/>
        <item m="1" x="7141"/>
        <item m="1" x="6377"/>
        <item m="1" x="6378"/>
        <item m="1" x="7142"/>
        <item m="1" x="7143"/>
        <item m="1" x="7144"/>
        <item m="1" x="7145"/>
        <item m="1" x="7146"/>
        <item m="1" x="7147"/>
        <item m="1" x="7148"/>
        <item m="1" x="7149"/>
        <item m="1" x="7150"/>
        <item m="1" x="7151"/>
        <item m="1" x="7152"/>
        <item m="1" x="7153"/>
        <item m="1" x="7154"/>
        <item m="1" x="7155"/>
        <item m="1" x="7156"/>
        <item m="1" x="7157"/>
        <item m="1" x="6705"/>
        <item m="1" x="7158"/>
        <item m="1" x="7159"/>
        <item m="1" x="5849"/>
        <item m="1" x="7160"/>
        <item m="1" x="7161"/>
        <item m="1" x="7162"/>
        <item m="1" x="7163"/>
        <item m="1" x="7164"/>
        <item m="1" x="7165"/>
        <item m="1" x="7166"/>
        <item m="1" x="7167"/>
        <item m="1" x="4408"/>
        <item m="1" x="5633"/>
        <item m="1" x="5634"/>
        <item m="1" x="5199"/>
        <item m="1" x="5635"/>
        <item m="1" x="5638"/>
        <item m="1" x="5640"/>
        <item m="1" x="1565"/>
        <item m="1" x="6869"/>
        <item m="1" x="6112"/>
        <item m="1" x="6113"/>
        <item m="1" x="6873"/>
        <item m="1" x="6348"/>
        <item m="1" x="6882"/>
        <item m="1" x="6369"/>
        <item m="1" x="6370"/>
        <item m="1" x="6371"/>
        <item m="1" x="6372"/>
        <item m="1" x="6373"/>
        <item m="1" x="1367"/>
        <item m="1" x="1366"/>
        <item m="1" x="2296"/>
        <item m="1" x="5850"/>
        <item m="1" x="6706"/>
        <item m="1" x="6115"/>
        <item m="1" x="6895"/>
        <item m="1" x="6896"/>
        <item m="1" x="6897"/>
        <item m="1" x="6898"/>
        <item m="1" x="6899"/>
        <item m="1" x="6900"/>
        <item m="1" x="6901"/>
        <item m="1" x="6902"/>
        <item m="1" x="6903"/>
        <item m="1" x="6904"/>
        <item m="1" x="6905"/>
        <item m="1" x="6906"/>
        <item m="1" x="6907"/>
        <item m="1" x="5851"/>
        <item m="1" x="6908"/>
        <item m="1" x="6909"/>
        <item m="1" x="6910"/>
        <item m="1" x="6117"/>
        <item m="1" x="6379"/>
        <item m="1" x="6380"/>
        <item m="1" x="6166"/>
        <item m="1" x="6381"/>
        <item m="1" x="6911"/>
        <item m="1" x="6912"/>
        <item m="1" x="6913"/>
        <item m="1" x="6382"/>
        <item m="1" x="6383"/>
        <item m="1" x="6384"/>
        <item m="1" x="6118"/>
        <item m="1" x="6119"/>
        <item m="1" x="6385"/>
        <item m="1" x="6707"/>
        <item m="1" x="6120"/>
        <item m="1" x="6121"/>
        <item m="1" x="6122"/>
        <item m="1" x="6914"/>
        <item m="1" x="6915"/>
        <item m="1" x="5852"/>
        <item m="1" x="6708"/>
        <item m="1" x="6709"/>
        <item m="1" x="5853"/>
        <item m="1" x="5854"/>
        <item m="1" x="5529"/>
        <item m="1" x="5855"/>
        <item m="1" x="5856"/>
        <item m="1" x="5857"/>
        <item m="1" x="5858"/>
        <item m="1" x="5859"/>
        <item m="1" x="5860"/>
        <item m="1" x="6710"/>
        <item m="1" x="6711"/>
        <item m="1" x="6386"/>
        <item m="1" x="6916"/>
        <item m="1" x="6917"/>
        <item m="1" x="6712"/>
        <item m="1" x="6918"/>
        <item m="1" x="6919"/>
        <item m="1" x="6387"/>
        <item m="1" x="6920"/>
        <item m="1" x="6921"/>
        <item m="1" x="6922"/>
        <item m="1" x="6923"/>
        <item m="1" x="6924"/>
        <item m="1" x="6713"/>
        <item m="1" x="6925"/>
        <item m="1" x="6926"/>
        <item m="1" x="6927"/>
        <item m="1" x="6928"/>
        <item m="1" x="6929"/>
        <item m="1" x="6388"/>
        <item m="1" x="6389"/>
        <item m="1" x="6930"/>
        <item m="1" x="6123"/>
        <item m="1" x="6931"/>
        <item m="1" x="5861"/>
        <item m="1" x="6390"/>
        <item m="1" x="6124"/>
        <item m="1" x="5862"/>
        <item m="1" x="6125"/>
        <item m="1" x="5863"/>
        <item m="1" x="6391"/>
        <item m="1" x="5864"/>
        <item m="1" x="5865"/>
        <item m="1" x="5866"/>
        <item m="1" x="5867"/>
        <item m="1" x="6126"/>
        <item m="1" x="6127"/>
        <item m="1" x="6932"/>
        <item m="1" x="6933"/>
        <item m="1" x="6934"/>
        <item m="1" x="6935"/>
        <item m="1" x="6936"/>
        <item m="1" x="6937"/>
        <item m="1" x="5868"/>
        <item m="1" x="6128"/>
        <item m="1" x="6938"/>
        <item m="1" x="6939"/>
        <item m="1" x="6392"/>
        <item m="1" x="6129"/>
        <item m="1" x="6940"/>
        <item m="1" x="6393"/>
        <item m="1" x="6941"/>
        <item m="1" x="6130"/>
        <item x="140"/>
        <item m="1" x="6394"/>
        <item m="1" x="6395"/>
        <item m="1" x="5869"/>
        <item m="1" x="6396"/>
        <item m="1" x="6397"/>
        <item m="1" x="6398"/>
        <item m="1" x="6399"/>
        <item m="1" x="863"/>
        <item m="1" x="6131"/>
        <item m="1" x="5870"/>
        <item m="1" x="6132"/>
        <item m="1" x="6400"/>
        <item m="1" x="6942"/>
        <item m="1" x="6943"/>
        <item m="1" x="6714"/>
        <item m="1" x="6715"/>
        <item m="1" x="6944"/>
        <item m="1" x="6133"/>
        <item m="1" x="6945"/>
        <item m="1" x="6401"/>
        <item m="1" x="6946"/>
        <item m="1" x="5650"/>
        <item m="1" x="6947"/>
        <item m="1" x="6948"/>
        <item m="1" x="6949"/>
        <item m="1" x="6950"/>
        <item m="1" x="6951"/>
        <item m="1" x="6952"/>
        <item m="1" x="6953"/>
        <item m="1" x="6954"/>
        <item m="1" x="6955"/>
        <item m="1" x="6956"/>
        <item m="1" x="6957"/>
        <item m="1" x="6958"/>
        <item m="1" x="6959"/>
        <item m="1" x="6960"/>
        <item m="1" x="6961"/>
        <item m="1" x="5871"/>
        <item m="1" x="6962"/>
        <item m="1" x="6963"/>
        <item m="1" x="5872"/>
        <item m="1" x="6964"/>
        <item m="1" x="5873"/>
        <item m="1" x="5874"/>
        <item m="1" x="5875"/>
        <item m="1" x="5508"/>
        <item m="1" x="5509"/>
        <item m="1" x="6965"/>
        <item m="1" x="6966"/>
        <item m="1" x="6716"/>
        <item m="1" x="6967"/>
        <item m="1" x="6968"/>
        <item m="1" x="6969"/>
        <item m="1" x="6717"/>
        <item m="1" x="6970"/>
        <item m="1" x="6971"/>
        <item m="1" x="6972"/>
        <item m="1" x="6973"/>
        <item m="1" x="5876"/>
        <item m="1" x="4596"/>
        <item m="1" x="6974"/>
        <item m="1" x="6402"/>
        <item m="1" x="6975"/>
        <item m="1" x="6976"/>
        <item m="1" x="6977"/>
        <item m="1" x="6403"/>
        <item m="1" x="6404"/>
        <item m="1" x="6978"/>
        <item m="1" x="6405"/>
        <item m="1" x="6406"/>
        <item m="1" x="6979"/>
        <item m="1" x="6672"/>
        <item m="1" x="4195"/>
        <item m="1" x="5877"/>
        <item m="1" x="6407"/>
        <item m="1" x="6134"/>
        <item m="1" x="6135"/>
        <item m="1" x="6136"/>
        <item m="1" x="6137"/>
        <item m="1" x="5651"/>
        <item m="1" x="5652"/>
        <item m="1" x="6408"/>
        <item m="1" x="6409"/>
        <item m="1" x="6410"/>
        <item m="1" x="5878"/>
        <item m="1" x="6411"/>
        <item m="1" x="6412"/>
        <item m="1" x="6413"/>
        <item m="1" x="6414"/>
        <item m="1" x="6415"/>
        <item m="1" x="5653"/>
        <item m="1" x="5654"/>
        <item m="1" x="6718"/>
        <item m="1" x="6416"/>
        <item m="1" x="6719"/>
        <item m="1" x="6720"/>
        <item m="1" x="6721"/>
        <item m="1" x="6722"/>
        <item m="1" x="6417"/>
        <item m="1" x="2297"/>
        <item m="1" x="6138"/>
        <item m="1" x="5879"/>
        <item m="1" x="6419"/>
        <item m="1" x="6420"/>
        <item m="1" x="6421"/>
        <item m="1" x="5880"/>
        <item m="1" x="5881"/>
        <item m="1" x="6422"/>
        <item m="1" x="6139"/>
        <item m="1" x="6423"/>
        <item m="1" x="6424"/>
        <item m="1" x="6425"/>
        <item m="1" x="6426"/>
        <item m="1" x="6427"/>
        <item m="1" x="6428"/>
        <item m="1" x="6429"/>
        <item m="1" x="6430"/>
        <item m="1" x="6431"/>
        <item m="1" x="6432"/>
        <item m="1" x="6433"/>
        <item m="1" x="6723"/>
        <item m="1" x="6434"/>
        <item m="1" x="5882"/>
        <item m="1" x="6435"/>
        <item m="1" x="6436"/>
        <item m="1" x="6437"/>
        <item m="1" x="6438"/>
        <item m="1" x="6439"/>
        <item m="1" x="6440"/>
        <item m="1" x="6441"/>
        <item m="1" x="6442"/>
        <item m="1" x="6443"/>
        <item m="1" x="6444"/>
        <item m="1" x="6445"/>
        <item m="1" x="6446"/>
        <item m="1" x="6447"/>
        <item m="1" x="6448"/>
        <item m="1" x="5883"/>
        <item m="1" x="5884"/>
        <item m="1" x="5885"/>
        <item m="1" x="5886"/>
        <item m="1" x="5887"/>
        <item m="1" x="6449"/>
        <item m="1" x="6450"/>
        <item m="1" x="6451"/>
        <item m="1" x="6724"/>
        <item m="1" x="6725"/>
        <item m="1" x="6452"/>
        <item m="1" x="6726"/>
        <item m="1" x="6453"/>
        <item m="1" x="6454"/>
        <item m="1" x="6455"/>
        <item m="1" x="6456"/>
        <item m="1" x="6457"/>
        <item m="1" x="6458"/>
        <item m="1" x="6140"/>
        <item m="1" x="6141"/>
        <item m="1" x="5888"/>
        <item m="1" x="6727"/>
        <item m="1" x="5889"/>
        <item m="1" x="6459"/>
        <item m="1" x="6460"/>
        <item m="1" x="5890"/>
        <item m="1" x="5891"/>
        <item m="1" x="6142"/>
        <item m="1" x="6143"/>
        <item m="1" x="6144"/>
        <item m="1" x="6461"/>
        <item m="1" x="5892"/>
        <item m="1" x="5655"/>
        <item m="1" x="6728"/>
        <item m="1" x="6462"/>
        <item m="1" x="6463"/>
        <item m="1" x="6464"/>
        <item m="1" x="6465"/>
        <item m="1" x="6466"/>
        <item m="1" x="5893"/>
        <item m="1" x="5894"/>
        <item m="1" x="6467"/>
        <item m="1" x="6468"/>
        <item m="1" x="6469"/>
        <item m="1" x="6470"/>
        <item m="1" x="5895"/>
        <item m="1" x="6471"/>
        <item m="1" x="5896"/>
        <item m="1" x="6472"/>
        <item m="1" x="6473"/>
        <item m="1" x="5441"/>
        <item m="1" x="5897"/>
        <item m="1" x="5898"/>
        <item m="1" x="6474"/>
        <item m="1" x="6475"/>
        <item m="1" x="6476"/>
        <item m="1" x="6477"/>
        <item m="1" x="6478"/>
        <item m="1" x="6479"/>
        <item m="1" x="2298"/>
        <item m="1" x="6480"/>
        <item m="1" x="6481"/>
        <item m="1" x="5899"/>
        <item m="1" x="6729"/>
        <item m="1" x="5610"/>
        <item m="1" x="6482"/>
        <item m="1" x="6483"/>
        <item m="1" x="5611"/>
        <item m="1" x="6145"/>
        <item m="1" x="2299"/>
        <item m="1" x="6730"/>
        <item m="1" x="2300"/>
        <item m="1" x="6146"/>
        <item m="1" x="6484"/>
        <item m="1" x="6485"/>
        <item m="1" x="6731"/>
        <item m="1" x="4330"/>
        <item m="1" x="5900"/>
        <item m="1" x="6486"/>
        <item m="1" x="6487"/>
        <item m="1" x="6488"/>
        <item m="1" x="6489"/>
        <item m="1" x="6147"/>
        <item m="1" x="6148"/>
        <item m="1" x="6149"/>
        <item m="1" x="6150"/>
        <item m="1" x="6151"/>
        <item m="1" x="5901"/>
        <item m="1" x="6490"/>
        <item m="1" x="6491"/>
        <item m="1" x="6492"/>
        <item m="1" x="4331"/>
        <item m="1" x="6732"/>
        <item m="1" x="5902"/>
        <item m="1" x="6733"/>
        <item m="1" x="6734"/>
        <item m="1" x="6493"/>
        <item m="1" x="4162"/>
        <item m="1" x="6494"/>
        <item m="1" x="6152"/>
        <item m="1" x="6735"/>
        <item m="1" x="4371"/>
        <item m="1" x="4286"/>
        <item m="1" x="6153"/>
        <item m="1" x="6495"/>
        <item m="1" x="6167"/>
        <item m="1" x="6736"/>
        <item m="1" x="6737"/>
        <item m="1" x="6738"/>
        <item m="1" x="5903"/>
        <item m="1" x="5904"/>
        <item m="1" x="5905"/>
        <item m="1" x="5906"/>
        <item m="1" x="6154"/>
        <item m="1" x="6155"/>
        <item m="1" x="6496"/>
        <item m="1" x="6497"/>
        <item m="1" x="6739"/>
        <item m="1" x="5656"/>
        <item m="1" x="6156"/>
        <item m="1" x="6157"/>
        <item m="1" x="6158"/>
        <item m="1" x="6740"/>
        <item m="1" x="5657"/>
        <item m="1" x="6499"/>
        <item m="1" x="2301"/>
        <item m="1" x="4116"/>
        <item m="1" x="6500"/>
        <item m="1" x="6501"/>
        <item m="1" x="6159"/>
        <item m="1" x="6160"/>
        <item m="1" x="6502"/>
        <item m="1" x="6741"/>
        <item m="1" x="6503"/>
        <item m="1" x="6161"/>
        <item m="1" x="6162"/>
        <item m="1" x="6504"/>
        <item m="1" x="6163"/>
        <item m="1" x="6164"/>
        <item m="1" x="5545"/>
        <item m="1" x="6742"/>
        <item m="1" x="6743"/>
        <item m="1" x="6744"/>
        <item m="1" x="6745"/>
        <item m="1" x="6746"/>
        <item m="1" x="6747"/>
        <item m="1" x="6748"/>
        <item m="1" x="6749"/>
        <item m="1" x="6750"/>
        <item m="1" x="822"/>
        <item m="1" x="4285"/>
        <item m="1" x="6751"/>
        <item m="1" x="6506"/>
        <item m="1" x="6507"/>
        <item m="1" x="6508"/>
        <item m="1" x="6509"/>
        <item m="1" x="6752"/>
        <item m="1" x="6510"/>
        <item m="1" x="6511"/>
        <item m="1" x="6512"/>
        <item m="1" x="6513"/>
        <item m="1" x="6514"/>
        <item m="1" x="6515"/>
        <item m="1" x="6516"/>
        <item m="1" x="5908"/>
        <item m="1" x="6517"/>
        <item m="1" x="5909"/>
        <item m="1" x="6518"/>
        <item m="1" x="6519"/>
        <item m="1" x="6520"/>
        <item m="1" x="6521"/>
        <item m="1" x="6522"/>
        <item m="1" x="6523"/>
        <item m="1" x="6524"/>
        <item m="1" x="6525"/>
        <item m="1" x="6526"/>
        <item m="1" x="6527"/>
        <item m="1" x="6528"/>
        <item m="1" x="823"/>
        <item m="1" x="6753"/>
        <item m="1" x="6754"/>
        <item m="1" x="6755"/>
        <item m="1" x="6756"/>
        <item m="1" x="5910"/>
        <item m="1" x="6757"/>
        <item m="1" x="6758"/>
        <item m="1" x="6759"/>
        <item m="1" x="4409"/>
        <item m="1" x="6529"/>
        <item m="1" x="6760"/>
        <item m="1" x="6761"/>
        <item m="1" x="6762"/>
        <item m="1" x="5911"/>
        <item m="1" x="5912"/>
        <item m="1" x="6530"/>
        <item m="1" x="6531"/>
        <item m="1" x="6532"/>
        <item m="1" x="6533"/>
        <item m="1" x="6534"/>
        <item m="1" x="6763"/>
        <item m="1" x="6165"/>
        <item m="1" x="6535"/>
        <item m="1" x="6536"/>
        <item m="1" x="5913"/>
        <item m="1" x="6537"/>
        <item m="1" x="6538"/>
        <item m="1" x="6539"/>
        <item m="1" x="6540"/>
        <item m="1" x="6541"/>
        <item m="1" x="6542"/>
        <item m="1" x="6543"/>
        <item m="1" x="6544"/>
        <item m="1" x="6545"/>
        <item m="1" x="6546"/>
        <item m="1" x="6547"/>
        <item m="1" x="6548"/>
        <item m="1" x="4000"/>
        <item m="1" x="6549"/>
        <item m="1" x="6550"/>
        <item m="1" x="5914"/>
        <item m="1" x="6551"/>
        <item m="1" x="6552"/>
        <item m="1" x="6553"/>
        <item m="1" x="5915"/>
        <item m="1" x="6554"/>
        <item m="1" x="5916"/>
        <item m="1" x="6764"/>
        <item m="1" x="6765"/>
        <item m="1" x="6555"/>
        <item m="1" x="6556"/>
        <item m="1" x="6261"/>
        <item m="1" x="6262"/>
        <item m="1" x="6263"/>
        <item m="1" x="6264"/>
        <item m="1" x="6265"/>
        <item m="1" x="6266"/>
        <item m="1" x="6267"/>
        <item m="1" x="6268"/>
        <item m="1" x="5438"/>
        <item m="1" x="6116"/>
        <item m="1" x="3094"/>
        <item m="1" x="6418"/>
        <item m="1" x="6498"/>
        <item m="1" x="5907"/>
        <item m="1" x="6505"/>
        <item m="1" x="6168"/>
        <item m="1" x="6557"/>
        <item m="1" x="6558"/>
        <item m="1" x="1567"/>
        <item m="1" x="5457"/>
        <item m="1" x="5917"/>
        <item m="1" x="5484"/>
        <item m="1" x="5546"/>
        <item m="1" x="5547"/>
        <item m="1" x="5419"/>
        <item m="1" x="6169"/>
        <item m="1" x="6559"/>
        <item m="1" x="6560"/>
        <item m="1" x="6561"/>
        <item m="1" x="5918"/>
        <item m="1" x="6562"/>
        <item m="1" x="6563"/>
        <item m="1" x="6564"/>
        <item m="1" x="6565"/>
        <item m="1" x="6566"/>
        <item m="1" x="6567"/>
        <item m="1" x="6568"/>
        <item m="1" x="6569"/>
        <item m="1" x="6570"/>
        <item m="1" x="6170"/>
        <item m="1" x="3095"/>
        <item m="1" x="5614"/>
        <item m="1" x="5580"/>
        <item m="1" x="5658"/>
        <item m="1" x="6571"/>
        <item m="1" x="6171"/>
        <item m="1" x="5919"/>
        <item m="1" x="6572"/>
        <item m="1" x="6573"/>
        <item m="1" x="5548"/>
        <item m="1" x="6574"/>
        <item m="1" x="2302"/>
        <item m="1" x="6575"/>
        <item m="1" x="5659"/>
        <item m="1" x="5586"/>
        <item m="1" x="6172"/>
        <item m="1" x="5660"/>
        <item m="1" x="5920"/>
        <item m="1" x="6576"/>
        <item m="1" x="6577"/>
        <item m="1" x="6578"/>
        <item m="1" x="5921"/>
        <item m="1" x="2303"/>
        <item m="1" x="6579"/>
        <item m="1" x="5598"/>
        <item m="1" x="4163"/>
        <item m="1" x="6580"/>
        <item m="1" x="6581"/>
        <item m="1" x="5599"/>
        <item m="1" x="6582"/>
        <item m="1" x="5420"/>
        <item m="1" x="6583"/>
        <item m="1" x="6173"/>
        <item m="1" x="6584"/>
        <item m="1" x="1568"/>
        <item m="1" x="5661"/>
        <item m="1" x="5387"/>
        <item m="1" x="1298"/>
        <item m="1" x="6585"/>
        <item m="1" x="6586"/>
        <item m="1" x="5458"/>
        <item m="1" x="6587"/>
        <item m="1" x="6588"/>
        <item m="1" x="6589"/>
        <item m="1" x="5510"/>
        <item m="1" x="5511"/>
        <item m="1" x="5459"/>
        <item m="1" x="5460"/>
        <item m="1" x="5514"/>
        <item m="1" x="5515"/>
        <item m="1" x="5516"/>
        <item m="1" x="6590"/>
        <item m="1" x="5495"/>
        <item m="1" x="5517"/>
        <item m="1" x="6174"/>
        <item m="1" x="6175"/>
        <item m="1" x="6591"/>
        <item m="1" x="6592"/>
        <item m="1" x="6176"/>
        <item m="1" x="6177"/>
        <item m="1" x="6178"/>
        <item m="1" x="6179"/>
        <item m="1" x="6593"/>
        <item m="1" x="6594"/>
        <item m="1" x="6595"/>
        <item m="1" x="5662"/>
        <item m="1" x="5429"/>
        <item m="1" x="5663"/>
        <item m="1" x="6596"/>
        <item m="1" x="6597"/>
        <item m="1" x="6598"/>
        <item m="1" x="6599"/>
        <item m="1" x="5664"/>
        <item m="1" x="6600"/>
        <item m="1" x="5421"/>
        <item m="1" x="6601"/>
        <item m="1" x="5922"/>
        <item m="1" x="1569"/>
        <item m="1" x="6180"/>
        <item m="1" x="6181"/>
        <item m="1" x="6602"/>
        <item m="1" x="2304"/>
        <item m="1" x="5488"/>
        <item m="1" x="6603"/>
        <item m="1" x="6604"/>
        <item m="1" x="6605"/>
        <item m="1" x="6606"/>
        <item m="1" x="6607"/>
        <item m="1" x="6608"/>
        <item m="1" x="6182"/>
        <item m="1" x="6183"/>
        <item m="1" x="6184"/>
        <item m="1" x="6609"/>
        <item m="1" x="6610"/>
        <item m="1" x="5551"/>
        <item m="1" x="6611"/>
        <item m="1" x="5665"/>
        <item m="1" x="5612"/>
        <item m="1" x="5613"/>
        <item m="1" x="6612"/>
        <item m="1" x="5923"/>
        <item m="1" x="6613"/>
        <item m="1" x="6614"/>
        <item m="1" x="6185"/>
        <item m="1" x="6186"/>
        <item m="1" x="6187"/>
        <item m="1" x="6615"/>
        <item m="1" x="6188"/>
        <item m="1" x="6189"/>
        <item m="1" x="5455"/>
        <item m="1" x="5456"/>
        <item m="1" x="6616"/>
        <item m="1" x="6617"/>
        <item m="1" x="6618"/>
        <item m="1" x="5924"/>
        <item m="1" x="5925"/>
        <item m="1" x="6619"/>
        <item m="1" x="6620"/>
        <item m="1" x="6190"/>
        <item m="1" x="6621"/>
        <item m="1" x="6622"/>
        <item m="1" x="6623"/>
        <item m="1" x="6624"/>
        <item m="1" x="1570"/>
        <item m="1" x="6191"/>
        <item m="1" x="6625"/>
        <item m="1" x="6626"/>
        <item m="1" x="6627"/>
        <item m="1" x="6628"/>
        <item m="1" x="6629"/>
        <item m="1" x="5666"/>
        <item m="1" x="6630"/>
        <item m="1" x="6192"/>
        <item m="1" x="6631"/>
        <item m="1" x="6632"/>
        <item m="1" x="6633"/>
        <item m="1" x="4269"/>
        <item m="1" x="5585"/>
        <item m="1" x="3096"/>
        <item m="1" x="5553"/>
        <item m="1" x="6634"/>
        <item m="1" x="6635"/>
        <item m="1" x="5579"/>
        <item m="1" x="6636"/>
        <item m="1" x="5667"/>
        <item m="1" x="5668"/>
        <item m="1" x="5669"/>
        <item m="1" x="5026"/>
        <item m="1" x="4268"/>
        <item m="1" x="6637"/>
        <item m="1" x="5577"/>
        <item m="1" x="6193"/>
        <item m="1" x="6194"/>
        <item m="1" x="5670"/>
        <item m="1" x="6638"/>
        <item m="1" x="6639"/>
        <item m="1" x="6640"/>
        <item m="1" x="6641"/>
        <item m="1" x="6642"/>
        <item m="1" x="6643"/>
        <item m="1" x="6644"/>
        <item m="1" x="6645"/>
        <item m="1" x="6646"/>
        <item m="1" x="6647"/>
        <item m="1" x="5671"/>
        <item m="1" x="6648"/>
        <item m="1" x="6649"/>
        <item m="1" x="5507"/>
        <item m="1" x="6650"/>
        <item m="1" x="5496"/>
        <item m="1" x="5583"/>
        <item m="1" x="6651"/>
        <item m="1" x="5926"/>
        <item m="1" x="6652"/>
        <item m="1" x="6653"/>
        <item m="1" x="5672"/>
        <item m="1" x="6654"/>
        <item m="1" x="6655"/>
        <item m="1" x="5446"/>
        <item m="1" x="6656"/>
        <item m="1" x="6657"/>
        <item m="1" x="5231"/>
        <item m="1" x="6658"/>
        <item m="1" x="5454"/>
        <item m="1" x="6659"/>
        <item m="1" x="6660"/>
        <item m="1" x="6661"/>
        <item m="1" x="6662"/>
        <item m="1" x="6663"/>
        <item m="1" x="6664"/>
        <item m="1" x="6665"/>
        <item m="1" x="6666"/>
        <item m="1" x="6667"/>
        <item m="1" x="6668"/>
        <item m="1" x="6669"/>
        <item m="1" x="6670"/>
        <item m="1" x="6671"/>
        <item m="1" x="5927"/>
        <item m="1" x="6195"/>
        <item m="1" x="4279"/>
        <item m="1" x="5597"/>
        <item m="1" x="6196"/>
        <item m="1" x="6197"/>
        <item m="1" x="5549"/>
        <item m="1" x="4509"/>
        <item m="1" x="6198"/>
        <item m="1" x="5494"/>
        <item m="1" x="1571"/>
        <item m="1" x="6199"/>
        <item m="1" x="6200"/>
        <item m="1" x="6201"/>
        <item m="1" x="6202"/>
        <item m="1" x="4283"/>
        <item m="1" x="4370"/>
        <item m="1" x="6203"/>
        <item m="1" x="4115"/>
        <item m="1" x="2305"/>
        <item m="1" x="6204"/>
        <item m="1" x="6205"/>
        <item m="1" x="5673"/>
        <item m="1" x="4109"/>
        <item m="1" x="6206"/>
        <item m="1" x="6207"/>
        <item m="1" x="5576"/>
        <item m="1" x="6208"/>
        <item m="1" x="5492"/>
        <item m="1" x="4273"/>
        <item m="1" x="6209"/>
        <item m="1" x="5928"/>
        <item m="1" x="5929"/>
        <item m="1" x="5930"/>
        <item m="1" x="5478"/>
        <item m="1" x="5931"/>
        <item m="1" x="6210"/>
        <item m="1" x="6211"/>
        <item m="1" x="6212"/>
        <item m="1" x="4118"/>
        <item m="1" x="5607"/>
        <item m="1" x="6213"/>
        <item m="1" x="4119"/>
        <item m="1" x="6214"/>
        <item m="1" x="5932"/>
        <item m="1" x="4108"/>
        <item m="1" x="1572"/>
        <item m="1" x="2306"/>
        <item m="1" x="5933"/>
        <item m="1" x="5934"/>
        <item m="1" x="1573"/>
        <item m="1" x="5935"/>
        <item m="1" x="6215"/>
        <item m="1" x="5936"/>
        <item m="1" x="3898"/>
        <item m="1" x="3899"/>
        <item m="1" x="3900"/>
        <item m="1" x="3901"/>
        <item m="1" x="5550"/>
        <item m="1" x="1574"/>
        <item m="1" x="6216"/>
        <item m="1" x="5674"/>
        <item m="1" x="5675"/>
        <item m="1" x="5937"/>
        <item m="1" x="5938"/>
        <item m="1" x="5939"/>
        <item m="1" x="5940"/>
        <item m="1" x="5941"/>
        <item m="1" x="5942"/>
        <item m="1" x="5943"/>
        <item m="1" x="5944"/>
        <item m="1" x="5945"/>
        <item m="1" x="5946"/>
        <item m="1" x="5947"/>
        <item m="1" x="5948"/>
        <item m="1" x="5949"/>
        <item m="1" x="5950"/>
        <item m="1" x="5951"/>
        <item m="1" x="5952"/>
        <item m="1" x="5448"/>
        <item m="1" x="5449"/>
        <item m="1" x="6217"/>
        <item m="1" x="4507"/>
        <item m="1" x="6218"/>
        <item m="1" x="5676"/>
        <item m="1" x="6219"/>
        <item m="1" x="6220"/>
        <item m="1" x="5483"/>
        <item m="1" x="5677"/>
        <item m="1" x="6221"/>
        <item m="1" x="5953"/>
        <item m="1" x="5954"/>
        <item m="1" x="5955"/>
        <item m="1" x="5678"/>
        <item m="1" x="5452"/>
        <item m="1" x="5956"/>
        <item m="1" x="5679"/>
        <item m="1" x="6222"/>
        <item m="1" x="2307"/>
        <item m="1" x="2308"/>
        <item m="1" x="6223"/>
        <item m="1" x="6224"/>
        <item m="1" x="6225"/>
        <item m="1" x="6226"/>
        <item m="1" x="6227"/>
        <item m="1" x="6228"/>
        <item m="1" x="5232"/>
        <item m="1" x="5957"/>
        <item m="1" x="6229"/>
        <item m="1" x="4666"/>
        <item m="1" x="6230"/>
        <item m="1" x="5958"/>
        <item m="1" x="5959"/>
        <item m="1" x="1575"/>
        <item m="1" x="6231"/>
        <item m="1" x="6232"/>
        <item m="1" x="5960"/>
        <item m="1" x="5453"/>
        <item m="1" x="6233"/>
        <item m="1" x="5961"/>
        <item m="1" x="5680"/>
        <item m="1" x="5681"/>
        <item m="1" x="5962"/>
        <item m="1" x="5963"/>
        <item m="1" x="5682"/>
        <item m="1" x="5964"/>
        <item m="1" x="5965"/>
        <item m="1" x="5966"/>
        <item m="1" x="5683"/>
        <item m="1" x="5967"/>
        <item m="1" x="5684"/>
        <item m="1" x="5554"/>
        <item m="1" x="6234"/>
        <item m="1" x="6235"/>
        <item m="1" x="6236"/>
        <item m="1" x="4284"/>
        <item m="1" x="6237"/>
        <item m="1" x="6238"/>
        <item m="1" x="6239"/>
        <item m="1" x="6240"/>
        <item m="1" x="6241"/>
        <item m="1" x="5552"/>
        <item m="1" x="5969"/>
        <item m="1" x="5625"/>
        <item m="1" x="5626"/>
        <item m="1" x="5624"/>
        <item m="1" x="6242"/>
        <item m="1" x="1576"/>
        <item m="1" x="1577"/>
        <item m="1" x="6243"/>
        <item m="1" x="2309"/>
        <item m="1" x="5573"/>
        <item m="1" x="6244"/>
        <item m="1" x="5584"/>
        <item m="1" x="5685"/>
        <item m="1" x="6245"/>
        <item m="1" x="6246"/>
        <item m="1" x="1578"/>
        <item m="1" x="4271"/>
        <item m="1" x="2310"/>
        <item m="1" x="2311"/>
        <item m="1" x="5970"/>
        <item m="1" x="3362"/>
        <item m="1" x="4272"/>
        <item m="1" x="2312"/>
        <item m="1" x="5574"/>
        <item m="1" x="6247"/>
        <item m="1" x="6248"/>
        <item m="1" x="5606"/>
        <item m="1" x="5971"/>
        <item m="1" x="5972"/>
        <item m="1" x="6249"/>
        <item m="1" x="6250"/>
        <item m="1" x="6251"/>
        <item m="1" x="6252"/>
        <item m="1" x="6253"/>
        <item m="1" x="6254"/>
        <item m="1" x="5973"/>
        <item m="1" x="5974"/>
        <item m="1" x="5451"/>
        <item m="1" x="5975"/>
        <item m="1" x="5976"/>
        <item m="1" x="5977"/>
        <item m="1" x="5978"/>
        <item m="1" x="5512"/>
        <item m="1" x="5422"/>
        <item m="1" x="5423"/>
        <item m="1" x="5424"/>
        <item m="1" x="5425"/>
        <item m="1" x="5979"/>
        <item m="1" x="5980"/>
        <item m="1" x="5981"/>
        <item m="1" x="5982"/>
        <item m="1" x="5450"/>
        <item m="1" x="5162"/>
        <item m="1" x="5294"/>
        <item m="1" x="5426"/>
        <item m="1" x="5983"/>
        <item m="1" x="5984"/>
        <item m="1" x="5985"/>
        <item m="1" x="5410"/>
        <item m="1" x="5542"/>
        <item m="1" x="5986"/>
        <item m="1" x="5987"/>
        <item m="1" x="6255"/>
        <item m="1" x="6256"/>
        <item m="1" x="6257"/>
        <item m="1" x="6258"/>
        <item m="1" x="6259"/>
        <item m="1" x="6260"/>
        <item m="1" x="5988"/>
        <item m="1" x="5989"/>
        <item m="1" x="5631"/>
        <item m="1" x="1452"/>
        <item m="1" x="5968"/>
        <item m="1" x="5686"/>
        <item m="1" x="1579"/>
        <item m="1" x="5526"/>
        <item m="1" x="4558"/>
        <item m="1" x="5687"/>
        <item m="1" x="5688"/>
        <item m="1" x="4969"/>
        <item m="1" x="5990"/>
        <item m="1" x="5991"/>
        <item m="1" x="1580"/>
        <item m="1" x="5992"/>
        <item m="1" x="5230"/>
        <item m="1" x="5414"/>
        <item m="1" x="974"/>
        <item m="1" x="5689"/>
        <item m="1" x="885"/>
        <item m="1" x="4526"/>
        <item m="1" x="5578"/>
        <item m="1" x="4521"/>
        <item m="1" x="4522"/>
        <item m="1" x="3893"/>
        <item m="1" x="3894"/>
        <item m="1" x="3895"/>
        <item m="1" x="5013"/>
        <item m="1" x="5352"/>
        <item m="1" x="1581"/>
        <item m="1" x="5415"/>
        <item m="1" x="5993"/>
        <item m="1" x="5994"/>
        <item m="1" x="5995"/>
        <item m="1" x="5996"/>
        <item m="1" x="1582"/>
        <item m="1" x="4270"/>
        <item m="1" x="5997"/>
        <item m="1" x="5690"/>
        <item m="1" x="4800"/>
        <item m="1" x="5416"/>
        <item m="1" x="3848"/>
        <item m="1" x="5114"/>
        <item m="1" x="5691"/>
        <item m="1" x="5042"/>
        <item m="1" x="5041"/>
        <item m="1" x="5998"/>
        <item m="1" x="4560"/>
        <item m="1" x="4561"/>
        <item m="1" x="5999"/>
        <item m="1" x="4752"/>
        <item m="1" x="912"/>
        <item m="1" x="911"/>
        <item m="1" x="5417"/>
        <item m="1" x="910"/>
        <item m="1" x="907"/>
        <item m="1" x="976"/>
        <item m="1" x="6000"/>
        <item m="1" x="6001"/>
        <item m="1" x="5692"/>
        <item m="1" x="5693"/>
        <item m="1" x="5694"/>
        <item m="1" x="5695"/>
        <item m="1" x="6002"/>
        <item m="1" x="4562"/>
        <item m="1" x="5696"/>
        <item m="1" x="6003"/>
        <item m="1" x="2313"/>
        <item m="1" x="2314"/>
        <item m="1" x="6004"/>
        <item m="1" x="6005"/>
        <item m="1" x="6006"/>
        <item m="1" x="6007"/>
        <item m="1" x="6008"/>
        <item m="1" x="6009"/>
        <item m="1" x="4996"/>
        <item m="1" x="4312"/>
        <item m="1" x="5295"/>
        <item m="1" x="6010"/>
        <item m="1" x="4205"/>
        <item m="1" x="5440"/>
        <item m="1" x="6011"/>
        <item m="1" x="5203"/>
        <item m="1" x="5067"/>
        <item m="1" x="4968"/>
        <item m="1" x="4970"/>
        <item m="1" x="6012"/>
        <item m="1" x="4206"/>
        <item m="1" x="6013"/>
        <item m="1" x="4393"/>
        <item m="1" x="4247"/>
        <item m="1" x="4392"/>
        <item m="1" x="5697"/>
        <item m="1" x="4556"/>
        <item m="1" x="6014"/>
        <item m="1" x="4557"/>
        <item m="1" x="6015"/>
        <item m="1" x="6016"/>
        <item m="1" x="5698"/>
        <item m="1" x="6017"/>
        <item m="1" x="6018"/>
        <item m="1" x="5699"/>
        <item m="1" x="2315"/>
        <item m="1" x="6019"/>
        <item m="1" x="6020"/>
        <item m="1" x="6021"/>
        <item m="1" x="6022"/>
        <item m="1" x="6023"/>
        <item m="1" x="6024"/>
        <item m="1" x="6025"/>
        <item m="1" x="2316"/>
        <item m="1" x="6026"/>
        <item m="1" x="6027"/>
        <item m="1" x="6028"/>
        <item m="1" x="6029"/>
        <item m="1" x="5700"/>
        <item m="1" x="6030"/>
        <item m="1" x="6031"/>
        <item m="1" x="5701"/>
        <item m="1" x="5702"/>
        <item m="1" x="5703"/>
        <item m="1" x="5704"/>
        <item m="1" x="5705"/>
        <item m="1" x="5706"/>
        <item m="1" x="5707"/>
        <item m="1" x="5708"/>
        <item m="1" x="5709"/>
        <item m="1" x="6032"/>
        <item m="1" x="6033"/>
        <item m="1" x="5575"/>
        <item m="1" x="1583"/>
        <item m="1" x="6034"/>
        <item m="1" x="6035"/>
        <item m="1" x="6036"/>
        <item m="1" x="6037"/>
        <item m="1" x="6038"/>
        <item m="1" x="4576"/>
        <item m="1" x="6039"/>
        <item m="1" x="5592"/>
        <item m="1" x="6040"/>
        <item m="1" x="3879"/>
        <item m="1" x="3880"/>
        <item m="1" x="1584"/>
        <item m="1" x="3881"/>
        <item m="1" x="6041"/>
        <item m="1" x="6042"/>
        <item m="1" x="6043"/>
        <item m="1" x="5710"/>
        <item m="1" x="5096"/>
        <item m="1" x="6044"/>
        <item m="1" x="6045"/>
        <item m="1" x="6046"/>
        <item m="1" x="6047"/>
        <item m="1" x="6048"/>
        <item m="1" x="6049"/>
        <item m="1" x="6050"/>
        <item m="1" x="6051"/>
        <item m="1" x="6052"/>
        <item m="1" x="6053"/>
        <item m="1" x="6054"/>
        <item m="1" x="4380"/>
        <item m="1" x="6055"/>
        <item m="1" x="3882"/>
        <item m="1" x="1585"/>
        <item m="1" x="3883"/>
        <item m="1" x="3884"/>
        <item m="1" x="4749"/>
        <item m="1" x="4750"/>
        <item m="1" x="3885"/>
        <item m="1" x="975"/>
        <item m="1" x="6056"/>
        <item m="1" x="6057"/>
        <item m="1" x="6058"/>
        <item m="1" x="6059"/>
        <item m="1" x="4508"/>
        <item m="1" x="6060"/>
        <item m="1" x="6061"/>
        <item m="1" x="5711"/>
        <item m="1" x="6062"/>
        <item m="1" x="6063"/>
        <item m="1" x="6064"/>
        <item m="1" x="4267"/>
        <item m="1" x="3990"/>
        <item m="1" x="6065"/>
        <item x="367"/>
        <item m="1" x="6066"/>
        <item m="1" x="6067"/>
        <item m="1" x="4552"/>
        <item m="1" x="4623"/>
        <item m="1" x="6068"/>
        <item m="1" x="4553"/>
        <item m="1" x="4554"/>
        <item m="1" x="6069"/>
        <item m="1" x="6070"/>
        <item m="1" x="5712"/>
        <item m="1" x="6071"/>
        <item m="1" x="6072"/>
        <item m="1" x="6073"/>
        <item m="1" x="6074"/>
        <item m="1" x="5443"/>
        <item m="1" x="6075"/>
        <item m="1" x="5473"/>
        <item m="1" x="6076"/>
        <item m="1" x="6077"/>
        <item m="1" x="6078"/>
        <item m="1" x="6079"/>
        <item m="1" x="6080"/>
        <item m="1" x="4997"/>
        <item m="1" x="6081"/>
        <item m="1" x="6082"/>
        <item m="1" x="6083"/>
        <item m="1" x="6084"/>
        <item m="1" x="4201"/>
        <item m="1" x="6085"/>
        <item m="1" x="6086"/>
        <item m="1" x="6087"/>
        <item m="1" x="6088"/>
        <item m="1" x="5163"/>
        <item m="1" x="6089"/>
        <item m="1" x="6090"/>
        <item m="1" x="6091"/>
        <item m="1" x="6092"/>
        <item m="1" x="6093"/>
        <item m="1" x="6094"/>
        <item m="1" x="4211"/>
        <item m="1" x="4212"/>
        <item m="1" x="4213"/>
        <item m="1" x="4214"/>
        <item m="1" x="5201"/>
        <item m="1" x="5202"/>
        <item m="1" x="6095"/>
        <item m="1" x="6096"/>
        <item m="1" x="6097"/>
        <item m="1" x="5228"/>
        <item m="1" x="6098"/>
        <item m="1" x="4352"/>
        <item m="1" x="5005"/>
        <item m="1" x="6099"/>
        <item m="1" x="6100"/>
        <item m="1" x="6101"/>
        <item m="1" x="6102"/>
        <item m="1" x="6103"/>
        <item m="1" x="4664"/>
        <item m="1" x="6104"/>
        <item m="1" x="788"/>
        <item m="1" x="1212"/>
        <item m="1" x="5594"/>
        <item m="1" x="5301"/>
        <item m="1" x="1363"/>
        <item m="1" x="5383"/>
        <item m="1" x="5097"/>
        <item m="1" x="5596"/>
        <item x="512"/>
        <item m="1" x="4559"/>
        <item m="1" x="5349"/>
        <item m="1" x="3782"/>
        <item m="1" x="4568"/>
        <item m="1" x="908"/>
        <item m="1" x="4569"/>
        <item m="1" x="5713"/>
        <item m="1" x="4570"/>
        <item m="1" x="4210"/>
        <item m="1" x="5200"/>
        <item m="1" x="973"/>
        <item m="1" x="5290"/>
        <item m="1" x="5115"/>
        <item m="1" x="4120"/>
        <item m="1" x="4121"/>
        <item m="1" x="1587"/>
        <item m="1" x="5714"/>
        <item m="1" x="4249"/>
        <item m="1" x="3097"/>
        <item m="1" x="5715"/>
        <item m="1" x="5616"/>
        <item m="1" x="4117"/>
        <item m="1" x="5716"/>
        <item m="1" x="4577"/>
        <item m="1" x="5717"/>
        <item m="1" x="4107"/>
        <item m="1" x="4565"/>
        <item m="1" x="4566"/>
        <item m="1" x="1588"/>
        <item m="1" x="5718"/>
        <item m="1" x="4563"/>
        <item m="1" x="5563"/>
        <item m="1" x="5719"/>
        <item m="1" x="5720"/>
        <item m="1" x="4564"/>
        <item m="1" x="4248"/>
        <item m="1" x="4555"/>
        <item m="1" x="5350"/>
        <item m="1" x="5721"/>
        <item m="1" x="5722"/>
        <item m="1" x="5723"/>
        <item m="1" x="5724"/>
        <item m="1" x="4751"/>
        <item m="1" x="5117"/>
        <item m="1" x="3877"/>
        <item m="1" x="5566"/>
        <item m="1" x="5567"/>
        <item m="1" x="4106"/>
        <item m="1" x="1138"/>
        <item m="1" x="3878"/>
        <item m="1" x="3098"/>
        <item m="1" x="5725"/>
        <item m="1" x="5726"/>
        <item m="1" x="5413"/>
        <item m="1" x="4523"/>
        <item m="1" x="5568"/>
        <item m="1" x="4575"/>
        <item m="1" x="5527"/>
        <item m="1" x="4524"/>
        <item m="1" x="2317"/>
        <item m="1" x="4278"/>
        <item m="1" x="4260"/>
        <item m="1" x="4266"/>
        <item m="1" x="5412"/>
        <item m="1" x="5727"/>
        <item m="1" x="5728"/>
        <item m="1" x="5729"/>
        <item m="1" x="5730"/>
        <item m="1" x="5731"/>
        <item m="1" x="5732"/>
        <item m="1" x="5733"/>
        <item m="1" x="5734"/>
        <item m="1" x="4215"/>
        <item m="1" x="4216"/>
        <item m="1" x="5464"/>
        <item x="271"/>
        <item m="1" x="4207"/>
        <item m="1" x="5497"/>
        <item m="1" x="4208"/>
        <item m="1" x="4209"/>
        <item m="1" x="4872"/>
        <item m="1" x="4873"/>
        <item m="1" x="4874"/>
        <item m="1" x="4875"/>
        <item m="1" x="4876"/>
        <item m="1" x="4877"/>
        <item m="1" x="4878"/>
        <item m="1" x="4879"/>
        <item m="1" x="4880"/>
        <item m="1" x="5735"/>
        <item m="1" x="5736"/>
        <item m="1" x="5737"/>
        <item m="1" x="5738"/>
        <item m="1" x="5564"/>
        <item m="1" x="5565"/>
        <item m="1" x="5739"/>
        <item m="1" x="4768"/>
        <item m="1" x="5740"/>
        <item m="1" x="5741"/>
        <item m="1" x="4567"/>
        <item m="1" x="5742"/>
        <item m="1" x="5743"/>
        <item m="1" x="5744"/>
        <item m="1" x="5745"/>
        <item m="1" x="5746"/>
        <item m="1" x="5747"/>
        <item m="1" x="5272"/>
        <item m="1" x="5748"/>
        <item m="1" x="5749"/>
        <item m="1" x="5750"/>
        <item m="1" x="5751"/>
        <item m="1" x="5752"/>
        <item m="1" x="5753"/>
        <item m="1" x="5754"/>
        <item m="1" x="5755"/>
        <item m="1" x="5756"/>
        <item m="1" x="4190"/>
        <item m="1" x="4191"/>
        <item m="1" x="4192"/>
        <item m="1" x="4193"/>
        <item m="1" x="5757"/>
        <item m="1" x="1589"/>
        <item m="1" x="4361"/>
        <item m="1" x="5758"/>
        <item m="1" x="5759"/>
        <item m="1" x="5760"/>
        <item m="1" x="5761"/>
        <item m="1" x="5762"/>
        <item m="1" x="5763"/>
        <item m="1" x="5337"/>
        <item m="1" x="5562"/>
        <item m="1" x="5764"/>
        <item m="1" x="4290"/>
        <item m="1" x="5765"/>
        <item m="1" x="5560"/>
        <item m="1" x="5561"/>
        <item m="1" x="5766"/>
        <item m="1" x="5767"/>
        <item m="1" x="5768"/>
        <item m="1" x="3896"/>
        <item m="1" x="3897"/>
        <item m="1" x="5769"/>
        <item m="1" x="5770"/>
        <item m="1" x="5302"/>
        <item m="1" x="1166"/>
        <item m="1" x="5771"/>
        <item m="1" x="5772"/>
        <item m="1" x="5773"/>
        <item m="1" x="5774"/>
        <item m="1" x="5775"/>
        <item m="1" x="3876"/>
        <item m="1" x="5351"/>
        <item m="1" x="5776"/>
        <item m="1" x="4961"/>
        <item m="1" x="4962"/>
        <item m="1" x="4963"/>
        <item m="1" x="4964"/>
        <item m="1" x="4965"/>
        <item m="1" x="4966"/>
        <item m="1" x="4881"/>
        <item m="1" x="4729"/>
        <item m="1" x="4772"/>
        <item m="1" x="4773"/>
        <item m="1" x="4774"/>
        <item m="1" x="4960"/>
        <item m="1" x="4204"/>
        <item m="1" x="4882"/>
        <item m="1" x="4883"/>
        <item m="1" x="4959"/>
        <item m="1" x="5003"/>
        <item m="1" x="4871"/>
        <item m="1" x="5169"/>
        <item m="1" x="5170"/>
        <item m="1" x="4310"/>
        <item m="1" x="4311"/>
        <item m="1" x="4295"/>
        <item m="1" x="4308"/>
        <item m="1" x="4309"/>
        <item m="1" x="5777"/>
        <item m="1" x="5778"/>
        <item m="1" x="5779"/>
        <item m="1" x="5780"/>
        <item m="1" x="5781"/>
        <item m="1" x="5782"/>
        <item m="1" x="5783"/>
        <item m="1" x="5784"/>
        <item m="1" x="5785"/>
        <item m="1" x="4369"/>
        <item m="1" x="5786"/>
        <item m="1" x="4362"/>
        <item m="1" x="5787"/>
        <item m="1" x="4359"/>
        <item m="1" x="5788"/>
        <item m="1" x="5789"/>
        <item m="1" x="5790"/>
        <item m="1" x="4367"/>
        <item m="1" x="5791"/>
        <item m="1" x="5792"/>
        <item m="1" x="5608"/>
        <item m="1" x="5793"/>
        <item m="1" x="5794"/>
        <item m="1" x="5795"/>
        <item m="1" x="5796"/>
        <item m="1" x="5797"/>
        <item m="1" x="5798"/>
        <item m="1" x="5799"/>
        <item m="1" x="5800"/>
        <item m="1" x="1167"/>
        <item m="1" x="5801"/>
        <item m="1" x="5802"/>
        <item m="1" x="5513"/>
        <item m="1" x="5572"/>
        <item m="1" x="5803"/>
        <item m="1" x="2318"/>
        <item m="1" x="5804"/>
        <item m="1" x="4424"/>
        <item m="1" x="5805"/>
        <item m="1" x="5806"/>
        <item m="1" x="5807"/>
        <item m="1" x="5808"/>
        <item m="1" x="5809"/>
        <item m="1" x="5810"/>
        <item m="1" x="5811"/>
        <item m="1" x="5812"/>
        <item m="1" x="5813"/>
        <item m="1" x="5814"/>
        <item m="1" x="5285"/>
        <item m="1" x="5815"/>
        <item m="1" x="5816"/>
        <item m="1" x="5817"/>
        <item m="1" x="5818"/>
        <item m="1" x="4662"/>
        <item m="1" x="4663"/>
        <item m="1" x="5171"/>
        <item m="1" x="5819"/>
        <item m="1" x="5820"/>
        <item m="1" x="5821"/>
        <item m="1" x="5822"/>
        <item m="1" x="5823"/>
        <item m="1" x="1026"/>
        <item m="1" x="5824"/>
        <item m="1" x="5825"/>
        <item m="1" x="5826"/>
        <item m="1" x="4202"/>
        <item m="1" x="5827"/>
        <item m="1" x="5077"/>
        <item m="1" x="5828"/>
        <item m="1" x="5829"/>
        <item m="1" x="5533"/>
        <item m="1" x="4105"/>
        <item m="1" x="5830"/>
        <item m="1" x="2319"/>
        <item m="1" x="5831"/>
        <item m="1" x="5832"/>
        <item m="1" x="5833"/>
        <item m="1" x="5217"/>
        <item m="1" x="5544"/>
        <item m="1" x="5590"/>
        <item m="1" x="5591"/>
        <item m="1" x="5834"/>
        <item m="1" x="5835"/>
        <item m="1" x="5836"/>
        <item m="1" x="5540"/>
        <item m="1" x="5837"/>
        <item m="1" x="4172"/>
        <item m="1" x="5838"/>
        <item m="1" x="5839"/>
        <item m="1" x="5840"/>
        <item m="1" x="5841"/>
        <item m="1" x="4181"/>
        <item m="1" x="4182"/>
        <item m="1" x="5842"/>
        <item m="1" x="4967"/>
        <item m="1" x="5843"/>
        <item m="1" x="5844"/>
        <item m="1" x="2320"/>
        <item m="1" x="5054"/>
        <item m="1" x="2321"/>
        <item m="1" x="5055"/>
        <item m="1" x="5196"/>
        <item m="1" x="5197"/>
        <item m="1" x="5166"/>
        <item m="1" x="5178"/>
        <item m="1" x="5164"/>
        <item m="1" x="5174"/>
        <item m="1" x="5165"/>
        <item m="1" x="5167"/>
        <item m="1" x="5168"/>
        <item m="1" x="5175"/>
        <item m="1" x="5172"/>
        <item m="1" x="5173"/>
        <item m="1" x="5176"/>
        <item m="1" x="5177"/>
        <item m="1" x="5179"/>
        <item m="1" x="5180"/>
        <item m="1" x="5181"/>
        <item m="1" x="5182"/>
        <item m="1" x="5183"/>
        <item m="1" x="5184"/>
        <item m="1" x="5191"/>
        <item m="1" x="5192"/>
        <item m="1" x="5185"/>
        <item m="1" x="5186"/>
        <item m="1" x="5187"/>
        <item m="1" x="5188"/>
        <item m="1" x="5189"/>
        <item m="1" x="5190"/>
        <item m="1" x="5195"/>
        <item m="1" x="5193"/>
        <item m="1" x="5194"/>
        <item m="1" x="5427"/>
        <item m="1" x="5428"/>
        <item m="1" x="5430"/>
        <item m="1" x="5431"/>
        <item m="1" x="5198"/>
        <item m="1" x="5432"/>
        <item m="1" x="5433"/>
        <item m="1" x="5434"/>
        <item m="1" x="5435"/>
        <item m="1" x="5436"/>
        <item m="1" x="5437"/>
        <item m="1" x="5439"/>
        <item m="1" x="4896"/>
        <item m="1" x="4897"/>
        <item m="1" x="4902"/>
        <item m="1" x="4901"/>
        <item m="1" x="4900"/>
        <item m="1" x="5204"/>
        <item m="1" x="4899"/>
        <item m="1" x="4898"/>
        <item m="1" x="5442"/>
        <item m="1" x="4296"/>
        <item m="1" x="1596"/>
        <item m="1" x="4297"/>
        <item m="1" x="4906"/>
        <item m="1" x="5444"/>
        <item m="1" x="5445"/>
        <item m="1" x="5210"/>
        <item m="1" x="5208"/>
        <item m="1" x="5209"/>
        <item m="1" x="5447"/>
        <item m="1" x="5461"/>
        <item m="1" x="5227"/>
        <item m="1" x="5226"/>
        <item m="1" x="5225"/>
        <item m="1" x="4305"/>
        <item m="1" x="5069"/>
        <item m="1" x="4313"/>
        <item m="1" x="4304"/>
        <item m="1" x="4298"/>
        <item m="1" x="4299"/>
        <item m="1" x="5068"/>
        <item m="1" x="4300"/>
        <item m="1" x="4301"/>
        <item m="1" x="4302"/>
        <item m="1" x="4675"/>
        <item m="1" x="5211"/>
        <item m="1" x="5213"/>
        <item m="1" x="5462"/>
        <item m="1" x="5224"/>
        <item m="1" x="5223"/>
        <item m="1" x="5216"/>
        <item m="1" x="4306"/>
        <item m="1" x="4307"/>
        <item m="1" x="5212"/>
        <item m="1" x="5215"/>
        <item m="1" x="4303"/>
        <item m="1" x="5463"/>
        <item m="1" x="4665"/>
        <item m="1" x="4976"/>
        <item m="1" x="4977"/>
        <item m="1" x="4978"/>
        <item m="1" x="5465"/>
        <item m="1" x="5218"/>
        <item m="1" x="5466"/>
        <item m="1" x="5222"/>
        <item m="1" x="5219"/>
        <item m="1" x="5220"/>
        <item m="1" x="5467"/>
        <item m="1" x="5468"/>
        <item m="1" x="5221"/>
        <item m="1" x="5214"/>
        <item m="1" x="3631"/>
        <item m="1" x="4979"/>
        <item m="1" x="4980"/>
        <item m="1" x="4981"/>
        <item m="1" x="4982"/>
        <item m="1" x="4667"/>
        <item m="1" x="4668"/>
        <item m="1" x="4669"/>
        <item m="1" x="4670"/>
        <item m="1" x="4671"/>
        <item m="1" x="4672"/>
        <item m="1" x="4673"/>
        <item m="1" x="4674"/>
        <item m="1" x="5469"/>
        <item m="1" x="5470"/>
        <item m="1" x="5471"/>
        <item m="1" x="5472"/>
        <item m="1" x="5474"/>
        <item m="1" x="5475"/>
        <item m="1" x="5476"/>
        <item m="1" x="5477"/>
        <item m="1" x="5479"/>
        <item m="1" x="5480"/>
        <item m="1" x="5481"/>
        <item m="1" x="5482"/>
        <item m="1" x="4292"/>
        <item x="101"/>
        <item m="1" x="4294"/>
        <item m="1" x="4293"/>
        <item m="1" x="1586"/>
        <item m="1" x="4360"/>
        <item m="1" x="5485"/>
        <item m="1" x="5486"/>
        <item m="1" x="5487"/>
        <item m="1" x="5263"/>
        <item m="1" x="4372"/>
        <item m="1" x="5266"/>
        <item m="1" x="5271"/>
        <item m="1" x="4357"/>
        <item m="1" x="4358"/>
        <item m="1" x="5489"/>
        <item m="1" x="5490"/>
        <item m="1" x="5491"/>
        <item m="1" x="5276"/>
        <item m="1" x="5277"/>
        <item m="1" x="5278"/>
        <item m="1" x="5088"/>
        <item m="1" x="5279"/>
        <item m="1" x="5280"/>
        <item m="1" x="5493"/>
        <item m="1" x="4723"/>
        <item m="1" x="4217"/>
        <item m="1" x="4724"/>
        <item m="1" x="4541"/>
        <item m="1" x="4725"/>
        <item m="1" x="5286"/>
        <item m="1" x="5498"/>
        <item m="1" x="5291"/>
        <item m="1" x="5292"/>
        <item m="1" x="5499"/>
        <item m="1" x="5500"/>
        <item m="1" x="5501"/>
        <item m="1" x="5502"/>
        <item m="1" x="4110"/>
        <item m="1" x="4111"/>
        <item m="1" x="4112"/>
        <item m="1" x="4113"/>
        <item m="1" x="5503"/>
        <item m="1" x="5504"/>
        <item m="1" x="5505"/>
        <item m="1" x="5400"/>
        <item m="1" x="4203"/>
        <item m="1" x="5296"/>
        <item m="1" x="4732"/>
        <item m="1" x="4731"/>
        <item m="1" x="4730"/>
        <item m="1" x="4740"/>
        <item m="1" x="4739"/>
        <item m="1" x="4251"/>
        <item m="1" x="5303"/>
        <item m="1" x="5305"/>
        <item m="1" x="5518"/>
        <item m="1" x="5519"/>
        <item m="1" x="5520"/>
        <item m="1" x="5521"/>
        <item m="1" x="5522"/>
        <item m="1" x="5523"/>
        <item m="1" x="1590"/>
        <item m="1" x="5524"/>
        <item m="1" x="5525"/>
        <item m="1" x="5528"/>
        <item m="1" x="4519"/>
        <item m="1" x="1592"/>
        <item m="1" x="4517"/>
        <item m="1" x="1593"/>
        <item m="1" x="4518"/>
        <item m="1" x="5530"/>
        <item m="1" x="5531"/>
        <item m="1" x="5532"/>
        <item m="1" x="5307"/>
        <item m="1" x="5308"/>
        <item m="1" x="5309"/>
        <item m="1" x="5534"/>
        <item m="1" x="5535"/>
        <item m="1" x="5536"/>
        <item m="1" x="5537"/>
        <item m="1" x="5538"/>
        <item m="1" x="5539"/>
        <item m="1" x="4183"/>
        <item m="1" x="5541"/>
        <item m="1" x="5543"/>
        <item m="1" x="1591"/>
        <item m="1" x="971"/>
        <item m="1" x="5099"/>
        <item m="1" x="1594"/>
        <item m="1" x="1595"/>
        <item m="1" x="1155"/>
        <item m="1" x="5014"/>
        <item m="1" x="5555"/>
        <item m="1" x="5556"/>
        <item m="1" x="5557"/>
        <item m="1" x="5558"/>
        <item m="1" x="5559"/>
        <item m="1" x="5328"/>
        <item m="1" x="5329"/>
        <item m="1" x="5330"/>
        <item m="1" x="5331"/>
        <item m="1" x="5332"/>
        <item m="1" x="4579"/>
        <item m="1" x="4578"/>
        <item m="1" x="5333"/>
        <item m="1" x="5334"/>
        <item m="1" x="4538"/>
        <item m="1" x="4539"/>
        <item m="1" x="5336"/>
        <item m="1" x="4571"/>
        <item m="1" x="5343"/>
        <item m="1" x="5344"/>
        <item m="1" x="5341"/>
        <item m="1" x="5342"/>
        <item m="1" x="4540"/>
        <item m="1" x="5340"/>
        <item m="1" x="5569"/>
        <item m="1" x="5570"/>
        <item m="1" x="4545"/>
        <item m="1" x="4543"/>
        <item m="1" x="5571"/>
        <item m="1" x="4548"/>
        <item m="1" x="4546"/>
        <item m="1" x="5335"/>
        <item m="1" x="4574"/>
        <item m="1" x="4572"/>
        <item m="1" x="4544"/>
        <item m="1" x="4573"/>
        <item m="1" x="4542"/>
        <item m="1" x="5581"/>
        <item m="1" x="5348"/>
        <item m="1" x="5339"/>
        <item m="1" x="5347"/>
        <item m="1" x="5346"/>
        <item m="1" x="5345"/>
        <item m="1" x="5582"/>
        <item m="1" x="4196"/>
        <item m="1" x="5361"/>
        <item m="1" x="5360"/>
        <item m="1" x="5365"/>
        <item m="1" x="5366"/>
        <item m="1" x="5362"/>
        <item m="1" x="5363"/>
        <item m="1" x="5364"/>
        <item m="1" x="5368"/>
        <item m="1" x="4366"/>
        <item m="1" x="5367"/>
        <item m="1" x="5370"/>
        <item m="1" x="4364"/>
        <item m="1" x="4363"/>
        <item m="1" x="5369"/>
        <item m="1" x="4365"/>
        <item m="1" x="4180"/>
        <item m="1" x="5587"/>
        <item m="1" x="5588"/>
        <item m="1" x="5589"/>
        <item m="1" x="5375"/>
        <item m="1" x="5376"/>
        <item m="1" x="5593"/>
        <item m="1" x="5385"/>
        <item m="1" x="2324"/>
        <item m="1" x="2325"/>
        <item m="1" x="5595"/>
        <item m="1" x="2326"/>
        <item m="1" x="2327"/>
        <item m="1" x="2328"/>
        <item m="1" x="3847"/>
        <item m="1" x="3778"/>
        <item m="1" x="5116"/>
        <item m="1" x="5600"/>
        <item m="1" x="2322"/>
        <item m="1" x="2323"/>
        <item m="1" x="1518"/>
        <item m="1" x="5601"/>
        <item m="1" x="5602"/>
        <item m="1" x="4797"/>
        <item m="1" x="4798"/>
        <item m="1" x="5603"/>
        <item m="1" x="5604"/>
        <item m="1" x="5605"/>
        <item m="1" x="5399"/>
        <item m="1" x="5609"/>
        <item m="1" x="4804"/>
        <item m="1" x="4805"/>
        <item m="1" x="5615"/>
        <item m="1" x="5617"/>
        <item m="1" x="5618"/>
        <item m="1" x="5619"/>
        <item m="1" x="5620"/>
        <item m="1" x="5621"/>
        <item m="1" x="5622"/>
        <item m="1" x="5623"/>
        <item m="1" x="5627"/>
        <item m="1" x="5628"/>
        <item m="1" x="5629"/>
        <item x="525"/>
        <item m="1" x="5630"/>
        <item m="1" x="5061"/>
        <item m="1" x="4093"/>
        <item m="1" x="4092"/>
        <item m="1" x="5145"/>
        <item m="1" x="4402"/>
        <item m="1" x="4403"/>
        <item m="1" x="4404"/>
        <item m="1" x="2345"/>
        <item m="1" x="2347"/>
        <item m="1" x="4400"/>
        <item m="1" x="5146"/>
        <item m="1" x="5147"/>
        <item m="1" x="2352"/>
        <item m="1" x="5148"/>
        <item m="1" x="5149"/>
        <item m="1" x="5150"/>
        <item m="1" x="5151"/>
        <item m="1" x="5152"/>
        <item m="1" x="5153"/>
        <item m="1" x="5154"/>
        <item m="1" x="5155"/>
        <item m="1" x="5156"/>
        <item m="1" x="5157"/>
        <item m="1" x="5158"/>
        <item m="1" x="5159"/>
        <item m="1" x="5160"/>
        <item m="1" x="5161"/>
        <item m="1" x="4282"/>
        <item m="1" x="4884"/>
        <item m="1" x="4885"/>
        <item m="1" x="4886"/>
        <item m="1" x="4887"/>
        <item m="1" x="4888"/>
        <item m="1" x="4889"/>
        <item m="1" x="4890"/>
        <item m="1" x="4891"/>
        <item m="1" x="4892"/>
        <item m="1" x="4893"/>
        <item m="1" x="4894"/>
        <item m="1" x="4895"/>
        <item m="1" x="943"/>
        <item m="1" x="3102"/>
        <item m="1" x="3103"/>
        <item m="1" x="5205"/>
        <item m="1" x="5206"/>
        <item m="1" x="5207"/>
        <item m="1" x="5229"/>
        <item m="1" x="5233"/>
        <item m="1" x="5234"/>
        <item m="1" x="5235"/>
        <item m="1" x="5236"/>
        <item m="1" x="5237"/>
        <item m="1" x="5238"/>
        <item m="1" x="5239"/>
        <item m="1" x="4971"/>
        <item m="1" x="4972"/>
        <item m="1" x="4973"/>
        <item m="1" x="4974"/>
        <item m="1" x="5240"/>
        <item m="1" x="5241"/>
        <item m="1" x="5242"/>
        <item m="1" x="2329"/>
        <item x="124"/>
        <item m="1" x="5243"/>
        <item m="1" x="4975"/>
        <item m="1" x="2330"/>
        <item m="1" x="841"/>
        <item m="1" x="5244"/>
        <item m="1" x="5245"/>
        <item m="1" x="4291"/>
        <item m="1" x="5246"/>
        <item m="1" x="5247"/>
        <item m="1" x="5248"/>
        <item m="1" x="5249"/>
        <item m="1" x="5250"/>
        <item m="1" x="5251"/>
        <item m="1" x="5252"/>
        <item m="1" x="5253"/>
        <item m="1" x="5254"/>
        <item m="1" x="5255"/>
        <item m="1" x="5256"/>
        <item m="1" x="3515"/>
        <item m="1" x="5257"/>
        <item m="1" x="5258"/>
        <item m="1" x="5259"/>
        <item m="1" x="862"/>
        <item m="1" x="1480"/>
        <item m="1" x="5260"/>
        <item m="1" x="5261"/>
        <item m="1" x="5262"/>
        <item m="1" x="931"/>
        <item m="1" x="4091"/>
        <item m="1" x="2341"/>
        <item m="1" x="2342"/>
        <item m="1" x="2343"/>
        <item m="1" x="5264"/>
        <item m="1" x="5265"/>
        <item m="1" x="5267"/>
        <item m="1" x="5268"/>
        <item m="1" x="5269"/>
        <item m="1" x="5270"/>
        <item m="1" x="5273"/>
        <item m="1" x="5274"/>
        <item m="1" x="5275"/>
        <item m="1" x="5281"/>
        <item m="1" x="5282"/>
        <item m="1" x="5283"/>
        <item m="1" x="5089"/>
        <item m="1" x="5284"/>
        <item m="1" x="3618"/>
        <item m="1" x="4718"/>
        <item m="1" x="4719"/>
        <item m="1" x="4720"/>
        <item m="1" x="4721"/>
        <item m="1" x="4722"/>
        <item m="1" x="5090"/>
        <item m="1" x="4714"/>
        <item m="1" x="4715"/>
        <item m="1" x="4716"/>
        <item m="1" x="4717"/>
        <item m="1" x="3617"/>
        <item m="1" x="5287"/>
        <item m="1" x="3615"/>
        <item m="1" x="3616"/>
        <item m="1" x="5091"/>
        <item m="1" x="5092"/>
        <item m="1" x="5288"/>
        <item m="1" x="5289"/>
        <item m="1" x="3561"/>
        <item m="1" x="5293"/>
        <item m="1" x="5000"/>
        <item m="1" x="4733"/>
        <item m="1" x="5297"/>
        <item m="1" x="5298"/>
        <item m="1" x="4333"/>
        <item m="1" x="4513"/>
        <item m="1" x="4332"/>
        <item m="1" x="4394"/>
        <item m="1" x="5299"/>
        <item m="1" x="5300"/>
        <item m="1" x="5304"/>
        <item m="1" x="4157"/>
        <item m="1" x="4096"/>
        <item m="1" x="4095"/>
        <item m="1" x="4520"/>
        <item m="1" x="4516"/>
        <item m="1" x="4515"/>
        <item m="1" x="5306"/>
        <item m="1" x="4597"/>
        <item m="1" x="5310"/>
        <item m="1" x="3804"/>
        <item m="1" x="5311"/>
        <item m="1" x="5312"/>
        <item m="1" x="2355"/>
        <item m="1" x="1597"/>
        <item m="1" x="1598"/>
        <item m="1" x="5098"/>
        <item m="1" x="1147"/>
        <item m="1" x="1611"/>
        <item m="1" x="1612"/>
        <item m="1" x="1613"/>
        <item m="1" x="1614"/>
        <item m="1" x="1615"/>
        <item m="1" x="3535"/>
        <item m="1" x="2333"/>
        <item m="1" x="2334"/>
        <item m="1" x="2335"/>
        <item m="1" x="1635"/>
        <item m="1" x="1637"/>
        <item m="1" x="905"/>
        <item m="1" x="909"/>
        <item m="1" x="1647"/>
        <item m="1" x="1209"/>
        <item m="1" x="5313"/>
        <item m="1" x="5314"/>
        <item m="1" x="5315"/>
        <item m="1" x="5316"/>
        <item m="1" x="5317"/>
        <item m="1" x="5318"/>
        <item m="1" x="3099"/>
        <item m="1" x="5319"/>
        <item m="1" x="5320"/>
        <item m="1" x="5321"/>
        <item m="1" x="5322"/>
        <item m="1" x="5323"/>
        <item m="1" x="5324"/>
        <item m="1" x="5325"/>
        <item m="1" x="5326"/>
        <item m="1" x="4094"/>
        <item m="1" x="1663"/>
        <item m="1" x="1664"/>
        <item m="1" x="1665"/>
        <item m="1" x="1666"/>
        <item m="1" x="3104"/>
        <item m="1" x="3105"/>
        <item m="1" x="1657"/>
        <item m="1" x="3106"/>
        <item m="1" x="1658"/>
        <item m="1" x="1659"/>
        <item m="1" x="1660"/>
        <item m="1" x="1661"/>
        <item m="1" x="1662"/>
        <item m="1" x="1648"/>
        <item m="1" x="3987"/>
        <item m="1" x="1649"/>
        <item m="1" x="1650"/>
        <item m="1" x="3988"/>
        <item m="1" x="1651"/>
        <item m="1" x="3720"/>
        <item m="1" x="3101"/>
        <item m="1" x="1652"/>
        <item m="1" x="3721"/>
        <item m="1" x="1653"/>
        <item m="1" x="2337"/>
        <item m="1" x="1654"/>
        <item m="1" x="1655"/>
        <item m="1" x="3364"/>
        <item m="1" x="1656"/>
        <item m="1" x="1636"/>
        <item m="1" x="5327"/>
        <item m="1" x="1639"/>
        <item m="1" x="1640"/>
        <item m="1" x="2332"/>
        <item m="1" x="1646"/>
        <item m="1" x="1638"/>
        <item m="1" x="1641"/>
        <item m="1" x="1642"/>
        <item m="1" x="1643"/>
        <item m="1" x="1644"/>
        <item m="1" x="2336"/>
        <item m="1" x="1645"/>
        <item m="1" x="1606"/>
        <item m="1" x="1607"/>
        <item m="1" x="1609"/>
        <item m="1" x="4537"/>
        <item m="1" x="1616"/>
        <item m="1" x="1610"/>
        <item m="1" x="1621"/>
        <item m="1" x="1622"/>
        <item m="1" x="1623"/>
        <item m="1" x="1624"/>
        <item m="1" x="1625"/>
        <item m="1" x="1626"/>
        <item m="1" x="1627"/>
        <item m="1" x="1628"/>
        <item m="1" x="1629"/>
        <item m="1" x="1630"/>
        <item m="1" x="1631"/>
        <item m="1" x="2331"/>
        <item m="1" x="1617"/>
        <item m="1" x="1618"/>
        <item m="1" x="1619"/>
        <item m="1" x="1620"/>
        <item m="1" x="1632"/>
        <item m="1" x="1633"/>
        <item m="1" x="1634"/>
        <item m="1" x="4547"/>
        <item m="1" x="4549"/>
        <item m="1" x="1605"/>
        <item m="1" x="5338"/>
        <item m="1" x="1599"/>
        <item m="1" x="1600"/>
        <item m="1" x="1601"/>
        <item m="1" x="1602"/>
        <item m="1" x="1603"/>
        <item m="1" x="3100"/>
        <item m="1" x="4775"/>
        <item m="1" x="5353"/>
        <item m="1" x="5354"/>
        <item m="1" x="5355"/>
        <item m="1" x="5356"/>
        <item m="1" x="5357"/>
        <item m="1" x="4100"/>
        <item m="1" x="5358"/>
        <item m="1" x="5359"/>
        <item m="1" x="2354"/>
        <item m="1" x="5371"/>
        <item m="1" x="1407"/>
        <item m="1" x="5372"/>
        <item m="1" x="3363"/>
        <item m="1" x="2338"/>
        <item m="1" x="2339"/>
        <item m="1" x="2340"/>
        <item m="1" x="5373"/>
        <item m="1" x="4090"/>
        <item m="1" x="5374"/>
        <item m="1" x="5377"/>
        <item m="1" x="5378"/>
        <item m="1" x="5379"/>
        <item m="1" x="4787"/>
        <item m="1" x="4786"/>
        <item m="1" x="5380"/>
        <item m="1" x="5113"/>
        <item m="1" x="5381"/>
        <item m="1" x="5382"/>
        <item m="1" x="5384"/>
        <item m="1" x="1604"/>
        <item m="1" x="5386"/>
        <item m="1" x="5120"/>
        <item m="1" x="5121"/>
        <item m="1" x="4795"/>
        <item m="1" x="4503"/>
        <item m="1" x="4103"/>
        <item m="1" x="5118"/>
        <item m="1" x="3991"/>
        <item m="1" x="5388"/>
        <item m="1" x="5389"/>
        <item m="1" x="5390"/>
        <item m="1" x="5391"/>
        <item m="1" x="5392"/>
        <item m="1" x="5393"/>
        <item m="1" x="5394"/>
        <item m="1" x="4387"/>
        <item m="1" x="4388"/>
        <item m="1" x="5395"/>
        <item m="1" x="5396"/>
        <item m="1" x="3108"/>
        <item m="1" x="5397"/>
        <item m="1" x="5398"/>
        <item m="1" x="5401"/>
        <item m="1" x="5130"/>
        <item m="1" x="5131"/>
        <item m="1" x="5132"/>
        <item m="1" x="5402"/>
        <item m="1" x="5403"/>
        <item m="1" x="5404"/>
        <item m="1" x="4314"/>
        <item m="1" x="4315"/>
        <item m="1" x="4316"/>
        <item m="1" x="5405"/>
        <item m="1" x="4104"/>
        <item m="1" x="5406"/>
        <item m="1" x="4101"/>
        <item m="1" x="4099"/>
        <item m="1" x="4098"/>
        <item m="1" x="5407"/>
        <item m="1" x="5408"/>
        <item m="1" x="4253"/>
        <item m="1" x="2344"/>
        <item m="1" x="2348"/>
        <item m="1" x="2349"/>
        <item m="1" x="2346"/>
        <item m="1" x="4254"/>
        <item m="1" x="4255"/>
        <item m="1" x="4256"/>
        <item m="1" x="4257"/>
        <item m="1" x="4258"/>
        <item m="1" x="4259"/>
        <item m="1" x="4275"/>
        <item m="1" x="4263"/>
        <item m="1" x="4264"/>
        <item m="1" x="4265"/>
        <item m="1" x="3783"/>
        <item m="1" x="3784"/>
        <item m="1" x="4097"/>
        <item m="1" x="4102"/>
        <item m="1" x="5409"/>
        <item m="1" x="2351"/>
        <item m="1" x="2350"/>
        <item m="1" x="5411"/>
        <item m="1" x="2353"/>
        <item m="1" x="2958"/>
        <item m="1" x="2359"/>
        <item m="1" x="4289"/>
        <item m="1" x="5056"/>
        <item m="1" x="2362"/>
        <item m="1" x="4511"/>
        <item m="1" x="4405"/>
        <item m="1" x="4324"/>
        <item m="1" x="5057"/>
        <item m="1" x="787"/>
        <item m="1" x="4397"/>
        <item m="1" x="5058"/>
        <item m="1" x="5059"/>
        <item m="1" x="5060"/>
        <item m="1" x="4317"/>
        <item m="1" x="4318"/>
        <item m="1" x="4512"/>
        <item m="1" x="4849"/>
        <item m="1" x="4850"/>
        <item m="1" x="4851"/>
        <item m="1" x="4852"/>
        <item m="1" x="4853"/>
        <item m="1" x="3109"/>
        <item m="1" x="4854"/>
        <item m="1" x="4855"/>
        <item m="1" x="4856"/>
        <item m="1" x="4857"/>
        <item m="1" x="4858"/>
        <item m="1" x="4847"/>
        <item m="1" x="4848"/>
        <item m="1" x="4843"/>
        <item m="1" x="4844"/>
        <item m="1" x="4845"/>
        <item m="1" x="4846"/>
        <item m="1" x="4621"/>
        <item m="1" x="4622"/>
        <item m="1" x="4835"/>
        <item m="1" x="4836"/>
        <item m="1" x="4837"/>
        <item m="1" x="4838"/>
        <item m="1" x="4839"/>
        <item m="1" x="4834"/>
        <item m="1" x="4840"/>
        <item m="1" x="4841"/>
        <item m="1" x="4842"/>
        <item m="1" x="4465"/>
        <item m="1" x="4464"/>
        <item m="1" x="4462"/>
        <item m="1" x="4463"/>
        <item m="1" x="5062"/>
        <item m="1" x="5063"/>
        <item m="1" x="4624"/>
        <item m="1" x="4625"/>
        <item m="1" x="4122"/>
        <item m="1" x="4861"/>
        <item m="1" x="4123"/>
        <item m="1" x="5064"/>
        <item m="1" x="5065"/>
        <item m="1" x="5066"/>
        <item m="1" x="4869"/>
        <item m="1" x="4870"/>
        <item m="1" x="1700"/>
        <item x="513"/>
        <item m="1" x="4631"/>
        <item m="1" x="4632"/>
        <item m="1" x="4907"/>
        <item m="1" x="4908"/>
        <item m="1" x="4912"/>
        <item m="1" x="4914"/>
        <item m="1" x="4913"/>
        <item m="1" x="5070"/>
        <item m="1" x="5071"/>
        <item m="1" x="4909"/>
        <item m="1" x="4911"/>
        <item m="1" x="4658"/>
        <item m="1" x="4659"/>
        <item m="1" x="4910"/>
        <item m="1" x="4915"/>
        <item m="1" x="4916"/>
        <item m="1" x="5072"/>
        <item m="1" x="4920"/>
        <item m="1" x="4921"/>
        <item m="1" x="4922"/>
        <item m="1" x="4917"/>
        <item m="1" x="4918"/>
        <item m="1" x="4923"/>
        <item m="1" x="5073"/>
        <item m="1" x="4660"/>
        <item m="1" x="4924"/>
        <item m="1" x="4925"/>
        <item m="1" x="4928"/>
        <item m="1" x="4929"/>
        <item m="1" x="4930"/>
        <item m="1" x="5074"/>
        <item m="1" x="5075"/>
        <item m="1" x="5076"/>
        <item m="1" x="4919"/>
        <item m="1" x="4085"/>
        <item m="1" x="4926"/>
        <item m="1" x="4927"/>
        <item m="1" x="4931"/>
        <item m="1" x="4932"/>
        <item m="1" x="4933"/>
        <item m="1" x="4661"/>
        <item m="1" x="4934"/>
        <item m="1" x="1075"/>
        <item m="1" x="1076"/>
        <item m="1" x="1467"/>
        <item m="1" x="5078"/>
        <item m="1" x="5079"/>
        <item m="1" x="5080"/>
        <item m="1" x="5081"/>
        <item m="1" x="5082"/>
        <item m="1" x="5083"/>
        <item m="1" x="5084"/>
        <item m="1" x="5085"/>
        <item m="1" x="5086"/>
        <item m="1" x="1395"/>
        <item m="1" x="925"/>
        <item m="1" x="926"/>
        <item m="1" x="4287"/>
        <item m="1" x="5087"/>
        <item m="1" x="4702"/>
        <item m="1" x="4703"/>
        <item m="1" x="3613"/>
        <item m="1" x="1247"/>
        <item m="1" x="3564"/>
        <item m="1" x="5093"/>
        <item m="1" x="5001"/>
        <item m="1" x="5002"/>
        <item m="1" x="4735"/>
        <item m="1" x="4736"/>
        <item m="1" x="4734"/>
        <item m="1" x="5094"/>
        <item m="1" x="4250"/>
        <item m="1" x="2357"/>
        <item m="1" x="5095"/>
        <item m="1" x="3121"/>
        <item m="1" x="2356"/>
        <item m="1" x="978"/>
        <item m="1" x="979"/>
        <item m="1" x="1681"/>
        <item m="1" x="1682"/>
        <item m="1" x="1683"/>
        <item m="1" x="1679"/>
        <item m="1" x="1688"/>
        <item m="1" x="1686"/>
        <item m="1" x="1687"/>
        <item m="1" x="977"/>
        <item m="1" x="1698"/>
        <item m="1" x="1697"/>
        <item m="1" x="1699"/>
        <item m="1" x="1692"/>
        <item m="1" x="1693"/>
        <item m="1" x="1694"/>
        <item m="1" x="1695"/>
        <item m="1" x="5100"/>
        <item m="1" x="5101"/>
        <item m="1" x="5102"/>
        <item m="1" x="5103"/>
        <item m="1" x="5104"/>
        <item m="1" x="5105"/>
        <item m="1" x="5025"/>
        <item m="1" x="3669"/>
        <item m="1" x="3117"/>
        <item m="1" x="3119"/>
        <item m="1" x="4083"/>
        <item m="1" x="5106"/>
        <item m="1" x="5107"/>
        <item m="1" x="5108"/>
        <item m="1" x="5109"/>
        <item m="1" x="5110"/>
        <item m="1" x="5111"/>
        <item m="1" x="5112"/>
        <item m="1" x="1718"/>
        <item m="1" x="1719"/>
        <item m="1" x="1720"/>
        <item m="1" x="1721"/>
        <item m="1" x="1722"/>
        <item m="1" x="1723"/>
        <item m="1" x="1724"/>
        <item m="1" x="1725"/>
        <item m="1" x="1726"/>
        <item m="1" x="1727"/>
        <item m="1" x="1728"/>
        <item m="1" x="1729"/>
        <item m="1" x="1730"/>
        <item m="1" x="1731"/>
        <item m="1" x="1732"/>
        <item m="1" x="1733"/>
        <item m="1" x="1734"/>
        <item m="1" x="1735"/>
        <item m="1" x="2363"/>
        <item m="1" x="1691"/>
        <item m="1" x="1696"/>
        <item m="1" x="5035"/>
        <item m="1" x="2358"/>
        <item m="1" x="4550"/>
        <item m="1" x="4551"/>
        <item m="1" x="1714"/>
        <item m="1" x="1715"/>
        <item m="1" x="5031"/>
        <item m="1" x="5032"/>
        <item m="1" x="5033"/>
        <item m="1" x="1716"/>
        <item m="1" x="1717"/>
        <item m="1" x="1713"/>
        <item m="1" x="3718"/>
        <item m="1" x="3719"/>
        <item m="1" x="3116"/>
        <item m="1" x="1710"/>
        <item m="1" x="3366"/>
        <item m="1" x="2364"/>
        <item m="1" x="3717"/>
        <item m="1" x="1711"/>
        <item m="1" x="3112"/>
        <item m="1" x="3113"/>
        <item m="1" x="3114"/>
        <item m="1" x="1712"/>
        <item m="1" x="3115"/>
        <item m="1" x="1701"/>
        <item m="1" x="3716"/>
        <item m="1" x="1702"/>
        <item m="1" x="1703"/>
        <item m="1" x="1704"/>
        <item m="1" x="1705"/>
        <item m="1" x="1706"/>
        <item m="1" x="1707"/>
        <item m="1" x="1708"/>
        <item m="1" x="1709"/>
        <item m="1" x="3110"/>
        <item m="1" x="3111"/>
        <item m="1" x="3365"/>
        <item m="1" x="1685"/>
        <item m="1" x="1689"/>
        <item m="1" x="1690"/>
        <item m="1" x="5034"/>
        <item m="1" x="1680"/>
        <item m="1" x="2957"/>
        <item m="1" x="1678"/>
        <item m="1" x="5036"/>
        <item m="1" x="1684"/>
        <item m="1" x="2360"/>
        <item m="1" x="1669"/>
        <item m="1" x="1670"/>
        <item m="1" x="1671"/>
        <item m="1" x="1672"/>
        <item m="1" x="1673"/>
        <item m="1" x="1674"/>
        <item m="1" x="1675"/>
        <item m="1" x="1676"/>
        <item m="1" x="1677"/>
        <item m="1" x="1405"/>
        <item m="1" x="1406"/>
        <item m="1" x="5037"/>
        <item m="1" x="2366"/>
        <item m="1" x="4504"/>
        <item m="1" x="1517"/>
        <item m="1" x="2365"/>
        <item m="1" x="4794"/>
        <item m="1" x="5119"/>
        <item m="1" x="5122"/>
        <item m="1" x="5123"/>
        <item m="1" x="4087"/>
        <item m="1" x="4086"/>
        <item m="1" x="4088"/>
        <item m="1" x="2956"/>
        <item m="1" x="4386"/>
        <item m="1" x="5124"/>
        <item m="1" x="5125"/>
        <item m="1" x="5126"/>
        <item m="1" x="5127"/>
        <item m="1" x="5045"/>
        <item m="1" x="2361"/>
        <item m="1" x="3816"/>
        <item m="1" x="5128"/>
        <item m="1" x="5129"/>
        <item m="1" x="4425"/>
        <item m="1" x="5133"/>
        <item m="1" x="5134"/>
        <item m="1" x="5135"/>
        <item m="1" x="5136"/>
        <item m="1" x="5137"/>
        <item m="1" x="5138"/>
        <item m="1" x="5139"/>
        <item m="1" x="5140"/>
        <item m="1" x="5141"/>
        <item m="1" x="1667"/>
        <item m="1" x="1668"/>
        <item m="1" x="2959"/>
        <item m="1" x="5142"/>
        <item m="1" x="5143"/>
        <item m="1" x="4274"/>
        <item m="1" x="3785"/>
        <item m="1" x="3786"/>
        <item m="1" x="4089"/>
        <item m="1" x="4588"/>
        <item m="1" x="4587"/>
        <item m="1" x="4084"/>
        <item m="1" x="5048"/>
        <item m="1" x="1550"/>
        <item m="1" x="5053"/>
        <item m="1" x="5144"/>
        <item m="1" x="4401"/>
        <item m="1" x="4325"/>
        <item m="1" x="4077"/>
        <item m="1" x="4810"/>
        <item m="1" x="4326"/>
        <item m="1" x="4811"/>
        <item m="1" x="4327"/>
        <item m="1" x="4812"/>
        <item m="1" x="4813"/>
        <item m="1" x="4814"/>
        <item m="1" x="4815"/>
        <item m="1" x="4816"/>
        <item m="1" x="4817"/>
        <item m="1" x="4818"/>
        <item m="1" x="4819"/>
        <item m="1" x="4820"/>
        <item m="1" x="4821"/>
        <item m="1" x="4822"/>
        <item m="1" x="4823"/>
        <item m="1" x="4824"/>
        <item m="1" x="4825"/>
        <item m="1" x="4826"/>
        <item m="1" x="4827"/>
        <item m="1" x="4828"/>
        <item m="1" x="4829"/>
        <item m="1" x="4830"/>
        <item m="1" x="4831"/>
        <item m="1" x="4832"/>
        <item m="1" x="4833"/>
        <item m="1" x="4743"/>
        <item m="1" x="4859"/>
        <item m="1" x="779"/>
        <item m="1" x="778"/>
        <item m="1" x="4860"/>
        <item m="1" x="4862"/>
        <item m="1" x="4863"/>
        <item m="1" x="4864"/>
        <item m="1" x="4865"/>
        <item m="1" x="4866"/>
        <item m="1" x="4867"/>
        <item m="1" x="4868"/>
        <item m="1" x="1750"/>
        <item m="1" x="4903"/>
        <item m="1" x="4904"/>
        <item m="1" x="1774"/>
        <item m="1" x="1752"/>
        <item m="1" x="4905"/>
        <item m="1" x="3808"/>
        <item m="1" x="3809"/>
        <item m="1" x="3810"/>
        <item m="1" x="3811"/>
        <item m="1" x="4935"/>
        <item m="1" x="4936"/>
        <item m="1" x="1497"/>
        <item m="1" x="4937"/>
        <item m="1" x="4938"/>
        <item m="1" x="4939"/>
        <item m="1" x="4940"/>
        <item m="1" x="4941"/>
        <item m="1" x="4942"/>
        <item m="1" x="4943"/>
        <item m="1" x="4944"/>
        <item m="1" x="3748"/>
        <item m="1" x="3749"/>
        <item m="1" x="4945"/>
        <item m="1" x="4946"/>
        <item m="1" x="4947"/>
        <item m="1" x="4948"/>
        <item m="1" x="4949"/>
        <item m="1" x="4950"/>
        <item m="1" x="4951"/>
        <item m="1" x="4952"/>
        <item m="1" x="4953"/>
        <item m="1" x="4954"/>
        <item m="1" x="4955"/>
        <item m="1" x="3578"/>
        <item m="1" x="3579"/>
        <item m="1" x="4956"/>
        <item m="1" x="4957"/>
        <item m="1" x="4958"/>
        <item m="1" x="4677"/>
        <item m="1" x="4983"/>
        <item m="1" x="4984"/>
        <item m="1" x="4985"/>
        <item m="1" x="4986"/>
        <item m="1" x="4987"/>
        <item m="1" x="4988"/>
        <item m="1" x="4989"/>
        <item m="1" x="4990"/>
        <item m="1" x="4991"/>
        <item m="1" x="4992"/>
        <item m="1" x="4993"/>
        <item m="1" x="4994"/>
        <item m="1" x="1078"/>
        <item m="1" x="4995"/>
        <item m="1" x="4998"/>
        <item m="1" x="2376"/>
        <item m="1" x="4701"/>
        <item m="1" x="3614"/>
        <item m="1" x="4707"/>
        <item m="1" x="4708"/>
        <item m="1" x="4999"/>
        <item m="1" x="4704"/>
        <item m="1" x="4705"/>
        <item m="1" x="4706"/>
        <item m="1" x="4709"/>
        <item m="1" x="4710"/>
        <item m="1" x="4711"/>
        <item m="1" x="4712"/>
        <item m="1" x="4713"/>
        <item m="1" x="4592"/>
        <item m="1" x="4593"/>
        <item m="1" x="4453"/>
        <item m="1" x="4455"/>
        <item m="1" x="3563"/>
        <item m="1" x="3562"/>
        <item m="1" x="4726"/>
        <item m="1" x="4737"/>
        <item m="1" x="4738"/>
        <item m="1" x="5004"/>
        <item m="1" x="4485"/>
        <item m="1" x="3124"/>
        <item m="1" x="3125"/>
        <item m="1" x="3605"/>
        <item m="1" x="5006"/>
        <item m="1" x="5007"/>
        <item m="1" x="3606"/>
        <item m="1" x="5008"/>
        <item m="1" x="5009"/>
        <item m="1" x="5010"/>
        <item m="1" x="5011"/>
        <item m="1" x="4745"/>
        <item m="1" x="4389"/>
        <item x="164"/>
        <item m="1" x="1740"/>
        <item m="1" x="1741"/>
        <item m="1" x="1742"/>
        <item m="1" x="1743"/>
        <item m="1" x="3133"/>
        <item m="1" x="3134"/>
        <item m="1" x="3135"/>
        <item m="1" x="4748"/>
        <item m="1" x="4747"/>
        <item m="1" x="2373"/>
        <item m="1" x="5012"/>
        <item m="1" x="3855"/>
        <item m="1" x="4754"/>
        <item m="1" x="3856"/>
        <item m="1" x="4755"/>
        <item m="1" x="1746"/>
        <item m="1" x="4756"/>
        <item m="1" x="1736"/>
        <item m="1" x="883"/>
        <item m="1" x="1105"/>
        <item m="1" x="1771"/>
        <item m="1" x="1772"/>
        <item m="1" x="1773"/>
        <item m="1" x="2375"/>
        <item m="1" x="5015"/>
        <item m="1" x="5016"/>
        <item x="495"/>
        <item m="1" x="5017"/>
        <item m="1" x="5018"/>
        <item m="1" x="4753"/>
        <item m="1" x="1759"/>
        <item m="1" x="1760"/>
        <item m="1" x="3889"/>
        <item m="1" x="3890"/>
        <item m="1" x="3891"/>
        <item m="1" x="3892"/>
        <item m="1" x="1120"/>
        <item m="1" x="970"/>
        <item m="1" x="2371"/>
        <item m="1" x="3886"/>
        <item m="1" x="1109"/>
        <item m="1" x="3887"/>
        <item m="1" x="3888"/>
        <item m="1" x="3857"/>
        <item m="1" x="1111"/>
        <item m="1" x="1112"/>
        <item m="1" x="3858"/>
        <item m="1" x="3859"/>
        <item m="1" x="1113"/>
        <item m="1" x="3860"/>
        <item m="1" x="3861"/>
        <item m="1" x="1114"/>
        <item m="1" x="1110"/>
        <item m="1" x="1115"/>
        <item m="1" x="4757"/>
        <item m="1" x="4758"/>
        <item m="1" x="3864"/>
        <item m="1" x="1116"/>
        <item m="1" x="4759"/>
        <item m="1" x="3862"/>
        <item m="1" x="3863"/>
        <item m="1" x="3865"/>
        <item m="1" x="4760"/>
        <item m="1" x="4761"/>
        <item m="1" x="3866"/>
        <item m="1" x="3867"/>
        <item m="1" x="3868"/>
        <item m="1" x="3869"/>
        <item m="1" x="3870"/>
        <item m="1" x="5019"/>
        <item m="1" x="1117"/>
        <item m="1" x="1118"/>
        <item m="1" x="3871"/>
        <item m="1" x="3872"/>
        <item m="1" x="2369"/>
        <item m="1" x="3873"/>
        <item m="1" x="3874"/>
        <item m="1" x="972"/>
        <item m="1" x="5020"/>
        <item m="1" x="4763"/>
        <item m="1" x="5021"/>
        <item m="1" x="4764"/>
        <item m="1" x="5022"/>
        <item m="1" x="5023"/>
        <item m="1" x="5024"/>
        <item m="1" x="3132"/>
        <item m="1" x="5027"/>
        <item m="1" x="2368"/>
        <item m="1" x="1751"/>
        <item m="1" x="2370"/>
        <item m="1" x="1753"/>
        <item m="1" x="5028"/>
        <item m="1" x="5029"/>
        <item m="1" x="1754"/>
        <item m="1" x="1755"/>
        <item m="1" x="4528"/>
        <item m="1" x="4529"/>
        <item m="1" x="1756"/>
        <item m="1" x="2374"/>
        <item m="1" x="1757"/>
        <item m="1" x="1758"/>
        <item m="1" x="1767"/>
        <item m="1" x="1768"/>
        <item m="1" x="1769"/>
        <item m="1" x="3130"/>
        <item m="1" x="1770"/>
        <item m="1" x="3367"/>
        <item m="1" x="3131"/>
        <item m="1" x="1763"/>
        <item m="1" x="1764"/>
        <item m="1" x="1765"/>
        <item m="1" x="1766"/>
        <item m="1" x="1761"/>
        <item m="1" x="1762"/>
        <item m="1" x="5030"/>
        <item m="1" x="1737"/>
        <item m="1" x="4527"/>
        <item m="1" x="1738"/>
        <item m="1" x="1739"/>
        <item m="1" x="2960"/>
        <item m="1" x="1747"/>
        <item m="1" x="1748"/>
        <item m="1" x="1745"/>
        <item m="1" x="1744"/>
        <item m="1" x="4777"/>
        <item m="1" x="3129"/>
        <item m="1" x="4776"/>
        <item m="1" x="3122"/>
        <item m="1" x="4082"/>
        <item m="1" x="4081"/>
        <item m="1" x="4159"/>
        <item m="1" x="4076"/>
        <item m="1" x="4078"/>
        <item m="1" x="4778"/>
        <item m="1" x="2372"/>
        <item m="1" x="3123"/>
        <item m="1" x="4788"/>
        <item m="1" x="4789"/>
        <item m="1" x="4790"/>
        <item m="1" x="5038"/>
        <item m="1" x="5039"/>
        <item m="1" x="4793"/>
        <item m="1" x="4460"/>
        <item m="1" x="5040"/>
        <item m="1" x="1749"/>
        <item m="1" x="1489"/>
        <item m="1" x="4501"/>
        <item m="1" x="3128"/>
        <item m="1" x="4080"/>
        <item m="1" x="4796"/>
        <item m="1" x="5043"/>
        <item m="1" x="4079"/>
        <item m="1" x="4075"/>
        <item m="1" x="5044"/>
        <item m="1" x="1486"/>
        <item m="1" x="5046"/>
        <item m="1" x="3126"/>
        <item m="1" x="3127"/>
        <item m="1" x="4153"/>
        <item m="1" x="4154"/>
        <item m="1" x="4261"/>
        <item m="1" x="5047"/>
        <item m="1" x="5049"/>
        <item m="1" x="5050"/>
        <item m="1" x="5051"/>
        <item m="1" x="5052"/>
        <item m="1" x="4601"/>
        <item m="1" x="4602"/>
        <item m="1" x="4328"/>
        <item m="1" x="4603"/>
        <item m="1" x="4604"/>
        <item x="45"/>
        <item m="1" x="4070"/>
        <item m="1" x="4605"/>
        <item m="1" x="4399"/>
        <item m="1" x="4606"/>
        <item m="1" x="4069"/>
        <item m="1" x="4068"/>
        <item m="1" x="4067"/>
        <item m="1" x="4607"/>
        <item m="1" x="4608"/>
        <item m="1" x="4609"/>
        <item m="1" x="4610"/>
        <item m="1" x="4611"/>
        <item m="1" x="4612"/>
        <item m="1" x="4613"/>
        <item m="1" x="4614"/>
        <item m="1" x="4615"/>
        <item m="1" x="4616"/>
        <item m="1" x="4617"/>
        <item m="1" x="4618"/>
        <item m="1" x="4619"/>
        <item m="1" x="4620"/>
        <item m="1" x="3947"/>
        <item m="1" x="3948"/>
        <item m="1" x="3945"/>
        <item m="1" x="3946"/>
        <item m="1" x="3163"/>
        <item m="1" x="4280"/>
        <item m="1" x="4626"/>
        <item m="1" x="4125"/>
        <item m="1" x="4627"/>
        <item m="1" x="4628"/>
        <item m="1" x="4629"/>
        <item m="1" x="3139"/>
        <item m="1" x="3140"/>
        <item m="1" x="3156"/>
        <item m="1" x="3157"/>
        <item m="1" x="3158"/>
        <item m="1" x="3159"/>
        <item m="1" x="3160"/>
        <item m="1" x="3161"/>
        <item m="1" x="4073"/>
        <item m="1" x="4633"/>
        <item m="1" x="3136"/>
        <item m="1" x="2391"/>
        <item m="1" x="4634"/>
        <item m="1" x="4635"/>
        <item m="1" x="4636"/>
        <item m="1" x="4637"/>
        <item m="1" x="4638"/>
        <item m="1" x="4639"/>
        <item m="1" x="4640"/>
        <item m="1" x="4641"/>
        <item m="1" x="4642"/>
        <item m="1" x="3924"/>
        <item m="1" x="4643"/>
        <item m="1" x="4644"/>
        <item m="1" x="4645"/>
        <item m="1" x="945"/>
        <item m="1" x="4064"/>
        <item m="1" x="4646"/>
        <item m="1" x="4647"/>
        <item m="1" x="4648"/>
        <item m="1" x="4649"/>
        <item m="1" x="4650"/>
        <item m="1" x="3971"/>
        <item m="1" x="3972"/>
        <item m="1" x="3973"/>
        <item m="1" x="3974"/>
        <item m="1" x="4651"/>
        <item m="1" x="4652"/>
        <item m="1" x="4653"/>
        <item m="1" x="4654"/>
        <item m="1" x="4655"/>
        <item m="1" x="4656"/>
        <item m="1" x="4657"/>
        <item m="1" x="1074"/>
        <item m="1" x="4676"/>
        <item m="1" x="4500"/>
        <item m="1" x="4678"/>
        <item m="1" x="4679"/>
        <item m="1" x="4680"/>
        <item m="1" x="4681"/>
        <item m="1" x="4682"/>
        <item m="1" x="4683"/>
        <item m="1" x="4684"/>
        <item m="1" x="4685"/>
        <item m="1" x="4686"/>
        <item m="1" x="4687"/>
        <item m="1" x="4688"/>
        <item m="1" x="4689"/>
        <item m="1" x="4690"/>
        <item m="1" x="4691"/>
        <item m="1" x="932"/>
        <item m="1" x="4065"/>
        <item m="1" x="4692"/>
        <item m="1" x="4693"/>
        <item m="1" x="4473"/>
        <item m="1" x="4474"/>
        <item m="1" x="4288"/>
        <item m="1" x="3141"/>
        <item m="1" x="4695"/>
        <item m="1" x="4696"/>
        <item m="1" x="3935"/>
        <item m="1" x="3936"/>
        <item m="1" x="4697"/>
        <item m="1" x="4698"/>
        <item m="1" x="4699"/>
        <item m="1" x="4700"/>
        <item m="1" x="3937"/>
        <item m="1" x="4454"/>
        <item m="1" x="4499"/>
        <item m="1" x="4590"/>
        <item m="1" x="4591"/>
        <item m="1" x="4444"/>
        <item m="1" x="4445"/>
        <item m="1" x="4446"/>
        <item m="1" x="4447"/>
        <item m="1" x="4448"/>
        <item m="1" x="4449"/>
        <item m="1" x="4450"/>
        <item m="1" x="4727"/>
        <item m="1" x="4728"/>
        <item m="1" x="4741"/>
        <item m="1" x="3633"/>
        <item m="1" x="3632"/>
        <item m="1" x="4599"/>
        <item m="1" x="2380"/>
        <item m="1" x="4600"/>
        <item m="1" x="4742"/>
        <item m="1" x="1468"/>
        <item m="1" x="3608"/>
        <item m="1" x="4072"/>
        <item m="1" x="4744"/>
        <item m="1" x="4746"/>
        <item m="1" x="3851"/>
        <item m="1" x="3154"/>
        <item m="1" x="3155"/>
        <item m="1" x="3138"/>
        <item m="1" x="4407"/>
        <item m="1" x="922"/>
        <item m="1" x="2381"/>
        <item m="1" x="2382"/>
        <item m="1" x="3902"/>
        <item m="1" x="878"/>
        <item m="1" x="882"/>
        <item m="1" x="1778"/>
        <item m="1" x="884"/>
        <item m="1" x="880"/>
        <item m="1" x="881"/>
        <item m="1" x="3904"/>
        <item m="1" x="2388"/>
        <item m="1" x="3162"/>
        <item m="1" x="4481"/>
        <item m="1" x="1789"/>
        <item m="1" x="4762"/>
        <item m="1" x="4765"/>
        <item m="1" x="4766"/>
        <item m="1" x="4767"/>
        <item m="1" x="1776"/>
        <item m="1" x="3145"/>
        <item m="1" x="3137"/>
        <item m="1" x="3142"/>
        <item m="1" x="2389"/>
        <item m="1" x="1792"/>
        <item m="1" x="3146"/>
        <item m="1" x="3710"/>
        <item m="1" x="3371"/>
        <item m="1" x="3147"/>
        <item m="1" x="1791"/>
        <item m="1" x="3143"/>
        <item m="1" x="3144"/>
        <item m="1" x="1790"/>
        <item m="1" x="2387"/>
        <item m="1" x="3148"/>
        <item m="1" x="4769"/>
        <item m="1" x="3149"/>
        <item m="1" x="3150"/>
        <item m="1" x="3151"/>
        <item m="1" x="3715"/>
        <item m="1" x="3152"/>
        <item m="1" x="3372"/>
        <item m="1" x="1793"/>
        <item m="1" x="2963"/>
        <item m="1" x="1784"/>
        <item m="1" x="1785"/>
        <item m="1" x="1786"/>
        <item m="1" x="2383"/>
        <item m="1" x="4532"/>
        <item m="1" x="1787"/>
        <item m="1" x="2384"/>
        <item m="1" x="2385"/>
        <item m="1" x="2386"/>
        <item m="1" x="1788"/>
        <item m="1" x="4533"/>
        <item m="1" x="3711"/>
        <item m="1" x="3712"/>
        <item m="1" x="3713"/>
        <item m="1" x="1794"/>
        <item m="1" x="1795"/>
        <item m="1" x="1796"/>
        <item m="1" x="4770"/>
        <item m="1" x="4771"/>
        <item m="1" x="1797"/>
        <item m="1" x="1798"/>
        <item m="1" x="2378"/>
        <item m="1" x="1779"/>
        <item m="1" x="3368"/>
        <item m="1" x="3709"/>
        <item m="1" x="1777"/>
        <item m="1" x="4530"/>
        <item m="1" x="2377"/>
        <item m="1" x="1780"/>
        <item m="1" x="1781"/>
        <item m="1" x="1782"/>
        <item m="1" x="1783"/>
        <item m="1" x="2962"/>
        <item m="1" x="3369"/>
        <item m="1" x="3370"/>
        <item m="1" x="4531"/>
        <item m="1" x="1775"/>
        <item m="1" x="2379"/>
        <item m="1" x="1493"/>
        <item m="1" x="4066"/>
        <item m="1" x="4779"/>
        <item m="1" x="4780"/>
        <item m="1" x="4781"/>
        <item m="1" x="4782"/>
        <item m="1" x="4783"/>
        <item m="1" x="4784"/>
        <item m="1" x="4785"/>
        <item m="1" x="3153"/>
        <item m="1" x="4791"/>
        <item m="1" x="4792"/>
        <item m="1" x="4071"/>
        <item m="1" x="3982"/>
        <item m="1" x="4379"/>
        <item m="1" x="4498"/>
        <item m="1" x="4799"/>
        <item m="1" x="4801"/>
        <item m="1" x="4074"/>
        <item m="1" x="4802"/>
        <item m="1" x="1539"/>
        <item m="1" x="4806"/>
        <item m="1" x="4807"/>
        <item m="1" x="2961"/>
        <item m="1" x="4155"/>
        <item m="1" x="4156"/>
        <item m="1" x="2390"/>
        <item m="1" x="4808"/>
        <item m="1" x="4809"/>
        <item m="1" x="777"/>
        <item m="1" x="4428"/>
        <item m="1" x="4429"/>
        <item x="762"/>
        <item m="1" x="4114"/>
        <item m="1" x="4430"/>
        <item m="1" x="4431"/>
        <item m="1" x="4432"/>
        <item m="1" x="4433"/>
        <item m="1" x="4434"/>
        <item m="1" x="4435"/>
        <item m="1" x="4436"/>
        <item m="1" x="4437"/>
        <item m="1" x="874"/>
        <item m="1" x="879"/>
        <item m="1" x="3170"/>
        <item m="1" x="913"/>
        <item m="1" x="914"/>
        <item m="1" x="915"/>
        <item m="1" x="916"/>
        <item m="1" x="4438"/>
        <item m="1" x="4439"/>
        <item m="1" x="4440"/>
        <item m="1" x="4441"/>
        <item m="1" x="4442"/>
        <item m="1" x="2965"/>
        <item m="1" x="4443"/>
        <item m="1" x="4451"/>
        <item m="1" x="4452"/>
        <item m="1" x="3846"/>
        <item m="1" x="4456"/>
        <item m="1" x="4457"/>
        <item m="1" x="4458"/>
        <item m="1" x="4459"/>
        <item m="1" x="4461"/>
        <item m="1" x="3854"/>
        <item m="1" x="1141"/>
        <item m="1" x="1142"/>
        <item m="1" x="3494"/>
        <item m="1" x="1137"/>
        <item m="1" x="3495"/>
        <item m="1" x="3496"/>
        <item m="1" x="3497"/>
        <item m="1" x="1136"/>
        <item m="1" x="3852"/>
        <item m="1" x="1808"/>
        <item m="1" x="1809"/>
        <item m="1" x="3853"/>
        <item m="1" x="1139"/>
        <item m="1" x="1140"/>
        <item m="1" x="2397"/>
        <item m="1" x="4466"/>
        <item m="1" x="1826"/>
        <item m="1" x="4467"/>
        <item m="1" x="4468"/>
        <item m="1" x="4140"/>
        <item m="1" x="4469"/>
        <item m="1" x="4470"/>
        <item m="1" x="4471"/>
        <item m="1" x="4472"/>
        <item m="1" x="3180"/>
        <item m="1" x="4475"/>
        <item m="1" x="4476"/>
        <item m="1" x="3176"/>
        <item m="1" x="4477"/>
        <item m="1" x="4478"/>
        <item m="1" x="1799"/>
        <item m="1" x="1829"/>
        <item m="1" x="4479"/>
        <item m="1" x="4480"/>
        <item m="1" x="4152"/>
        <item m="1" x="4482"/>
        <item m="1" x="921"/>
        <item m="1" x="4483"/>
        <item m="1" x="4484"/>
        <item m="1" x="3560"/>
        <item m="1" x="3916"/>
        <item m="1" x="4158"/>
        <item m="1" x="3917"/>
        <item m="1" x="4486"/>
        <item m="1" x="4487"/>
        <item m="1" x="4488"/>
        <item m="1" x="1200"/>
        <item m="1" x="4161"/>
        <item m="1" x="4489"/>
        <item m="1" x="4490"/>
        <item m="1" x="4491"/>
        <item m="1" x="4165"/>
        <item m="1" x="4492"/>
        <item m="1" x="4166"/>
        <item m="1" x="4167"/>
        <item m="1" x="3377"/>
        <item m="1" x="4168"/>
        <item m="1" x="4169"/>
        <item m="1" x="4493"/>
        <item m="1" x="4057"/>
        <item m="1" x="4494"/>
        <item m="1" x="4495"/>
        <item m="1" x="4164"/>
        <item m="1" x="1229"/>
        <item m="1" x="4178"/>
        <item m="1" x="4174"/>
        <item m="1" x="4173"/>
        <item m="1" x="2405"/>
        <item m="1" x="4179"/>
        <item m="1" x="3587"/>
        <item m="1" x="4187"/>
        <item m="1" x="3612"/>
        <item m="1" x="3938"/>
        <item m="1" x="4496"/>
        <item m="1" x="3622"/>
        <item x="241"/>
        <item m="1" x="3166"/>
        <item m="1" x="3167"/>
        <item m="1" x="3177"/>
        <item m="1" x="3178"/>
        <item m="1" x="3179"/>
        <item m="1" x="4227"/>
        <item m="1" x="3942"/>
        <item m="1" x="3943"/>
        <item m="1" x="3944"/>
        <item m="1" x="3168"/>
        <item m="1" x="4228"/>
        <item m="1" x="4225"/>
        <item m="1" x="4226"/>
        <item m="1" x="3939"/>
        <item m="1" x="3940"/>
        <item m="1" x="3941"/>
        <item m="1" x="3970"/>
        <item m="1" x="3960"/>
        <item m="1" x="4243"/>
        <item m="1" x="4244"/>
        <item m="1" x="4198"/>
        <item m="1" x="3165"/>
        <item m="1" x="3930"/>
        <item x="287"/>
        <item m="1" x="4497"/>
        <item m="1" x="4262"/>
        <item m="1" x="4502"/>
        <item m="1" x="4505"/>
        <item m="1" x="4506"/>
        <item m="1" x="3983"/>
        <item x="357"/>
        <item m="1" x="4281"/>
        <item m="1" x="2395"/>
        <item m="1" x="4058"/>
        <item m="1" x="944"/>
        <item m="1" x="2401"/>
        <item x="358"/>
        <item m="1" x="4510"/>
        <item m="1" x="4063"/>
        <item m="1" x="4320"/>
        <item m="1" x="4321"/>
        <item m="1" x="4319"/>
        <item m="1" x="4329"/>
        <item m="1" x="4334"/>
        <item m="1" x="1251"/>
        <item m="1" x="4337"/>
        <item m="1" x="4339"/>
        <item m="1" x="4338"/>
        <item m="1" x="4514"/>
        <item m="1" x="4062"/>
        <item m="1" x="4060"/>
        <item m="1" x="4341"/>
        <item m="1" x="1838"/>
        <item m="1" x="1845"/>
        <item m="1" x="4350"/>
        <item m="1" x="4349"/>
        <item m="1" x="1842"/>
        <item m="1" x="1841"/>
        <item m="1" x="1840"/>
        <item m="1" x="4348"/>
        <item m="1" x="1844"/>
        <item m="1" x="1822"/>
        <item m="1" x="1823"/>
        <item m="1" x="3694"/>
        <item m="1" x="1824"/>
        <item m="1" x="1825"/>
        <item m="1" x="2396"/>
        <item m="1" x="3373"/>
        <item m="1" x="3374"/>
        <item m="1" x="2398"/>
        <item m="1" x="1827"/>
        <item m="1" x="4059"/>
        <item m="1" x="3695"/>
        <item m="1" x="3696"/>
        <item m="1" x="1828"/>
        <item m="1" x="1813"/>
        <item m="1" x="1817"/>
        <item m="1" x="1820"/>
        <item m="1" x="1821"/>
        <item m="1" x="1811"/>
        <item m="1" x="1812"/>
        <item m="1" x="4061"/>
        <item m="1" x="2394"/>
        <item m="1" x="1810"/>
        <item m="1" x="1819"/>
        <item m="1" x="1818"/>
        <item m="1" x="1816"/>
        <item m="1" x="1815"/>
        <item m="1" x="1814"/>
        <item m="1" x="2964"/>
        <item m="1" x="1805"/>
        <item m="1" x="1804"/>
        <item m="1" x="1830"/>
        <item m="1" x="1831"/>
        <item m="1" x="2399"/>
        <item m="1" x="1832"/>
        <item m="1" x="4347"/>
        <item m="1" x="1833"/>
        <item m="1" x="1834"/>
        <item m="1" x="2400"/>
        <item m="1" x="1835"/>
        <item m="1" x="1843"/>
        <item m="1" x="3173"/>
        <item m="1" x="3174"/>
        <item m="1" x="3175"/>
        <item m="1" x="3375"/>
        <item m="1" x="3376"/>
        <item m="1" x="4534"/>
        <item m="1" x="4535"/>
        <item m="1" x="2392"/>
        <item m="1" x="1800"/>
        <item m="1" x="1801"/>
        <item m="1" x="1803"/>
        <item m="1" x="3164"/>
        <item m="1" x="1802"/>
        <item m="1" x="3714"/>
        <item m="1" x="4536"/>
        <item m="1" x="1836"/>
        <item m="1" x="1837"/>
        <item m="1" x="1839"/>
        <item m="1" x="4580"/>
        <item m="1" x="4581"/>
        <item m="1" x="4355"/>
        <item m="1" x="4356"/>
        <item m="1" x="4354"/>
        <item x="579"/>
        <item m="1" x="2402"/>
        <item m="1" x="2404"/>
        <item m="1" x="1409"/>
        <item m="1" x="1410"/>
        <item m="1" x="1404"/>
        <item m="1" x="1403"/>
        <item m="1" x="1392"/>
        <item m="1" x="1446"/>
        <item m="1" x="1447"/>
        <item m="1" x="1448"/>
        <item m="1" x="1442"/>
        <item m="1" x="1441"/>
        <item m="1" x="4368"/>
        <item m="1" x="1443"/>
        <item m="1" x="1396"/>
        <item m="1" x="1397"/>
        <item m="1" x="1401"/>
        <item m="1" x="2393"/>
        <item m="1" x="4582"/>
        <item m="1" x="1463"/>
        <item m="1" x="1464"/>
        <item m="1" x="2367"/>
        <item m="1" x="3120"/>
        <item m="1" x="3171"/>
        <item m="1" x="3107"/>
        <item m="1" x="4583"/>
        <item m="1" x="4377"/>
        <item m="1" x="3118"/>
        <item m="1" x="4378"/>
        <item m="1" x="4584"/>
        <item m="1" x="4585"/>
        <item m="1" x="3169"/>
        <item m="1" x="4586"/>
        <item m="1" x="3789"/>
        <item m="1" x="4382"/>
        <item m="1" x="4381"/>
        <item m="1" x="3788"/>
        <item m="1" x="3781"/>
        <item m="1" x="3787"/>
        <item m="1" x="4589"/>
        <item m="1" x="4594"/>
        <item m="1" x="4595"/>
        <item m="1" x="4384"/>
        <item m="1" x="4385"/>
        <item m="1" x="2403"/>
        <item x="691"/>
        <item m="1" x="4390"/>
        <item m="1" x="4398"/>
        <item m="1" x="4406"/>
        <item m="1" x="1494"/>
        <item m="1" x="4413"/>
        <item m="1" x="4415"/>
        <item m="1" x="4414"/>
        <item m="1" x="3833"/>
        <item m="1" x="3834"/>
        <item m="1" x="3835"/>
        <item m="1" x="3832"/>
        <item m="1" x="3831"/>
        <item m="1" x="3830"/>
        <item m="1" x="4417"/>
        <item m="1" x="4418"/>
        <item m="1" x="4419"/>
        <item m="1" x="4416"/>
        <item m="1" x="4421"/>
        <item m="1" x="4420"/>
        <item m="1" x="4426"/>
        <item m="1" x="4598"/>
        <item m="1" x="1107"/>
        <item m="1" x="1556"/>
        <item x="757"/>
        <item x="763"/>
        <item m="1" x="1558"/>
        <item m="1" x="1559"/>
        <item m="1" x="2406"/>
        <item m="1" x="4124"/>
        <item m="1" x="4126"/>
        <item m="1" x="4127"/>
        <item m="1" x="4128"/>
        <item m="1" x="3380"/>
        <item m="1" x="2966"/>
        <item x="179"/>
        <item m="1" x="1866"/>
        <item m="1" x="2411"/>
        <item m="1" x="4129"/>
        <item m="1" x="4130"/>
        <item m="1" x="4131"/>
        <item m="1" x="984"/>
        <item m="1" x="983"/>
        <item m="1" x="3486"/>
        <item m="1" x="3487"/>
        <item m="1" x="3488"/>
        <item m="1" x="3489"/>
        <item m="1" x="4132"/>
        <item m="1" x="4133"/>
        <item m="1" x="3845"/>
        <item m="1" x="4134"/>
        <item m="1" x="4135"/>
        <item m="1" x="4136"/>
        <item m="1" x="4137"/>
        <item m="1" x="4138"/>
        <item m="1" x="4139"/>
        <item m="1" x="1847"/>
        <item m="1" x="1868"/>
        <item m="1" x="4052"/>
        <item m="1" x="4053"/>
        <item m="1" x="4141"/>
        <item m="1" x="4142"/>
        <item m="1" x="4143"/>
        <item m="1" x="4144"/>
        <item m="1" x="4145"/>
        <item m="1" x="1856"/>
        <item m="1" x="1210"/>
        <item m="1" x="1855"/>
        <item m="1" x="4146"/>
        <item m="1" x="4147"/>
        <item m="1" x="4148"/>
        <item m="1" x="4149"/>
        <item m="1" x="4150"/>
        <item m="1" x="1846"/>
        <item m="1" x="1848"/>
        <item m="1" x="4056"/>
        <item m="1" x="1872"/>
        <item m="1" x="2101"/>
        <item m="1" x="1877"/>
        <item m="1" x="1878"/>
        <item m="1" x="1168"/>
        <item m="1" x="1879"/>
        <item m="1" x="1880"/>
        <item m="1" x="1889"/>
        <item m="1" x="4151"/>
        <item m="1" x="4055"/>
        <item m="1" x="4054"/>
        <item m="1" x="1858"/>
        <item m="1" x="3558"/>
        <item m="1" x="2967"/>
        <item m="1" x="4160"/>
        <item m="1" x="1199"/>
        <item m="1" x="4170"/>
        <item m="1" x="4171"/>
        <item m="1" x="4175"/>
        <item m="1" x="4176"/>
        <item m="1" x="4177"/>
        <item m="1" x="4047"/>
        <item m="1" x="4048"/>
        <item m="1" x="4040"/>
        <item m="1" x="4184"/>
        <item m="1" x="4185"/>
        <item m="1" x="4041"/>
        <item m="1" x="4186"/>
        <item m="1" x="3927"/>
        <item m="1" x="4039"/>
        <item m="1" x="4188"/>
        <item m="1" x="3600"/>
        <item m="1" x="3601"/>
        <item m="1" x="4194"/>
        <item m="1" x="939"/>
        <item m="1" x="3604"/>
        <item m="1" x="3928"/>
        <item m="1" x="3929"/>
        <item m="1" x="4197"/>
        <item m="1" x="4199"/>
        <item m="1" x="4200"/>
        <item m="1" x="3931"/>
        <item m="1" x="3932"/>
        <item m="1" x="3193"/>
        <item m="1" x="3194"/>
        <item m="1" x="3195"/>
        <item m="1" x="3634"/>
        <item m="1" x="3635"/>
        <item m="1" x="3619"/>
        <item m="1" x="3620"/>
        <item m="1" x="3621"/>
        <item m="1" x="4218"/>
        <item m="1" x="4219"/>
        <item m="1" x="4220"/>
        <item m="1" x="4221"/>
        <item m="1" x="4222"/>
        <item m="1" x="4223"/>
        <item m="1" x="1025"/>
        <item m="1" x="4224"/>
        <item m="1" x="4229"/>
        <item m="1" x="4230"/>
        <item m="1" x="4231"/>
        <item m="1" x="4232"/>
        <item m="1" x="4233"/>
        <item m="1" x="4234"/>
        <item m="1" x="4235"/>
        <item m="1" x="4236"/>
        <item m="1" x="4237"/>
        <item m="1" x="4238"/>
        <item m="1" x="4239"/>
        <item m="1" x="4240"/>
        <item m="1" x="3951"/>
        <item m="1" x="3952"/>
        <item m="1" x="3953"/>
        <item m="1" x="3954"/>
        <item m="1" x="3955"/>
        <item m="1" x="3956"/>
        <item m="1" x="3957"/>
        <item m="1" x="3958"/>
        <item m="1" x="3959"/>
        <item m="1" x="3196"/>
        <item m="1" x="3197"/>
        <item m="1" x="3192"/>
        <item m="1" x="4241"/>
        <item m="1" x="3967"/>
        <item m="1" x="3968"/>
        <item m="1" x="3969"/>
        <item m="1" x="4242"/>
        <item m="1" x="3185"/>
        <item m="1" x="3961"/>
        <item m="1" x="3962"/>
        <item m="1" x="3183"/>
        <item m="1" x="3184"/>
        <item m="1" x="3963"/>
        <item m="1" x="3964"/>
        <item m="1" x="3965"/>
        <item m="1" x="3966"/>
        <item m="1" x="4245"/>
        <item m="1" x="4246"/>
        <item m="1" x="4252"/>
        <item m="1" x="4276"/>
        <item m="1" x="4277"/>
        <item m="1" x="2407"/>
        <item m="1" x="2408"/>
        <item m="1" x="2409"/>
        <item m="1" x="2410"/>
        <item m="1" x="2416"/>
        <item m="1" x="2414"/>
        <item m="1" x="2413"/>
        <item m="1" x="3172"/>
        <item m="1" x="3378"/>
        <item m="1" x="4045"/>
        <item m="1" x="4322"/>
        <item m="1" x="4323"/>
        <item m="1" x="4043"/>
        <item x="417"/>
        <item m="1" x="4335"/>
        <item m="1" x="4336"/>
        <item m="1" x="4340"/>
        <item m="1" x="2412"/>
        <item m="1" x="1882"/>
        <item m="1" x="1871"/>
        <item m="1" x="3181"/>
        <item m="1" x="4342"/>
        <item m="1" x="1888"/>
        <item m="1" x="2424"/>
        <item m="1" x="2423"/>
        <item m="1" x="1887"/>
        <item m="1" x="3698"/>
        <item m="1" x="3699"/>
        <item m="1" x="2422"/>
        <item m="1" x="1883"/>
        <item m="1" x="1884"/>
        <item m="1" x="1885"/>
        <item m="1" x="1886"/>
        <item m="1" x="4343"/>
        <item m="1" x="1869"/>
        <item m="1" x="1870"/>
        <item m="1" x="2418"/>
        <item m="1" x="4044"/>
        <item m="1" x="2420"/>
        <item m="1" x="2421"/>
        <item m="1" x="1876"/>
        <item m="1" x="1875"/>
        <item m="1" x="1873"/>
        <item m="1" x="1874"/>
        <item m="1" x="2968"/>
        <item m="1" x="1849"/>
        <item m="1" x="1850"/>
        <item m="1" x="1859"/>
        <item m="1" x="1852"/>
        <item m="1" x="2415"/>
        <item m="1" x="1857"/>
        <item m="1" x="1862"/>
        <item m="1" x="4344"/>
        <item m="1" x="4345"/>
        <item m="1" x="4346"/>
        <item m="1" x="1881"/>
        <item m="1" x="1867"/>
        <item m="1" x="4351"/>
        <item m="1" x="2426"/>
        <item m="1" x="2427"/>
        <item m="1" x="1402"/>
        <item m="1" x="1440"/>
        <item m="1" x="1465"/>
        <item m="1" x="1466"/>
        <item m="1" x="4373"/>
        <item m="1" x="4374"/>
        <item m="1" x="4375"/>
        <item m="1" x="4376"/>
        <item m="1" x="1860"/>
        <item m="1" x="1861"/>
        <item m="1" x="1853"/>
        <item m="1" x="1854"/>
        <item m="1" x="3190"/>
        <item m="1" x="3182"/>
        <item m="1" x="1863"/>
        <item m="1" x="1864"/>
        <item m="1" x="3790"/>
        <item m="1" x="4050"/>
        <item m="1" x="4049"/>
        <item m="1" x="4383"/>
        <item m="1" x="3791"/>
        <item m="1" x="3187"/>
        <item m="1" x="3186"/>
        <item m="1" x="1294"/>
        <item m="1" x="3188"/>
        <item m="1" x="1377"/>
        <item m="1" x="4391"/>
        <item m="1" x="4042"/>
        <item m="1" x="4051"/>
        <item m="1" x="3382"/>
        <item m="1" x="3381"/>
        <item m="1" x="1491"/>
        <item m="1" x="4395"/>
        <item m="1" x="4396"/>
        <item m="1" x="4046"/>
        <item x="705"/>
        <item m="1" x="4410"/>
        <item m="1" x="4411"/>
        <item m="1" x="4412"/>
        <item m="1" x="2425"/>
        <item m="1" x="3839"/>
        <item m="1" x="1530"/>
        <item m="1" x="4422"/>
        <item m="1" x="4423"/>
        <item m="1" x="3191"/>
        <item m="1" x="1541"/>
        <item m="1" x="3379"/>
        <item m="1" x="2419"/>
        <item m="1" x="2417"/>
        <item m="1" x="4427"/>
        <item m="1" x="4008"/>
        <item m="1" x="3473"/>
        <item m="1" x="4024"/>
        <item m="1" x="1451"/>
        <item m="1" x="1557"/>
        <item x="769"/>
        <item x="761"/>
        <item x="771"/>
        <item m="1" x="2438"/>
        <item m="1" x="2450"/>
        <item m="1" x="4010"/>
        <item m="1" x="3844"/>
        <item m="1" x="4007"/>
        <item m="1" x="3843"/>
        <item m="1" x="887"/>
        <item m="1" x="886"/>
        <item m="1" x="906"/>
        <item m="1" x="917"/>
        <item m="1" x="2455"/>
        <item m="1" x="4026"/>
        <item m="1" x="3498"/>
        <item m="1" x="3499"/>
        <item m="1" x="3500"/>
        <item m="1" x="3501"/>
        <item m="1" x="1122"/>
        <item m="1" x="4022"/>
        <item m="1" x="3493"/>
        <item m="1" x="1135"/>
        <item m="1" x="3490"/>
        <item m="1" x="3491"/>
        <item m="1" x="3492"/>
        <item m="1" x="3502"/>
        <item m="1" x="3503"/>
        <item m="1" x="3504"/>
        <item m="1" x="3506"/>
        <item m="1" x="4032"/>
        <item m="1" x="4034"/>
        <item m="1" x="4033"/>
        <item m="1" x="4016"/>
        <item m="1" x="4015"/>
        <item m="1" x="4013"/>
        <item m="1" x="3511"/>
        <item m="1" x="4011"/>
        <item m="1" x="3513"/>
        <item m="1" x="3514"/>
        <item m="1" x="3516"/>
        <item m="1" x="3517"/>
        <item m="1" x="3530"/>
        <item m="1" x="3529"/>
        <item m="1" x="3531"/>
        <item m="1" x="4031"/>
        <item m="1" x="4030"/>
        <item m="1" x="3206"/>
        <item m="1" x="3545"/>
        <item m="1" x="3550"/>
        <item m="1" x="3549"/>
        <item m="1" x="4038"/>
        <item m="1" x="3546"/>
        <item m="1" x="3547"/>
        <item m="1" x="3548"/>
        <item m="1" x="4023"/>
        <item m="1" x="4025"/>
        <item m="1" x="4028"/>
        <item m="1" x="3554"/>
        <item m="1" x="4005"/>
        <item m="1" x="4012"/>
        <item m="1" x="1156"/>
        <item m="1" x="2973"/>
        <item m="1" x="2433"/>
        <item m="1" x="2430"/>
        <item m="1" x="2448"/>
        <item m="1" x="2449"/>
        <item m="1" x="4004"/>
        <item m="1" x="4009"/>
        <item m="1" x="3567"/>
        <item m="1" x="3576"/>
        <item m="1" x="3569"/>
        <item m="1" x="3570"/>
        <item m="1" x="3571"/>
        <item m="1" x="4035"/>
        <item m="1" x="3922"/>
        <item m="1" x="3919"/>
        <item m="1" x="3920"/>
        <item m="1" x="3921"/>
        <item m="1" x="3580"/>
        <item m="1" x="3588"/>
        <item m="1" x="3589"/>
        <item x="372"/>
        <item x="373"/>
        <item m="1" x="4027"/>
        <item m="1" x="4029"/>
        <item m="1" x="3609"/>
        <item m="1" x="3933"/>
        <item m="1" x="3202"/>
        <item m="1" x="3201"/>
        <item m="1" x="3934"/>
        <item m="1" x="3623"/>
        <item m="1" x="3203"/>
        <item m="1" x="3204"/>
        <item m="1" x="3205"/>
        <item m="1" x="3949"/>
        <item m="1" x="3950"/>
        <item m="1" x="3636"/>
        <item m="1" x="3637"/>
        <item m="1" x="3200"/>
        <item m="1" x="3638"/>
        <item m="1" x="3383"/>
        <item m="1" x="3386"/>
        <item m="1" x="3198"/>
        <item m="1" x="3199"/>
        <item m="1" x="3651"/>
        <item m="1" x="2434"/>
        <item m="1" x="2435"/>
        <item m="1" x="3975"/>
        <item m="1" x="3976"/>
        <item m="1" x="3977"/>
        <item m="1" x="3978"/>
        <item m="1" x="1512"/>
        <item m="1" x="2440"/>
        <item m="1" x="2441"/>
        <item m="1" x="2442"/>
        <item m="1" x="2443"/>
        <item m="1" x="2445"/>
        <item m="1" x="2974"/>
        <item m="1" x="2444"/>
        <item m="1" x="2446"/>
        <item m="1" x="3979"/>
        <item m="1" x="3980"/>
        <item m="1" x="2437"/>
        <item m="1" x="2447"/>
        <item m="1" x="2452"/>
        <item m="1" x="2454"/>
        <item m="1" x="3652"/>
        <item m="1" x="4014"/>
        <item m="1" x="4018"/>
        <item m="1" x="2451"/>
        <item m="1" x="4036"/>
        <item m="1" x="4001"/>
        <item m="1" x="3655"/>
        <item m="1" x="3656"/>
        <item x="374"/>
        <item m="1" x="3657"/>
        <item m="1" x="3666"/>
        <item m="1" x="3665"/>
        <item m="1" x="1903"/>
        <item m="1" x="1897"/>
        <item m="1" x="4037"/>
        <item m="1" x="1899"/>
        <item m="1" x="1913"/>
        <item m="1" x="1914"/>
        <item m="1" x="1915"/>
        <item m="1" x="3704"/>
        <item m="1" x="1916"/>
        <item m="1" x="1917"/>
        <item m="1" x="1918"/>
        <item m="1" x="1919"/>
        <item m="1" x="1920"/>
        <item m="1" x="2456"/>
        <item m="1" x="2457"/>
        <item m="1" x="1908"/>
        <item m="1" x="2976"/>
        <item m="1" x="2977"/>
        <item m="1" x="1909"/>
        <item m="1" x="3705"/>
        <item m="1" x="3706"/>
        <item m="1" x="3707"/>
        <item m="1" x="2453"/>
        <item m="1" x="1910"/>
        <item m="1" x="1911"/>
        <item m="1" x="1912"/>
        <item m="1" x="1921"/>
        <item m="1" x="2458"/>
        <item m="1" x="2459"/>
        <item m="1" x="3708"/>
        <item m="1" x="1898"/>
        <item m="1" x="1900"/>
        <item m="1" x="1901"/>
        <item m="1" x="2432"/>
        <item m="1" x="1902"/>
        <item m="1" x="1895"/>
        <item m="1" x="2971"/>
        <item m="1" x="1896"/>
        <item m="1" x="3697"/>
        <item m="1" x="1892"/>
        <item m="1" x="1893"/>
        <item m="1" x="1894"/>
        <item m="1" x="1890"/>
        <item m="1" x="1891"/>
        <item m="1" x="2969"/>
        <item m="1" x="2428"/>
        <item m="1" x="2972"/>
        <item m="1" x="1904"/>
        <item m="1" x="1905"/>
        <item m="1" x="2439"/>
        <item m="1" x="1907"/>
        <item m="1" x="2975"/>
        <item m="1" x="1906"/>
        <item m="1" x="3729"/>
        <item m="1" x="4003"/>
        <item m="1" x="3722"/>
        <item m="1" x="3724"/>
        <item m="1" x="3725"/>
        <item m="1" x="4006"/>
        <item m="1" x="3385"/>
        <item m="1" x="3743"/>
        <item m="1" x="3741"/>
        <item m="1" x="3742"/>
        <item m="1" x="3730"/>
        <item m="1" x="2461"/>
        <item m="1" x="2462"/>
        <item m="1" x="2463"/>
        <item m="1" x="2464"/>
        <item m="1" x="2465"/>
        <item m="1" x="2466"/>
        <item m="1" x="2467"/>
        <item m="1" x="2468"/>
        <item m="1" x="3734"/>
        <item m="1" x="1408"/>
        <item m="1" x="3762"/>
        <item m="1" x="3763"/>
        <item m="1" x="3764"/>
        <item m="1" x="3747"/>
        <item m="1" x="3746"/>
        <item m="1" x="3780"/>
        <item m="1" x="3773"/>
        <item m="1" x="3774"/>
        <item m="1" x="3775"/>
        <item m="1" x="3992"/>
        <item m="1" x="3779"/>
        <item m="1" x="3795"/>
        <item m="1" x="3792"/>
        <item m="1" x="3793"/>
        <item m="1" x="3794"/>
        <item m="1" x="4017"/>
        <item m="1" x="4020"/>
        <item m="1" x="4019"/>
        <item m="1" x="4021"/>
        <item m="1" x="1473"/>
        <item m="1" x="3807"/>
        <item m="1" x="2469"/>
        <item m="1" x="4002"/>
        <item m="1" x="3813"/>
        <item m="1" x="3818"/>
        <item m="1" x="3819"/>
        <item m="1" x="865"/>
        <item m="1" x="2429"/>
        <item m="1" x="2431"/>
        <item m="1" x="2970"/>
        <item x="706"/>
        <item m="1" x="3829"/>
        <item m="1" x="3384"/>
        <item m="1" x="2460"/>
        <item m="1" x="3998"/>
        <item m="1" x="1536"/>
        <item m="1" x="2436"/>
        <item x="6"/>
        <item m="1" x="1927"/>
        <item m="1" x="1928"/>
        <item m="1" x="1555"/>
        <item m="1" x="2489"/>
        <item m="1" x="2481"/>
        <item m="1" x="3842"/>
        <item m="1" x="2478"/>
        <item m="1" x="2990"/>
        <item m="1" x="3849"/>
        <item m="1" x="3850"/>
        <item m="1" x="3505"/>
        <item m="1" x="3875"/>
        <item m="1" x="3903"/>
        <item m="1" x="3512"/>
        <item m="1" x="3905"/>
        <item m="1" x="3906"/>
        <item m="1" x="3518"/>
        <item m="1" x="3519"/>
        <item m="1" x="3207"/>
        <item m="1" x="3208"/>
        <item m="1" x="3907"/>
        <item m="1" x="3908"/>
        <item m="1" x="3909"/>
        <item m="1" x="3910"/>
        <item m="1" x="3527"/>
        <item m="1" x="3911"/>
        <item m="1" x="3912"/>
        <item m="1" x="3210"/>
        <item m="1" x="3913"/>
        <item m="1" x="3914"/>
        <item m="1" x="3536"/>
        <item m="1" x="3537"/>
        <item m="1" x="3538"/>
        <item m="1" x="3539"/>
        <item m="1" x="3540"/>
        <item m="1" x="3541"/>
        <item m="1" x="3542"/>
        <item m="1" x="3551"/>
        <item m="1" x="3543"/>
        <item m="1" x="3544"/>
        <item m="1" x="3557"/>
        <item m="1" x="3915"/>
        <item m="1" x="3918"/>
        <item m="1" x="2496"/>
        <item m="1" x="3572"/>
        <item m="1" x="3573"/>
        <item m="1" x="3574"/>
        <item m="1" x="3575"/>
        <item m="1" x="3568"/>
        <item m="1" x="3923"/>
        <item m="1" x="2983"/>
        <item m="1" x="3221"/>
        <item m="1" x="2503"/>
        <item m="1" x="1498"/>
        <item x="774"/>
        <item m="1" x="3595"/>
        <item m="1" x="3596"/>
        <item m="1" x="3925"/>
        <item m="1" x="3926"/>
        <item m="1" x="3591"/>
        <item m="1" x="3592"/>
        <item m="1" x="3607"/>
        <item m="1" x="996"/>
        <item m="1" x="995"/>
        <item m="1" x="994"/>
        <item m="1" x="3610"/>
        <item m="1" x="3213"/>
        <item m="1" x="3214"/>
        <item m="1" x="3217"/>
        <item m="1" x="3218"/>
        <item m="1" x="3611"/>
        <item m="1" x="3212"/>
        <item m="1" x="3211"/>
        <item m="1" x="1005"/>
        <item m="1" x="3624"/>
        <item m="1" x="3625"/>
        <item m="1" x="3626"/>
        <item m="1" x="3627"/>
        <item m="1" x="3628"/>
        <item m="1" x="1020"/>
        <item m="1" x="3639"/>
        <item m="1" x="3640"/>
        <item m="1" x="3647"/>
        <item m="1" x="3648"/>
        <item m="1" x="3649"/>
        <item m="1" x="3650"/>
        <item m="1" x="3388"/>
        <item m="1" x="3215"/>
        <item m="1" x="3216"/>
        <item m="1" x="3222"/>
        <item m="1" x="2485"/>
        <item m="1" x="2479"/>
        <item m="1" x="2988"/>
        <item m="1" x="2989"/>
        <item m="1" x="3981"/>
        <item m="1" x="2471"/>
        <item m="1" x="2978"/>
        <item m="1" x="2979"/>
        <item m="1" x="2472"/>
        <item m="1" x="1073"/>
        <item m="1" x="2477"/>
        <item m="1" x="2476"/>
        <item m="1" x="2474"/>
        <item m="1" x="2497"/>
        <item m="1" x="2498"/>
        <item m="1" x="2483"/>
        <item m="1" x="2473"/>
        <item m="1" x="2475"/>
        <item m="1" x="2480"/>
        <item m="1" x="3654"/>
        <item m="1" x="3984"/>
        <item m="1" x="3985"/>
        <item m="1" x="3986"/>
        <item m="1" x="3663"/>
        <item m="1" x="1228"/>
        <item m="1" x="3664"/>
        <item m="1" x="3658"/>
        <item m="1" x="3662"/>
        <item m="1" x="1939"/>
        <item m="1" x="1926"/>
        <item m="1" x="2490"/>
        <item m="1" x="1929"/>
        <item m="1" x="3387"/>
        <item m="1" x="3209"/>
        <item m="1" x="2484"/>
        <item m="1" x="2482"/>
        <item m="1" x="3701"/>
        <item m="1" x="2986"/>
        <item m="1" x="2987"/>
        <item m="1" x="2984"/>
        <item m="1" x="2985"/>
        <item m="1" x="3702"/>
        <item m="1" x="2981"/>
        <item m="1" x="1925"/>
        <item m="1" x="2982"/>
        <item m="1" x="2470"/>
        <item m="1" x="2980"/>
        <item m="1" x="3703"/>
        <item m="1" x="2991"/>
        <item m="1" x="1937"/>
        <item m="1" x="2992"/>
        <item m="1" x="2993"/>
        <item m="1" x="2499"/>
        <item m="1" x="1933"/>
        <item m="1" x="1934"/>
        <item m="1" x="1935"/>
        <item m="1" x="2495"/>
        <item m="1" x="1936"/>
        <item m="1" x="1930"/>
        <item m="1" x="2488"/>
        <item m="1" x="1931"/>
        <item m="1" x="1932"/>
        <item m="1" x="3700"/>
        <item m="1" x="2492"/>
        <item m="1" x="2493"/>
        <item m="1" x="2494"/>
        <item m="1" x="2500"/>
        <item m="1" x="2501"/>
        <item m="1" x="1938"/>
        <item m="1" x="3726"/>
        <item m="1" x="3731"/>
        <item m="1" x="3732"/>
        <item m="1" x="3733"/>
        <item m="1" x="3735"/>
        <item m="1" x="3736"/>
        <item m="1" x="3744"/>
        <item m="1" x="3745"/>
        <item m="1" x="2502"/>
        <item m="1" x="3989"/>
        <item m="1" x="3757"/>
        <item m="1" x="1865"/>
        <item m="1" x="3765"/>
        <item m="1" x="1806"/>
        <item m="1" x="1807"/>
        <item m="1" x="3770"/>
        <item m="1" x="3769"/>
        <item m="1" x="3767"/>
        <item m="1" x="3768"/>
        <item m="1" x="3189"/>
        <item m="1" x="3776"/>
        <item m="1" x="3777"/>
        <item m="1" x="3796"/>
        <item m="1" x="3219"/>
        <item m="1" x="3220"/>
        <item m="1" x="3993"/>
        <item m="1" x="3994"/>
        <item m="1" x="3803"/>
        <item m="1" x="3805"/>
        <item m="1" x="3806"/>
        <item m="1" x="1282"/>
        <item m="1" x="3812"/>
        <item m="1" x="3995"/>
        <item m="1" x="3996"/>
        <item m="1" x="2491"/>
        <item m="1" x="3817"/>
        <item m="1" x="2486"/>
        <item x="479"/>
        <item m="1" x="2487"/>
        <item m="1" x="2504"/>
        <item m="1" x="3824"/>
        <item m="1" x="3825"/>
        <item m="1" x="3826"/>
        <item m="1" x="3823"/>
        <item m="1" x="3389"/>
        <item m="1" x="3997"/>
        <item m="1" x="3836"/>
        <item m="1" x="3999"/>
        <item m="1" x="1542"/>
        <item m="1" x="1543"/>
        <item m="1" x="1540"/>
        <item m="1" x="3474"/>
        <item x="428"/>
        <item m="1" x="3475"/>
        <item m="1" x="3235"/>
        <item m="1" x="2514"/>
        <item m="1" x="3476"/>
        <item m="1" x="889"/>
        <item m="1" x="3477"/>
        <item m="1" x="3224"/>
        <item m="1" x="3478"/>
        <item m="1" x="3479"/>
        <item m="1" x="3480"/>
        <item m="1" x="3481"/>
        <item m="1" x="3482"/>
        <item m="1" x="3483"/>
        <item m="1" x="3484"/>
        <item m="1" x="3485"/>
        <item m="1" x="3008"/>
        <item m="1" x="3009"/>
        <item m="1" x="3010"/>
        <item m="1" x="3011"/>
        <item m="1" x="3225"/>
        <item m="1" x="3507"/>
        <item m="1" x="3508"/>
        <item m="1" x="3509"/>
        <item m="1" x="3510"/>
        <item m="1" x="1944"/>
        <item m="1" x="3520"/>
        <item m="1" x="3521"/>
        <item m="1" x="3522"/>
        <item m="1" x="3523"/>
        <item m="1" x="3524"/>
        <item m="1" x="3525"/>
        <item m="1" x="3526"/>
        <item m="1" x="3528"/>
        <item m="1" x="2997"/>
        <item m="1" x="2998"/>
        <item m="1" x="3532"/>
        <item m="1" x="3533"/>
        <item m="1" x="3534"/>
        <item m="1" x="3552"/>
        <item x="334"/>
        <item m="1" x="1949"/>
        <item m="1" x="3553"/>
        <item m="1" x="3555"/>
        <item m="1" x="3556"/>
        <item m="1" x="3559"/>
        <item m="1" x="2999"/>
        <item m="1" x="2510"/>
        <item m="1" x="2511"/>
        <item m="1" x="2536"/>
        <item m="1" x="3565"/>
        <item m="1" x="3566"/>
        <item m="1" x="3577"/>
        <item m="1" x="2521"/>
        <item m="1" x="2523"/>
        <item m="1" x="3223"/>
        <item m="1" x="3581"/>
        <item m="1" x="3582"/>
        <item m="1" x="3583"/>
        <item m="1" x="3584"/>
        <item m="1" x="3585"/>
        <item m="1" x="3586"/>
        <item m="1" x="3590"/>
        <item m="1" x="3593"/>
        <item m="1" x="1234"/>
        <item m="1" x="3594"/>
        <item m="1" x="3597"/>
        <item m="1" x="3598"/>
        <item m="1" x="3599"/>
        <item m="1" x="1217"/>
        <item m="1" x="2533"/>
        <item m="1" x="3602"/>
        <item m="1" x="3603"/>
        <item x="277"/>
        <item x="276"/>
        <item m="1" x="3229"/>
        <item m="1" x="3230"/>
        <item m="1" x="3231"/>
        <item m="1" x="3232"/>
        <item m="1" x="3233"/>
        <item x="248"/>
        <item m="1" x="1002"/>
        <item m="1" x="1006"/>
        <item m="1" x="997"/>
        <item m="1" x="999"/>
        <item m="1" x="3629"/>
        <item m="1" x="3630"/>
        <item m="1" x="3641"/>
        <item m="1" x="3642"/>
        <item m="1" x="3643"/>
        <item m="1" x="3644"/>
        <item m="1" x="3645"/>
        <item m="1" x="3236"/>
        <item m="1" x="3237"/>
        <item m="1" x="1027"/>
        <item m="1" x="1028"/>
        <item m="1" x="3646"/>
        <item m="1" x="1019"/>
        <item m="1" x="1021"/>
        <item m="1" x="3000"/>
        <item m="1" x="3227"/>
        <item m="1" x="3228"/>
        <item m="1" x="2525"/>
        <item m="1" x="2515"/>
        <item m="1" x="2516"/>
        <item m="1" x="2518"/>
        <item m="1" x="3234"/>
        <item m="1" x="2508"/>
        <item m="1" x="2513"/>
        <item m="1" x="2519"/>
        <item m="1" x="2529"/>
        <item m="1" x="2531"/>
        <item m="1" x="3001"/>
        <item m="1" x="3002"/>
        <item m="1" x="3003"/>
        <item m="1" x="3004"/>
        <item m="1" x="3005"/>
        <item m="1" x="3006"/>
        <item m="1" x="2532"/>
        <item m="1" x="2509"/>
        <item m="1" x="1942"/>
        <item m="1" x="2530"/>
        <item m="1" x="2517"/>
        <item m="1" x="2507"/>
        <item m="1" x="2520"/>
        <item m="1" x="3653"/>
        <item m="1" x="2506"/>
        <item m="1" x="2512"/>
        <item m="1" x="2528"/>
        <item m="1" x="3659"/>
        <item m="1" x="3660"/>
        <item m="1" x="3661"/>
        <item m="1" x="3667"/>
        <item m="1" x="3668"/>
        <item m="1" x="1946"/>
        <item m="1" x="1948"/>
        <item m="1" x="2526"/>
        <item m="1" x="1945"/>
        <item m="1" x="1943"/>
        <item m="1" x="3670"/>
        <item m="1" x="2505"/>
        <item m="1" x="3671"/>
        <item m="1" x="1940"/>
        <item m="1" x="3672"/>
        <item m="1" x="1941"/>
        <item m="1" x="3673"/>
        <item m="1" x="2994"/>
        <item m="1" x="3674"/>
        <item m="1" x="3675"/>
        <item m="1" x="2527"/>
        <item m="1" x="3676"/>
        <item m="1" x="3677"/>
        <item m="1" x="3678"/>
        <item m="1" x="2522"/>
        <item m="1" x="3679"/>
        <item m="1" x="3680"/>
        <item m="1" x="3681"/>
        <item m="1" x="1947"/>
        <item m="1" x="3682"/>
        <item m="1" x="3683"/>
        <item m="1" x="3684"/>
        <item m="1" x="3685"/>
        <item m="1" x="3686"/>
        <item m="1" x="3687"/>
        <item m="1" x="3688"/>
        <item m="1" x="3689"/>
        <item m="1" x="3690"/>
        <item m="1" x="3691"/>
        <item m="1" x="3692"/>
        <item m="1" x="3693"/>
        <item m="1" x="1950"/>
        <item m="1" x="3723"/>
        <item m="1" x="3727"/>
        <item m="1" x="3728"/>
        <item m="1" x="3737"/>
        <item m="1" x="3738"/>
        <item m="1" x="3739"/>
        <item m="1" x="3740"/>
        <item m="1" x="3750"/>
        <item m="1" x="3751"/>
        <item m="1" x="3752"/>
        <item m="1" x="3753"/>
        <item m="1" x="3754"/>
        <item m="1" x="3755"/>
        <item m="1" x="3756"/>
        <item m="1" x="1951"/>
        <item x="665"/>
        <item m="1" x="3758"/>
        <item m="1" x="3759"/>
        <item m="1" x="3760"/>
        <item m="1" x="3761"/>
        <item m="1" x="3766"/>
        <item m="1" x="3771"/>
        <item m="1" x="3772"/>
        <item m="1" x="3797"/>
        <item m="1" x="3798"/>
        <item m="1" x="2995"/>
        <item m="1" x="2996"/>
        <item m="1" x="3799"/>
        <item m="1" x="3800"/>
        <item m="1" x="3801"/>
        <item m="1" x="1375"/>
        <item m="1" x="3802"/>
        <item m="1" x="1479"/>
        <item m="1" x="1487"/>
        <item m="1" x="3814"/>
        <item m="1" x="3815"/>
        <item m="1" x="1485"/>
        <item m="1" x="1492"/>
        <item m="1" x="1490"/>
        <item m="1" x="3820"/>
        <item m="1" x="2535"/>
        <item m="1" x="3821"/>
        <item m="1" x="2534"/>
        <item m="1" x="3822"/>
        <item m="1" x="3827"/>
        <item m="1" x="3828"/>
        <item m="1" x="3390"/>
        <item m="1" x="3391"/>
        <item m="1" x="3837"/>
        <item m="1" x="3226"/>
        <item m="1" x="3838"/>
        <item m="1" x="3840"/>
        <item m="1" x="3841"/>
        <item m="1" x="2524"/>
        <item m="1" x="2537"/>
        <item m="1" x="1608"/>
        <item m="1" x="3007"/>
        <item m="1" x="1952"/>
        <item m="1" x="3392"/>
        <item x="278"/>
        <item m="1" x="3393"/>
        <item m="1" x="1953"/>
        <item m="1" x="3012"/>
        <item m="1" x="3013"/>
        <item m="1" x="3014"/>
        <item m="1" x="2538"/>
        <item m="1" x="3394"/>
        <item m="1" x="2539"/>
        <item m="1" x="3395"/>
        <item m="1" x="1119"/>
        <item m="1" x="3238"/>
        <item m="1" x="3015"/>
        <item m="1" x="3239"/>
        <item m="1" x="3396"/>
        <item m="1" x="3016"/>
        <item m="1" x="3017"/>
        <item m="1" x="1157"/>
        <item m="1" x="3240"/>
        <item m="1" x="3241"/>
        <item m="1" x="3242"/>
        <item m="1" x="3243"/>
        <item m="1" x="1238"/>
        <item m="1" x="3244"/>
        <item m="1" x="3019"/>
        <item m="1" x="2540"/>
        <item m="1" x="3397"/>
        <item m="1" x="2541"/>
        <item m="1" x="2542"/>
        <item m="1" x="1954"/>
        <item x="24"/>
        <item m="1" x="2543"/>
        <item m="1" x="1955"/>
        <item m="1" x="1956"/>
        <item m="1" x="2544"/>
        <item m="1" x="2545"/>
        <item m="1" x="3245"/>
        <item m="1" x="1376"/>
        <item m="1" x="1374"/>
        <item m="1" x="3246"/>
        <item m="1" x="3398"/>
        <item m="1" x="1957"/>
        <item m="1" x="2546"/>
        <item m="1" x="2547"/>
        <item m="1" x="2548"/>
        <item m="1" x="2549"/>
        <item m="1" x="3020"/>
        <item m="1" x="3021"/>
        <item m="1" x="3399"/>
        <item m="1" x="3247"/>
        <item m="1" x="3400"/>
        <item m="1" x="3248"/>
        <item m="1" x="2550"/>
        <item m="1" x="3249"/>
        <item m="1" x="832"/>
        <item m="1" x="3401"/>
        <item m="1" x="3402"/>
        <item m="1" x="3403"/>
        <item m="1" x="3404"/>
        <item m="1" x="2551"/>
        <item m="1" x="1958"/>
        <item m="1" x="3405"/>
        <item m="1" x="3406"/>
        <item m="1" x="986"/>
        <item m="1" x="988"/>
        <item m="1" x="987"/>
        <item m="1" x="3250"/>
        <item m="1" x="3251"/>
        <item m="1" x="3252"/>
        <item m="1" x="3253"/>
        <item m="1" x="3254"/>
        <item m="1" x="2552"/>
        <item m="1" x="3407"/>
        <item m="1" x="3408"/>
        <item m="1" x="3409"/>
        <item m="1" x="3410"/>
        <item m="1" x="2553"/>
        <item m="1" x="2554"/>
        <item m="1" x="2555"/>
        <item m="1" x="3255"/>
        <item m="1" x="3256"/>
        <item m="1" x="2556"/>
        <item m="1" x="3022"/>
        <item m="1" x="3411"/>
        <item m="1" x="1959"/>
        <item m="1" x="2557"/>
        <item m="1" x="2558"/>
        <item m="1" x="2559"/>
        <item m="1" x="2560"/>
        <item m="1" x="2561"/>
        <item m="1" x="2562"/>
        <item m="1" x="2563"/>
        <item m="1" x="2564"/>
        <item m="1" x="2565"/>
        <item m="1" x="2566"/>
        <item m="1" x="2567"/>
        <item m="1" x="2568"/>
        <item m="1" x="2569"/>
        <item m="1" x="2570"/>
        <item m="1" x="2571"/>
        <item m="1" x="2572"/>
        <item m="1" x="2573"/>
        <item m="1" x="2574"/>
        <item m="1" x="2575"/>
        <item m="1" x="2576"/>
        <item m="1" x="2577"/>
        <item m="1" x="2578"/>
        <item m="1" x="3257"/>
        <item m="1" x="3258"/>
        <item m="1" x="1960"/>
        <item m="1" x="3259"/>
        <item m="1" x="1961"/>
        <item m="1" x="1962"/>
        <item m="1" x="1963"/>
        <item m="1" x="1964"/>
        <item m="1" x="2579"/>
        <item m="1" x="1383"/>
        <item m="1" x="1384"/>
        <item m="1" x="1965"/>
        <item m="1" x="2580"/>
        <item m="1" x="2581"/>
        <item m="1" x="3260"/>
        <item m="1" x="3261"/>
        <item m="1" x="2582"/>
        <item m="1" x="1966"/>
        <item m="1" x="2583"/>
        <item m="1" x="2584"/>
        <item m="1" x="2585"/>
        <item m="1" x="2586"/>
        <item m="1" x="2587"/>
        <item m="1" x="1967"/>
        <item m="1" x="2588"/>
        <item m="1" x="2589"/>
        <item m="1" x="2590"/>
        <item m="1" x="3412"/>
        <item m="1" x="3413"/>
        <item m="1" x="3414"/>
        <item m="1" x="2591"/>
        <item m="1" x="2592"/>
        <item m="1" x="3415"/>
        <item m="1" x="2593"/>
        <item m="1" x="1968"/>
        <item m="1" x="3262"/>
        <item m="1" x="2594"/>
        <item m="1" x="2595"/>
        <item m="1" x="1969"/>
        <item m="1" x="2596"/>
        <item m="1" x="2597"/>
        <item m="1" x="2598"/>
        <item m="1" x="2599"/>
        <item m="1" x="2600"/>
        <item m="1" x="2601"/>
        <item m="1" x="2602"/>
        <item m="1" x="3263"/>
        <item m="1" x="3023"/>
        <item m="1" x="3024"/>
        <item m="1" x="3264"/>
        <item m="1" x="3265"/>
        <item m="1" x="3266"/>
        <item m="1" x="3267"/>
        <item m="1" x="3416"/>
        <item m="1" x="3417"/>
        <item m="1" x="3418"/>
        <item m="1" x="3419"/>
        <item m="1" x="3420"/>
        <item m="1" x="3421"/>
        <item m="1" x="1970"/>
        <item m="1" x="2603"/>
        <item m="1" x="3422"/>
        <item m="1" x="2604"/>
        <item m="1" x="3423"/>
        <item m="1" x="3268"/>
        <item m="1" x="3269"/>
        <item m="1" x="3270"/>
        <item m="1" x="3424"/>
        <item m="1" x="3271"/>
        <item m="1" x="3425"/>
        <item m="1" x="3272"/>
        <item m="1" x="1971"/>
        <item m="1" x="2605"/>
        <item m="1" x="2606"/>
        <item m="1" x="2607"/>
        <item m="1" x="1972"/>
        <item m="1" x="1121"/>
        <item m="1" x="3025"/>
        <item m="1" x="3026"/>
        <item m="1" x="918"/>
        <item m="1" x="1103"/>
        <item x="524"/>
        <item m="1" x="3426"/>
        <item m="1" x="1104"/>
        <item m="1" x="3273"/>
        <item m="1" x="3274"/>
        <item m="1" x="1412"/>
        <item m="1" x="902"/>
        <item m="1" x="3275"/>
        <item m="1" x="3276"/>
        <item m="1" x="3277"/>
        <item m="1" x="2608"/>
        <item m="1" x="3278"/>
        <item m="1" x="888"/>
        <item m="1" x="3027"/>
        <item m="1" x="2609"/>
        <item m="1" x="2610"/>
        <item m="1" x="3279"/>
        <item m="1" x="1973"/>
        <item m="1" x="3280"/>
        <item m="1" x="3427"/>
        <item m="1" x="3428"/>
        <item m="1" x="3429"/>
        <item m="1" x="3430"/>
        <item m="1" x="3431"/>
        <item m="1" x="3432"/>
        <item m="1" x="3433"/>
        <item m="1" x="3434"/>
        <item m="1" x="3435"/>
        <item m="1" x="3436"/>
        <item m="1" x="3437"/>
        <item m="1" x="3438"/>
        <item m="1" x="3439"/>
        <item m="1" x="3440"/>
        <item m="1" x="3441"/>
        <item m="1" x="3442"/>
        <item m="1" x="3443"/>
        <item m="1" x="3444"/>
        <item m="1" x="3445"/>
        <item m="1" x="998"/>
        <item m="1" x="3281"/>
        <item m="1" x="1004"/>
        <item m="1" x="3446"/>
        <item m="1" x="3447"/>
        <item x="247"/>
        <item m="1" x="3448"/>
        <item m="1" x="3449"/>
        <item m="1" x="2611"/>
        <item m="1" x="3282"/>
        <item m="1" x="3450"/>
        <item m="1" x="3283"/>
        <item m="1" x="3284"/>
        <item m="1" x="2612"/>
        <item m="1" x="1561"/>
        <item m="1" x="3451"/>
        <item m="1" x="3452"/>
        <item x="758"/>
        <item x="766"/>
        <item m="1" x="3453"/>
        <item m="1" x="3454"/>
        <item m="1" x="3285"/>
        <item m="1" x="3286"/>
        <item m="1" x="1231"/>
        <item m="1" x="1232"/>
        <item m="1" x="1233"/>
        <item m="1" x="3029"/>
        <item m="1" x="3455"/>
        <item m="1" x="3287"/>
        <item m="1" x="1450"/>
        <item m="1" x="1415"/>
        <item m="1" x="3288"/>
        <item m="1" x="1416"/>
        <item m="1" x="3456"/>
        <item m="1" x="2613"/>
        <item m="1" x="2614"/>
        <item m="1" x="3030"/>
        <item m="1" x="3457"/>
        <item x="604"/>
        <item m="1" x="3458"/>
        <item m="1" x="3031"/>
        <item m="1" x="3032"/>
        <item m="1" x="1449"/>
        <item m="1" x="3459"/>
        <item m="1" x="3460"/>
        <item m="1" x="3461"/>
        <item m="1" x="1417"/>
        <item m="1" x="2615"/>
        <item m="1" x="3462"/>
        <item m="1" x="3463"/>
        <item m="1" x="1391"/>
        <item m="1" x="3289"/>
        <item m="1" x="3464"/>
        <item m="1" x="3465"/>
        <item m="1" x="3466"/>
        <item m="1" x="2616"/>
        <item m="1" x="3467"/>
        <item m="1" x="3468"/>
        <item m="1" x="3469"/>
        <item m="1" x="2617"/>
        <item m="1" x="3470"/>
        <item m="1" x="3471"/>
        <item m="1" x="3472"/>
        <item m="1" x="3018"/>
        <item m="1" x="3028"/>
        <item m="1" x="1974"/>
        <item m="1" x="1975"/>
        <item m="1" x="3290"/>
        <item m="1" x="2618"/>
        <item m="1" x="2619"/>
        <item m="1" x="3033"/>
        <item m="1" x="3034"/>
        <item m="1" x="938"/>
        <item m="1" x="1216"/>
        <item m="1" x="2620"/>
        <item m="1" x="3035"/>
        <item m="1" x="3036"/>
        <item m="1" x="2621"/>
        <item m="1" x="1469"/>
        <item m="1" x="2622"/>
        <item m="1" x="1976"/>
        <item m="1" x="2623"/>
        <item m="1" x="2624"/>
        <item m="1" x="2625"/>
        <item m="1" x="933"/>
        <item m="1" x="2626"/>
        <item m="1" x="3291"/>
        <item m="1" x="3292"/>
        <item m="1" x="3293"/>
        <item m="1" x="1079"/>
        <item m="1" x="807"/>
        <item m="1" x="3294"/>
        <item m="1" x="3295"/>
        <item m="1" x="2627"/>
        <item m="1" x="2628"/>
        <item m="1" x="1977"/>
        <item m="1" x="1978"/>
        <item m="1" x="1979"/>
        <item m="1" x="3296"/>
        <item m="1" x="1980"/>
        <item m="1" x="1981"/>
        <item m="1" x="1982"/>
        <item m="1" x="1983"/>
        <item m="1" x="2629"/>
        <item m="1" x="2630"/>
        <item m="1" x="1984"/>
        <item m="1" x="2631"/>
        <item m="1" x="2632"/>
        <item m="1" x="2633"/>
        <item m="1" x="2634"/>
        <item m="1" x="2635"/>
        <item m="1" x="2636"/>
        <item m="1" x="1985"/>
        <item m="1" x="3297"/>
        <item m="1" x="2637"/>
        <item m="1" x="2638"/>
        <item m="1" x="3298"/>
        <item m="1" x="2639"/>
        <item m="1" x="1986"/>
        <item m="1" x="3299"/>
        <item m="1" x="3037"/>
        <item m="1" x="2640"/>
        <item m="1" x="3300"/>
        <item m="1" x="3301"/>
        <item m="1" x="3302"/>
        <item m="1" x="1277"/>
        <item m="1" x="2641"/>
        <item x="16"/>
        <item m="1" x="2642"/>
        <item m="1" x="3303"/>
        <item m="1" x="2643"/>
        <item m="1" x="1987"/>
        <item m="1" x="2644"/>
        <item m="1" x="2645"/>
        <item m="1" x="2646"/>
        <item m="1" x="2647"/>
        <item m="1" x="2648"/>
        <item m="1" x="2649"/>
        <item m="1" x="1988"/>
        <item m="1" x="2650"/>
        <item m="1" x="3304"/>
        <item x="270"/>
        <item m="1" x="1003"/>
        <item m="1" x="3038"/>
        <item m="1" x="3039"/>
        <item m="1" x="2651"/>
        <item m="1" x="2652"/>
        <item m="1" x="3305"/>
        <item m="1" x="3306"/>
        <item m="1" x="2653"/>
        <item m="1" x="3307"/>
        <item m="1" x="3040"/>
        <item m="1" x="2654"/>
        <item m="1" x="2655"/>
        <item m="1" x="2656"/>
        <item m="1" x="2657"/>
        <item m="1" x="2658"/>
        <item m="1" x="3308"/>
        <item m="1" x="2659"/>
        <item m="1" x="2660"/>
        <item m="1" x="3041"/>
        <item m="1" x="3309"/>
        <item m="1" x="3042"/>
        <item m="1" x="3310"/>
        <item m="1" x="1989"/>
        <item m="1" x="1990"/>
        <item m="1" x="1991"/>
        <item m="1" x="2661"/>
        <item m="1" x="3311"/>
        <item m="1" x="3312"/>
        <item m="1" x="3313"/>
        <item m="1" x="806"/>
        <item m="1" x="805"/>
        <item m="1" x="803"/>
        <item m="1" x="1488"/>
        <item m="1" x="3314"/>
        <item m="1" x="3315"/>
        <item m="1" x="3044"/>
        <item m="1" x="3316"/>
        <item m="1" x="891"/>
        <item m="1" x="3317"/>
        <item m="1" x="2662"/>
        <item m="1" x="3045"/>
        <item m="1" x="1230"/>
        <item m="1" x="2663"/>
        <item m="1" x="2664"/>
        <item m="1" x="3046"/>
        <item m="1" x="3047"/>
        <item m="1" x="3048"/>
        <item m="1" x="1022"/>
        <item m="1" x="3318"/>
        <item m="1" x="3319"/>
        <item m="1" x="3320"/>
        <item m="1" x="3321"/>
        <item m="1" x="3322"/>
        <item m="1" x="3323"/>
        <item m="1" x="3324"/>
        <item m="1" x="3325"/>
        <item m="1" x="3326"/>
        <item m="1" x="3327"/>
        <item m="1" x="2665"/>
        <item m="1" x="2666"/>
        <item m="1" x="1992"/>
        <item m="1" x="1993"/>
        <item m="1" x="2667"/>
        <item m="1" x="3049"/>
        <item m="1" x="2668"/>
        <item m="1" x="873"/>
        <item m="1" x="1134"/>
        <item m="1" x="2669"/>
        <item m="1" x="893"/>
        <item m="1" x="1994"/>
        <item m="1" x="1995"/>
        <item m="1" x="1996"/>
        <item m="1" x="1997"/>
        <item m="1" x="1414"/>
        <item m="1" x="1423"/>
        <item m="1" x="2670"/>
        <item m="1" x="2671"/>
        <item m="1" x="1411"/>
        <item m="1" x="1424"/>
        <item m="1" x="3050"/>
        <item m="1" x="1413"/>
        <item m="1" x="3328"/>
        <item m="1" x="3329"/>
        <item m="1" x="1998"/>
        <item m="1" x="2672"/>
        <item m="1" x="1999"/>
        <item m="1" x="2673"/>
        <item m="1" x="2674"/>
        <item m="1" x="2675"/>
        <item m="1" x="3330"/>
        <item m="1" x="3331"/>
        <item m="1" x="3332"/>
        <item m="1" x="3333"/>
        <item m="1" x="3334"/>
        <item m="1" x="3335"/>
        <item m="1" x="3336"/>
        <item m="1" x="3337"/>
        <item m="1" x="3338"/>
        <item m="1" x="3339"/>
        <item m="1" x="3340"/>
        <item m="1" x="3051"/>
        <item m="1" x="3341"/>
        <item m="1" x="3052"/>
        <item m="1" x="2676"/>
        <item m="1" x="2677"/>
        <item m="1" x="3342"/>
        <item m="1" x="3343"/>
        <item m="1" x="3344"/>
        <item m="1" x="3345"/>
        <item m="1" x="2678"/>
        <item m="1" x="2679"/>
        <item m="1" x="2680"/>
        <item m="1" x="2681"/>
        <item m="1" x="3346"/>
        <item m="1" x="3347"/>
        <item m="1" x="2682"/>
        <item m="1" x="2683"/>
        <item m="1" x="3348"/>
        <item x="759"/>
        <item m="1" x="2684"/>
        <item m="1" x="2685"/>
        <item m="1" x="2686"/>
        <item m="1" x="3349"/>
        <item m="1" x="2687"/>
        <item m="1" x="2688"/>
        <item m="1" x="3350"/>
        <item m="1" x="3351"/>
        <item m="1" x="2689"/>
        <item m="1" x="2690"/>
        <item m="1" x="2691"/>
        <item m="1" x="3352"/>
        <item m="1" x="2692"/>
        <item m="1" x="1236"/>
        <item m="1" x="3353"/>
        <item m="1" x="3354"/>
        <item m="1" x="3355"/>
        <item m="1" x="3356"/>
        <item m="1" x="3357"/>
        <item x="266"/>
        <item m="1" x="3358"/>
        <item m="1" x="3359"/>
        <item m="1" x="3360"/>
        <item m="1" x="3361"/>
        <item x="267"/>
        <item x="268"/>
        <item x="28"/>
        <item m="1" x="3043"/>
        <item m="1" x="2000"/>
        <item m="1" x="1249"/>
        <item m="1" x="3053"/>
        <item m="1" x="3054"/>
        <item m="1" x="2693"/>
        <item m="1" x="3055"/>
        <item m="1" x="2694"/>
        <item m="1" x="2695"/>
        <item m="1" x="3056"/>
        <item m="1" x="2002"/>
        <item m="1" x="3057"/>
        <item m="1" x="2003"/>
        <item m="1" x="2696"/>
        <item m="1" x="892"/>
        <item m="1" x="2697"/>
        <item m="1" x="2004"/>
        <item m="1" x="2698"/>
        <item m="1" x="871"/>
        <item m="1" x="872"/>
        <item m="1" x="2005"/>
        <item m="1" x="2699"/>
        <item m="1" x="2006"/>
        <item m="1" x="3058"/>
        <item m="1" x="2700"/>
        <item m="1" x="2701"/>
        <item m="1" x="3059"/>
        <item m="1" x="2702"/>
        <item m="1" x="2007"/>
        <item m="1" x="1240"/>
        <item m="1" x="3060"/>
        <item m="1" x="2015"/>
        <item m="1" x="1188"/>
        <item m="1" x="1237"/>
        <item x="70"/>
        <item m="1" x="1253"/>
        <item m="1" x="2016"/>
        <item m="1" x="3061"/>
        <item m="1" x="3062"/>
        <item m="1" x="2704"/>
        <item m="1" x="2705"/>
        <item m="1" x="3063"/>
        <item m="1" x="2706"/>
        <item m="1" x="3064"/>
        <item m="1" x="3065"/>
        <item m="1" x="3066"/>
        <item m="1" x="2707"/>
        <item m="1" x="2022"/>
        <item m="1" x="3067"/>
        <item m="1" x="3068"/>
        <item m="1" x="2708"/>
        <item m="1" x="3069"/>
        <item m="1" x="3070"/>
        <item m="1" x="2709"/>
        <item m="1" x="2710"/>
        <item x="265"/>
        <item m="1" x="2711"/>
        <item m="1" x="1024"/>
        <item m="1" x="2712"/>
        <item m="1" x="2713"/>
        <item x="243"/>
        <item m="1" x="3071"/>
        <item m="1" x="3072"/>
        <item m="1" x="3073"/>
        <item m="1" x="2714"/>
        <item m="1" x="2715"/>
        <item m="1" x="2716"/>
        <item m="1" x="3074"/>
        <item m="1" x="2717"/>
        <item m="1" x="2718"/>
        <item m="1" x="2719"/>
        <item m="1" x="2720"/>
        <item m="1" x="2721"/>
        <item m="1" x="2722"/>
        <item m="1" x="2723"/>
        <item m="1" x="3075"/>
        <item m="1" x="3076"/>
        <item m="1" x="3077"/>
        <item m="1" x="2724"/>
        <item m="1" x="2725"/>
        <item m="1" x="3078"/>
        <item m="1" x="3079"/>
        <item m="1" x="3080"/>
        <item m="1" x="3081"/>
        <item m="1" x="3082"/>
        <item m="1" x="3083"/>
        <item m="1" x="2726"/>
        <item m="1" x="2727"/>
        <item m="1" x="2729"/>
        <item m="1" x="1560"/>
        <item m="1" x="3084"/>
        <item m="1" x="3085"/>
        <item m="1" x="2730"/>
        <item m="1" x="1521"/>
        <item m="1" x="1522"/>
        <item m="1" x="2731"/>
        <item m="1" x="2732"/>
        <item m="1" x="2733"/>
        <item m="1" x="2734"/>
        <item m="1" x="2735"/>
        <item m="1" x="2736"/>
        <item m="1" x="2737"/>
        <item m="1" x="3086"/>
        <item m="1" x="3087"/>
        <item m="1" x="2739"/>
        <item m="1" x="3088"/>
        <item m="1" x="1418"/>
        <item m="1" x="1419"/>
        <item m="1" x="2047"/>
        <item m="1" x="2048"/>
        <item m="1" x="2049"/>
        <item m="1" x="2743"/>
        <item m="1" x="2050"/>
        <item m="1" x="1421"/>
        <item m="1" x="1422"/>
        <item m="1" x="2744"/>
        <item m="1" x="1276"/>
        <item m="1" x="2745"/>
        <item m="1" x="1278"/>
        <item m="1" x="1420"/>
        <item m="1" x="802"/>
        <item m="1" x="2757"/>
        <item m="1" x="2758"/>
        <item m="1" x="3089"/>
        <item m="1" x="3090"/>
        <item m="1" x="2759"/>
        <item m="1" x="3091"/>
        <item m="1" x="2760"/>
        <item m="1" x="1102"/>
        <item m="1" x="1499"/>
        <item m="1" x="2761"/>
        <item m="1" x="2762"/>
        <item m="1" x="2763"/>
        <item m="1" x="2764"/>
        <item m="1" x="2766"/>
        <item m="1" x="2767"/>
        <item m="1" x="3092"/>
        <item m="1" x="2768"/>
        <item m="1" x="2769"/>
        <item m="1" x="2770"/>
        <item m="1" x="1564"/>
        <item m="1" x="780"/>
        <item m="1" x="1851"/>
        <item m="1" x="2008"/>
        <item m="1" x="2009"/>
        <item m="1" x="2010"/>
        <item m="1" x="2011"/>
        <item m="1" x="2013"/>
        <item m="1" x="2014"/>
        <item m="1" x="2703"/>
        <item m="1" x="1476"/>
        <item m="1" x="1319"/>
        <item m="1" x="2036"/>
        <item m="1" x="2728"/>
        <item m="1" x="2037"/>
        <item m="1" x="2738"/>
        <item m="1" x="2740"/>
        <item m="1" x="2741"/>
        <item m="1" x="2742"/>
        <item m="1" x="2051"/>
        <item m="1" x="2746"/>
        <item m="1" x="2747"/>
        <item m="1" x="2748"/>
        <item m="1" x="2056"/>
        <item m="1" x="2749"/>
        <item m="1" x="2750"/>
        <item m="1" x="2751"/>
        <item m="1" x="2057"/>
        <item m="1" x="2752"/>
        <item m="1" x="2753"/>
        <item m="1" x="2754"/>
        <item m="1" x="2059"/>
        <item m="1" x="2755"/>
        <item m="1" x="2756"/>
        <item m="1" x="2765"/>
        <item m="1" x="2060"/>
        <item m="1" x="2771"/>
        <item m="1" x="2772"/>
        <item m="1" x="2773"/>
        <item m="1" x="2061"/>
        <item m="1" x="2774"/>
        <item m="1" x="2775"/>
        <item m="1" x="2776"/>
        <item m="1" x="2062"/>
        <item m="1" x="2777"/>
        <item m="1" x="2778"/>
        <item m="1" x="2779"/>
        <item m="1" x="2063"/>
        <item m="1" x="2780"/>
        <item m="1" x="2781"/>
        <item m="1" x="2782"/>
        <item m="1" x="2064"/>
        <item m="1" x="2783"/>
        <item m="1" x="2784"/>
        <item m="1" x="2785"/>
        <item m="1" x="2065"/>
        <item m="1" x="2786"/>
        <item m="1" x="2787"/>
        <item m="1" x="2788"/>
        <item m="1" x="2066"/>
        <item m="1" x="2789"/>
        <item m="1" x="2790"/>
        <item m="1" x="2791"/>
        <item m="1" x="2067"/>
        <item m="1" x="2792"/>
        <item m="1" x="2793"/>
        <item m="1" x="2794"/>
        <item m="1" x="2068"/>
        <item m="1" x="2795"/>
        <item m="1" x="2796"/>
        <item m="1" x="2797"/>
        <item m="1" x="2069"/>
        <item m="1" x="2798"/>
        <item m="1" x="2799"/>
        <item m="1" x="2800"/>
        <item m="1" x="2801"/>
        <item m="1" x="1252"/>
        <item m="1" x="2802"/>
        <item m="1" x="2071"/>
        <item m="1" x="2803"/>
        <item m="1" x="2804"/>
        <item m="1" x="2805"/>
        <item m="1" x="2806"/>
        <item m="1" x="2807"/>
        <item m="1" x="2808"/>
        <item m="1" x="852"/>
        <item m="1" x="2809"/>
        <item m="1" x="2810"/>
        <item m="1" x="2811"/>
        <item m="1" x="2812"/>
        <item m="1" x="2813"/>
        <item x="110"/>
        <item m="1" x="2814"/>
        <item m="1" x="2815"/>
        <item x="107"/>
        <item m="1" x="2816"/>
        <item m="1" x="2817"/>
        <item m="1" x="2818"/>
        <item m="1" x="850"/>
        <item m="1" x="2819"/>
        <item m="1" x="2820"/>
        <item m="1" x="851"/>
        <item m="1" x="2821"/>
        <item m="1" x="2822"/>
        <item m="1" x="2823"/>
        <item m="1" x="2824"/>
        <item x="105"/>
        <item m="1" x="839"/>
        <item m="1" x="2825"/>
        <item m="1" x="2826"/>
        <item m="1" x="2827"/>
        <item m="1" x="848"/>
        <item m="1" x="849"/>
        <item m="1" x="2828"/>
        <item m="1" x="2829"/>
        <item m="1" x="2830"/>
        <item m="1" x="2831"/>
        <item m="1" x="1382"/>
        <item m="1" x="2832"/>
        <item m="1" x="2833"/>
        <item m="1" x="2834"/>
        <item m="1" x="2075"/>
        <item x="106"/>
        <item m="1" x="2835"/>
        <item m="1" x="2836"/>
        <item m="1" x="2837"/>
        <item x="111"/>
        <item m="1" x="2838"/>
        <item m="1" x="2839"/>
        <item m="1" x="2840"/>
        <item m="1" x="2841"/>
        <item m="1" x="859"/>
        <item m="1" x="833"/>
        <item m="1" x="2842"/>
        <item m="1" x="2843"/>
        <item m="1" x="2844"/>
        <item m="1" x="853"/>
        <item m="1" x="854"/>
        <item x="112"/>
        <item m="1" x="847"/>
        <item m="1" x="834"/>
        <item m="1" x="835"/>
        <item m="1" x="2845"/>
        <item m="1" x="2846"/>
        <item m="1" x="836"/>
        <item m="1" x="2847"/>
        <item m="1" x="2848"/>
        <item m="1" x="2849"/>
        <item m="1" x="2850"/>
        <item m="1" x="846"/>
        <item m="1" x="2851"/>
        <item m="1" x="2852"/>
        <item m="1" x="2853"/>
        <item m="1" x="2854"/>
        <item m="1" x="2855"/>
        <item m="1" x="2856"/>
        <item m="1" x="2857"/>
        <item m="1" x="2858"/>
        <item m="1" x="2859"/>
        <item m="1" x="2860"/>
        <item m="1" x="2861"/>
        <item m="1" x="2862"/>
        <item m="1" x="2863"/>
        <item m="1" x="838"/>
        <item m="1" x="2864"/>
        <item m="1" x="2865"/>
        <item m="1" x="2866"/>
        <item m="1" x="2867"/>
        <item m="1" x="2868"/>
        <item m="1" x="2869"/>
        <item m="1" x="2870"/>
        <item m="1" x="2871"/>
        <item m="1" x="2872"/>
        <item m="1" x="2873"/>
        <item m="1" x="2874"/>
        <item m="1" x="2875"/>
        <item m="1" x="2876"/>
        <item m="1" x="2877"/>
        <item m="1" x="2878"/>
        <item m="1" x="860"/>
        <item m="1" x="2879"/>
        <item m="1" x="2880"/>
        <item m="1" x="2881"/>
        <item m="1" x="2882"/>
        <item m="1" x="2081"/>
        <item m="1" x="2883"/>
        <item m="1" x="2884"/>
        <item m="1" x="2885"/>
        <item m="1" x="2886"/>
        <item m="1" x="2096"/>
        <item m="1" x="2887"/>
        <item m="1" x="2888"/>
        <item m="1" x="789"/>
        <item m="1" x="2889"/>
        <item m="1" x="2890"/>
        <item m="1" x="1544"/>
        <item m="1" x="1547"/>
        <item m="1" x="2891"/>
        <item m="1" x="1545"/>
        <item m="1" x="1548"/>
        <item m="1" x="1549"/>
        <item m="1" x="2892"/>
        <item m="1" x="2893"/>
        <item m="1" x="2894"/>
        <item m="1" x="2895"/>
        <item m="1" x="2896"/>
        <item m="1" x="2897"/>
        <item m="1" x="2898"/>
        <item m="1" x="2899"/>
        <item m="1" x="1108"/>
        <item m="1" x="870"/>
        <item m="1" x="2900"/>
        <item m="1" x="2901"/>
        <item x="244"/>
        <item m="1" x="1484"/>
        <item m="1" x="2902"/>
        <item m="1" x="2903"/>
        <item m="1" x="2904"/>
        <item m="1" x="2905"/>
        <item m="1" x="2906"/>
        <item m="1" x="1007"/>
        <item m="1" x="2907"/>
        <item m="1" x="2908"/>
        <item x="321"/>
        <item m="1" x="2909"/>
        <item m="1" x="2910"/>
        <item m="1" x="2911"/>
        <item x="576"/>
        <item x="577"/>
        <item m="1" x="2912"/>
        <item m="1" x="936"/>
        <item m="1" x="937"/>
        <item m="1" x="2913"/>
        <item m="1" x="2914"/>
        <item m="1" x="2915"/>
        <item m="1" x="2916"/>
        <item m="1" x="2917"/>
        <item m="1" x="1461"/>
        <item x="68"/>
        <item m="1" x="2918"/>
        <item m="1" x="1291"/>
        <item m="1" x="1292"/>
        <item m="1" x="2114"/>
        <item m="1" x="2919"/>
        <item m="1" x="2920"/>
        <item m="1" x="2921"/>
        <item m="1" x="2922"/>
        <item m="1" x="2115"/>
        <item m="1" x="2923"/>
        <item m="1" x="2924"/>
        <item m="1" x="1214"/>
        <item m="1" x="2925"/>
        <item m="1" x="1215"/>
        <item m="1" x="1445"/>
        <item m="1" x="1444"/>
        <item m="1" x="2926"/>
        <item m="1" x="2927"/>
        <item m="1" x="2928"/>
        <item m="1" x="2929"/>
        <item m="1" x="2930"/>
        <item m="1" x="2931"/>
        <item m="1" x="2932"/>
        <item m="1" x="2933"/>
        <item m="1" x="2934"/>
        <item m="1" x="1008"/>
        <item x="119"/>
        <item x="120"/>
        <item m="1" x="2935"/>
        <item x="121"/>
        <item x="122"/>
        <item x="123"/>
        <item m="1" x="2120"/>
        <item m="1" x="837"/>
        <item m="1" x="855"/>
        <item m="1" x="2936"/>
        <item m="1" x="2937"/>
        <item m="1" x="2938"/>
        <item m="1" x="2939"/>
        <item m="1" x="2940"/>
        <item m="1" x="2941"/>
        <item m="1" x="1500"/>
        <item m="1" x="2942"/>
        <item m="1" x="947"/>
        <item m="1" x="2943"/>
        <item m="1" x="2944"/>
        <item m="1" x="2945"/>
        <item m="1" x="1284"/>
        <item m="1" x="1283"/>
        <item m="1" x="2946"/>
        <item m="1" x="2947"/>
        <item m="1" x="2948"/>
        <item m="1" x="2949"/>
        <item m="1" x="2950"/>
        <item m="1" x="2951"/>
        <item m="1" x="2952"/>
        <item m="1" x="1213"/>
        <item m="1" x="2953"/>
        <item m="1" x="1922"/>
        <item m="1" x="1923"/>
        <item m="1" x="1924"/>
        <item m="1" x="2001"/>
        <item m="1" x="2012"/>
        <item m="1" x="2017"/>
        <item m="1" x="2018"/>
        <item m="1" x="2019"/>
        <item m="1" x="2020"/>
        <item m="1" x="2021"/>
        <item m="1" x="1163"/>
        <item m="1" x="2023"/>
        <item m="1" x="2024"/>
        <item m="1" x="896"/>
        <item m="1" x="2025"/>
        <item m="1" x="2026"/>
        <item m="1" x="1158"/>
        <item m="1" x="2027"/>
        <item m="1" x="2028"/>
        <item m="1" x="2029"/>
        <item m="1" x="2030"/>
        <item m="1" x="1513"/>
        <item m="1" x="2031"/>
        <item m="1" x="2032"/>
        <item m="1" x="2033"/>
        <item m="1" x="2034"/>
        <item m="1" x="2035"/>
        <item m="1" x="2038"/>
        <item m="1" x="2039"/>
        <item m="1" x="2040"/>
        <item m="1" x="2041"/>
        <item m="1" x="2042"/>
        <item m="1" x="2043"/>
        <item m="1" x="2044"/>
        <item m="1" x="825"/>
        <item m="1" x="2045"/>
        <item m="1" x="2046"/>
        <item m="1" x="1124"/>
        <item m="1" x="1125"/>
        <item m="1" x="1126"/>
        <item m="1" x="1127"/>
        <item m="1" x="1128"/>
        <item m="1" x="1129"/>
        <item m="1" x="1130"/>
        <item m="1" x="1131"/>
        <item m="1" x="1132"/>
        <item m="1" x="1133"/>
        <item m="1" x="2052"/>
        <item m="1" x="2053"/>
        <item m="1" x="2054"/>
        <item m="1" x="2055"/>
        <item m="1" x="1143"/>
        <item m="1" x="2058"/>
        <item m="1" x="1159"/>
        <item m="1" x="2070"/>
        <item m="1" x="2072"/>
        <item m="1" x="2073"/>
        <item m="1" x="2074"/>
        <item m="1" x="1296"/>
        <item m="1" x="1297"/>
        <item m="1" x="1313"/>
        <item m="1" x="1305"/>
        <item m="1" x="2076"/>
        <item m="1" x="2077"/>
        <item m="1" x="2078"/>
        <item m="1" x="2079"/>
        <item m="1" x="1096"/>
        <item m="1" x="1085"/>
        <item m="1" x="1265"/>
        <item m="1" x="1266"/>
        <item m="1" x="1267"/>
        <item m="1" x="1260"/>
        <item m="1" x="1264"/>
        <item m="1" x="1123"/>
        <item m="1" x="901"/>
        <item m="1" x="890"/>
        <item m="1" x="2080"/>
        <item m="1" x="2082"/>
        <item m="1" x="1302"/>
        <item m="1" x="2083"/>
        <item m="1" x="2084"/>
        <item m="1" x="2085"/>
        <item m="1" x="2086"/>
        <item m="1" x="2087"/>
        <item m="1" x="2088"/>
        <item m="1" x="2089"/>
        <item m="1" x="2090"/>
        <item m="1" x="2091"/>
        <item m="1" x="2092"/>
        <item m="1" x="2093"/>
        <item m="1" x="2094"/>
        <item m="1" x="2095"/>
        <item m="1" x="2097"/>
        <item m="1" x="2098"/>
        <item m="1" x="1092"/>
        <item m="1" x="2099"/>
        <item m="1" x="1093"/>
        <item m="1" x="1089"/>
        <item m="1" x="1090"/>
        <item m="1" x="1091"/>
        <item m="1" x="965"/>
        <item m="1" x="966"/>
        <item m="1" x="967"/>
        <item m="1" x="1554"/>
        <item m="1" x="1257"/>
        <item m="1" x="1515"/>
        <item m="1" x="809"/>
        <item m="1" x="1551"/>
        <item m="1" x="2100"/>
        <item m="1" x="2102"/>
        <item m="1" x="2103"/>
        <item m="1" x="2104"/>
        <item m="1" x="2105"/>
        <item m="1" x="1086"/>
        <item m="1" x="1087"/>
        <item m="1" x="1059"/>
        <item m="1" x="1067"/>
        <item m="1" x="1068"/>
        <item m="1" x="1069"/>
        <item m="1" x="1161"/>
        <item m="1" x="1162"/>
        <item m="1" x="1160"/>
        <item m="1" x="814"/>
        <item m="1" x="2106"/>
        <item m="1" x="2107"/>
        <item m="1" x="2108"/>
        <item m="1" x="1080"/>
        <item m="1" x="1077"/>
        <item m="1" x="1088"/>
        <item m="1" x="815"/>
        <item m="1" x="816"/>
        <item m="1" x="810"/>
        <item m="1" x="811"/>
        <item m="1" x="812"/>
        <item m="1" x="813"/>
        <item m="1" x="1263"/>
        <item m="1" x="2109"/>
        <item m="1" x="2110"/>
        <item m="1" x="1148"/>
        <item m="1" x="1256"/>
        <item m="1" x="2111"/>
        <item m="1" x="900"/>
        <item m="1" x="923"/>
        <item m="1" x="980"/>
        <item m="1" x="2112"/>
        <item m="1" x="827"/>
        <item m="1" x="828"/>
        <item m="1" x="817"/>
        <item m="1" x="799"/>
        <item m="1" x="829"/>
        <item m="1" x="796"/>
        <item m="1" x="797"/>
        <item m="1" x="2113"/>
        <item m="1" x="2116"/>
        <item m="1" x="2117"/>
        <item m="1" x="2118"/>
        <item m="1" x="1094"/>
        <item m="1" x="1097"/>
        <item m="1" x="1060"/>
        <item m="1" x="1061"/>
        <item m="1" x="1062"/>
        <item m="1" x="1063"/>
        <item m="1" x="1098"/>
        <item m="1" x="1064"/>
        <item m="1" x="1065"/>
        <item m="1" x="1066"/>
        <item m="1" x="1190"/>
        <item m="1" x="2119"/>
        <item m="1" x="824"/>
        <item m="1" x="2121"/>
        <item m="1" x="2122"/>
        <item m="1" x="2123"/>
        <item m="1" x="2124"/>
        <item m="1" x="1245"/>
        <item m="1" x="920"/>
        <item m="1" x="919"/>
        <item m="1" x="1149"/>
        <item m="1" x="1150"/>
        <item m="1" x="1151"/>
        <item m="1" x="1152"/>
        <item m="1" x="1153"/>
        <item m="1" x="2125"/>
        <item m="1" x="2126"/>
        <item m="1" x="2127"/>
        <item m="1" x="2128"/>
        <item m="1" x="2129"/>
        <item m="1" x="2130"/>
        <item m="1" x="2131"/>
        <item m="1" x="2132"/>
        <item m="1" x="2133"/>
        <item m="1" x="1081"/>
        <item m="1" x="1082"/>
        <item m="1" x="1070"/>
        <item m="1" x="1071"/>
        <item m="1" x="1072"/>
        <item m="1" x="2134"/>
        <item m="1" x="1320"/>
        <item m="1" x="2135"/>
        <item m="1" x="2136"/>
        <item m="1" x="2137"/>
        <item m="1" x="2138"/>
        <item m="1" x="1321"/>
        <item m="1" x="2139"/>
        <item m="1" x="2140"/>
        <item m="1" x="2141"/>
        <item m="1" x="2142"/>
        <item m="1" x="1187"/>
        <item m="1" x="2143"/>
        <item m="1" x="2144"/>
        <item m="1" x="2145"/>
        <item m="1" x="2146"/>
        <item m="1" x="2147"/>
        <item m="1" x="2148"/>
        <item m="1" x="2149"/>
        <item m="1" x="2150"/>
        <item m="1" x="2151"/>
        <item m="1" x="2152"/>
        <item m="1" x="2153"/>
        <item m="1" x="2154"/>
        <item m="1" x="2155"/>
        <item m="1" x="2156"/>
        <item m="1" x="2157"/>
        <item m="1" x="1192"/>
        <item x="320"/>
        <item m="1" x="2158"/>
        <item m="1" x="2159"/>
        <item m="1" x="989"/>
        <item m="1" x="1017"/>
        <item m="1" x="990"/>
        <item m="1" x="1016"/>
        <item m="1" x="1015"/>
        <item m="1" x="2160"/>
        <item m="1" x="2161"/>
        <item x="246"/>
        <item m="1" x="2162"/>
        <item m="1" x="2163"/>
        <item m="1" x="2164"/>
        <item m="1" x="1474"/>
        <item m="1" x="1191"/>
        <item x="764"/>
        <item m="1" x="1180"/>
        <item m="1" x="1181"/>
        <item m="1" x="1182"/>
        <item m="1" x="1185"/>
        <item m="1" x="2165"/>
        <item m="1" x="798"/>
        <item m="1" x="2166"/>
        <item m="1" x="2167"/>
        <item m="1" x="2168"/>
        <item m="1" x="2169"/>
        <item m="1" x="2170"/>
        <item m="1" x="842"/>
        <item x="125"/>
        <item m="1" x="843"/>
        <item m="1" x="2171"/>
        <item m="1" x="857"/>
        <item m="1" x="844"/>
        <item m="1" x="845"/>
        <item x="126"/>
        <item m="1" x="2172"/>
        <item m="1" x="840"/>
        <item m="1" x="952"/>
        <item m="1" x="1246"/>
        <item m="1" x="985"/>
        <item m="1" x="953"/>
        <item m="1" x="954"/>
        <item m="1" x="2173"/>
        <item m="1" x="2174"/>
        <item m="1" x="2175"/>
        <item m="1" x="1178"/>
        <item m="1" x="2176"/>
        <item m="1" x="2177"/>
        <item m="1" x="1307"/>
        <item m="1" x="2178"/>
        <item m="1" x="1177"/>
        <item m="1" x="2179"/>
        <item m="1" x="1205"/>
        <item m="1" x="2180"/>
        <item m="1" x="2181"/>
        <item m="1" x="1306"/>
        <item m="1" x="2182"/>
        <item m="1" x="2183"/>
        <item m="1" x="1322"/>
        <item m="1" x="2184"/>
        <item m="1" x="2185"/>
        <item m="1" x="2186"/>
        <item m="1" x="2187"/>
        <item m="1" x="2188"/>
        <item m="1" x="831"/>
        <item m="1" x="804"/>
        <item m="1" x="2189"/>
        <item m="1" x="2190"/>
        <item m="1" x="2191"/>
        <item m="1" x="2192"/>
        <item m="1" x="2193"/>
        <item m="1" x="2194"/>
        <item m="1" x="955"/>
        <item m="1" x="2195"/>
        <item m="1" x="2196"/>
        <item m="1" x="956"/>
        <item m="1" x="2197"/>
        <item m="1" x="2198"/>
        <item m="1" x="957"/>
        <item m="1" x="1535"/>
        <item m="1" x="1295"/>
        <item m="1" x="1314"/>
        <item m="1" x="790"/>
        <item m="1" x="2199"/>
        <item m="1" x="960"/>
        <item m="1" x="1318"/>
        <item m="1" x="2200"/>
        <item m="1" x="2201"/>
        <item m="1" x="2202"/>
        <item m="1" x="1312"/>
        <item m="1" x="1311"/>
        <item m="1" x="2203"/>
        <item m="1" x="1477"/>
        <item m="1" x="2204"/>
        <item m="1" x="1368"/>
        <item m="1" x="2205"/>
        <item m="1" x="2206"/>
        <item m="1" x="2207"/>
        <item m="1" x="2208"/>
        <item m="1" x="1057"/>
        <item m="1" x="1058"/>
        <item m="1" x="1083"/>
        <item m="1" x="1014"/>
        <item m="1" x="1001"/>
        <item m="1" x="992"/>
        <item m="1" x="1023"/>
        <item m="1" x="1000"/>
        <item m="1" x="1009"/>
        <item m="1" x="2209"/>
        <item m="1" x="1010"/>
        <item m="1" x="1275"/>
        <item x="245"/>
        <item m="1" x="2210"/>
        <item m="1" x="1186"/>
        <item m="1" x="1164"/>
        <item m="1" x="2211"/>
        <item m="1" x="791"/>
        <item m="1" x="1509"/>
        <item m="1" x="2212"/>
        <item m="1" x="2213"/>
        <item m="1" x="2214"/>
        <item m="1" x="2215"/>
        <item m="1" x="2216"/>
        <item m="1" x="2217"/>
        <item m="1" x="1389"/>
        <item m="1" x="2218"/>
        <item m="1" x="2219"/>
        <item m="1" x="2220"/>
        <item m="1" x="1268"/>
        <item m="1" x="2221"/>
        <item m="1" x="2222"/>
        <item m="1" x="1385"/>
        <item m="1" x="2223"/>
        <item m="1" x="1146"/>
        <item m="1" x="1562"/>
        <item m="1" x="2224"/>
        <item m="1" x="940"/>
        <item m="1" x="941"/>
        <item m="1" x="942"/>
        <item m="1" x="963"/>
        <item m="1" x="964"/>
        <item m="1" x="969"/>
        <item m="1" x="2225"/>
        <item m="1" x="1254"/>
        <item m="1" x="2226"/>
        <item m="1" x="2227"/>
        <item m="1" x="875"/>
        <item m="1" x="2228"/>
        <item m="1" x="897"/>
        <item m="1" x="2229"/>
        <item m="1" x="894"/>
        <item m="1" x="2230"/>
        <item m="1" x="895"/>
        <item m="1" x="2231"/>
        <item m="1" x="1537"/>
        <item m="1" x="2232"/>
        <item m="1" x="2233"/>
        <item m="1" x="1460"/>
        <item m="1" x="2234"/>
        <item m="1" x="929"/>
        <item m="1" x="930"/>
        <item m="1" x="2235"/>
        <item m="1" x="818"/>
        <item m="1" x="819"/>
        <item m="1" x="2236"/>
        <item m="1" x="2237"/>
        <item m="1" x="1221"/>
        <item m="1" x="1219"/>
        <item m="1" x="1207"/>
        <item m="1" x="795"/>
        <item m="1" x="794"/>
        <item m="1" x="830"/>
        <item m="1" x="820"/>
        <item m="1" x="821"/>
        <item m="1" x="826"/>
        <item m="1" x="2238"/>
        <item m="1" x="808"/>
        <item m="1" x="1179"/>
        <item m="1" x="1478"/>
        <item m="1" x="1241"/>
        <item m="1" x="1223"/>
        <item m="1" x="1531"/>
        <item m="1" x="1532"/>
        <item m="1" x="1533"/>
        <item m="1" x="1529"/>
        <item m="1" x="2239"/>
        <item m="1" x="2240"/>
        <item m="1" x="2241"/>
        <item m="1" x="1534"/>
        <item m="1" x="934"/>
        <item m="1" x="2242"/>
        <item m="1" x="2243"/>
        <item m="1" x="2244"/>
        <item m="1" x="2245"/>
        <item m="1" x="793"/>
        <item m="1" x="2246"/>
        <item m="1" x="2247"/>
        <item m="1" x="2248"/>
        <item m="1" x="2249"/>
        <item m="1" x="2250"/>
        <item m="1" x="2251"/>
        <item m="1" x="2252"/>
        <item m="1" x="2253"/>
        <item m="1" x="2254"/>
        <item m="1" x="2255"/>
        <item m="1" x="2256"/>
        <item m="1" x="1261"/>
        <item m="1" x="2257"/>
        <item m="1" x="1271"/>
        <item m="1" x="1272"/>
        <item m="1" x="2258"/>
        <item m="1" x="1204"/>
        <item m="1" x="968"/>
        <item m="1" x="981"/>
        <item m="1" x="982"/>
        <item m="1" x="904"/>
        <item m="1" x="2259"/>
        <item m="1" x="1563"/>
        <item m="1" x="2260"/>
        <item m="1" x="2261"/>
        <item m="1" x="1470"/>
        <item m="1" x="1471"/>
        <item m="1" x="2262"/>
        <item m="1" x="2263"/>
        <item m="1" x="2264"/>
        <item m="1" x="1364"/>
        <item m="1" x="2265"/>
        <item m="1" x="2266"/>
        <item m="1" x="1184"/>
        <item m="1" x="2267"/>
        <item m="1" x="2268"/>
        <item m="1" x="2269"/>
        <item m="1" x="2270"/>
        <item m="1" x="2271"/>
        <item m="1" x="1300"/>
        <item m="1" x="1301"/>
        <item m="1" x="1299"/>
        <item m="1" x="2272"/>
        <item m="1" x="2273"/>
        <item m="1" x="1365"/>
        <item m="1" x="1475"/>
        <item m="1" x="1511"/>
        <item m="1" x="1165"/>
        <item m="1" x="1189"/>
        <item m="1" x="1173"/>
        <item m="1" x="1174"/>
        <item m="1" x="1175"/>
        <item m="1" x="867"/>
        <item m="1" x="868"/>
        <item m="1" x="1172"/>
        <item m="1" x="1054"/>
        <item m="1" x="858"/>
        <item m="1" x="1040"/>
        <item m="1" x="1041"/>
        <item m="1" x="1046"/>
        <item m="1" x="1055"/>
        <item m="1" x="1056"/>
        <item m="1" x="1045"/>
        <item m="1" x="1042"/>
        <item m="1" x="1051"/>
        <item m="1" x="1053"/>
        <item m="1" x="1171"/>
        <item m="1" x="1047"/>
        <item m="1" x="2274"/>
        <item m="1" x="2275"/>
        <item m="1" x="2276"/>
        <item m="1" x="2277"/>
        <item x="736"/>
        <item m="1" x="1427"/>
        <item m="1" x="1345"/>
        <item m="1" x="2278"/>
        <item m="1" x="1426"/>
        <item m="1" x="2279"/>
        <item m="1" x="2280"/>
        <item m="1" x="1398"/>
        <item m="1" x="2281"/>
        <item m="1" x="1198"/>
        <item m="1" x="1495"/>
        <item m="1" x="1496"/>
        <item m="1" x="1457"/>
        <item m="1" x="2282"/>
        <item m="1" x="2283"/>
        <item m="1" x="1462"/>
        <item m="1" x="1285"/>
        <item m="1" x="928"/>
        <item m="1" x="1235"/>
        <item m="1" x="1218"/>
        <item m="1" x="1527"/>
        <item m="1" x="1526"/>
        <item m="1" x="1525"/>
        <item m="1" x="1524"/>
        <item m="1" x="1523"/>
        <item x="5"/>
        <item m="1" x="781"/>
        <item m="1" x="782"/>
        <item m="1" x="783"/>
        <item m="1" x="784"/>
        <item m="1" x="785"/>
        <item m="1" x="786"/>
        <item m="1" x="792"/>
        <item m="1" x="800"/>
        <item m="1" x="801"/>
        <item x="108"/>
        <item m="1" x="856"/>
        <item m="1" x="861"/>
        <item m="1" x="864"/>
        <item m="1" x="866"/>
        <item m="1" x="869"/>
        <item x="143"/>
        <item m="1" x="876"/>
        <item m="1" x="877"/>
        <item m="1" x="898"/>
        <item m="1" x="899"/>
        <item m="1" x="903"/>
        <item m="1" x="927"/>
        <item m="1" x="935"/>
        <item m="1" x="946"/>
        <item m="1" x="948"/>
        <item m="1" x="949"/>
        <item m="1" x="950"/>
        <item m="1" x="951"/>
        <item m="1" x="958"/>
        <item m="1" x="959"/>
        <item m="1" x="961"/>
        <item m="1" x="991"/>
        <item m="1" x="993"/>
        <item m="1" x="1011"/>
        <item m="1" x="1012"/>
        <item m="1" x="1013"/>
        <item x="251"/>
        <item m="1" x="1018"/>
        <item m="1" x="1029"/>
        <item m="1" x="1030"/>
        <item m="1" x="1031"/>
        <item m="1" x="1032"/>
        <item m="1" x="1033"/>
        <item m="1" x="1034"/>
        <item m="1" x="1035"/>
        <item m="1" x="1036"/>
        <item m="1" x="1037"/>
        <item m="1" x="1038"/>
        <item m="1" x="1039"/>
        <item x="260"/>
        <item m="1" x="1043"/>
        <item m="1" x="1044"/>
        <item m="1" x="1048"/>
        <item m="1" x="1049"/>
        <item m="1" x="1050"/>
        <item m="1" x="1052"/>
        <item m="1" x="1084"/>
        <item m="1" x="1095"/>
        <item m="1" x="1099"/>
        <item m="1" x="1100"/>
        <item m="1" x="1101"/>
        <item m="1" x="1106"/>
        <item m="1" x="1144"/>
        <item m="1" x="1145"/>
        <item m="1" x="1154"/>
        <item m="1" x="1169"/>
        <item m="1" x="1170"/>
        <item m="1" x="1176"/>
        <item m="1" x="1183"/>
        <item m="1" x="1193"/>
        <item m="1" x="1194"/>
        <item m="1" x="1195"/>
        <item m="1" x="1196"/>
        <item m="1" x="1197"/>
        <item m="1" x="1201"/>
        <item m="1" x="1202"/>
        <item m="1" x="1203"/>
        <item m="1" x="1206"/>
        <item m="1" x="1208"/>
        <item m="1" x="1211"/>
        <item m="1" x="1220"/>
        <item m="1" x="1222"/>
        <item m="1" x="1224"/>
        <item m="1" x="1225"/>
        <item m="1" x="1226"/>
        <item m="1" x="1227"/>
        <item m="1" x="1239"/>
        <item m="1" x="1242"/>
        <item m="1" x="1243"/>
        <item m="1" x="1244"/>
        <item m="1" x="1248"/>
        <item m="1" x="1250"/>
        <item m="1" x="1255"/>
        <item m="1" x="1258"/>
        <item m="1" x="1259"/>
        <item m="1" x="1262"/>
        <item m="1" x="1269"/>
        <item m="1" x="1270"/>
        <item m="1" x="1273"/>
        <item m="1" x="1274"/>
        <item m="1" x="1279"/>
        <item m="1" x="1280"/>
        <item m="1" x="1281"/>
        <item m="1" x="1286"/>
        <item m="1" x="1287"/>
        <item m="1" x="1288"/>
        <item m="1" x="1289"/>
        <item m="1" x="1290"/>
        <item m="1" x="1293"/>
        <item m="1" x="1303"/>
        <item m="1" x="1304"/>
        <item x="514"/>
        <item x="515"/>
        <item m="1" x="1308"/>
        <item m="1" x="1309"/>
        <item m="1" x="1310"/>
        <item m="1" x="1315"/>
        <item m="1" x="1316"/>
        <item m="1" x="1317"/>
        <item m="1" x="1323"/>
        <item m="1" x="1324"/>
        <item m="1" x="1325"/>
        <item m="1" x="1326"/>
        <item m="1" x="1327"/>
        <item m="1" x="1328"/>
        <item m="1" x="1329"/>
        <item m="1" x="1330"/>
        <item m="1" x="1331"/>
        <item m="1" x="1332"/>
        <item m="1" x="1333"/>
        <item m="1" x="1334"/>
        <item m="1" x="1335"/>
        <item m="1" x="1336"/>
        <item m="1" x="1337"/>
        <item m="1" x="1338"/>
        <item m="1" x="1339"/>
        <item m="1" x="1340"/>
        <item m="1" x="1341"/>
        <item m="1" x="1342"/>
        <item m="1" x="1343"/>
        <item m="1" x="1344"/>
        <item m="1" x="1346"/>
        <item m="1" x="1347"/>
        <item m="1" x="1348"/>
        <item m="1" x="1349"/>
        <item m="1" x="1350"/>
        <item m="1" x="1351"/>
        <item m="1" x="1352"/>
        <item m="1" x="1353"/>
        <item m="1" x="1354"/>
        <item m="1" x="1355"/>
        <item m="1" x="1356"/>
        <item m="1" x="1357"/>
        <item m="1" x="1358"/>
        <item m="1" x="1359"/>
        <item m="1" x="1360"/>
        <item m="1" x="1361"/>
        <item m="1" x="1362"/>
        <item m="1" x="1369"/>
        <item m="1" x="1370"/>
        <item m="1" x="1371"/>
        <item m="1" x="1372"/>
        <item x="564"/>
        <item x="565"/>
        <item m="1" x="1373"/>
        <item m="1" x="1378"/>
        <item m="1" x="1379"/>
        <item m="1" x="1380"/>
        <item m="1" x="1381"/>
        <item m="1" x="1386"/>
        <item m="1" x="1387"/>
        <item m="1" x="1388"/>
        <item x="601"/>
        <item m="1" x="1390"/>
        <item m="1" x="1393"/>
        <item m="1" x="1394"/>
        <item m="1" x="1399"/>
        <item m="1" x="1400"/>
        <item m="1" x="1425"/>
        <item m="1" x="1428"/>
        <item m="1" x="1429"/>
        <item m="1" x="1430"/>
        <item m="1" x="1431"/>
        <item m="1" x="1432"/>
        <item m="1" x="1433"/>
        <item m="1" x="1434"/>
        <item m="1" x="1435"/>
        <item m="1" x="1436"/>
        <item m="1" x="1437"/>
        <item m="1" x="1438"/>
        <item m="1" x="1439"/>
        <item m="1" x="1453"/>
        <item m="1" x="1454"/>
        <item m="1" x="1455"/>
        <item m="1" x="1456"/>
        <item m="1" x="1458"/>
        <item m="1" x="1459"/>
        <item m="1" x="1472"/>
        <item m="1" x="1481"/>
        <item m="1" x="1482"/>
        <item m="1" x="1483"/>
        <item m="1" x="1501"/>
        <item m="1" x="1502"/>
        <item m="1" x="1503"/>
        <item m="1" x="1504"/>
        <item m="1" x="1505"/>
        <item m="1" x="1506"/>
        <item m="1" x="1507"/>
        <item m="1" x="1508"/>
        <item m="1" x="1510"/>
        <item m="1" x="1514"/>
        <item m="1" x="1516"/>
        <item m="1" x="1519"/>
        <item m="1" x="1520"/>
        <item m="1" x="1528"/>
        <item m="1" x="1538"/>
        <item m="1" x="1546"/>
        <item m="1" x="1552"/>
        <item m="1" x="1553"/>
        <item x="0"/>
        <item x="1"/>
        <item x="2"/>
        <item x="3"/>
        <item x="4"/>
        <item x="7"/>
        <item x="8"/>
        <item x="9"/>
        <item x="10"/>
        <item x="11"/>
        <item x="12"/>
        <item x="13"/>
        <item x="14"/>
        <item x="15"/>
        <item x="17"/>
        <item x="18"/>
        <item x="19"/>
        <item x="20"/>
        <item x="21"/>
        <item x="22"/>
        <item x="23"/>
        <item x="25"/>
        <item x="26"/>
        <item x="2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9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2"/>
        <item x="103"/>
        <item x="104"/>
        <item x="109"/>
        <item x="113"/>
        <item x="114"/>
        <item x="115"/>
        <item x="116"/>
        <item x="117"/>
        <item x="118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1"/>
        <item x="142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2"/>
        <item x="249"/>
        <item x="250"/>
        <item x="252"/>
        <item x="253"/>
        <item x="254"/>
        <item x="255"/>
        <item x="256"/>
        <item x="257"/>
        <item x="258"/>
        <item x="259"/>
        <item x="261"/>
        <item x="262"/>
        <item x="263"/>
        <item x="264"/>
        <item x="269"/>
        <item x="272"/>
        <item x="273"/>
        <item x="274"/>
        <item x="275"/>
        <item x="279"/>
        <item x="280"/>
        <item x="281"/>
        <item x="282"/>
        <item x="283"/>
        <item x="284"/>
        <item x="285"/>
        <item x="286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9"/>
        <item x="360"/>
        <item x="361"/>
        <item x="362"/>
        <item x="363"/>
        <item x="364"/>
        <item x="365"/>
        <item x="366"/>
        <item x="368"/>
        <item x="369"/>
        <item x="370"/>
        <item x="371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8"/>
        <item x="419"/>
        <item x="420"/>
        <item x="421"/>
        <item x="422"/>
        <item x="423"/>
        <item x="424"/>
        <item x="425"/>
        <item x="426"/>
        <item x="427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6"/>
        <item x="517"/>
        <item x="518"/>
        <item x="519"/>
        <item x="520"/>
        <item x="521"/>
        <item x="522"/>
        <item x="523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6"/>
        <item x="567"/>
        <item x="568"/>
        <item x="569"/>
        <item x="570"/>
        <item x="571"/>
        <item x="572"/>
        <item x="573"/>
        <item x="574"/>
        <item x="575"/>
        <item x="578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2"/>
        <item x="603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60"/>
        <item x="765"/>
        <item x="767"/>
        <item x="768"/>
        <item x="770"/>
        <item x="772"/>
        <item x="773"/>
        <item x="77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8001">
        <item x="663"/>
        <item m="1" x="7300"/>
        <item m="1" x="6966"/>
        <item m="1" x="7919"/>
        <item m="1" x="7213"/>
        <item m="1" x="7722"/>
        <item m="1" x="7721"/>
        <item m="1" x="6922"/>
        <item m="1" x="7347"/>
        <item m="1" x="4715"/>
        <item m="1" x="7720"/>
        <item m="1" x="6461"/>
        <item m="1" x="7957"/>
        <item m="1" x="6728"/>
        <item m="1" x="6920"/>
        <item m="1" x="6433"/>
        <item m="1" x="6471"/>
        <item m="1" x="7830"/>
        <item m="1" x="6108"/>
        <item m="1" x="4892"/>
        <item m="1" x="7719"/>
        <item m="1" x="7784"/>
        <item m="1" x="6745"/>
        <item m="1" x="4891"/>
        <item m="1" x="6435"/>
        <item m="1" x="6091"/>
        <item m="1" x="6431"/>
        <item m="1" x="6432"/>
        <item m="1" x="6921"/>
        <item m="1" x="6748"/>
        <item m="1" x="6466"/>
        <item m="1" x="6510"/>
        <item m="1" x="6509"/>
        <item m="1" x="6092"/>
        <item m="1" x="6286"/>
        <item m="1" x="6949"/>
        <item m="1" x="6285"/>
        <item m="1" x="7823"/>
        <item m="1" x="7860"/>
        <item m="1" x="7718"/>
        <item m="1" x="6959"/>
        <item m="1" x="6109"/>
        <item m="1" x="7882"/>
        <item m="1" x="6465"/>
        <item m="1" x="7826"/>
        <item m="1" x="6931"/>
        <item m="1" x="7835"/>
        <item m="1" x="7892"/>
        <item m="1" x="6429"/>
        <item m="1" x="6430"/>
        <item m="1" x="5183"/>
        <item m="1" x="6110"/>
        <item m="1" x="6111"/>
        <item m="1" x="7714"/>
        <item m="1" x="7817"/>
        <item m="1" x="5290"/>
        <item m="1" x="7716"/>
        <item m="1" x="6932"/>
        <item m="1" x="7828"/>
        <item m="1" x="7824"/>
        <item m="1" x="7825"/>
        <item m="1" x="6511"/>
        <item m="1" x="7893"/>
        <item m="1" x="7715"/>
        <item m="1" x="7845"/>
        <item m="1" x="6491"/>
        <item m="1" x="7837"/>
        <item m="1" x="6512"/>
        <item m="1" x="7937"/>
        <item m="1" x="6746"/>
        <item m="1" x="7712"/>
        <item m="1" x="6477"/>
        <item m="1" x="6112"/>
        <item m="1" x="7818"/>
        <item m="1" x="7819"/>
        <item m="1" x="7814"/>
        <item m="1" x="7815"/>
        <item m="1" x="7821"/>
        <item m="1" x="7820"/>
        <item m="1" x="7816"/>
        <item m="1" x="7865"/>
        <item m="1" x="7851"/>
        <item m="1" x="7703"/>
        <item m="1" x="5293"/>
        <item m="1" x="5625"/>
        <item m="1" x="6952"/>
        <item m="1" x="7709"/>
        <item m="1" x="7836"/>
        <item m="1" x="7833"/>
        <item m="1" x="7827"/>
        <item m="1" x="7298"/>
        <item m="1" x="7834"/>
        <item m="1" x="7710"/>
        <item m="1" x="7704"/>
        <item m="1" x="6953"/>
        <item m="1" x="6951"/>
        <item m="1" x="6750"/>
        <item m="1" x="7843"/>
        <item m="1" x="6950"/>
        <item m="1" x="7839"/>
        <item m="1" x="7840"/>
        <item m="1" x="7841"/>
        <item m="1" x="7842"/>
        <item m="1" x="7708"/>
        <item m="1" x="7705"/>
        <item m="1" x="7822"/>
        <item m="1" x="5903"/>
        <item m="1" x="6923"/>
        <item m="1" x="5904"/>
        <item m="1" x="5201"/>
        <item m="1" x="6747"/>
        <item m="1" x="7297"/>
        <item m="1" x="7939"/>
        <item m="1" x="7850"/>
        <item m="1" x="3927"/>
        <item m="1" x="6749"/>
        <item m="1" x="7859"/>
        <item m="1" x="4895"/>
        <item m="1" x="7849"/>
        <item m="1" x="7846"/>
        <item m="1" x="7847"/>
        <item m="1" x="7848"/>
        <item m="1" x="7701"/>
        <item m="1" x="7700"/>
        <item m="1" x="7852"/>
        <item m="1" x="6968"/>
        <item m="1" x="7853"/>
        <item m="1" x="7699"/>
        <item m="1" x="7863"/>
        <item m="1" x="7867"/>
        <item m="1" x="7844"/>
        <item m="1" x="7726"/>
        <item m="1" x="7702"/>
        <item m="1" x="7862"/>
        <item m="1" x="7857"/>
        <item m="1" x="7855"/>
        <item m="1" x="7856"/>
        <item m="1" x="7858"/>
        <item m="1" x="7864"/>
        <item m="1" x="7854"/>
        <item m="1" x="7838"/>
        <item m="1" x="7725"/>
        <item m="1" x="7727"/>
        <item m="1" x="7967"/>
        <item m="1" x="6469"/>
        <item m="1" x="7866"/>
        <item m="1" x="7707"/>
        <item m="1" x="7706"/>
        <item m="1" x="7622"/>
        <item m="1" x="7728"/>
        <item m="1" x="7872"/>
        <item m="1" x="7295"/>
        <item m="1" x="7296"/>
        <item m="1" x="7870"/>
        <item m="1" x="6954"/>
        <item m="1" x="7871"/>
        <item m="1" x="7875"/>
        <item m="1" x="7873"/>
        <item m="1" x="7874"/>
        <item m="1" x="7876"/>
        <item m="1" x="7878"/>
        <item m="1" x="7879"/>
        <item m="1" x="7883"/>
        <item m="1" x="7877"/>
        <item m="1" x="5294"/>
        <item m="1" x="7884"/>
        <item m="1" x="7891"/>
        <item m="1" x="7861"/>
        <item m="1" x="6513"/>
        <item m="1" x="7307"/>
        <item m="1" x="6484"/>
        <item m="1" x="7894"/>
        <item m="1" x="7729"/>
        <item m="1" x="3826"/>
        <item m="1" x="7913"/>
        <item m="1" x="7895"/>
        <item m="1" x="3505"/>
        <item m="1" x="7896"/>
        <item m="1" x="7897"/>
        <item m="1" x="7868"/>
        <item m="1" x="7869"/>
        <item m="1" x="7898"/>
        <item m="1" x="7731"/>
        <item m="1" x="7734"/>
        <item m="1" x="7735"/>
        <item m="1" x="7736"/>
        <item m="1" x="7294"/>
        <item m="1" x="7885"/>
        <item m="1" x="6755"/>
        <item m="1" x="4298"/>
        <item m="1" x="1327"/>
        <item m="1" x="6941"/>
        <item m="1" x="6704"/>
        <item m="1" x="7880"/>
        <item m="1" x="7595"/>
        <item m="1" x="5226"/>
        <item m="1" x="7732"/>
        <item m="1" x="7299"/>
        <item m="1" x="6946"/>
        <item m="1" x="7730"/>
        <item m="1" x="5397"/>
        <item m="1" x="7909"/>
        <item m="1" x="6926"/>
        <item m="1" x="6960"/>
        <item m="1" x="7927"/>
        <item m="1" x="6948"/>
        <item m="1" x="5295"/>
        <item m="1" x="6267"/>
        <item m="1" x="6754"/>
        <item m="1" x="7881"/>
        <item m="1" x="7317"/>
        <item m="1" x="7320"/>
        <item m="1" x="7908"/>
        <item m="1" x="7886"/>
        <item m="1" x="7887"/>
        <item m="1" x="7888"/>
        <item m="1" x="7907"/>
        <item m="1" x="7315"/>
        <item m="1" x="7889"/>
        <item m="1" x="7322"/>
        <item m="1" x="7890"/>
        <item m="1" x="6757"/>
        <item m="1" x="7323"/>
        <item m="1" x="7337"/>
        <item m="1" x="7288"/>
        <item m="1" x="7910"/>
        <item m="1" x="7912"/>
        <item m="1" x="7941"/>
        <item m="1" x="7942"/>
        <item m="1" x="7900"/>
        <item m="1" x="7917"/>
        <item m="1" x="7312"/>
        <item m="1" x="7901"/>
        <item m="1" x="7293"/>
        <item m="1" x="7904"/>
        <item m="1" x="7905"/>
        <item m="1" x="7902"/>
        <item m="1" x="7338"/>
        <item m="1" x="7903"/>
        <item m="1" x="7920"/>
        <item m="1" x="7921"/>
        <item m="1" x="7922"/>
        <item m="1" x="7340"/>
        <item m="1" x="7341"/>
        <item m="1" x="7929"/>
        <item m="1" x="7928"/>
        <item m="1" x="7348"/>
        <item m="1" x="7287"/>
        <item m="1" x="7938"/>
        <item m="1" x="7306"/>
        <item m="1" x="7996"/>
        <item m="1" x="7940"/>
        <item m="1" x="7301"/>
        <item m="1" x="7311"/>
        <item m="1" x="6957"/>
        <item m="1" x="5296"/>
        <item m="1" x="7360"/>
        <item m="1" x="7738"/>
        <item m="1" x="6942"/>
        <item m="1" x="6758"/>
        <item m="1" x="6938"/>
        <item m="1" x="6939"/>
        <item m="1" x="6940"/>
        <item m="1" x="7899"/>
        <item m="1" x="7289"/>
        <item m="1" x="6756"/>
        <item m="1" x="5465"/>
        <item m="1" x="7309"/>
        <item m="1" x="6268"/>
        <item m="1" x="6753"/>
        <item m="1" x="7733"/>
        <item m="1" x="7292"/>
        <item m="1" x="6514"/>
        <item m="1" x="6929"/>
        <item m="1" x="6928"/>
        <item m="1" x="6955"/>
        <item m="1" x="6516"/>
        <item m="1" x="7911"/>
        <item m="1" x="7308"/>
        <item m="1" x="7342"/>
        <item m="1" x="7291"/>
        <item m="1" x="6924"/>
        <item m="1" x="3824"/>
        <item m="1" x="7906"/>
        <item m="1" x="7914"/>
        <item m="1" x="7915"/>
        <item m="1" x="7916"/>
        <item m="1" x="6930"/>
        <item m="1" x="6515"/>
        <item m="1" x="6947"/>
        <item m="1" x="7918"/>
        <item m="1" x="6927"/>
        <item m="1" x="7737"/>
        <item m="1" x="6925"/>
        <item m="1" x="7739"/>
        <item m="1" x="7740"/>
        <item m="1" x="6752"/>
        <item m="1" x="7290"/>
        <item m="1" x="7724"/>
        <item m="1" x="7947"/>
        <item m="1" x="7948"/>
        <item m="1" x="7318"/>
        <item m="1" x="7949"/>
        <item m="1" x="7335"/>
        <item m="1" x="7041"/>
        <item m="1" x="7352"/>
        <item m="1" x="7946"/>
        <item m="1" x="7343"/>
        <item m="1" x="7350"/>
        <item m="1" x="7923"/>
        <item m="1" x="7924"/>
        <item m="1" x="7925"/>
        <item m="1" x="7741"/>
        <item m="1" x="7926"/>
        <item m="1" x="7742"/>
        <item m="1" x="7744"/>
        <item m="1" x="7951"/>
        <item m="1" x="6759"/>
        <item m="1" x="6489"/>
        <item m="1" x="7329"/>
        <item m="1" x="7930"/>
        <item m="1" x="7931"/>
        <item m="1" x="7932"/>
        <item m="1" x="7933"/>
        <item m="1" x="7934"/>
        <item m="1" x="7935"/>
        <item m="1" x="7936"/>
        <item m="1" x="7368"/>
        <item m="1" x="7328"/>
        <item m="1" x="7952"/>
        <item m="1" x="7955"/>
        <item m="1" x="7747"/>
        <item m="1" x="7953"/>
        <item m="1" x="7954"/>
        <item m="1" x="7748"/>
        <item m="1" x="7362"/>
        <item m="1" x="7418"/>
        <item m="1" x="7419"/>
        <item m="1" x="7413"/>
        <item m="1" x="7359"/>
        <item m="1" x="6504"/>
        <item m="1" x="7358"/>
        <item m="1" x="7336"/>
        <item m="1" x="7385"/>
        <item m="1" x="7355"/>
        <item m="1" x="7378"/>
        <item m="1" x="5908"/>
        <item m="1" x="7339"/>
        <item m="1" x="7334"/>
        <item m="1" x="7356"/>
        <item m="1" x="7743"/>
        <item m="1" x="7365"/>
        <item m="1" x="3983"/>
        <item m="1" x="6760"/>
        <item m="1" x="7363"/>
        <item m="1" x="7357"/>
        <item m="1" x="7319"/>
        <item m="1" x="7324"/>
        <item m="1" x="7950"/>
        <item m="1" x="7444"/>
        <item m="1" x="7325"/>
        <item m="1" x="7326"/>
        <item m="1" x="7327"/>
        <item m="1" x="7330"/>
        <item m="1" x="7331"/>
        <item m="1" x="7332"/>
        <item m="1" x="7333"/>
        <item m="1" x="6317"/>
        <item m="1" x="7382"/>
        <item m="1" x="7344"/>
        <item m="1" x="6956"/>
        <item m="1" x="6934"/>
        <item m="1" x="6958"/>
        <item m="1" x="6972"/>
        <item m="1" x="7943"/>
        <item m="1" x="7944"/>
        <item m="1" x="7945"/>
        <item m="1" x="7973"/>
        <item m="1" x="6453"/>
        <item m="1" x="7976"/>
        <item m="1" x="6762"/>
        <item m="1" x="7958"/>
        <item m="1" x="7959"/>
        <item m="1" x="7960"/>
        <item m="1" x="7011"/>
        <item m="1" x="7369"/>
        <item m="1" x="7965"/>
        <item m="1" x="7964"/>
        <item m="1" x="7966"/>
        <item m="1" x="6764"/>
        <item m="1" x="7968"/>
        <item m="1" x="7970"/>
        <item m="1" x="7971"/>
        <item m="1" x="7972"/>
        <item m="1" x="7408"/>
        <item m="1" x="7751"/>
        <item m="1" x="7977"/>
        <item m="1" x="7956"/>
        <item m="1" x="7978"/>
        <item m="1" x="7386"/>
        <item m="1" x="7979"/>
        <item m="1" x="7980"/>
        <item m="1" x="7981"/>
        <item m="1" x="7961"/>
        <item m="1" x="7983"/>
        <item m="1" x="6765"/>
        <item m="1" x="7982"/>
        <item m="1" x="7745"/>
        <item m="1" x="7746"/>
        <item m="1" x="7962"/>
        <item m="1" x="7963"/>
        <item m="1" x="7984"/>
        <item m="1" x="7985"/>
        <item m="1" x="7990"/>
        <item m="1" x="7370"/>
        <item m="1" x="7752"/>
        <item m="1" x="7100"/>
        <item m="1" x="6503"/>
        <item m="1" x="6965"/>
        <item m="1" x="7364"/>
        <item m="1" x="7013"/>
        <item m="1" x="7829"/>
        <item m="1" x="7414"/>
        <item m="1" x="7415"/>
        <item m="1" x="7416"/>
        <item m="1" x="7003"/>
        <item m="1" x="6933"/>
        <item m="1" x="6499"/>
        <item m="1" x="6316"/>
        <item m="1" x="7969"/>
        <item m="1" x="7412"/>
        <item m="1" x="6970"/>
        <item m="1" x="6964"/>
        <item m="1" x="7388"/>
        <item m="1" x="7417"/>
        <item m="1" x="7321"/>
        <item m="1" x="7012"/>
        <item m="1" x="7316"/>
        <item m="1" x="7387"/>
        <item m="1" x="6761"/>
        <item m="1" x="7310"/>
        <item m="1" x="7375"/>
        <item m="1" x="6318"/>
        <item m="1" x="6967"/>
        <item m="1" x="6935"/>
        <item m="1" x="7441"/>
        <item m="1" x="7381"/>
        <item m="1" x="7831"/>
        <item m="1" x="7832"/>
        <item m="1" x="7371"/>
        <item m="1" x="7366"/>
        <item m="1" x="7367"/>
        <item m="1" x="7974"/>
        <item m="1" x="7975"/>
        <item m="1" x="7749"/>
        <item m="1" x="7750"/>
        <item m="1" x="7379"/>
        <item m="1" x="7380"/>
        <item m="1" x="6983"/>
        <item m="1" x="7383"/>
        <item m="1" x="7986"/>
        <item m="1" x="7987"/>
        <item m="1" x="7988"/>
        <item m="1" x="7989"/>
        <item m="1" x="7384"/>
        <item m="1" x="7991"/>
        <item m="1" x="7992"/>
        <item m="1" x="7993"/>
        <item m="1" x="7994"/>
        <item m="1" x="7428"/>
        <item m="1" x="7995"/>
        <item m="1" x="7997"/>
        <item m="1" x="7998"/>
        <item m="1" x="6984"/>
        <item m="1" x="7999"/>
        <item m="1" x="7372"/>
        <item m="1" x="7406"/>
        <item m="1" x="7407"/>
        <item m="1" x="7392"/>
        <item m="1" x="7393"/>
        <item m="1" x="7394"/>
        <item m="1" x="6985"/>
        <item m="1" x="6986"/>
        <item m="1" x="6982"/>
        <item m="1" x="7495"/>
        <item m="1" x="7396"/>
        <item m="1" x="7234"/>
        <item m="1" x="7235"/>
        <item m="1" x="7445"/>
        <item m="1" x="7389"/>
        <item m="1" x="7403"/>
        <item m="1" x="7472"/>
        <item m="1" x="7446"/>
        <item m="1" x="7405"/>
        <item m="1" x="7391"/>
        <item m="1" x="6987"/>
        <item m="1" x="7476"/>
        <item m="1" x="7437"/>
        <item m="1" x="7390"/>
        <item m="1" x="7404"/>
        <item m="1" x="7409"/>
        <item m="1" x="7410"/>
        <item m="1" x="7411"/>
        <item m="1" x="5298"/>
        <item m="1" x="7420"/>
        <item m="1" x="6978"/>
        <item m="1" x="7757"/>
        <item m="1" x="7758"/>
        <item m="1" x="7473"/>
        <item m="1" x="7421"/>
        <item m="1" x="7422"/>
        <item m="1" x="7423"/>
        <item m="1" x="6766"/>
        <item m="1" x="7424"/>
        <item m="1" x="7491"/>
        <item m="1" x="7425"/>
        <item m="1" x="7426"/>
        <item m="1" x="7427"/>
        <item m="1" x="7478"/>
        <item m="1" x="7479"/>
        <item m="1" x="7754"/>
        <item m="1" x="7755"/>
        <item m="1" x="7756"/>
        <item m="1" x="7474"/>
        <item m="1" x="7475"/>
        <item m="1" x="7397"/>
        <item m="1" x="5297"/>
        <item m="1" x="7398"/>
        <item m="1" x="7399"/>
        <item m="1" x="7400"/>
        <item m="1" x="7401"/>
        <item m="1" x="7019"/>
        <item m="1" x="7761"/>
        <item m="1" x="6988"/>
        <item m="1" x="7477"/>
        <item m="1" x="7762"/>
        <item m="1" x="7506"/>
        <item m="1" x="7429"/>
        <item m="1" x="7430"/>
        <item m="1" x="7431"/>
        <item m="1" x="7432"/>
        <item m="1" x="7433"/>
        <item m="1" x="7434"/>
        <item m="1" x="7435"/>
        <item m="1" x="7436"/>
        <item m="1" x="7438"/>
        <item m="1" x="7439"/>
        <item m="1" x="7440"/>
        <item m="1" x="7494"/>
        <item m="1" x="7442"/>
        <item m="1" x="7443"/>
        <item m="1" x="6767"/>
        <item m="1" x="7514"/>
        <item m="1" x="7498"/>
        <item m="1" x="7499"/>
        <item m="1" x="7447"/>
        <item m="1" x="7448"/>
        <item m="1" x="6993"/>
        <item m="1" x="7500"/>
        <item m="1" x="7449"/>
        <item m="1" x="7450"/>
        <item m="1" x="7451"/>
        <item m="1" x="7452"/>
        <item m="1" x="7453"/>
        <item m="1" x="7454"/>
        <item m="1" x="7455"/>
        <item m="1" x="7456"/>
        <item m="1" x="6994"/>
        <item m="1" x="7457"/>
        <item m="1" x="7458"/>
        <item m="1" x="7459"/>
        <item m="1" x="7460"/>
        <item m="1" x="7461"/>
        <item m="1" x="7462"/>
        <item m="1" x="7463"/>
        <item m="1" x="7464"/>
        <item m="1" x="7465"/>
        <item m="1" x="7466"/>
        <item m="1" x="7467"/>
        <item m="1" x="7468"/>
        <item m="1" x="7469"/>
        <item m="1" x="7470"/>
        <item m="1" x="7471"/>
        <item m="1" x="7501"/>
        <item m="1" x="7502"/>
        <item m="1" x="7759"/>
        <item m="1" x="7760"/>
        <item m="1" x="7001"/>
        <item m="1" x="7002"/>
        <item m="1" x="7780"/>
        <item m="1" x="7768"/>
        <item m="1" x="7503"/>
        <item m="1" x="7504"/>
        <item m="1" x="7711"/>
        <item m="1" x="7713"/>
        <item m="1" x="7717"/>
        <item m="1" x="7723"/>
        <item m="1" x="7353"/>
        <item m="1" x="6419"/>
        <item m="1" x="6415"/>
        <item m="1" x="7349"/>
        <item m="1" x="7351"/>
        <item m="1" x="7354"/>
        <item m="1" x="3260"/>
        <item m="1" x="6420"/>
        <item m="1" x="6421"/>
        <item m="1" x="6349"/>
        <item m="1" x="6369"/>
        <item m="1" x="6416"/>
        <item m="1" x="6417"/>
        <item m="1" x="6409"/>
        <item m="1" x="6410"/>
        <item m="1" x="6418"/>
        <item m="1" x="6763"/>
        <item m="1" x="7265"/>
        <item m="1" x="7753"/>
        <item m="1" x="6414"/>
        <item m="1" x="7374"/>
        <item m="1" x="6981"/>
        <item m="1" x="6989"/>
        <item m="1" x="6991"/>
        <item m="1" x="6969"/>
        <item m="1" x="7496"/>
        <item m="1" x="7373"/>
        <item m="1" x="6980"/>
        <item m="1" x="7763"/>
        <item m="1" x="7214"/>
        <item m="1" x="7215"/>
        <item m="1" x="7004"/>
        <item m="1" x="6973"/>
        <item m="1" x="7507"/>
        <item m="1" x="7511"/>
        <item m="1" x="7480"/>
        <item m="1" x="7005"/>
        <item m="1" x="7481"/>
        <item m="1" x="7482"/>
        <item m="1" x="7483"/>
        <item m="1" x="7484"/>
        <item m="1" x="7485"/>
        <item m="1" x="7006"/>
        <item m="1" x="6974"/>
        <item m="1" x="6975"/>
        <item m="1" x="7486"/>
        <item m="1" x="7487"/>
        <item m="1" x="7764"/>
        <item m="1" x="7488"/>
        <item m="1" x="7489"/>
        <item m="1" x="7765"/>
        <item m="1" x="6979"/>
        <item m="1" x="7490"/>
        <item m="1" x="7766"/>
        <item m="1" x="7513"/>
        <item m="1" x="7497"/>
        <item m="1" x="7010"/>
        <item m="1" x="7767"/>
        <item m="1" x="7769"/>
        <item m="1" x="7525"/>
        <item m="1" x="7541"/>
        <item m="1" x="7016"/>
        <item m="1" x="7770"/>
        <item m="1" x="7017"/>
        <item m="1" x="7528"/>
        <item m="1" x="6769"/>
        <item m="1" x="7545"/>
        <item m="1" x="7771"/>
        <item m="1" x="7546"/>
        <item m="1" x="7548"/>
        <item m="1" x="6770"/>
        <item m="1" x="7035"/>
        <item m="1" x="7508"/>
        <item m="1" x="7509"/>
        <item m="1" x="7510"/>
        <item m="1" x="7505"/>
        <item m="1" x="7772"/>
        <item m="1" x="7773"/>
        <item m="1" x="7774"/>
        <item m="1" x="7775"/>
        <item m="1" x="7555"/>
        <item m="1" x="6772"/>
        <item m="1" x="6990"/>
        <item m="1" x="6977"/>
        <item m="1" x="6773"/>
        <item m="1" x="1780"/>
        <item m="1" x="6992"/>
        <item m="1" x="6774"/>
        <item m="1" x="7776"/>
        <item m="1" x="7777"/>
        <item m="1" x="7778"/>
        <item m="1" x="7779"/>
        <item m="1" x="7515"/>
        <item m="1" x="7008"/>
        <item m="1" x="7492"/>
        <item m="1" x="7009"/>
        <item m="1" x="7493"/>
        <item m="1" x="7512"/>
        <item m="1" x="7781"/>
        <item m="1" x="7553"/>
        <item m="1" x="7218"/>
        <item m="1" x="7782"/>
        <item m="1" x="7524"/>
        <item m="1" x="6768"/>
        <item m="1" x="7783"/>
        <item m="1" x="7554"/>
        <item m="1" x="7785"/>
        <item m="1" x="6775"/>
        <item m="1" x="7516"/>
        <item m="1" x="7517"/>
        <item m="1" x="7518"/>
        <item m="1" x="6995"/>
        <item m="1" x="7786"/>
        <item m="1" x="7519"/>
        <item m="1" x="6996"/>
        <item m="1" x="7787"/>
        <item m="1" x="7788"/>
        <item m="1" x="7789"/>
        <item m="1" x="6997"/>
        <item m="1" x="6998"/>
        <item m="1" x="7790"/>
        <item m="1" x="6999"/>
        <item m="1" x="7791"/>
        <item m="1" x="7000"/>
        <item m="1" x="7520"/>
        <item m="1" x="7521"/>
        <item m="1" x="7522"/>
        <item m="1" x="7792"/>
        <item m="1" x="7523"/>
        <item m="1" x="7793"/>
        <item m="1" x="7020"/>
        <item m="1" x="7794"/>
        <item m="1" x="7556"/>
        <item m="1" x="7557"/>
        <item m="1" x="7558"/>
        <item m="1" x="7559"/>
        <item m="1" x="7526"/>
        <item m="1" x="7795"/>
        <item m="1" x="7527"/>
        <item m="1" x="7529"/>
        <item m="1" x="7530"/>
        <item m="1" x="7531"/>
        <item m="1" x="7532"/>
        <item m="1" x="7533"/>
        <item m="1" x="7534"/>
        <item m="1" x="7535"/>
        <item m="1" x="7796"/>
        <item m="1" x="7536"/>
        <item m="1" x="7537"/>
        <item m="1" x="7538"/>
        <item m="1" x="7539"/>
        <item m="1" x="7797"/>
        <item m="1" x="7798"/>
        <item m="1" x="7540"/>
        <item m="1" x="7561"/>
        <item m="1" x="7799"/>
        <item m="1" x="7800"/>
        <item m="1" x="7801"/>
        <item m="1" x="7802"/>
        <item m="1" x="7560"/>
        <item m="1" x="7803"/>
        <item m="1" x="6777"/>
        <item m="1" x="7804"/>
        <item m="1" x="6457"/>
        <item m="1" x="7542"/>
        <item m="1" x="7543"/>
        <item m="1" x="7025"/>
        <item m="1" x="7805"/>
        <item m="1" x="5626"/>
        <item m="1" x="7544"/>
        <item m="1" x="7806"/>
        <item m="1" x="7562"/>
        <item m="1" x="7807"/>
        <item m="1" x="4880"/>
        <item m="1" x="7219"/>
        <item m="1" x="7808"/>
        <item m="1" x="7026"/>
        <item m="1" x="7547"/>
        <item m="1" x="7027"/>
        <item m="1" x="7563"/>
        <item m="1" x="7564"/>
        <item m="1" x="7549"/>
        <item m="1" x="7809"/>
        <item m="1" x="7550"/>
        <item m="1" x="7551"/>
        <item m="1" x="7810"/>
        <item m="1" x="7552"/>
        <item m="1" x="7565"/>
        <item m="1" x="7566"/>
        <item m="1" x="7567"/>
        <item m="1" x="7568"/>
        <item m="1" x="7569"/>
        <item m="1" x="7570"/>
        <item m="1" x="7571"/>
        <item m="1" x="7572"/>
        <item m="1" x="7573"/>
        <item m="1" x="7574"/>
        <item m="1" x="7575"/>
        <item m="1" x="7576"/>
        <item m="1" x="7577"/>
        <item m="1" x="7578"/>
        <item m="1" x="7579"/>
        <item m="1" x="7007"/>
        <item m="1" x="7580"/>
        <item m="1" x="7811"/>
        <item m="1" x="7812"/>
        <item m="1" x="7813"/>
        <item m="1" x="7581"/>
        <item m="1" x="7582"/>
        <item m="1" x="7286"/>
        <item m="1" x="7302"/>
        <item m="1" x="7303"/>
        <item m="1" x="7304"/>
        <item m="1" x="7305"/>
        <item m="1" x="6962"/>
        <item m="1" x="7313"/>
        <item m="1" x="7314"/>
        <item m="1" x="7345"/>
        <item m="1" x="7346"/>
        <item m="1" x="7361"/>
        <item m="1" x="7376"/>
        <item m="1" x="7377"/>
        <item m="1" x="7395"/>
        <item m="1" x="7216"/>
        <item m="1" x="7217"/>
        <item m="1" x="7402"/>
        <item m="1" x="6976"/>
        <item m="1" x="6771"/>
        <item m="1" x="7583"/>
        <item m="1" x="7584"/>
        <item m="1" x="7220"/>
        <item m="1" x="7029"/>
        <item m="1" x="7030"/>
        <item m="1" x="7014"/>
        <item m="1" x="7015"/>
        <item m="1" x="7585"/>
        <item m="1" x="7586"/>
        <item m="1" x="7587"/>
        <item m="1" x="6776"/>
        <item m="1" x="7588"/>
        <item m="1" x="7589"/>
        <item m="1" x="6778"/>
        <item m="1" x="6779"/>
        <item m="1" x="7590"/>
        <item m="1" x="7591"/>
        <item m="1" x="7592"/>
        <item m="1" x="7593"/>
        <item m="1" x="3513"/>
        <item m="1" x="7594"/>
        <item m="1" x="7032"/>
        <item m="1" x="6780"/>
        <item m="1" x="7596"/>
        <item m="1" x="6781"/>
        <item m="1" x="7597"/>
        <item m="1" x="7598"/>
        <item m="1" x="7599"/>
        <item m="1" x="7034"/>
        <item m="1" x="7600"/>
        <item m="1" x="7601"/>
        <item m="1" x="7602"/>
        <item m="1" x="7603"/>
        <item m="1" x="6517"/>
        <item m="1" x="6782"/>
        <item m="1" x="6783"/>
        <item m="1" x="7036"/>
        <item m="1" x="7604"/>
        <item m="1" x="7605"/>
        <item m="1" x="7037"/>
        <item m="1" x="7221"/>
        <item m="1" x="7606"/>
        <item m="1" x="7039"/>
        <item m="1" x="7607"/>
        <item m="1" x="7608"/>
        <item m="1" x="7609"/>
        <item m="1" x="7610"/>
        <item m="1" x="7611"/>
        <item m="1" x="7612"/>
        <item m="1" x="7613"/>
        <item m="1" x="7614"/>
        <item m="1" x="7615"/>
        <item m="1" x="7616"/>
        <item m="1" x="2346"/>
        <item m="1" x="7617"/>
        <item m="1" x="7618"/>
        <item m="1" x="6784"/>
        <item m="1" x="7619"/>
        <item m="1" x="7620"/>
        <item m="1" x="7021"/>
        <item m="1" x="7222"/>
        <item m="1" x="7022"/>
        <item m="1" x="7621"/>
        <item m="1" x="7623"/>
        <item m="1" x="7024"/>
        <item m="1" x="7223"/>
        <item m="1" x="6785"/>
        <item m="1" x="7624"/>
        <item m="1" x="7625"/>
        <item m="1" x="7626"/>
        <item m="1" x="7627"/>
        <item m="1" x="7628"/>
        <item m="1" x="7224"/>
        <item m="1" x="7629"/>
        <item m="1" x="6786"/>
        <item m="1" x="7630"/>
        <item m="1" x="7631"/>
        <item m="1" x="7632"/>
        <item m="1" x="7633"/>
        <item m="1" x="7634"/>
        <item m="1" x="7063"/>
        <item m="1" x="7635"/>
        <item m="1" x="5300"/>
        <item m="1" x="5301"/>
        <item m="1" x="5303"/>
        <item m="1" x="5302"/>
        <item m="1" x="7636"/>
        <item m="1" x="7637"/>
        <item m="1" x="7638"/>
        <item m="1" x="7639"/>
        <item m="1" x="7640"/>
        <item m="1" x="7048"/>
        <item m="1" x="7641"/>
        <item m="1" x="7642"/>
        <item m="1" x="7643"/>
        <item m="1" x="7644"/>
        <item m="1" x="7645"/>
        <item m="1" x="7646"/>
        <item m="1" x="7647"/>
        <item m="1" x="7648"/>
        <item m="1" x="7233"/>
        <item m="1" x="7649"/>
        <item m="1" x="7650"/>
        <item m="1" x="7651"/>
        <item m="1" x="7652"/>
        <item m="1" x="7653"/>
        <item m="1" x="7042"/>
        <item m="1" x="7031"/>
        <item m="1" x="7654"/>
        <item m="1" x="7655"/>
        <item m="1" x="7045"/>
        <item m="1" x="7656"/>
        <item m="1" x="7657"/>
        <item m="1" x="7658"/>
        <item m="1" x="7659"/>
        <item m="1" x="7660"/>
        <item m="1" x="7661"/>
        <item m="1" x="7662"/>
        <item m="1" x="7663"/>
        <item m="1" x="7664"/>
        <item m="1" x="7665"/>
        <item m="1" x="7666"/>
        <item m="1" x="7667"/>
        <item m="1" x="7668"/>
        <item m="1" x="7669"/>
        <item m="1" x="7670"/>
        <item m="1" x="7671"/>
        <item m="1" x="7672"/>
        <item m="1" x="7673"/>
        <item m="1" x="7674"/>
        <item m="1" x="7675"/>
        <item m="1" x="7676"/>
        <item m="1" x="7677"/>
        <item m="1" x="7678"/>
        <item m="1" x="7679"/>
        <item m="1" x="7680"/>
        <item m="1" x="7681"/>
        <item m="1" x="7682"/>
        <item m="1" x="7683"/>
        <item m="1" x="7684"/>
        <item m="1" x="7685"/>
        <item m="1" x="7686"/>
        <item m="1" x="7687"/>
        <item m="1" x="7688"/>
        <item m="1" x="7689"/>
        <item m="1" x="7690"/>
        <item m="1" x="7691"/>
        <item m="1" x="7049"/>
        <item m="1" x="7692"/>
        <item m="1" x="7693"/>
        <item m="1" x="6448"/>
        <item m="1" x="6449"/>
        <item m="1" x="7052"/>
        <item m="1" x="7694"/>
        <item m="1" x="7269"/>
        <item m="1" x="7695"/>
        <item m="1" x="7696"/>
        <item m="1" x="7697"/>
        <item m="1" x="7698"/>
        <item m="1" x="6937"/>
        <item m="1" x="6943"/>
        <item m="1" x="6944"/>
        <item m="1" x="6945"/>
        <item m="1" x="6370"/>
        <item m="1" x="6487"/>
        <item m="1" x="6961"/>
        <item m="1" x="6936"/>
        <item m="1" x="6963"/>
        <item m="1" x="6971"/>
        <item m="1" x="7018"/>
        <item m="1" x="7023"/>
        <item m="1" x="7044"/>
        <item m="1" x="7225"/>
        <item m="1" x="7082"/>
        <item m="1" x="7083"/>
        <item m="1" x="7038"/>
        <item m="1" x="6787"/>
        <item m="1" x="6788"/>
        <item m="1" x="6789"/>
        <item m="1" x="7040"/>
        <item m="1" x="6790"/>
        <item m="1" x="7054"/>
        <item m="1" x="6791"/>
        <item m="1" x="7057"/>
        <item m="1" x="7226"/>
        <item m="1" x="7227"/>
        <item m="1" x="7228"/>
        <item m="1" x="5304"/>
        <item m="1" x="7229"/>
        <item m="1" x="7230"/>
        <item m="1" x="7231"/>
        <item m="1" x="6483"/>
        <item m="1" x="7232"/>
        <item m="1" x="7064"/>
        <item m="1" x="7068"/>
        <item m="1" x="7236"/>
        <item m="1" x="7237"/>
        <item m="1" x="7069"/>
        <item m="1" x="7070"/>
        <item m="1" x="7043"/>
        <item m="1" x="7238"/>
        <item m="1" x="7239"/>
        <item m="1" x="7240"/>
        <item m="1" x="7241"/>
        <item m="1" x="7242"/>
        <item m="1" x="7243"/>
        <item m="1" x="7244"/>
        <item m="1" x="7073"/>
        <item m="1" x="7074"/>
        <item m="1" x="7076"/>
        <item m="1" x="7046"/>
        <item m="1" x="7047"/>
        <item m="1" x="2299"/>
        <item m="1" x="6792"/>
        <item m="1" x="7077"/>
        <item m="1" x="7245"/>
        <item m="1" x="7050"/>
        <item m="1" x="7246"/>
        <item m="1" x="7051"/>
        <item m="1" x="7247"/>
        <item m="1" x="7248"/>
        <item m="1" x="7081"/>
        <item m="1" x="7114"/>
        <item m="1" x="7115"/>
        <item m="1" x="7249"/>
        <item m="1" x="7084"/>
        <item m="1" x="7250"/>
        <item m="1" x="7251"/>
        <item m="1" x="7252"/>
        <item m="1" x="7093"/>
        <item m="1" x="6793"/>
        <item m="1" x="7055"/>
        <item m="1" x="7056"/>
        <item m="1" x="7253"/>
        <item m="1" x="5989"/>
        <item m="1" x="7101"/>
        <item m="1" x="7102"/>
        <item m="1" x="7059"/>
        <item m="1" x="7060"/>
        <item m="1" x="7061"/>
        <item m="1" x="7062"/>
        <item m="1" x="7103"/>
        <item m="1" x="7089"/>
        <item m="1" x="7254"/>
        <item m="1" x="6794"/>
        <item m="1" x="7065"/>
        <item m="1" x="7066"/>
        <item m="1" x="6795"/>
        <item m="1" x="7067"/>
        <item m="1" x="7255"/>
        <item m="1" x="7256"/>
        <item m="1" x="6796"/>
        <item m="1" x="6797"/>
        <item m="1" x="7257"/>
        <item m="1" x="7105"/>
        <item m="1" x="7258"/>
        <item m="1" x="3981"/>
        <item m="1" x="7106"/>
        <item m="1" x="5628"/>
        <item m="1" x="7259"/>
        <item m="1" x="7260"/>
        <item m="1" x="7261"/>
        <item m="1" x="7072"/>
        <item m="1" x="7108"/>
        <item m="1" x="7262"/>
        <item m="1" x="7075"/>
        <item m="1" x="7263"/>
        <item m="1" x="6798"/>
        <item m="1" x="7264"/>
        <item m="1" x="7266"/>
        <item m="1" x="7110"/>
        <item m="1" x="7111"/>
        <item m="1" x="7112"/>
        <item m="1" x="7078"/>
        <item m="1" x="7079"/>
        <item m="1" x="7113"/>
        <item m="1" x="7080"/>
        <item m="1" x="7267"/>
        <item m="1" x="7028"/>
        <item m="1" x="7033"/>
        <item m="1" x="7268"/>
        <item m="1" x="7053"/>
        <item m="1" x="6464"/>
        <item m="1" x="7270"/>
        <item m="1" x="7058"/>
        <item m="1" x="7071"/>
        <item m="1" x="7104"/>
        <item m="1" x="7107"/>
        <item m="1" x="7109"/>
        <item m="1" x="6801"/>
        <item m="1" x="7116"/>
        <item m="1" x="7085"/>
        <item m="1" x="6802"/>
        <item m="1" x="6460"/>
        <item m="1" x="7086"/>
        <item m="1" x="7087"/>
        <item m="1" x="7088"/>
        <item m="1" x="7090"/>
        <item m="1" x="7091"/>
        <item m="1" x="7092"/>
        <item m="1" x="6462"/>
        <item m="1" x="7271"/>
        <item m="1" x="7272"/>
        <item m="1" x="7273"/>
        <item m="1" x="7274"/>
        <item m="1" x="7275"/>
        <item m="1" x="7094"/>
        <item m="1" x="7276"/>
        <item m="1" x="7095"/>
        <item m="1" x="7277"/>
        <item m="1" x="7096"/>
        <item m="1" x="7278"/>
        <item m="1" x="7097"/>
        <item m="1" x="5305"/>
        <item m="1" x="5306"/>
        <item m="1" x="6470"/>
        <item m="1" x="7098"/>
        <item m="1" x="2455"/>
        <item m="1" x="5307"/>
        <item m="1" x="7099"/>
        <item m="1" x="7117"/>
        <item m="1" x="7118"/>
        <item m="1" x="7119"/>
        <item m="1" x="7279"/>
        <item m="1" x="7280"/>
        <item m="1" x="7281"/>
        <item m="1" x="7282"/>
        <item m="1" x="7120"/>
        <item m="1" x="7121"/>
        <item m="1" x="7283"/>
        <item m="1" x="7284"/>
        <item m="1" x="7285"/>
        <item m="1" x="7122"/>
        <item m="1" x="6497"/>
        <item m="1" x="7123"/>
        <item m="1" x="7124"/>
        <item m="1" x="7125"/>
        <item m="1" x="7126"/>
        <item m="1" x="7127"/>
        <item m="1" x="7128"/>
        <item m="1" x="6803"/>
        <item m="1" x="1138"/>
        <item m="1" x="7129"/>
        <item m="1" x="7130"/>
        <item m="1" x="7131"/>
        <item m="1" x="7132"/>
        <item m="1" x="6804"/>
        <item m="1" x="7133"/>
        <item m="1" x="6805"/>
        <item m="1" x="7134"/>
        <item m="1" x="7135"/>
        <item m="1" x="7136"/>
        <item m="1" x="7137"/>
        <item m="1" x="7138"/>
        <item m="1" x="7139"/>
        <item m="1" x="6518"/>
        <item m="1" x="7140"/>
        <item m="1" x="7141"/>
        <item m="1" x="7142"/>
        <item m="1" x="7143"/>
        <item m="1" x="7144"/>
        <item m="1" x="6519"/>
        <item m="1" x="6806"/>
        <item m="1" x="7145"/>
        <item m="1" x="7146"/>
        <item m="1" x="7147"/>
        <item m="1" x="7148"/>
        <item m="1" x="7149"/>
        <item m="1" x="7150"/>
        <item m="1" x="7151"/>
        <item m="1" x="7152"/>
        <item m="1" x="7153"/>
        <item m="1" x="7154"/>
        <item m="1" x="6807"/>
        <item m="1" x="7155"/>
        <item m="1" x="7156"/>
        <item m="1" x="7157"/>
        <item m="1" x="7158"/>
        <item m="1" x="6520"/>
        <item m="1" x="6808"/>
        <item m="1" x="7159"/>
        <item m="1" x="7160"/>
        <item m="1" x="6521"/>
        <item m="1" x="7161"/>
        <item m="1" x="6809"/>
        <item m="1" x="6437"/>
        <item m="1" x="7162"/>
        <item m="1" x="6810"/>
        <item m="1" x="7163"/>
        <item m="1" x="7164"/>
        <item m="1" x="6622"/>
        <item m="1" x="6811"/>
        <item m="1" x="7165"/>
        <item m="1" x="7166"/>
        <item m="1" x="6812"/>
        <item m="1" x="6813"/>
        <item m="1" x="7167"/>
        <item m="1" x="7168"/>
        <item m="1" x="7169"/>
        <item m="1" x="7170"/>
        <item m="1" x="7171"/>
        <item m="1" x="7172"/>
        <item m="1" x="7173"/>
        <item m="1" x="7174"/>
        <item m="1" x="7175"/>
        <item m="1" x="6814"/>
        <item m="1" x="6815"/>
        <item m="1" x="7176"/>
        <item m="1" x="7177"/>
        <item m="1" x="7178"/>
        <item m="1" x="7179"/>
        <item m="1" x="7180"/>
        <item m="1" x="7181"/>
        <item m="1" x="6522"/>
        <item m="1" x="6480"/>
        <item m="1" x="7182"/>
        <item m="1" x="7183"/>
        <item m="1" x="7184"/>
        <item m="1" x="7185"/>
        <item m="1" x="7186"/>
        <item m="1" x="7187"/>
        <item m="1" x="7188"/>
        <item m="1" x="7189"/>
        <item m="1" x="7190"/>
        <item m="1" x="7191"/>
        <item m="1" x="7192"/>
        <item m="1" x="7193"/>
        <item m="1" x="7194"/>
        <item m="1" x="7195"/>
        <item m="1" x="7196"/>
        <item m="1" x="6818"/>
        <item m="1" x="7197"/>
        <item m="1" x="7198"/>
        <item m="1" x="7199"/>
        <item m="1" x="7200"/>
        <item m="1" x="7201"/>
        <item m="1" x="6817"/>
        <item m="1" x="7202"/>
        <item m="1" x="7203"/>
        <item m="1" x="7204"/>
        <item m="1" x="7205"/>
        <item m="1" x="7206"/>
        <item m="1" x="6828"/>
        <item m="1" x="7207"/>
        <item m="1" x="7208"/>
        <item m="1" x="7209"/>
        <item m="1" x="7210"/>
        <item m="1" x="7211"/>
        <item m="1" x="7212"/>
        <item m="1" x="6744"/>
        <item m="1" x="6751"/>
        <item m="1" x="6407"/>
        <item m="1" x="6799"/>
        <item m="1" x="6800"/>
        <item m="1" x="6408"/>
        <item m="1" x="6816"/>
        <item m="1" x="6819"/>
        <item m="1" x="2345"/>
        <item m="1" x="1888"/>
        <item m="1" x="6820"/>
        <item m="1" x="6821"/>
        <item m="1" x="6523"/>
        <item m="1" x="6427"/>
        <item m="1" x="5905"/>
        <item m="1" x="6822"/>
        <item m="1" x="6455"/>
        <item m="1" x="6447"/>
        <item m="1" x="6823"/>
        <item m="1" x="6824"/>
        <item m="1" x="6524"/>
        <item m="1" x="6501"/>
        <item m="1" x="6525"/>
        <item m="1" x="6526"/>
        <item m="1" x="6825"/>
        <item m="1" x="6578"/>
        <item m="1" x="6826"/>
        <item m="1" x="6340"/>
        <item m="1" x="6827"/>
        <item m="1" x="6829"/>
        <item m="1" x="6500"/>
        <item m="1" x="6830"/>
        <item m="1" x="6831"/>
        <item m="1" x="6832"/>
        <item m="1" x="6833"/>
        <item m="1" x="6834"/>
        <item m="1" x="6527"/>
        <item m="1" x="6528"/>
        <item m="1" x="6835"/>
        <item m="1" x="6836"/>
        <item m="1" x="6837"/>
        <item m="1" x="6838"/>
        <item m="1" x="6839"/>
        <item m="1" x="6840"/>
        <item m="1" x="6841"/>
        <item m="1" x="6842"/>
        <item m="1" x="6843"/>
        <item m="1" x="6844"/>
        <item m="1" x="6529"/>
        <item m="1" x="6845"/>
        <item m="1" x="6846"/>
        <item m="1" x="6847"/>
        <item m="1" x="6848"/>
        <item m="1" x="6849"/>
        <item m="1" x="6450"/>
        <item m="1" x="6850"/>
        <item m="1" x="6851"/>
        <item m="1" x="6530"/>
        <item m="1" x="6852"/>
        <item m="1" x="6853"/>
        <item m="1" x="6854"/>
        <item m="1" x="3908"/>
        <item m="1" x="6531"/>
        <item m="1" x="6532"/>
        <item m="1" x="6533"/>
        <item m="1" x="6534"/>
        <item m="1" x="6535"/>
        <item m="1" x="6536"/>
        <item m="1" x="6537"/>
        <item m="1" x="6538"/>
        <item m="1" x="6539"/>
        <item m="1" x="6540"/>
        <item m="1" x="6541"/>
        <item m="1" x="6542"/>
        <item m="1" x="6543"/>
        <item m="1" x="6855"/>
        <item m="1" x="6544"/>
        <item m="1" x="6545"/>
        <item m="1" x="6546"/>
        <item m="1" x="6547"/>
        <item m="1" x="6856"/>
        <item m="1" x="6548"/>
        <item m="1" x="6549"/>
        <item m="1" x="6857"/>
        <item m="1" x="6858"/>
        <item m="1" x="6859"/>
        <item m="1" x="6860"/>
        <item m="1" x="6861"/>
        <item m="1" x="6862"/>
        <item m="1" x="6863"/>
        <item m="1" x="6864"/>
        <item m="1" x="6865"/>
        <item m="1" x="6459"/>
        <item m="1" x="6866"/>
        <item m="1" x="6867"/>
        <item m="1" x="6868"/>
        <item m="1" x="6869"/>
        <item m="1" x="6870"/>
        <item m="1" x="6871"/>
        <item m="1" x="6872"/>
        <item m="1" x="6452"/>
        <item m="1" x="6550"/>
        <item m="1" x="6551"/>
        <item m="1" x="6552"/>
        <item m="1" x="6553"/>
        <item m="1" x="6554"/>
        <item m="1" x="6555"/>
        <item m="1" x="6556"/>
        <item m="1" x="6557"/>
        <item m="1" x="6558"/>
        <item m="1" x="6559"/>
        <item m="1" x="6560"/>
        <item m="1" x="6561"/>
        <item m="1" x="6562"/>
        <item m="1" x="6563"/>
        <item m="1" x="6564"/>
        <item m="1" x="6565"/>
        <item m="1" x="6566"/>
        <item m="1" x="6567"/>
        <item m="1" x="6568"/>
        <item m="1" x="6569"/>
        <item m="1" x="6570"/>
        <item m="1" x="6571"/>
        <item m="1" x="6196"/>
        <item m="1" x="6197"/>
        <item m="1" x="6203"/>
        <item m="1" x="6204"/>
        <item m="1" x="6205"/>
        <item m="1" x="6206"/>
        <item m="1" x="6207"/>
        <item m="1" x="6208"/>
        <item m="1" x="6209"/>
        <item m="1" x="6572"/>
        <item m="1" x="6298"/>
        <item m="1" x="6873"/>
        <item m="1" x="6874"/>
        <item m="1" x="6456"/>
        <item m="1" x="6411"/>
        <item m="1" x="6875"/>
        <item m="1" x="6573"/>
        <item m="1" x="6574"/>
        <item m="1" x="6575"/>
        <item m="1" x="6876"/>
        <item m="1" x="6877"/>
        <item m="1" x="6576"/>
        <item m="1" x="6878"/>
        <item m="1" x="6577"/>
        <item m="1" x="6879"/>
        <item m="1" x="5308"/>
        <item m="1" x="6426"/>
        <item m="1" x="5309"/>
        <item m="1" x="6880"/>
        <item m="1" x="6579"/>
        <item m="1" x="6413"/>
        <item m="1" x="6580"/>
        <item m="1" x="6581"/>
        <item m="1" x="6582"/>
        <item m="1" x="6583"/>
        <item m="1" x="6584"/>
        <item m="1" x="6273"/>
        <item m="1" x="6472"/>
        <item m="1" x="6585"/>
        <item m="1" x="6586"/>
        <item m="1" x="6587"/>
        <item m="1" x="6588"/>
        <item m="1" x="5312"/>
        <item m="1" x="6589"/>
        <item m="1" x="6590"/>
        <item m="1" x="6492"/>
        <item m="1" x="6495"/>
        <item m="1" x="6474"/>
        <item m="1" x="6881"/>
        <item m="1" x="5906"/>
        <item m="1" x="6591"/>
        <item m="1" x="5310"/>
        <item m="1" x="6882"/>
        <item m="1" x="6269"/>
        <item m="1" x="6883"/>
        <item m="1" x="6884"/>
        <item m="1" x="6129"/>
        <item m="1" x="6885"/>
        <item m="1" x="6886"/>
        <item m="1" x="6887"/>
        <item m="1" x="6888"/>
        <item m="1" x="6060"/>
        <item m="1" x="6592"/>
        <item m="1" x="6613"/>
        <item m="1" x="6889"/>
        <item m="1" x="6890"/>
        <item m="1" x="6593"/>
        <item m="1" x="6594"/>
        <item m="1" x="6595"/>
        <item m="1" x="6596"/>
        <item m="1" x="6597"/>
        <item m="1" x="6598"/>
        <item m="1" x="6599"/>
        <item m="1" x="6600"/>
        <item m="1" x="6123"/>
        <item m="1" x="6601"/>
        <item m="1" x="6310"/>
        <item m="1" x="6891"/>
        <item m="1" x="6602"/>
        <item m="1" x="6603"/>
        <item m="1" x="6604"/>
        <item m="1" x="6605"/>
        <item m="1" x="6606"/>
        <item m="1" x="6892"/>
        <item m="1" x="6607"/>
        <item m="1" x="6608"/>
        <item m="1" x="6406"/>
        <item m="1" x="6609"/>
        <item m="1" x="6610"/>
        <item m="1" x="6893"/>
        <item m="1" x="6894"/>
        <item m="1" x="6895"/>
        <item m="1" x="6896"/>
        <item m="1" x="6611"/>
        <item m="1" x="6612"/>
        <item m="1" x="6614"/>
        <item m="1" x="6615"/>
        <item m="1" x="6616"/>
        <item m="1" x="6617"/>
        <item m="1" x="6618"/>
        <item m="1" x="6619"/>
        <item m="1" x="6507"/>
        <item m="1" x="6897"/>
        <item m="1" x="6620"/>
        <item m="1" x="6621"/>
        <item m="1" x="6496"/>
        <item m="1" x="6454"/>
        <item m="1" x="6898"/>
        <item m="1" x="6899"/>
        <item m="1" x="6900"/>
        <item m="1" x="6901"/>
        <item m="1" x="6902"/>
        <item m="1" x="6903"/>
        <item m="1" x="6904"/>
        <item m="1" x="6905"/>
        <item m="1" x="6906"/>
        <item m="1" x="6382"/>
        <item m="1" x="6907"/>
        <item m="1" x="6225"/>
        <item m="1" x="6908"/>
        <item m="1" x="6458"/>
        <item m="1" x="6909"/>
        <item m="1" x="6623"/>
        <item m="1" x="6624"/>
        <item m="1" x="6493"/>
        <item m="1" x="6910"/>
        <item m="1" x="6625"/>
        <item m="1" x="6626"/>
        <item m="1" x="6191"/>
        <item m="1" x="6627"/>
        <item m="1" x="6628"/>
        <item m="1" x="6629"/>
        <item m="1" x="6911"/>
        <item m="1" x="6630"/>
        <item m="1" x="6631"/>
        <item m="1" x="6632"/>
        <item m="1" x="6633"/>
        <item m="1" x="6912"/>
        <item m="1" x="6634"/>
        <item m="1" x="6635"/>
        <item m="1" x="6913"/>
        <item m="1" x="6914"/>
        <item m="1" x="6226"/>
        <item m="1" x="6186"/>
        <item m="1" x="6187"/>
        <item m="1" x="6022"/>
        <item m="1" x="6188"/>
        <item m="1" x="6189"/>
        <item m="1" x="6190"/>
        <item m="1" x="6192"/>
        <item m="1" x="6193"/>
        <item m="1" x="6194"/>
        <item m="1" x="6195"/>
        <item m="1" x="6505"/>
        <item m="1" x="6262"/>
        <item m="1" x="5629"/>
        <item m="1" x="6227"/>
        <item m="1" x="6228"/>
        <item m="1" x="6229"/>
        <item m="1" x="6198"/>
        <item m="1" x="6199"/>
        <item m="1" x="6200"/>
        <item m="1" x="6201"/>
        <item m="1" x="6202"/>
        <item m="1" x="6915"/>
        <item m="1" x="6916"/>
        <item m="1" x="6636"/>
        <item m="1" x="6917"/>
        <item m="1" x="6637"/>
        <item m="1" x="6638"/>
        <item m="1" x="6230"/>
        <item m="1" x="6231"/>
        <item m="1" x="5313"/>
        <item m="1" x="6240"/>
        <item m="1" x="6241"/>
        <item m="1" x="6918"/>
        <item m="1" x="6639"/>
        <item m="1" x="6640"/>
        <item m="1" x="6392"/>
        <item m="1" x="6384"/>
        <item m="1" x="6641"/>
        <item m="1" x="6642"/>
        <item m="1" x="6643"/>
        <item m="1" x="6644"/>
        <item m="1" x="6645"/>
        <item m="1" x="6646"/>
        <item m="1" x="6647"/>
        <item m="1" x="6648"/>
        <item m="1" x="6919"/>
        <item m="1" x="6498"/>
        <item m="1" x="6377"/>
        <item m="1" x="6412"/>
        <item m="1" x="6378"/>
        <item m="1" x="1140"/>
        <item m="1" x="6649"/>
        <item m="1" x="6650"/>
        <item m="1" x="6651"/>
        <item m="1" x="6467"/>
        <item m="1" x="6468"/>
        <item m="1" x="6652"/>
        <item m="1" x="6653"/>
        <item m="1" x="6654"/>
        <item m="1" x="6655"/>
        <item m="1" x="6656"/>
        <item m="1" x="6657"/>
        <item m="1" x="6658"/>
        <item m="1" x="6659"/>
        <item m="1" x="6660"/>
        <item m="1" x="6661"/>
        <item m="1" x="6662"/>
        <item m="1" x="6663"/>
        <item m="1" x="6664"/>
        <item m="1" x="6665"/>
        <item m="1" x="6666"/>
        <item m="1" x="6667"/>
        <item m="1" x="6668"/>
        <item m="1" x="6669"/>
        <item m="1" x="6670"/>
        <item m="1" x="6502"/>
        <item m="1" x="6671"/>
        <item m="1" x="6672"/>
        <item m="1" x="6233"/>
        <item m="1" x="6673"/>
        <item m="1" x="6674"/>
        <item m="1" x="6675"/>
        <item m="1" x="6676"/>
        <item m="1" x="6677"/>
        <item m="1" x="6678"/>
        <item m="1" x="6679"/>
        <item m="1" x="6440"/>
        <item m="1" x="6680"/>
        <item m="1" x="1139"/>
        <item m="1" x="6681"/>
        <item m="1" x="6682"/>
        <item m="1" x="6683"/>
        <item m="1" x="5907"/>
        <item m="1" x="5466"/>
        <item m="1" x="6684"/>
        <item m="1" x="6685"/>
        <item m="1" x="6686"/>
        <item m="1" x="6687"/>
        <item m="1" x="6688"/>
        <item m="1" x="6689"/>
        <item m="1" x="6232"/>
        <item m="1" x="6473"/>
        <item m="1" x="6690"/>
        <item m="1" x="6234"/>
        <item m="1" x="6210"/>
        <item m="1" x="6691"/>
        <item m="1" x="5630"/>
        <item m="1" x="5314"/>
        <item m="1" x="6211"/>
        <item m="1" x="6212"/>
        <item m="1" x="6213"/>
        <item m="1" x="6692"/>
        <item m="1" x="6693"/>
        <item m="1" x="6694"/>
        <item m="1" x="6695"/>
        <item m="1" x="6214"/>
        <item m="1" x="6215"/>
        <item m="1" x="6216"/>
        <item m="1" x="5321"/>
        <item m="1" x="6217"/>
        <item m="1" x="6218"/>
        <item m="1" x="6219"/>
        <item m="1" x="6220"/>
        <item m="1" x="6221"/>
        <item m="1" x="6222"/>
        <item m="1" x="6223"/>
        <item m="1" x="6224"/>
        <item m="1" x="6235"/>
        <item m="1" x="6236"/>
        <item m="1" x="6237"/>
        <item m="1" x="6696"/>
        <item m="1" x="6697"/>
        <item m="1" x="6698"/>
        <item m="1" x="6699"/>
        <item m="1" x="6700"/>
        <item m="1" x="6274"/>
        <item m="1" x="6701"/>
        <item m="1" x="6451"/>
        <item m="1" x="6702"/>
        <item m="1" x="6703"/>
        <item m="1" x="6705"/>
        <item m="1" x="6706"/>
        <item m="1" x="6271"/>
        <item m="1" x="6707"/>
        <item m="1" x="6708"/>
        <item m="1" x="6709"/>
        <item m="1" x="6710"/>
        <item m="1" x="6301"/>
        <item m="1" x="6307"/>
        <item m="1" x="6308"/>
        <item m="1" x="5315"/>
        <item m="1" x="6399"/>
        <item m="1" x="6436"/>
        <item m="1" x="6711"/>
        <item m="1" x="6486"/>
        <item m="1" x="6712"/>
        <item m="1" x="6713"/>
        <item m="1" x="6714"/>
        <item m="1" x="6715"/>
        <item m="1" x="6716"/>
        <item m="1" x="6717"/>
        <item m="1" x="6476"/>
        <item m="1" x="5316"/>
        <item m="1" x="6718"/>
        <item m="1" x="6719"/>
        <item m="1" x="6720"/>
        <item m="1" x="6721"/>
        <item m="1" x="6722"/>
        <item m="1" x="6723"/>
        <item m="1" x="6724"/>
        <item m="1" x="3500"/>
        <item m="1" x="6725"/>
        <item m="1" x="6726"/>
        <item m="1" x="6727"/>
        <item m="1" x="6729"/>
        <item m="1" x="6438"/>
        <item m="1" x="5317"/>
        <item m="1" x="5318"/>
        <item m="1" x="5319"/>
        <item m="1" x="5320"/>
        <item m="1" x="6434"/>
        <item m="1" x="6730"/>
        <item m="1" x="6731"/>
        <item m="1" x="6732"/>
        <item m="1" x="6482"/>
        <item m="1" x="6733"/>
        <item m="1" x="6734"/>
        <item m="1" x="6735"/>
        <item m="1" x="6736"/>
        <item m="1" x="6137"/>
        <item m="1" x="6136"/>
        <item m="1" x="6013"/>
        <item m="1" x="6014"/>
        <item m="1" x="6263"/>
        <item m="1" x="6264"/>
        <item m="1" x="6079"/>
        <item m="1" x="6238"/>
        <item m="1" x="6239"/>
        <item m="1" x="6147"/>
        <item m="1" x="6015"/>
        <item m="1" x="6288"/>
        <item m="1" x="6292"/>
        <item m="1" x="6737"/>
        <item m="1" x="6738"/>
        <item m="1" x="6739"/>
        <item m="1" x="6740"/>
        <item m="1" x="6741"/>
        <item m="1" x="6742"/>
        <item m="1" x="6743"/>
        <item m="1" x="6089"/>
        <item m="1" x="6090"/>
        <item m="1" x="4437"/>
        <item m="1" x="5991"/>
        <item m="1" x="6093"/>
        <item m="1" x="6328"/>
        <item m="1" x="6350"/>
        <item m="1" x="6351"/>
        <item m="1" x="6352"/>
        <item m="1" x="6353"/>
        <item m="1" x="6354"/>
        <item m="1" x="6355"/>
        <item m="1" x="6356"/>
        <item m="1" x="6357"/>
        <item m="1" x="6358"/>
        <item m="1" x="6359"/>
        <item m="1" x="6360"/>
        <item m="1" x="6361"/>
        <item m="1" x="6362"/>
        <item m="1" x="6363"/>
        <item m="1" x="6364"/>
        <item m="1" x="6365"/>
        <item m="1" x="6366"/>
        <item m="1" x="6367"/>
        <item m="1" x="6368"/>
        <item m="1" x="6371"/>
        <item m="1" x="6372"/>
        <item m="1" x="6373"/>
        <item m="1" x="6374"/>
        <item m="1" x="6375"/>
        <item m="1" x="6376"/>
        <item m="1" x="6379"/>
        <item m="1" x="6380"/>
        <item m="1" x="6381"/>
        <item m="1" x="6383"/>
        <item m="1" x="6385"/>
        <item m="1" x="6386"/>
        <item m="1" x="6387"/>
        <item m="1" x="6388"/>
        <item m="1" x="6389"/>
        <item m="1" x="6390"/>
        <item m="1" x="6391"/>
        <item m="1" x="6393"/>
        <item m="1" x="6394"/>
        <item m="1" x="6395"/>
        <item m="1" x="6396"/>
        <item m="1" x="6397"/>
        <item m="1" x="6398"/>
        <item m="1" x="6094"/>
        <item m="1" x="6095"/>
        <item m="1" x="6400"/>
        <item m="1" x="6401"/>
        <item m="1" x="6402"/>
        <item m="1" x="6403"/>
        <item m="1" x="6404"/>
        <item m="1" x="6405"/>
        <item m="1" x="6422"/>
        <item m="1" x="6423"/>
        <item m="1" x="6424"/>
        <item m="1" x="6425"/>
        <item m="1" x="6113"/>
        <item m="1" x="5994"/>
        <item m="1" x="5467"/>
        <item m="1" x="6428"/>
        <item m="1" x="5909"/>
        <item m="1" x="6320"/>
        <item m="1" x="6439"/>
        <item m="1" x="6441"/>
        <item m="1" x="6442"/>
        <item m="1" x="6443"/>
        <item m="1" x="6444"/>
        <item m="1" x="6445"/>
        <item m="1" x="6446"/>
        <item m="1" x="6114"/>
        <item m="1" x="6122"/>
        <item m="1" x="6121"/>
        <item m="1" x="6124"/>
        <item m="1" x="6325"/>
        <item m="1" x="6054"/>
        <item m="1" x="6326"/>
        <item m="1" x="6050"/>
        <item m="1" x="6327"/>
        <item m="1" x="6463"/>
        <item m="1" x="6127"/>
        <item m="1" x="6128"/>
        <item m="1" x="6164"/>
        <item m="1" x="6167"/>
        <item m="1" x="6168"/>
        <item m="1" x="6140"/>
        <item m="1" x="6141"/>
        <item m="1" x="6142"/>
        <item m="1" x="6143"/>
        <item m="1" x="6144"/>
        <item m="1" x="6145"/>
        <item m="1" x="6146"/>
        <item m="1" x="6010"/>
        <item m="1" x="6135"/>
        <item m="1" x="6165"/>
        <item m="1" x="6184"/>
        <item m="1" x="6185"/>
        <item m="1" x="6180"/>
        <item m="1" x="6181"/>
        <item m="1" x="6182"/>
        <item m="1" x="6183"/>
        <item m="1" x="6178"/>
        <item m="1" x="6179"/>
        <item m="1" x="6175"/>
        <item m="1" x="6176"/>
        <item m="1" x="6265"/>
        <item m="1" x="6266"/>
        <item m="1" x="6242"/>
        <item m="1" x="6243"/>
        <item m="1" x="6244"/>
        <item m="1" x="6245"/>
        <item m="1" x="6246"/>
        <item m="1" x="6023"/>
        <item m="1" x="6247"/>
        <item m="1" x="6248"/>
        <item m="1" x="6249"/>
        <item m="1" x="6250"/>
        <item m="1" x="6251"/>
        <item m="1" x="6252"/>
        <item m="1" x="6253"/>
        <item m="1" x="6254"/>
        <item m="1" x="6255"/>
        <item m="1" x="6177"/>
        <item m="1" x="6256"/>
        <item m="1" x="6257"/>
        <item m="1" x="6258"/>
        <item m="1" x="6259"/>
        <item m="1" x="6260"/>
        <item m="1" x="6261"/>
        <item m="1" x="5912"/>
        <item m="1" x="5910"/>
        <item m="1" x="6475"/>
        <item m="1" x="6478"/>
        <item m="1" x="6479"/>
        <item m="1" x="6481"/>
        <item m="1" x="6485"/>
        <item m="1" x="6488"/>
        <item m="1" x="6278"/>
        <item m="1" x="6281"/>
        <item m="1" x="6048"/>
        <item m="1" x="6282"/>
        <item m="1" x="6284"/>
        <item m="1" x="6049"/>
        <item m="1" x="6283"/>
        <item m="1" x="6490"/>
        <item m="1" x="5911"/>
        <item m="1" x="6039"/>
        <item m="1" x="6287"/>
        <item m="1" x="6290"/>
        <item m="1" x="6291"/>
        <item m="1" x="6289"/>
        <item m="1" x="6070"/>
        <item m="1" x="6295"/>
        <item m="1" x="6494"/>
        <item m="1" x="6299"/>
        <item m="1" x="6343"/>
        <item m="1" x="6302"/>
        <item m="1" x="6305"/>
        <item m="1" x="6304"/>
        <item m="1" x="5913"/>
        <item m="1" x="6506"/>
        <item m="1" x="5914"/>
        <item m="1" x="5915"/>
        <item m="1" x="5916"/>
        <item m="1" x="6312"/>
        <item m="1" x="6508"/>
        <item m="1" x="6096"/>
        <item m="1" x="6097"/>
        <item m="1" x="6098"/>
        <item m="1" x="6106"/>
        <item m="1" x="6319"/>
        <item m="1" x="6321"/>
        <item m="1" x="6322"/>
        <item m="1" x="5329"/>
        <item m="1" x="6323"/>
        <item m="1" x="6324"/>
        <item m="1" x="4812"/>
        <item m="1" x="6115"/>
        <item m="1" x="6117"/>
        <item m="1" x="6118"/>
        <item m="1" x="6125"/>
        <item m="1" x="6126"/>
        <item m="1" x="6139"/>
        <item m="1" x="6138"/>
        <item m="1" x="6148"/>
        <item m="1" x="6149"/>
        <item m="1" x="6151"/>
        <item m="1" x="6152"/>
        <item m="1" x="6150"/>
        <item m="1" x="6157"/>
        <item m="1" x="6156"/>
        <item m="1" x="6155"/>
        <item m="1" x="6154"/>
        <item m="1" x="6153"/>
        <item m="1" x="6162"/>
        <item m="1" x="6161"/>
        <item m="1" x="6160"/>
        <item m="1" x="6159"/>
        <item m="1" x="6158"/>
        <item m="1" x="6166"/>
        <item m="1" x="6169"/>
        <item m="1" x="6329"/>
        <item m="1" x="6170"/>
        <item m="1" x="6171"/>
        <item m="1" x="6172"/>
        <item m="1" x="6173"/>
        <item m="1" x="6330"/>
        <item m="1" x="6331"/>
        <item m="1" x="6332"/>
        <item m="1" x="6333"/>
        <item m="1" x="6027"/>
        <item m="1" x="6028"/>
        <item m="1" x="6334"/>
        <item m="1" x="6335"/>
        <item m="1" x="6336"/>
        <item m="1" x="6272"/>
        <item m="1" x="6270"/>
        <item m="1" x="6276"/>
        <item m="1" x="6277"/>
        <item m="1" x="6081"/>
        <item m="1" x="6055"/>
        <item m="1" x="6052"/>
        <item m="1" x="6053"/>
        <item m="1" x="6280"/>
        <item m="1" x="6051"/>
        <item m="1" x="6279"/>
        <item m="1" x="6293"/>
        <item m="1" x="6294"/>
        <item m="1" x="6337"/>
        <item m="1" x="6338"/>
        <item m="1" x="6339"/>
        <item m="1" x="6297"/>
        <item m="1" x="6296"/>
        <item m="1" x="747"/>
        <item m="1" x="5917"/>
        <item m="1" x="5919"/>
        <item m="1" x="5920"/>
        <item m="1" x="5921"/>
        <item m="1" x="6341"/>
        <item m="1" x="6342"/>
        <item m="1" x="6082"/>
        <item m="1" x="6303"/>
        <item m="1" x="6306"/>
        <item m="1" x="6309"/>
        <item m="1" x="5918"/>
        <item m="1" x="6311"/>
        <item m="1" x="6313"/>
        <item m="1" x="6344"/>
        <item m="1" x="6345"/>
        <item m="1" x="6346"/>
        <item m="1" x="6347"/>
        <item m="1" x="6348"/>
        <item m="1" x="6314"/>
        <item m="1" x="6099"/>
        <item m="1" x="6100"/>
        <item m="1" x="6101"/>
        <item m="1" x="5631"/>
        <item m="1" x="6102"/>
        <item m="1" x="6103"/>
        <item m="1" x="6104"/>
        <item m="1" x="6105"/>
        <item m="1" x="5632"/>
        <item m="1" x="5995"/>
        <item m="1" x="5330"/>
        <item m="1" x="6107"/>
        <item m="1" x="5846"/>
        <item m="1" x="6116"/>
        <item m="1" x="6005"/>
        <item m="1" x="5925"/>
        <item m="1" x="6119"/>
        <item m="1" x="6120"/>
        <item m="1" x="5845"/>
        <item m="1" x="6130"/>
        <item m="1" x="6131"/>
        <item m="1" x="6132"/>
        <item m="1" x="6133"/>
        <item m="1" x="6134"/>
        <item m="1" x="6163"/>
        <item m="1" x="6174"/>
        <item m="1" x="5331"/>
        <item m="1" x="5332"/>
        <item m="1" x="5333"/>
        <item m="1" x="5926"/>
        <item m="1" x="6033"/>
        <item m="1" x="6034"/>
        <item m="1" x="5922"/>
        <item m="1" x="5923"/>
        <item m="1" x="6043"/>
        <item m="1" x="6044"/>
        <item m="1" x="6042"/>
        <item m="1" x="6275"/>
        <item m="1" x="6045"/>
        <item m="1" x="6046"/>
        <item m="1" x="6047"/>
        <item m="1" x="5924"/>
        <item m="1" x="6075"/>
        <item m="1" x="6300"/>
        <item m="1" x="5334"/>
        <item m="1" x="6315"/>
        <item m="1" x="5641"/>
        <item m="1" x="5990"/>
        <item m="1" x="5328"/>
        <item m="1" x="5326"/>
        <item m="1" x="5327"/>
        <item m="1" x="5323"/>
        <item m="1" x="5322"/>
        <item m="1" x="5929"/>
        <item m="1" x="5325"/>
        <item m="1" x="5324"/>
        <item m="1" x="5927"/>
        <item m="1" x="5928"/>
        <item m="1" x="5938"/>
        <item m="1" x="5931"/>
        <item m="1" x="5932"/>
        <item m="1" x="5941"/>
        <item m="1" x="5942"/>
        <item m="1" x="5479"/>
        <item m="1" x="5478"/>
        <item m="1" x="5477"/>
        <item m="1" x="5474"/>
        <item m="1" x="5939"/>
        <item m="1" x="5940"/>
        <item m="1" x="5475"/>
        <item m="1" x="5476"/>
        <item m="1" x="5480"/>
        <item m="1" x="5473"/>
        <item m="1" x="5992"/>
        <item m="1" x="5993"/>
        <item m="1" x="5468"/>
        <item m="1" x="4897"/>
        <item m="1" x="5337"/>
        <item m="1" x="4898"/>
        <item m="1" x="4899"/>
        <item m="1" x="4900"/>
        <item m="1" x="5996"/>
        <item m="1" x="5997"/>
        <item m="1" x="1507"/>
        <item m="1" x="5998"/>
        <item m="1" x="5999"/>
        <item m="1" x="6000"/>
        <item m="1" x="6001"/>
        <item m="1" x="6002"/>
        <item m="1" x="6003"/>
        <item m="1" x="5640"/>
        <item m="1" x="6004"/>
        <item m="1" x="4278"/>
        <item m="1" x="5484"/>
        <item m="1" x="5482"/>
        <item m="1" x="5847"/>
        <item m="1" x="6006"/>
        <item m="1" x="6007"/>
        <item m="1" x="6008"/>
        <item m="1" x="5936"/>
        <item m="1" x="6009"/>
        <item m="1" x="5638"/>
        <item m="1" x="6011"/>
        <item m="1" x="6012"/>
        <item m="1" x="6016"/>
        <item m="1" x="6017"/>
        <item m="1" x="6018"/>
        <item m="1" x="6019"/>
        <item m="1" x="5943"/>
        <item m="1" x="6020"/>
        <item m="1" x="5341"/>
        <item m="1" x="6021"/>
        <item m="1" x="5944"/>
        <item m="1" x="5945"/>
        <item m="1" x="5946"/>
        <item m="1" x="5947"/>
        <item m="1" x="5934"/>
        <item m="1" x="5933"/>
        <item m="1" x="5339"/>
        <item m="1" x="5335"/>
        <item m="1" x="5642"/>
        <item m="1" x="6024"/>
        <item m="1" x="5634"/>
        <item m="1" x="5635"/>
        <item m="1" x="5636"/>
        <item m="1" x="5639"/>
        <item m="1" x="5340"/>
        <item m="1" x="6025"/>
        <item m="1" x="6026"/>
        <item m="1" x="5930"/>
        <item m="1" x="1856"/>
        <item m="1" x="5627"/>
        <item m="1" x="5224"/>
        <item m="1" x="6029"/>
        <item m="1" x="5336"/>
        <item m="1" x="5481"/>
        <item m="1" x="6030"/>
        <item m="1" x="6031"/>
        <item m="1" x="6032"/>
        <item m="1" x="6035"/>
        <item m="1" x="6036"/>
        <item m="1" x="6037"/>
        <item m="1" x="5225"/>
        <item m="1" x="6038"/>
        <item m="1" x="6040"/>
        <item m="1" x="6041"/>
        <item m="1" x="6056"/>
        <item m="1" x="6057"/>
        <item m="1" x="6058"/>
        <item m="1" x="6059"/>
        <item m="1" x="6061"/>
        <item m="1" x="6062"/>
        <item m="1" x="6063"/>
        <item m="1" x="6064"/>
        <item m="1" x="6065"/>
        <item m="1" x="6066"/>
        <item m="1" x="5935"/>
        <item m="1" x="6067"/>
        <item m="1" x="3412"/>
        <item m="1" x="6068"/>
        <item m="1" x="6069"/>
        <item m="1" x="6071"/>
        <item m="1" x="6072"/>
        <item m="1" x="5937"/>
        <item m="1" x="6073"/>
        <item m="1" x="6074"/>
        <item m="1" x="5637"/>
        <item m="1" x="5469"/>
        <item m="1" x="5470"/>
        <item m="1" x="4382"/>
        <item m="1" x="6076"/>
        <item m="1" x="6077"/>
        <item m="1" x="6078"/>
        <item m="1" x="5471"/>
        <item m="1" x="5338"/>
        <item m="1" x="1857"/>
        <item m="1" x="6080"/>
        <item m="1" x="6083"/>
        <item m="1" x="5483"/>
        <item m="1" x="6084"/>
        <item m="1" x="6085"/>
        <item m="1" x="6086"/>
        <item m="1" x="6087"/>
        <item m="1" x="6088"/>
        <item m="1" x="5844"/>
        <item m="1" x="5342"/>
        <item m="1" x="5343"/>
        <item m="1" x="5645"/>
        <item m="1" x="4902"/>
        <item m="1" x="5948"/>
        <item m="1" x="5485"/>
        <item m="1" x="5486"/>
        <item m="1" x="5848"/>
        <item m="1" x="5344"/>
        <item m="1" x="5646"/>
        <item m="1" x="5487"/>
        <item m="1" x="5488"/>
        <item m="1" x="5496"/>
        <item m="1" x="5949"/>
        <item m="1" x="5950"/>
        <item m="1" x="5951"/>
        <item m="1" x="5952"/>
        <item m="1" x="5489"/>
        <item m="1" x="5490"/>
        <item m="1" x="5953"/>
        <item m="1" x="5647"/>
        <item m="1" x="4384"/>
        <item m="1" x="5492"/>
        <item m="1" x="1858"/>
        <item m="1" x="5954"/>
        <item m="1" x="5493"/>
        <item m="1" x="5849"/>
        <item m="1" x="5494"/>
        <item m="1" x="5955"/>
        <item m="1" x="5652"/>
        <item m="1" x="5956"/>
        <item m="1" x="5495"/>
        <item m="1" x="3745"/>
        <item m="1" x="5497"/>
        <item m="1" x="5498"/>
        <item m="1" x="5499"/>
        <item m="1" x="5500"/>
        <item m="1" x="5501"/>
        <item m="1" x="5957"/>
        <item m="1" x="5958"/>
        <item m="1" x="1859"/>
        <item m="1" x="1860"/>
        <item m="1" x="3666"/>
        <item m="1" x="5345"/>
        <item m="1" x="5959"/>
        <item m="1" x="5960"/>
        <item m="1" x="5961"/>
        <item m="1" x="5502"/>
        <item m="1" x="5962"/>
        <item m="1" x="5963"/>
        <item m="1" x="5964"/>
        <item m="1" x="5503"/>
        <item m="1" x="5504"/>
        <item m="1" x="5346"/>
        <item m="1" x="5965"/>
        <item m="1" x="5966"/>
        <item m="1" x="5648"/>
        <item m="1" x="5505"/>
        <item m="1" x="5506"/>
        <item m="1" x="5649"/>
        <item m="1" x="5507"/>
        <item m="1" x="5850"/>
        <item m="1" x="5851"/>
        <item m="1" x="4901"/>
        <item m="1" x="5650"/>
        <item m="1" x="5508"/>
        <item m="1" x="4386"/>
        <item m="1" x="4903"/>
        <item m="1" x="5651"/>
        <item m="1" x="4387"/>
        <item m="1" x="5653"/>
        <item m="1" x="5377"/>
        <item m="1" x="5967"/>
        <item m="1" x="5510"/>
        <item m="1" x="5656"/>
        <item m="1" x="5968"/>
        <item m="1" x="5511"/>
        <item m="1" x="5658"/>
        <item m="1" x="5657"/>
        <item m="1" x="5521"/>
        <item m="1" x="5969"/>
        <item m="1" x="5970"/>
        <item m="1" x="4904"/>
        <item m="1" x="5659"/>
        <item m="1" x="5870"/>
        <item m="1" x="5512"/>
        <item m="1" x="5971"/>
        <item m="1" x="5660"/>
        <item m="1" x="5661"/>
        <item m="1" x="5972"/>
        <item m="1" x="5662"/>
        <item m="1" x="5973"/>
        <item m="1" x="5974"/>
        <item m="1" x="5513"/>
        <item m="1" x="5514"/>
        <item m="1" x="5515"/>
        <item m="1" x="5665"/>
        <item m="1" x="5666"/>
        <item m="1" x="5667"/>
        <item m="1" x="5668"/>
        <item m="1" x="5516"/>
        <item m="1" x="5517"/>
        <item m="1" x="5518"/>
        <item m="1" x="5519"/>
        <item m="1" x="5520"/>
        <item m="1" x="5852"/>
        <item m="1" x="5522"/>
        <item m="1" x="5669"/>
        <item m="1" x="5670"/>
        <item m="1" x="5671"/>
        <item m="1" x="5672"/>
        <item m="1" x="5673"/>
        <item m="1" x="5674"/>
        <item m="1" x="5675"/>
        <item m="1" x="5676"/>
        <item m="1" x="5677"/>
        <item m="1" x="5975"/>
        <item m="1" x="5976"/>
        <item m="1" x="4905"/>
        <item m="1" x="4389"/>
        <item m="1" x="4753"/>
        <item m="1" x="4754"/>
        <item m="1" x="4755"/>
        <item m="1" x="4550"/>
        <item m="1" x="4551"/>
        <item m="1" x="5853"/>
        <item m="1" x="5854"/>
        <item m="1" x="4756"/>
        <item m="1" x="5977"/>
        <item m="1" x="4552"/>
        <item m="1" x="4757"/>
        <item m="1" x="5855"/>
        <item m="1" x="5978"/>
        <item m="1" x="5856"/>
        <item m="1" x="5979"/>
        <item m="1" x="5857"/>
        <item m="1" x="5980"/>
        <item m="1" x="5981"/>
        <item m="1" x="5982"/>
        <item m="1" x="5983"/>
        <item m="1" x="5984"/>
        <item m="1" x="5985"/>
        <item m="1" x="5986"/>
        <item m="1" x="5987"/>
        <item m="1" x="5988"/>
        <item m="1" x="5842"/>
        <item m="1" x="5291"/>
        <item m="1" x="5292"/>
        <item m="1" x="5843"/>
        <item m="1" x="5311"/>
        <item m="1" x="4906"/>
        <item m="1" x="5678"/>
        <item m="1" x="834"/>
        <item m="1" x="5858"/>
        <item m="1" x="4391"/>
        <item m="1" x="5347"/>
        <item m="1" x="5859"/>
        <item m="1" x="4907"/>
        <item m="1" x="4758"/>
        <item m="1" x="4759"/>
        <item m="1" x="4908"/>
        <item m="1" x="5348"/>
        <item m="1" x="5523"/>
        <item m="1" x="5860"/>
        <item m="1" x="5679"/>
        <item m="1" x="5680"/>
        <item m="1" x="5681"/>
        <item m="1" x="5524"/>
        <item m="1" x="3534"/>
        <item m="1" x="5861"/>
        <item m="1" x="5349"/>
        <item m="1" x="4915"/>
        <item m="1" x="5682"/>
        <item m="1" x="4909"/>
        <item m="1" x="5862"/>
        <item m="1" x="5863"/>
        <item m="1" x="5864"/>
        <item m="1" x="5865"/>
        <item m="1" x="5866"/>
        <item m="1" x="5867"/>
        <item m="1" x="5868"/>
        <item m="1" x="5869"/>
        <item m="1" x="5683"/>
        <item m="1" x="5684"/>
        <item m="1" x="5350"/>
        <item m="1" x="5351"/>
        <item m="1" x="5685"/>
        <item m="1" x="4392"/>
        <item m="1" x="5686"/>
        <item m="1" x="4910"/>
        <item m="1" x="5525"/>
        <item m="1" x="5526"/>
        <item m="1" x="5227"/>
        <item m="1" x="4393"/>
        <item m="1" x="4911"/>
        <item m="1" x="4912"/>
        <item x="130"/>
        <item m="1" x="5352"/>
        <item m="1" x="5687"/>
        <item m="1" x="5688"/>
        <item m="1" x="5228"/>
        <item m="1" x="4913"/>
        <item m="1" x="5690"/>
        <item m="1" x="5353"/>
        <item m="1" x="5871"/>
        <item m="1" x="5691"/>
        <item m="1" x="5692"/>
        <item m="1" x="5693"/>
        <item m="1" x="5694"/>
        <item m="1" x="4815"/>
        <item m="1" x="5872"/>
        <item m="1" x="4914"/>
        <item m="1" x="4929"/>
        <item m="1" x="5695"/>
        <item m="1" x="5696"/>
        <item m="1" x="5697"/>
        <item m="1" x="5873"/>
        <item m="1" x="5874"/>
        <item m="1" x="5875"/>
        <item m="1" x="4916"/>
        <item m="1" x="4917"/>
        <item m="1" x="5542"/>
        <item m="1" x="5876"/>
        <item m="1" x="5877"/>
        <item m="1" x="4918"/>
        <item m="1" x="5698"/>
        <item m="1" x="5878"/>
        <item m="1" x="5527"/>
        <item m="1" x="5354"/>
        <item m="1" x="4919"/>
        <item m="1" x="5699"/>
        <item m="1" x="4920"/>
        <item m="1" x="5229"/>
        <item m="1" x="5700"/>
        <item m="1" x="5701"/>
        <item m="1" x="5702"/>
        <item m="1" x="5703"/>
        <item m="1" x="5879"/>
        <item m="1" x="5528"/>
        <item m="1" x="5704"/>
        <item m="1" x="5880"/>
        <item m="1" x="5355"/>
        <item m="1" x="5705"/>
        <item m="1" x="5356"/>
        <item m="1" x="5529"/>
        <item m="1" x="5530"/>
        <item m="1" x="5706"/>
        <item m="1" x="5881"/>
        <item m="1" x="5882"/>
        <item m="1" x="5707"/>
        <item m="1" x="4921"/>
        <item m="1" x="5709"/>
        <item m="1" x="5883"/>
        <item m="1" x="5708"/>
        <item m="1" x="5531"/>
        <item m="1" x="5884"/>
        <item m="1" x="5710"/>
        <item m="1" x="5357"/>
        <item m="1" x="5815"/>
        <item m="1" x="5230"/>
        <item m="1" x="5532"/>
        <item x="131"/>
        <item m="1" x="5712"/>
        <item m="1" x="4922"/>
        <item m="1" x="4923"/>
        <item m="1" x="4924"/>
        <item m="1" x="5713"/>
        <item m="1" x="5533"/>
        <item m="1" x="5885"/>
        <item m="1" x="4925"/>
        <item m="1" x="4926"/>
        <item m="1" x="4927"/>
        <item m="1" x="4928"/>
        <item m="1" x="5886"/>
        <item m="1" x="4930"/>
        <item m="1" x="4931"/>
        <item m="1" x="4932"/>
        <item m="1" x="5715"/>
        <item m="1" x="4933"/>
        <item m="1" x="5716"/>
        <item m="1" x="5534"/>
        <item m="1" x="5358"/>
        <item m="1" x="5717"/>
        <item m="1" x="5718"/>
        <item m="1" x="5887"/>
        <item m="1" x="5359"/>
        <item m="1" x="5360"/>
        <item m="1" x="5888"/>
        <item m="1" x="1861"/>
        <item m="1" x="5719"/>
        <item m="1" x="5231"/>
        <item m="1" x="5889"/>
        <item m="1" x="5361"/>
        <item m="1" x="5362"/>
        <item m="1" x="5890"/>
        <item m="1" x="5720"/>
        <item m="1" x="5721"/>
        <item m="1" x="5891"/>
        <item m="1" x="5722"/>
        <item m="1" x="5723"/>
        <item m="1" x="5892"/>
        <item m="1" x="4934"/>
        <item m="1" x="4935"/>
        <item m="1" x="5724"/>
        <item m="1" x="5725"/>
        <item m="1" x="5726"/>
        <item m="1" x="5727"/>
        <item m="1" x="5728"/>
        <item m="1" x="5729"/>
        <item m="1" x="5232"/>
        <item m="1" x="5730"/>
        <item m="1" x="5535"/>
        <item m="1" x="5233"/>
        <item m="1" x="4936"/>
        <item m="1" x="5731"/>
        <item m="1" x="4937"/>
        <item m="1" x="4938"/>
        <item m="1" x="5733"/>
        <item m="1" x="5734"/>
        <item m="1" x="5893"/>
        <item m="1" x="5894"/>
        <item m="1" x="5735"/>
        <item m="1" x="5895"/>
        <item m="1" x="5736"/>
        <item m="1" x="5737"/>
        <item m="1" x="5896"/>
        <item m="1" x="5897"/>
        <item m="1" x="5738"/>
        <item m="1" x="5898"/>
        <item m="1" x="5899"/>
        <item m="1" x="5822"/>
        <item m="1" x="5900"/>
        <item m="1" x="5739"/>
        <item m="1" x="5740"/>
        <item m="1" x="5901"/>
        <item m="1" x="5536"/>
        <item m="1" x="5741"/>
        <item m="1" x="5742"/>
        <item m="1" x="5902"/>
        <item m="1" x="5743"/>
        <item m="1" x="4939"/>
        <item m="1" x="5744"/>
        <item m="1" x="5058"/>
        <item m="1" x="5745"/>
        <item m="1" x="5299"/>
        <item m="1" x="5633"/>
        <item m="1" x="5472"/>
        <item m="1" x="5643"/>
        <item m="1" x="5644"/>
        <item m="1" x="5491"/>
        <item m="1" x="5654"/>
        <item m="1" x="5655"/>
        <item m="1" x="5509"/>
        <item m="1" x="5663"/>
        <item m="1" x="5664"/>
        <item m="1" x="5689"/>
        <item m="1" x="5711"/>
        <item m="1" x="5714"/>
        <item m="1" x="4210"/>
        <item m="1" x="5732"/>
        <item m="1" x="4940"/>
        <item m="1" x="4941"/>
        <item m="1" x="5746"/>
        <item m="1" x="5363"/>
        <item m="1" x="5364"/>
        <item m="1" x="5747"/>
        <item m="1" x="5365"/>
        <item m="1" x="5748"/>
        <item m="1" x="5537"/>
        <item m="1" x="5538"/>
        <item m="1" x="5749"/>
        <item m="1" x="5750"/>
        <item m="1" x="5751"/>
        <item m="1" x="5539"/>
        <item m="1" x="5752"/>
        <item m="1" x="4942"/>
        <item m="1" x="5753"/>
        <item m="1" x="5754"/>
        <item m="1" x="5540"/>
        <item m="1" x="5755"/>
        <item m="1" x="5366"/>
        <item m="1" x="5756"/>
        <item m="1" x="5367"/>
        <item m="1" x="4943"/>
        <item m="1" x="5757"/>
        <item m="1" x="5758"/>
        <item m="1" x="4944"/>
        <item m="1" x="5234"/>
        <item m="1" x="5541"/>
        <item m="1" x="5368"/>
        <item m="1" x="5759"/>
        <item m="1" x="4945"/>
        <item m="1" x="4946"/>
        <item m="1" x="5760"/>
        <item m="1" x="1865"/>
        <item m="1" x="4771"/>
        <item m="1" x="5761"/>
        <item m="1" x="5762"/>
        <item m="1" x="4947"/>
        <item m="1" x="5763"/>
        <item m="1" x="5764"/>
        <item m="1" x="5765"/>
        <item m="1" x="5766"/>
        <item m="1" x="5767"/>
        <item m="1" x="5235"/>
        <item m="1" x="4395"/>
        <item m="1" x="5768"/>
        <item m="1" x="5769"/>
        <item m="1" x="4394"/>
        <item m="1" x="5236"/>
        <item m="1" x="5770"/>
        <item m="1" x="5369"/>
        <item m="1" x="5237"/>
        <item m="1" x="5771"/>
        <item m="1" x="5772"/>
        <item m="1" x="5370"/>
        <item m="1" x="4821"/>
        <item m="1" x="2415"/>
        <item m="1" x="4948"/>
        <item m="1" x="4949"/>
        <item m="1" x="4950"/>
        <item m="1" x="5773"/>
        <item m="1" x="5371"/>
        <item m="1" x="4951"/>
        <item m="1" x="5774"/>
        <item m="1" x="5775"/>
        <item m="1" x="5776"/>
        <item m="1" x="1474"/>
        <item m="1" x="5543"/>
        <item m="1" x="5372"/>
        <item m="1" x="5373"/>
        <item m="1" x="5374"/>
        <item m="1" x="4952"/>
        <item m="1" x="4953"/>
        <item m="1" x="5375"/>
        <item m="1" x="5376"/>
        <item m="1" x="5777"/>
        <item m="1" x="1862"/>
        <item m="1" x="5778"/>
        <item m="1" x="5779"/>
        <item m="1" x="5378"/>
        <item m="1" x="5780"/>
        <item m="1" x="5781"/>
        <item m="1" x="1779"/>
        <item m="1" x="5782"/>
        <item m="1" x="5783"/>
        <item m="1" x="4954"/>
        <item m="1" x="5238"/>
        <item m="1" x="5379"/>
        <item m="1" x="5784"/>
        <item m="1" x="5785"/>
        <item m="1" x="4955"/>
        <item m="1" x="5786"/>
        <item m="1" x="4956"/>
        <item m="1" x="5239"/>
        <item m="1" x="5787"/>
        <item m="1" x="5788"/>
        <item m="1" x="5789"/>
        <item m="1" x="5790"/>
        <item m="1" x="5791"/>
        <item m="1" x="5792"/>
        <item m="1" x="4957"/>
        <item m="1" x="5380"/>
        <item m="1" x="4958"/>
        <item m="1" x="5793"/>
        <item m="1" x="5240"/>
        <item m="1" x="5794"/>
        <item m="1" x="5795"/>
        <item m="1" x="5796"/>
        <item m="1" x="5797"/>
        <item m="1" x="5798"/>
        <item m="1" x="5243"/>
        <item m="1" x="5799"/>
        <item m="1" x="5241"/>
        <item m="1" x="5800"/>
        <item m="1" x="5801"/>
        <item m="1" x="4959"/>
        <item m="1" x="5802"/>
        <item m="1" x="5803"/>
        <item m="1" x="5804"/>
        <item m="1" x="5805"/>
        <item m="1" x="5806"/>
        <item m="1" x="5807"/>
        <item m="1" x="5808"/>
        <item m="1" x="5809"/>
        <item m="1" x="5810"/>
        <item m="1" x="5811"/>
        <item m="1" x="5812"/>
        <item m="1" x="5813"/>
        <item m="1" x="5814"/>
        <item m="1" x="5816"/>
        <item m="1" x="5817"/>
        <item m="1" x="5818"/>
        <item m="1" x="5819"/>
        <item m="1" x="5820"/>
        <item m="1" x="5821"/>
        <item m="1" x="5823"/>
        <item m="1" x="3290"/>
        <item m="1" x="5242"/>
        <item m="1" x="5824"/>
        <item m="1" x="5825"/>
        <item m="1" x="5826"/>
        <item m="1" x="5827"/>
        <item m="1" x="5828"/>
        <item m="1" x="5829"/>
        <item m="1" x="5830"/>
        <item m="1" x="5831"/>
        <item m="1" x="5832"/>
        <item m="1" x="5833"/>
        <item m="1" x="5834"/>
        <item m="1" x="5835"/>
        <item m="1" x="5836"/>
        <item m="1" x="5837"/>
        <item m="1" x="5838"/>
        <item m="1" x="5839"/>
        <item m="1" x="5840"/>
        <item m="1" x="5841"/>
        <item m="1" x="5381"/>
        <item m="1" x="5382"/>
        <item m="1" x="4960"/>
        <item m="1" x="4961"/>
        <item m="1" x="5384"/>
        <item m="1" x="4396"/>
        <item m="1" x="4397"/>
        <item m="1" x="4398"/>
        <item m="1" x="5385"/>
        <item m="1" x="5544"/>
        <item m="1" x="5545"/>
        <item m="1" x="1863"/>
        <item m="1" x="1864"/>
        <item m="1" x="4962"/>
        <item m="1" x="4553"/>
        <item m="1" x="5546"/>
        <item m="1" x="5386"/>
        <item m="1" x="5244"/>
        <item m="1" x="2456"/>
        <item m="1" x="5388"/>
        <item m="1" x="5245"/>
        <item m="1" x="5547"/>
        <item m="1" x="4963"/>
        <item m="1" x="4964"/>
        <item m="1" x="5039"/>
        <item m="1" x="5389"/>
        <item m="1" x="4965"/>
        <item m="1" x="5548"/>
        <item m="1" x="4977"/>
        <item m="1" x="5549"/>
        <item m="1" x="4966"/>
        <item m="1" x="5390"/>
        <item m="1" x="5391"/>
        <item m="1" x="4968"/>
        <item m="1" x="5392"/>
        <item m="1" x="5246"/>
        <item m="1" x="5550"/>
        <item m="1" x="5551"/>
        <item m="1" x="4969"/>
        <item m="1" x="4970"/>
        <item m="1" x="5552"/>
        <item m="1" x="5553"/>
        <item m="1" x="5393"/>
        <item m="1" x="5554"/>
        <item m="1" x="5555"/>
        <item m="1" x="5556"/>
        <item m="1" x="5557"/>
        <item m="1" x="5558"/>
        <item m="1" x="5559"/>
        <item m="1" x="5394"/>
        <item m="1" x="5560"/>
        <item m="1" x="5561"/>
        <item m="1" x="4399"/>
        <item m="1" x="4971"/>
        <item m="1" x="5562"/>
        <item m="1" x="4972"/>
        <item m="1" x="5247"/>
        <item m="1" x="5563"/>
        <item m="1" x="4762"/>
        <item m="1" x="4973"/>
        <item m="1" x="5395"/>
        <item m="1" x="5564"/>
        <item m="1" x="5396"/>
        <item m="1" x="5565"/>
        <item m="1" x="4599"/>
        <item m="1" x="5566"/>
        <item m="1" x="1303"/>
        <item m="1" x="5248"/>
        <item m="1" x="4974"/>
        <item m="1" x="5567"/>
        <item m="1" x="4975"/>
        <item m="1" x="4976"/>
        <item m="1" x="5249"/>
        <item m="1" x="5568"/>
        <item m="1" x="5569"/>
        <item m="1" x="5570"/>
        <item m="1" x="5398"/>
        <item m="1" x="1866"/>
        <item m="1" x="1867"/>
        <item m="1" x="5250"/>
        <item m="1" x="5399"/>
        <item m="1" x="4978"/>
        <item m="1" x="5400"/>
        <item m="1" x="5401"/>
        <item m="1" x="5571"/>
        <item m="1" x="4979"/>
        <item m="1" x="5402"/>
        <item m="1" x="5403"/>
        <item m="1" x="5572"/>
        <item m="1" x="5573"/>
        <item m="1" x="4980"/>
        <item m="1" x="5404"/>
        <item m="1" x="5574"/>
        <item m="1" x="4981"/>
        <item m="1" x="5405"/>
        <item m="1" x="4982"/>
        <item m="1" x="4983"/>
        <item m="1" x="5575"/>
        <item m="1" x="5576"/>
        <item m="1" x="4604"/>
        <item m="1" x="4984"/>
        <item m="1" x="5406"/>
        <item m="1" x="5577"/>
        <item m="1" x="5578"/>
        <item m="1" x="5579"/>
        <item m="1" x="4990"/>
        <item m="1" x="5580"/>
        <item m="1" x="5581"/>
        <item m="1" x="5582"/>
        <item m="1" x="5583"/>
        <item m="1" x="3620"/>
        <item m="1" x="5584"/>
        <item m="1" x="5585"/>
        <item m="1" x="5586"/>
        <item m="1" x="5587"/>
        <item m="1" x="5588"/>
        <item m="1" x="5589"/>
        <item m="1" x="5590"/>
        <item m="1" x="4281"/>
        <item m="1" x="4991"/>
        <item m="1" x="5251"/>
        <item m="1" x="5591"/>
        <item m="1" x="5592"/>
        <item m="1" x="5593"/>
        <item m="1" x="4992"/>
        <item m="1" x="5252"/>
        <item m="1" x="5253"/>
        <item m="1" x="5594"/>
        <item m="1" x="5595"/>
        <item m="1" x="5596"/>
        <item m="1" x="5597"/>
        <item m="1" x="5598"/>
        <item m="1" x="5599"/>
        <item m="1" x="5600"/>
        <item m="1" x="5601"/>
        <item m="1" x="5602"/>
        <item m="1" x="4993"/>
        <item m="1" x="4994"/>
        <item m="1" x="5603"/>
        <item m="1" x="5604"/>
        <item m="1" x="5605"/>
        <item m="1" x="5606"/>
        <item m="1" x="5607"/>
        <item m="1" x="5608"/>
        <item m="1" x="5609"/>
        <item m="1" x="5610"/>
        <item m="1" x="5611"/>
        <item m="1" x="5612"/>
        <item m="1" x="5613"/>
        <item m="1" x="5614"/>
        <item m="1" x="5254"/>
        <item m="1" x="5615"/>
        <item m="1" x="5616"/>
        <item m="1" x="4554"/>
        <item m="1" x="5617"/>
        <item m="1" x="5618"/>
        <item m="1" x="5619"/>
        <item m="1" x="5620"/>
        <item m="1" x="5621"/>
        <item m="1" x="5622"/>
        <item m="1" x="5623"/>
        <item m="1" x="5624"/>
        <item m="1" x="3448"/>
        <item m="1" x="4383"/>
        <item m="1" x="4040"/>
        <item m="1" x="4385"/>
        <item m="1" x="4388"/>
        <item m="1" x="4390"/>
        <item m="1" x="5383"/>
        <item m="1" x="4760"/>
        <item m="1" x="4761"/>
        <item m="1" x="5387"/>
        <item m="1" x="4967"/>
        <item m="1" x="4985"/>
        <item m="1" x="4986"/>
        <item m="1" x="4987"/>
        <item m="1" x="4988"/>
        <item m="1" x="4989"/>
        <item m="1" x="1174"/>
        <item m="1" x="1173"/>
        <item m="1" x="1868"/>
        <item m="1" x="4555"/>
        <item m="1" x="5255"/>
        <item m="1" x="4763"/>
        <item m="1" x="5407"/>
        <item m="1" x="5408"/>
        <item m="1" x="5409"/>
        <item m="1" x="3738"/>
        <item m="1" x="5410"/>
        <item m="1" x="4301"/>
        <item m="1" x="4781"/>
        <item m="1" x="5411"/>
        <item m="1" x="4556"/>
        <item m="1" x="5412"/>
        <item m="1" x="5413"/>
        <item m="1" x="5414"/>
        <item m="1" x="4765"/>
        <item m="1" x="4995"/>
        <item m="1" x="4996"/>
        <item m="1" x="5415"/>
        <item m="1" x="5416"/>
        <item m="1" x="5417"/>
        <item m="1" x="4997"/>
        <item m="1" x="4998"/>
        <item m="1" x="4999"/>
        <item m="1" x="4766"/>
        <item m="1" x="4767"/>
        <item m="1" x="5000"/>
        <item m="1" x="5256"/>
        <item m="1" x="4768"/>
        <item m="1" x="4769"/>
        <item m="1" x="4770"/>
        <item m="1" x="5418"/>
        <item m="1" x="4557"/>
        <item m="1" x="5257"/>
        <item m="1" x="5258"/>
        <item m="1" x="4558"/>
        <item m="1" x="4559"/>
        <item m="1" x="4560"/>
        <item m="1" x="4561"/>
        <item m="1" x="4562"/>
        <item m="1" x="4563"/>
        <item m="1" x="4564"/>
        <item m="1" x="4400"/>
        <item m="1" x="5259"/>
        <item m="1" x="5001"/>
        <item m="1" x="4568"/>
        <item m="1" x="5260"/>
        <item m="1" x="5419"/>
        <item m="1" x="5420"/>
        <item m="1" x="5002"/>
        <item m="1" x="4820"/>
        <item m="1" x="5421"/>
        <item m="1" x="5422"/>
        <item m="1" x="5423"/>
        <item m="1" x="5003"/>
        <item m="1" x="4571"/>
        <item m="1" x="5424"/>
        <item m="1" x="5425"/>
        <item m="1" x="4565"/>
        <item m="1" x="4600"/>
        <item m="1" x="4772"/>
        <item m="1" x="4566"/>
        <item m="1" x="4773"/>
        <item m="1" x="4567"/>
        <item m="1" x="5004"/>
        <item m="1" x="4569"/>
        <item m="1" x="4570"/>
        <item m="1" x="4404"/>
        <item m="1" x="4774"/>
        <item m="1" x="5426"/>
        <item m="1" x="5427"/>
        <item m="1" x="5428"/>
        <item m="1" x="5050"/>
        <item m="1" x="4572"/>
        <item m="1" x="4775"/>
        <item m="1" x="5429"/>
        <item m="1" x="5430"/>
        <item m="1" x="5005"/>
        <item m="1" x="4776"/>
        <item m="1" x="5431"/>
        <item m="1" x="5006"/>
        <item m="1" x="5432"/>
        <item m="1" x="4777"/>
        <item m="1" x="5007"/>
        <item m="1" x="5008"/>
        <item m="1" x="4573"/>
        <item m="1" x="5009"/>
        <item m="1" x="5010"/>
        <item m="1" x="5011"/>
        <item m="1" x="746"/>
        <item m="1" x="4778"/>
        <item m="1" x="4574"/>
        <item m="1" x="4779"/>
        <item m="1" x="5433"/>
        <item m="1" x="5434"/>
        <item m="1" x="5261"/>
        <item m="1" x="5262"/>
        <item m="1" x="5435"/>
        <item m="1" x="4780"/>
        <item m="1" x="5012"/>
        <item m="1" x="5436"/>
        <item m="1" x="5437"/>
        <item m="1" x="5438"/>
        <item m="1" x="5439"/>
        <item m="1" x="5440"/>
        <item m="1" x="5441"/>
        <item m="1" x="5442"/>
        <item m="1" x="5443"/>
        <item m="1" x="5444"/>
        <item m="1" x="5026"/>
        <item m="1" x="5445"/>
        <item m="1" x="4339"/>
        <item m="1" x="5446"/>
        <item m="1" x="5447"/>
        <item m="1" x="5448"/>
        <item m="1" x="4575"/>
        <item m="1" x="5449"/>
        <item m="1" x="5450"/>
        <item m="1" x="4576"/>
        <item m="1" x="5451"/>
        <item m="1" x="4577"/>
        <item m="1" x="4578"/>
        <item m="1" x="4579"/>
        <item m="1" x="4283"/>
        <item m="1" x="4284"/>
        <item m="1" x="5452"/>
        <item m="1" x="5453"/>
        <item m="1" x="5263"/>
        <item m="1" x="5454"/>
        <item m="1" x="5455"/>
        <item m="1" x="5456"/>
        <item m="1" x="5457"/>
        <item m="1" x="5458"/>
        <item m="1" x="5459"/>
        <item m="1" x="5128"/>
        <item m="1" x="4580"/>
        <item m="1" x="3595"/>
        <item m="1" x="4583"/>
        <item m="1" x="5460"/>
        <item m="1" x="5461"/>
        <item m="1" x="5462"/>
        <item m="1" x="5013"/>
        <item m="1" x="5014"/>
        <item m="1" x="5463"/>
        <item m="1" x="5015"/>
        <item m="1" x="5016"/>
        <item m="1" x="5464"/>
        <item m="1" x="5223"/>
        <item m="1" x="3293"/>
        <item m="1" x="4581"/>
        <item m="1" x="5017"/>
        <item m="1" x="4782"/>
        <item m="1" x="4783"/>
        <item m="1" x="4784"/>
        <item m="1" x="4401"/>
        <item m="1" x="4402"/>
        <item m="1" x="5018"/>
        <item m="1" x="5019"/>
        <item m="1" x="5020"/>
        <item m="1" x="4582"/>
        <item m="1" x="5021"/>
        <item m="1" x="5022"/>
        <item m="1" x="5023"/>
        <item m="1" x="5024"/>
        <item m="1" x="4403"/>
        <item m="1" x="5264"/>
        <item m="1" x="5025"/>
        <item m="1" x="2710"/>
        <item m="1" x="5055"/>
        <item m="1" x="1869"/>
        <item m="1" x="4785"/>
        <item m="1" x="5028"/>
        <item m="1" x="4584"/>
        <item m="1" x="4585"/>
        <item m="1" x="5029"/>
        <item m="1" x="4786"/>
        <item m="1" x="5030"/>
        <item m="1" x="5031"/>
        <item m="1" x="5032"/>
        <item m="1" x="5033"/>
        <item m="1" x="5034"/>
        <item m="1" x="5035"/>
        <item m="1" x="4586"/>
        <item m="1" x="5036"/>
        <item m="1" x="5037"/>
        <item m="1" x="5038"/>
        <item m="1" x="5040"/>
        <item m="1" x="5041"/>
        <item m="1" x="5042"/>
        <item m="1" x="5043"/>
        <item m="1" x="5044"/>
        <item m="1" x="5045"/>
        <item m="1" x="5046"/>
        <item m="1" x="5047"/>
        <item m="1" x="4587"/>
        <item m="1" x="5048"/>
        <item m="1" x="5049"/>
        <item m="1" x="5051"/>
        <item m="1" x="4787"/>
        <item m="1" x="4788"/>
        <item m="1" x="4588"/>
        <item m="1" x="5265"/>
        <item m="1" x="5052"/>
        <item m="1" x="5053"/>
        <item m="1" x="4589"/>
        <item m="1" x="4590"/>
        <item m="1" x="4789"/>
        <item m="1" x="4790"/>
        <item m="1" x="4791"/>
        <item m="1" x="5054"/>
        <item m="1" x="4591"/>
        <item m="1" x="4405"/>
        <item m="1" x="5056"/>
        <item m="1" x="5057"/>
        <item m="1" x="3574"/>
        <item m="1" x="4592"/>
        <item m="1" x="4593"/>
        <item m="1" x="5059"/>
        <item m="1" x="5060"/>
        <item m="1" x="5061"/>
        <item m="1" x="5062"/>
        <item m="1" x="4594"/>
        <item m="1" x="4595"/>
        <item m="1" x="5063"/>
        <item m="1" x="4232"/>
        <item m="1" x="4596"/>
        <item m="1" x="4597"/>
        <item m="1" x="5064"/>
        <item m="1" x="5065"/>
        <item m="1" x="1870"/>
        <item m="1" x="5066"/>
        <item m="1" x="5067"/>
        <item m="1" x="4598"/>
        <item m="1" x="4366"/>
        <item m="1" x="5068"/>
        <item m="1" x="5069"/>
        <item m="1" x="4367"/>
        <item m="1" x="4792"/>
        <item m="1" x="1871"/>
        <item m="1" x="5266"/>
        <item m="1" x="1872"/>
        <item m="1" x="4793"/>
        <item m="1" x="5070"/>
        <item m="1" x="5267"/>
        <item m="1" x="3395"/>
        <item m="1" x="5071"/>
        <item m="1" x="5072"/>
        <item m="1" x="5073"/>
        <item m="1" x="5074"/>
        <item m="1" x="4794"/>
        <item m="1" x="4795"/>
        <item m="1" x="4796"/>
        <item m="1" x="4797"/>
        <item m="1" x="4798"/>
        <item m="1" x="5075"/>
        <item m="1" x="5076"/>
        <item m="1" x="3396"/>
        <item m="1" x="5268"/>
        <item m="1" x="4601"/>
        <item m="1" x="5269"/>
        <item m="1" x="5077"/>
        <item m="1" x="5078"/>
        <item m="1" x="4799"/>
        <item m="1" x="5270"/>
        <item m="1" x="3423"/>
        <item m="1" x="4800"/>
        <item m="1" x="5079"/>
        <item m="1" x="4813"/>
        <item m="1" x="5271"/>
        <item m="1" x="5272"/>
        <item m="1" x="4602"/>
        <item m="1" x="4603"/>
        <item m="1" x="4605"/>
        <item m="1" x="2768"/>
        <item m="1" x="4801"/>
        <item m="1" x="5080"/>
        <item m="1" x="5273"/>
        <item m="1" x="4406"/>
        <item m="1" x="4802"/>
        <item m="1" x="4803"/>
        <item m="1" x="4804"/>
        <item m="1" x="5274"/>
        <item m="1" x="4407"/>
        <item m="1" x="5082"/>
        <item m="1" x="1873"/>
        <item m="1" x="3235"/>
        <item m="1" x="5083"/>
        <item m="1" x="5084"/>
        <item m="1" x="4805"/>
        <item m="1" x="4806"/>
        <item m="1" x="5085"/>
        <item m="1" x="5275"/>
        <item m="1" x="5086"/>
        <item m="1" x="4807"/>
        <item m="1" x="4808"/>
        <item m="1" x="5087"/>
        <item m="1" x="4809"/>
        <item m="1" x="4810"/>
        <item m="1" x="4313"/>
        <item m="1" x="5276"/>
        <item m="1" x="1221"/>
        <item m="1" x="5277"/>
        <item m="1" x="4857"/>
        <item m="1" x="5278"/>
        <item m="1" x="709"/>
        <item m="1" x="5089"/>
        <item m="1" x="5090"/>
        <item m="1" x="5091"/>
        <item m="1" x="5092"/>
        <item x="555"/>
        <item m="1" x="5279"/>
        <item m="1" x="5093"/>
        <item m="1" x="4147"/>
        <item m="1" x="5094"/>
        <item m="1" x="5095"/>
        <item m="1" x="5096"/>
        <item m="1" x="5097"/>
        <item m="1" x="4607"/>
        <item m="1" x="5098"/>
        <item m="1" x="4608"/>
        <item m="1" x="5099"/>
        <item m="1" x="3549"/>
        <item m="1" x="5100"/>
        <item m="1" x="5101"/>
        <item m="1" x="5102"/>
        <item m="1" x="5103"/>
        <item m="1" x="5104"/>
        <item m="1" x="5105"/>
        <item m="1" x="5106"/>
        <item m="1" x="5107"/>
        <item m="1" x="710"/>
        <item m="1" x="5280"/>
        <item m="1" x="5281"/>
        <item m="1" x="5282"/>
        <item m="1" x="4609"/>
        <item m="1" x="5199"/>
        <item m="1" x="5283"/>
        <item m="1" x="4606"/>
        <item m="1" x="3449"/>
        <item m="1" x="5108"/>
        <item m="1" x="5284"/>
        <item m="1" x="5285"/>
        <item m="1" x="4610"/>
        <item m="1" x="5109"/>
        <item m="1" x="5110"/>
        <item m="1" x="5111"/>
        <item m="1" x="5112"/>
        <item m="1" x="5286"/>
        <item m="1" x="4811"/>
        <item m="1" x="5113"/>
        <item m="1" x="5114"/>
        <item m="1" x="4611"/>
        <item m="1" x="5115"/>
        <item m="1" x="5116"/>
        <item m="1" x="5117"/>
        <item m="1" x="5118"/>
        <item m="1" x="5119"/>
        <item m="1" x="5120"/>
        <item m="1" x="5121"/>
        <item m="1" x="5122"/>
        <item m="1" x="5123"/>
        <item m="1" x="5124"/>
        <item m="1" x="5125"/>
        <item m="1" x="3155"/>
        <item m="1" x="5126"/>
        <item m="1" x="5127"/>
        <item m="1" x="4612"/>
        <item m="1" x="5129"/>
        <item m="1" x="5130"/>
        <item m="1" x="5131"/>
        <item m="1" x="5287"/>
        <item m="1" x="5288"/>
        <item m="1" x="5289"/>
        <item m="1" x="5132"/>
        <item m="1" x="5133"/>
        <item m="1" x="4889"/>
        <item m="1" x="4890"/>
        <item m="1" x="4893"/>
        <item m="1" x="4894"/>
        <item m="1" x="4896"/>
        <item m="1" x="4229"/>
        <item m="1" x="4764"/>
        <item m="1" x="5027"/>
        <item m="1" x="5081"/>
        <item m="1" x="5088"/>
        <item m="1" x="4814"/>
        <item m="1" x="5134"/>
        <item m="1" x="5135"/>
        <item m="1" x="1304"/>
        <item m="1" x="4244"/>
        <item m="1" x="3272"/>
        <item m="1" x="4314"/>
        <item m="1" x="4315"/>
        <item m="1" x="4211"/>
        <item m="1" x="5136"/>
        <item m="1" x="5137"/>
        <item m="1" x="5138"/>
        <item m="1" x="5139"/>
        <item m="1" x="5140"/>
        <item m="1" x="5141"/>
        <item m="1" x="5142"/>
        <item m="1" x="5143"/>
        <item m="1" x="4816"/>
        <item m="1" x="2457"/>
        <item m="1" x="4343"/>
        <item m="1" x="4408"/>
        <item m="1" x="5144"/>
        <item m="1" x="4817"/>
        <item m="1" x="4613"/>
        <item m="1" x="5145"/>
        <item m="1" x="4316"/>
        <item m="1" x="1742"/>
        <item m="1" x="1874"/>
        <item m="1" x="4409"/>
        <item m="1" x="4348"/>
        <item m="1" x="4818"/>
        <item m="1" x="4410"/>
        <item m="1" x="5146"/>
        <item m="1" x="5147"/>
        <item m="1" x="5148"/>
        <item m="1" x="1875"/>
        <item m="1" x="5149"/>
        <item m="1" x="4358"/>
        <item m="1" x="5150"/>
        <item m="1" x="4359"/>
        <item m="1" x="4212"/>
        <item m="1" x="5151"/>
        <item m="1" x="4819"/>
        <item m="1" x="4615"/>
        <item m="1" x="1305"/>
        <item m="1" x="4411"/>
        <item m="1" x="1122"/>
        <item m="1" x="5152"/>
        <item m="1" x="4245"/>
        <item m="1" x="5153"/>
        <item m="1" x="5154"/>
        <item m="1" x="4285"/>
        <item m="1" x="4286"/>
        <item m="1" x="4246"/>
        <item m="1" x="4289"/>
        <item m="1" x="4290"/>
        <item m="1" x="4274"/>
        <item m="1" x="4291"/>
        <item m="1" x="5155"/>
        <item m="1" x="5156"/>
        <item m="1" x="4822"/>
        <item m="1" x="4823"/>
        <item m="1" x="4824"/>
        <item m="1" x="4825"/>
        <item m="1" x="5157"/>
        <item m="1" x="5158"/>
        <item m="1" x="5159"/>
        <item m="1" x="4412"/>
        <item m="1" x="4220"/>
        <item m="1" x="4413"/>
        <item m="1" x="5160"/>
        <item m="1" x="5161"/>
        <item m="1" x="5162"/>
        <item m="1" x="5163"/>
        <item m="1" x="4414"/>
        <item m="1" x="5164"/>
        <item m="1" x="4213"/>
        <item m="1" x="4614"/>
        <item m="1" x="1306"/>
        <item m="1" x="4826"/>
        <item m="1" x="4827"/>
        <item m="1" x="5165"/>
        <item m="1" x="1876"/>
        <item m="1" x="4267"/>
        <item m="1" x="5166"/>
        <item m="1" x="5167"/>
        <item m="1" x="5168"/>
        <item m="1" x="5169"/>
        <item m="1" x="5170"/>
        <item m="1" x="4828"/>
        <item m="1" x="4829"/>
        <item m="1" x="4830"/>
        <item m="1" x="5171"/>
        <item m="1" x="5172"/>
        <item m="1" x="4319"/>
        <item m="1" x="5173"/>
        <item m="1" x="4157"/>
        <item m="1" x="4368"/>
        <item m="1" x="4369"/>
        <item m="1" x="5174"/>
        <item m="1" x="5175"/>
        <item m="1" x="4831"/>
        <item m="1" x="4832"/>
        <item m="1" x="4833"/>
        <item m="1" x="5176"/>
        <item m="1" x="4834"/>
        <item m="1" x="4835"/>
        <item m="1" x="4243"/>
        <item m="1" x="5177"/>
        <item m="1" x="5178"/>
        <item m="1" x="4616"/>
        <item m="1" x="4617"/>
        <item m="1" x="5179"/>
        <item m="1" x="5180"/>
        <item m="1" x="4836"/>
        <item m="1" x="5181"/>
        <item m="1" x="5182"/>
        <item m="1" x="1307"/>
        <item m="1" x="4837"/>
        <item m="1" x="5184"/>
        <item m="1" x="5185"/>
        <item m="1" x="5186"/>
        <item m="1" x="5187"/>
        <item m="1" x="4415"/>
        <item m="1" x="5188"/>
        <item m="1" x="4838"/>
        <item m="1" x="5189"/>
        <item m="1" x="5190"/>
        <item m="1" x="3355"/>
        <item m="1" x="4347"/>
        <item m="1" x="5191"/>
        <item m="1" x="2458"/>
        <item m="1" x="4321"/>
        <item m="1" x="5192"/>
        <item m="1" x="5193"/>
        <item m="1" x="4342"/>
        <item m="1" x="5194"/>
        <item m="1" x="4416"/>
        <item m="1" x="3909"/>
        <item m="1" x="3354"/>
        <item m="1" x="4340"/>
        <item m="1" x="4839"/>
        <item m="1" x="4840"/>
        <item m="1" x="4417"/>
        <item m="1" x="5195"/>
        <item m="1" x="5196"/>
        <item m="1" x="5197"/>
        <item m="1" x="5198"/>
        <item m="1" x="5200"/>
        <item m="1" x="5202"/>
        <item m="1" x="4418"/>
        <item m="1" x="5203"/>
        <item m="1" x="5204"/>
        <item m="1" x="4282"/>
        <item m="1" x="5205"/>
        <item m="1" x="4275"/>
        <item m="1" x="4345"/>
        <item m="1" x="5206"/>
        <item m="1" x="4618"/>
        <item m="1" x="5207"/>
        <item m="1" x="4419"/>
        <item m="1" x="4873"/>
        <item m="1" x="5208"/>
        <item m="1" x="4235"/>
        <item m="1" x="5209"/>
        <item m="1" x="4357"/>
        <item m="1" x="4066"/>
        <item m="1" x="5210"/>
        <item m="1" x="4242"/>
        <item m="1" x="5211"/>
        <item m="1" x="5212"/>
        <item m="1" x="4648"/>
        <item m="1" x="5213"/>
        <item m="1" x="5214"/>
        <item m="1" x="5215"/>
        <item m="1" x="5216"/>
        <item m="1" x="5217"/>
        <item m="1" x="5218"/>
        <item m="1" x="5219"/>
        <item m="1" x="5220"/>
        <item m="1" x="5221"/>
        <item m="1" x="5222"/>
        <item m="1" x="4619"/>
        <item m="1" x="4841"/>
        <item m="1" x="3365"/>
        <item m="1" x="4842"/>
        <item m="1" x="4843"/>
        <item m="1" x="4317"/>
        <item m="1" x="3522"/>
        <item m="1" x="3369"/>
        <item m="1" x="4273"/>
        <item m="1" x="1308"/>
        <item m="1" x="4844"/>
        <item m="1" x="4845"/>
        <item m="1" x="4846"/>
        <item m="1" x="4847"/>
        <item m="1" x="3422"/>
        <item m="1" x="3234"/>
        <item m="1" x="1877"/>
        <item m="1" x="4848"/>
        <item m="1" x="4849"/>
        <item m="1" x="4420"/>
        <item m="1" x="3229"/>
        <item m="1" x="4850"/>
        <item m="1" x="4851"/>
        <item m="1" x="4852"/>
        <item m="1" x="4271"/>
        <item m="1" x="3359"/>
        <item m="1" x="4853"/>
        <item m="1" x="4620"/>
        <item m="1" x="4261"/>
        <item m="1" x="4621"/>
        <item m="1" x="4854"/>
        <item m="1" x="4855"/>
        <item m="1" x="3554"/>
        <item m="1" x="3237"/>
        <item m="1" x="4363"/>
        <item m="1" x="4856"/>
        <item m="1" x="3238"/>
        <item m="1" x="4622"/>
        <item m="1" x="3228"/>
        <item m="1" x="1309"/>
        <item m="1" x="1878"/>
        <item m="1" x="4623"/>
        <item m="1" x="4624"/>
        <item m="1" x="1310"/>
        <item m="1" x="4625"/>
        <item m="1" x="4629"/>
        <item m="1" x="4626"/>
        <item m="1" x="3082"/>
        <item m="1" x="3083"/>
        <item m="1" x="3084"/>
        <item m="1" x="1311"/>
        <item m="1" x="4318"/>
        <item m="1" x="4422"/>
        <item m="1" x="4421"/>
        <item m="1" x="3564"/>
        <item m="1" x="4627"/>
        <item m="1" x="4628"/>
        <item m="1" x="4376"/>
        <item m="1" x="1313"/>
        <item m="1" x="4630"/>
        <item m="1" x="4631"/>
        <item m="1" x="4632"/>
        <item m="1" x="4633"/>
        <item m="1" x="4634"/>
        <item m="1" x="4635"/>
        <item m="1" x="4636"/>
        <item m="1" x="4455"/>
        <item m="1" x="4236"/>
        <item m="1" x="4237"/>
        <item m="1" x="4858"/>
        <item m="1" x="3520"/>
        <item m="1" x="4859"/>
        <item m="1" x="4860"/>
        <item m="1" x="4861"/>
        <item m="1" x="4265"/>
        <item m="1" x="4862"/>
        <item m="1" x="4637"/>
        <item m="1" x="4638"/>
        <item m="1" x="4639"/>
        <item m="1" x="4370"/>
        <item m="1" x="4240"/>
        <item m="1" x="1314"/>
        <item m="1" x="4863"/>
        <item m="1" x="1879"/>
        <item m="1" x="1880"/>
        <item m="1" x="4864"/>
        <item m="1" x="4865"/>
        <item m="1" x="4866"/>
        <item m="1" x="4067"/>
        <item m="1" x="4640"/>
        <item m="1" x="4867"/>
        <item m="1" x="3644"/>
        <item m="1" x="4322"/>
        <item m="1" x="4641"/>
        <item m="1" x="4642"/>
        <item m="1" x="1312"/>
        <item m="1" x="4868"/>
        <item m="1" x="4643"/>
        <item m="1" x="4241"/>
        <item m="1" x="3077"/>
        <item m="1" x="4423"/>
        <item m="1" x="4644"/>
        <item m="1" x="4645"/>
        <item m="1" x="4646"/>
        <item m="1" x="4647"/>
        <item m="1" x="4649"/>
        <item m="1" x="4424"/>
        <item m="1" x="4869"/>
        <item m="1" x="4870"/>
        <item m="1" x="4871"/>
        <item m="1" x="4872"/>
        <item m="1" x="4320"/>
        <item m="1" x="4650"/>
        <item m="1" x="4377"/>
        <item m="1" x="4874"/>
        <item m="1" x="4875"/>
        <item m="1" x="1881"/>
        <item m="1" x="4346"/>
        <item m="1" x="4425"/>
        <item m="1" x="4876"/>
        <item m="1" x="1315"/>
        <item m="1" x="3357"/>
        <item m="1" x="1882"/>
        <item m="1" x="1883"/>
        <item m="1" x="2672"/>
        <item m="1" x="3358"/>
        <item m="1" x="1884"/>
        <item m="1" x="4337"/>
        <item m="1" x="4877"/>
        <item m="1" x="4878"/>
        <item m="1" x="4362"/>
        <item m="1" x="4651"/>
        <item m="1" x="4879"/>
        <item m="1" x="3588"/>
        <item m="1" x="4881"/>
        <item m="1" x="4882"/>
        <item m="1" x="4883"/>
        <item m="1" x="4884"/>
        <item m="1" x="4652"/>
        <item m="1" x="4653"/>
        <item m="1" x="4239"/>
        <item m="1" x="4654"/>
        <item m="1" x="4655"/>
        <item m="1" x="4656"/>
        <item m="1" x="4657"/>
        <item m="1" x="4287"/>
        <item m="1" x="4214"/>
        <item m="1" x="4215"/>
        <item m="1" x="4216"/>
        <item m="1" x="4658"/>
        <item m="1" x="4659"/>
        <item m="1" x="4660"/>
        <item m="1" x="4661"/>
        <item m="1" x="4238"/>
        <item m="1" x="4011"/>
        <item m="1" x="4114"/>
        <item m="1" x="4217"/>
        <item m="1" x="4662"/>
        <item m="1" x="4663"/>
        <item m="1" x="4664"/>
        <item m="1" x="4205"/>
        <item m="1" x="4310"/>
        <item m="1" x="4665"/>
        <item m="1" x="4666"/>
        <item m="1" x="4514"/>
        <item m="1" x="4885"/>
        <item m="1" x="4886"/>
        <item m="1" x="4887"/>
        <item m="1" x="4888"/>
        <item m="1" x="4667"/>
        <item m="1" x="4668"/>
        <item m="1" x="4381"/>
        <item m="1" x="1222"/>
        <item m="1" x="1197"/>
        <item m="1" x="4426"/>
        <item m="1" x="1316"/>
        <item m="1" x="3563"/>
        <item m="1" x="4427"/>
        <item m="1" x="4428"/>
        <item m="1" x="3872"/>
        <item m="1" x="4669"/>
        <item m="1" x="787"/>
        <item m="1" x="1317"/>
        <item m="1" x="4670"/>
        <item m="1" x="4065"/>
        <item m="1" x="4208"/>
        <item m="1" x="845"/>
        <item m="1" x="4429"/>
        <item m="1" x="763"/>
        <item m="1" x="3535"/>
        <item m="1" x="4341"/>
        <item m="1" x="3530"/>
        <item m="1" x="3531"/>
        <item m="1" x="3078"/>
        <item m="1" x="3079"/>
        <item m="1" x="3902"/>
        <item m="1" x="4160"/>
        <item m="1" x="1318"/>
        <item m="1" x="4671"/>
        <item m="1" x="4672"/>
        <item m="1" x="4673"/>
        <item m="1" x="4674"/>
        <item m="1" x="1319"/>
        <item m="1" x="3356"/>
        <item m="1" x="4675"/>
        <item m="1" x="4430"/>
        <item m="1" x="3742"/>
        <item m="1" x="3045"/>
        <item m="1" x="3977"/>
        <item m="1" x="4431"/>
        <item m="1" x="3921"/>
        <item m="1" x="3920"/>
        <item m="1" x="1494"/>
        <item m="1" x="3565"/>
        <item m="1" x="4676"/>
        <item m="1" x="786"/>
        <item m="1" x="4209"/>
        <item m="1" x="783"/>
        <item m="1" x="847"/>
        <item m="1" x="4677"/>
        <item m="1" x="4678"/>
        <item m="1" x="4432"/>
        <item m="1" x="3063"/>
        <item m="1" x="4433"/>
        <item m="1" x="4434"/>
        <item m="1" x="4679"/>
        <item m="1" x="3566"/>
        <item m="1" x="4435"/>
        <item m="1" x="4680"/>
        <item m="1" x="1885"/>
        <item m="1" x="4681"/>
        <item m="1" x="4682"/>
        <item m="1" x="4683"/>
        <item m="1" x="4441"/>
        <item m="1" x="4684"/>
        <item m="1" x="4685"/>
        <item m="1" x="3889"/>
        <item m="1" x="3388"/>
        <item m="1" x="4115"/>
        <item m="1" x="4686"/>
        <item m="1" x="3300"/>
        <item m="1" x="4231"/>
        <item m="1" x="4687"/>
        <item m="1" x="4043"/>
        <item m="1" x="3941"/>
        <item m="1" x="3871"/>
        <item m="1" x="4688"/>
        <item m="1" x="3301"/>
        <item m="1" x="4443"/>
        <item m="1" x="3443"/>
        <item m="1" x="3338"/>
        <item m="1" x="3442"/>
        <item m="1" x="4436"/>
        <item m="1" x="3561"/>
        <item m="1" x="4689"/>
        <item m="1" x="3562"/>
        <item m="1" x="4690"/>
        <item m="1" x="4691"/>
        <item m="1" x="4692"/>
        <item m="1" x="4438"/>
        <item m="1" x="1886"/>
        <item m="1" x="4693"/>
        <item m="1" x="4694"/>
        <item m="1" x="3578"/>
        <item m="1" x="4695"/>
        <item m="1" x="4696"/>
        <item m="1" x="1887"/>
        <item m="1" x="4697"/>
        <item m="1" x="4698"/>
        <item m="1" x="4699"/>
        <item m="1" x="4700"/>
        <item m="1" x="4701"/>
        <item m="1" x="4702"/>
        <item m="1" x="4439"/>
        <item m="1" x="4440"/>
        <item m="1" x="4442"/>
        <item m="1" x="4288"/>
        <item m="1" x="3707"/>
        <item m="1" x="4444"/>
        <item m="1" x="4445"/>
        <item m="1" x="4703"/>
        <item m="1" x="4704"/>
        <item m="1" x="4338"/>
        <item m="1" x="1320"/>
        <item m="1" x="4192"/>
        <item m="1" x="4705"/>
        <item m="1" x="4706"/>
        <item m="1" x="3081"/>
        <item m="1" x="3580"/>
        <item m="1" x="4707"/>
        <item m="1" x="4353"/>
        <item m="1" x="4708"/>
        <item m="1" x="3066"/>
        <item m="1" x="3067"/>
        <item m="1" x="1321"/>
        <item m="1" x="3068"/>
        <item m="1" x="4328"/>
        <item m="1" x="4709"/>
        <item m="1" x="4446"/>
        <item m="1" x="3965"/>
        <item m="1" x="4710"/>
        <item m="1" x="4711"/>
        <item m="1" x="3431"/>
        <item m="1" x="4712"/>
        <item m="1" x="3069"/>
        <item m="1" x="1322"/>
        <item x="494"/>
        <item m="1" x="3706"/>
        <item m="1" x="3070"/>
        <item m="1" x="846"/>
        <item m="1" x="4120"/>
        <item m="1" x="3521"/>
        <item m="1" x="4713"/>
        <item m="1" x="4714"/>
        <item m="1" x="4716"/>
        <item m="1" x="3353"/>
        <item m="1" x="3148"/>
        <item m="1" x="4717"/>
        <item x="334"/>
        <item m="1" x="4718"/>
        <item m="1" x="4719"/>
        <item m="1" x="3080"/>
        <item m="1" x="3614"/>
        <item m="1" x="4720"/>
        <item m="1" x="3558"/>
        <item m="1" x="3559"/>
        <item m="1" x="4721"/>
        <item m="1" x="4722"/>
        <item m="1" x="4448"/>
        <item m="1" x="4723"/>
        <item m="1" x="4724"/>
        <item m="1" x="4725"/>
        <item m="1" x="4726"/>
        <item m="1" x="4727"/>
        <item m="1" x="4257"/>
        <item m="1" x="4728"/>
        <item m="1" x="1942"/>
        <item m="1" x="4729"/>
        <item m="1" x="4730"/>
        <item m="1" x="3890"/>
        <item m="1" x="4731"/>
        <item m="1" x="4732"/>
        <item m="1" x="4733"/>
        <item m="1" x="4734"/>
        <item m="1" x="3297"/>
        <item m="1" x="4735"/>
        <item m="1" x="4736"/>
        <item m="1" x="4737"/>
        <item m="1" x="4738"/>
        <item m="1" x="4012"/>
        <item m="1" x="4739"/>
        <item m="1" x="4740"/>
        <item m="1" x="4741"/>
        <item m="1" x="4742"/>
        <item m="1" x="4743"/>
        <item m="1" x="4744"/>
        <item m="1" x="3306"/>
        <item m="1" x="3307"/>
        <item m="1" x="3308"/>
        <item m="1" x="3309"/>
        <item m="1" x="4041"/>
        <item m="1" x="4042"/>
        <item m="1" x="4745"/>
        <item m="1" x="4746"/>
        <item m="1" x="4747"/>
        <item m="1" x="4748"/>
        <item m="1" x="3411"/>
        <item m="1" x="3897"/>
        <item m="1" x="4749"/>
        <item m="1" x="4750"/>
        <item m="1" x="4751"/>
        <item m="1" x="1906"/>
        <item m="1" x="4752"/>
        <item m="1" x="675"/>
        <item m="1" x="1049"/>
        <item m="1" x="4355"/>
        <item m="1" x="1170"/>
        <item m="1" x="4447"/>
        <item m="1" x="4189"/>
        <item m="1" x="3966"/>
        <item m="1" x="4356"/>
        <item x="460"/>
        <item m="1" x="2994"/>
        <item m="1" x="3572"/>
        <item m="1" x="784"/>
        <item m="1" x="3573"/>
        <item m="1" x="4449"/>
        <item m="1" x="3305"/>
        <item m="1" x="844"/>
        <item m="1" x="4112"/>
        <item m="1" x="3978"/>
        <item m="1" x="3239"/>
        <item m="1" x="3240"/>
        <item m="1" x="1324"/>
        <item m="1" x="1893"/>
        <item m="1" x="3340"/>
        <item m="1" x="2459"/>
        <item m="1" x="4450"/>
        <item m="1" x="3236"/>
        <item m="1" x="4451"/>
        <item m="1" x="3581"/>
        <item m="1" x="4452"/>
        <item m="1" x="3227"/>
        <item m="1" x="3569"/>
        <item m="1" x="3570"/>
        <item m="1" x="1325"/>
        <item m="1" x="4453"/>
        <item m="1" x="3567"/>
        <item m="1" x="4454"/>
        <item m="1" x="3568"/>
        <item m="1" x="3339"/>
        <item m="1" x="3560"/>
        <item m="1" x="4158"/>
        <item m="1" x="4456"/>
        <item m="1" x="4457"/>
        <item m="1" x="3708"/>
        <item m="1" x="3979"/>
        <item m="1" x="3064"/>
        <item m="1" x="4331"/>
        <item m="1" x="4332"/>
        <item m="1" x="3226"/>
        <item m="1" x="987"/>
        <item m="1" x="3065"/>
        <item m="1" x="2460"/>
        <item m="1" x="4458"/>
        <item m="1" x="4207"/>
        <item m="1" x="3532"/>
        <item m="1" x="4333"/>
        <item m="1" x="3579"/>
        <item m="1" x="4299"/>
        <item m="1" x="3533"/>
        <item m="1" x="3364"/>
        <item m="1" x="3347"/>
        <item m="1" x="3352"/>
        <item m="1" x="4459"/>
        <item m="1" x="4460"/>
        <item m="1" x="4461"/>
        <item m="1" x="4462"/>
        <item m="1" x="4463"/>
        <item m="1" x="4464"/>
        <item m="1" x="4465"/>
        <item m="1" x="4466"/>
        <item m="1" x="4467"/>
        <item m="1" x="3310"/>
        <item m="1" x="3311"/>
        <item m="1" x="4250"/>
        <item x="249"/>
        <item m="1" x="3302"/>
        <item m="1" x="4276"/>
        <item m="1" x="3303"/>
        <item m="1" x="3304"/>
        <item m="1" x="3802"/>
        <item m="1" x="3803"/>
        <item m="1" x="3804"/>
        <item m="1" x="3805"/>
        <item m="1" x="3806"/>
        <item m="1" x="1329"/>
        <item m="1" x="4468"/>
        <item m="1" x="4469"/>
        <item m="1" x="4329"/>
        <item m="1" x="4330"/>
        <item m="1" x="3719"/>
        <item m="1" x="4470"/>
        <item m="1" x="4471"/>
        <item m="1" x="3571"/>
        <item m="1" x="4472"/>
        <item m="1" x="4473"/>
        <item m="1" x="4474"/>
        <item m="1" x="4475"/>
        <item m="1" x="4476"/>
        <item m="1" x="4477"/>
        <item m="1" x="4478"/>
        <item m="1" x="4479"/>
        <item m="1" x="4480"/>
        <item m="1" x="4481"/>
        <item m="1" x="4482"/>
        <item m="1" x="3291"/>
        <item m="1" x="3292"/>
        <item m="1" x="4483"/>
        <item m="1" x="1326"/>
        <item m="1" x="4484"/>
        <item m="1" x="4485"/>
        <item m="1" x="4486"/>
        <item m="1" x="4487"/>
        <item m="1" x="4488"/>
        <item m="1" x="4146"/>
        <item m="1" x="4327"/>
        <item m="1" x="3371"/>
        <item m="1" x="4489"/>
        <item m="1" x="4325"/>
        <item m="1" x="4326"/>
        <item m="1" x="4490"/>
        <item m="1" x="4491"/>
        <item m="1" x="4492"/>
        <item m="1" x="4493"/>
        <item m="1" x="4494"/>
        <item m="1" x="4121"/>
        <item m="1" x="1013"/>
        <item m="1" x="4495"/>
        <item m="1" x="4496"/>
        <item m="1" x="4497"/>
        <item m="1" x="4498"/>
        <item m="1" x="4159"/>
        <item m="1" x="4499"/>
        <item m="1" x="3867"/>
        <item m="1" x="3868"/>
        <item m="1" x="3869"/>
        <item m="1" x="3694"/>
        <item m="1" x="3385"/>
        <item m="1" x="3722"/>
        <item m="1" x="3723"/>
        <item m="1" x="3387"/>
        <item m="1" x="3284"/>
        <item m="1" x="3807"/>
        <item m="1" x="3866"/>
        <item m="1" x="3895"/>
        <item m="1" x="3801"/>
        <item m="1" x="4017"/>
        <item m="1" x="4018"/>
        <item m="1" x="3386"/>
        <item m="1" x="3375"/>
        <item m="1" x="4500"/>
        <item m="1" x="4501"/>
        <item m="1" x="4502"/>
        <item m="1" x="4503"/>
        <item m="1" x="4504"/>
        <item m="1" x="4505"/>
        <item m="1" x="4506"/>
        <item m="1" x="4507"/>
        <item m="1" x="4508"/>
        <item m="1" x="4509"/>
        <item m="1" x="4510"/>
        <item m="1" x="4511"/>
        <item m="1" x="4512"/>
        <item m="1" x="4364"/>
        <item m="1" x="4513"/>
        <item m="1" x="4515"/>
        <item m="1" x="4516"/>
        <item m="1" x="4517"/>
        <item m="1" x="4518"/>
        <item m="1" x="4519"/>
        <item m="1" x="1014"/>
        <item m="1" x="4520"/>
        <item m="1" x="4521"/>
        <item m="1" x="4336"/>
        <item m="1" x="4522"/>
        <item m="1" x="1889"/>
        <item m="1" x="4171"/>
        <item m="1" x="3459"/>
        <item m="1" x="4523"/>
        <item m="1" x="4524"/>
        <item m="1" x="4292"/>
        <item m="1" x="4525"/>
        <item m="1" x="4526"/>
        <item m="1" x="4527"/>
        <item m="1" x="4528"/>
        <item m="1" x="3643"/>
        <item m="1" x="4019"/>
        <item m="1" x="4529"/>
        <item m="1" x="4530"/>
        <item m="1" x="4531"/>
        <item m="1" x="4532"/>
        <item m="1" x="893"/>
        <item m="1" x="4533"/>
        <item m="1" x="4534"/>
        <item m="1" x="4535"/>
        <item m="1" x="3298"/>
        <item m="1" x="4536"/>
        <item m="1" x="3948"/>
        <item m="1" x="4537"/>
        <item m="1" x="4538"/>
        <item m="1" x="3225"/>
        <item m="1" x="4539"/>
        <item m="1" x="1890"/>
        <item m="1" x="4540"/>
        <item m="1" x="4541"/>
        <item m="1" x="4312"/>
        <item m="1" x="4352"/>
        <item m="1" x="4542"/>
        <item m="1" x="4543"/>
        <item m="1" x="4308"/>
        <item m="1" x="3274"/>
        <item m="1" x="4544"/>
        <item m="1" x="4545"/>
        <item m="1" x="4546"/>
        <item m="1" x="4547"/>
        <item m="1" x="3283"/>
        <item m="1" x="4548"/>
        <item m="1" x="3870"/>
        <item m="1" x="4549"/>
        <item m="1" x="1891"/>
        <item m="1" x="3929"/>
        <item m="1" x="1892"/>
        <item m="1" x="3930"/>
        <item m="1" x="3649"/>
        <item m="1" x="4014"/>
        <item m="1" x="4024"/>
        <item m="1" x="4013"/>
        <item m="1" x="3692"/>
        <item m="1" x="3967"/>
        <item m="1" x="4015"/>
        <item m="1" x="4016"/>
        <item m="1" x="4022"/>
        <item m="1" x="4020"/>
        <item m="1" x="4021"/>
        <item m="1" x="4023"/>
        <item m="1" x="1334"/>
        <item m="1" x="3690"/>
        <item m="1" x="4025"/>
        <item m="1" x="4026"/>
        <item m="1" x="4027"/>
        <item m="1" x="4028"/>
        <item m="1" x="1918"/>
        <item m="1" x="4035"/>
        <item m="1" x="4036"/>
        <item m="1" x="4029"/>
        <item m="1" x="4030"/>
        <item m="1" x="4031"/>
        <item m="1" x="4032"/>
        <item m="1" x="4033"/>
        <item m="1" x="4034"/>
        <item m="1" x="3384"/>
        <item m="1" x="4037"/>
        <item m="1" x="4038"/>
        <item m="1" x="4218"/>
        <item m="1" x="4219"/>
        <item m="1" x="4221"/>
        <item m="1" x="4222"/>
        <item m="1" x="4039"/>
        <item m="1" x="4223"/>
        <item m="1" x="4224"/>
        <item m="1" x="4225"/>
        <item m="1" x="4226"/>
        <item m="1" x="4227"/>
        <item m="1" x="4228"/>
        <item m="1" x="4230"/>
        <item m="1" x="3818"/>
        <item m="1" x="1362"/>
        <item m="1" x="3823"/>
        <item m="1" x="3822"/>
        <item m="1" x="3821"/>
        <item m="1" x="3820"/>
        <item m="1" x="3819"/>
        <item m="1" x="3343"/>
        <item m="1" x="3376"/>
        <item m="1" x="1333"/>
        <item m="1" x="3377"/>
        <item m="1" x="3827"/>
        <item m="1" x="4233"/>
        <item m="1" x="4234"/>
        <item m="1" x="4047"/>
        <item m="1" x="4048"/>
        <item m="1" x="3398"/>
        <item m="1" x="4247"/>
        <item m="1" x="4063"/>
        <item m="1" x="4062"/>
        <item m="1" x="4061"/>
        <item m="1" x="3383"/>
        <item m="1" x="3942"/>
        <item m="1" x="3389"/>
        <item m="1" x="3218"/>
        <item m="1" x="3378"/>
        <item m="1" x="3379"/>
        <item m="1" x="3380"/>
        <item m="1" x="3381"/>
        <item m="1" x="4049"/>
        <item m="1" x="4050"/>
        <item m="1" x="4248"/>
        <item m="1" x="4060"/>
        <item m="1" x="4059"/>
        <item m="1" x="4053"/>
        <item m="1" x="3746"/>
        <item m="1" x="4052"/>
        <item m="1" x="3382"/>
        <item m="1" x="4249"/>
        <item m="1" x="3444"/>
        <item m="1" x="3877"/>
        <item m="1" x="4103"/>
        <item m="1" x="4251"/>
        <item m="1" x="4058"/>
        <item m="1" x="4055"/>
        <item m="1" x="4056"/>
        <item m="1" x="3374"/>
        <item m="1" x="4252"/>
        <item m="1" x="4057"/>
        <item m="1" x="4051"/>
        <item m="1" x="4054"/>
        <item m="1" x="3390"/>
        <item m="1" x="3645"/>
        <item m="1" x="3646"/>
        <item m="1" x="3647"/>
        <item m="1" x="3648"/>
        <item m="1" x="4253"/>
        <item m="1" x="4254"/>
        <item m="1" x="4255"/>
        <item m="1" x="4256"/>
        <item m="1" x="4258"/>
        <item m="1" x="4259"/>
        <item m="1" x="4260"/>
        <item m="1" x="4262"/>
        <item m="1" x="4263"/>
        <item m="1" x="3058"/>
        <item m="1" x="4264"/>
        <item x="92"/>
        <item m="1" x="3373"/>
        <item m="1" x="1323"/>
        <item m="1" x="4266"/>
        <item m="1" x="3312"/>
        <item m="1" x="3424"/>
        <item m="1" x="4094"/>
        <item m="1" x="4099"/>
        <item m="1" x="3416"/>
        <item m="1" x="3417"/>
        <item m="1" x="4268"/>
        <item m="1" x="4269"/>
        <item m="1" x="4270"/>
        <item m="1" x="3537"/>
        <item m="1" x="4104"/>
        <item m="1" x="3959"/>
        <item m="1" x="4105"/>
        <item m="1" x="4272"/>
        <item m="1" x="3299"/>
        <item m="1" x="3691"/>
        <item m="1" x="4110"/>
        <item m="1" x="4277"/>
        <item m="1" x="1933"/>
        <item m="1" x="4113"/>
        <item m="1" x="4279"/>
        <item m="1" x="3230"/>
        <item m="1" x="3231"/>
        <item m="1" x="3232"/>
        <item m="1" x="3233"/>
        <item m="1" x="4172"/>
        <item m="1" x="4280"/>
        <item m="1" x="2876"/>
        <item m="1" x="4116"/>
        <item m="1" x="3696"/>
        <item m="1" x="3695"/>
        <item m="1" x="969"/>
        <item m="1" x="3702"/>
        <item m="1" x="3342"/>
        <item m="1" x="4123"/>
        <item m="1" x="4293"/>
        <item m="1" x="4294"/>
        <item m="1" x="4295"/>
        <item m="1" x="4296"/>
        <item m="1" x="1004"/>
        <item m="1" x="4297"/>
        <item m="1" x="4300"/>
        <item m="1" x="3528"/>
        <item m="1" x="3526"/>
        <item m="1" x="1330"/>
        <item m="1" x="3527"/>
        <item m="1" x="4302"/>
        <item m="1" x="4303"/>
        <item m="1" x="4304"/>
        <item m="1" x="4125"/>
        <item m="1" x="4126"/>
        <item m="1" x="4305"/>
        <item m="1" x="3538"/>
        <item m="1" x="4306"/>
        <item m="1" x="4307"/>
        <item m="1" x="3285"/>
        <item m="1" x="4309"/>
        <item m="1" x="4311"/>
        <item m="1" x="1328"/>
        <item m="1" x="842"/>
        <item m="1" x="3968"/>
        <item m="1" x="1331"/>
        <item m="1" x="1332"/>
        <item m="1" x="3903"/>
        <item m="1" x="4323"/>
        <item m="1" x="4324"/>
        <item m="1" x="3557"/>
        <item m="1" x="4138"/>
        <item m="1" x="4139"/>
        <item m="1" x="4140"/>
        <item m="1" x="4141"/>
        <item m="1" x="4142"/>
        <item m="1" x="3583"/>
        <item m="1" x="3582"/>
        <item m="1" x="1956"/>
        <item m="1" x="4143"/>
        <item m="1" x="3544"/>
        <item m="1" x="3545"/>
        <item m="1" x="4145"/>
        <item m="1" x="3575"/>
        <item m="1" x="4151"/>
        <item m="1" x="4152"/>
        <item m="1" x="3345"/>
        <item m="1" x="4150"/>
        <item m="1" x="3546"/>
        <item m="1" x="4149"/>
        <item m="1" x="4334"/>
        <item m="1" x="3551"/>
        <item m="1" x="4335"/>
        <item m="1" x="3552"/>
        <item m="1" x="4144"/>
        <item m="1" x="3576"/>
        <item m="1" x="3550"/>
        <item m="1" x="3577"/>
        <item m="1" x="3548"/>
        <item m="1" x="4156"/>
        <item m="1" x="4148"/>
        <item m="1" x="4155"/>
        <item m="1" x="4154"/>
        <item m="1" x="4153"/>
        <item m="1" x="3547"/>
        <item m="1" x="4344"/>
        <item m="1" x="3294"/>
        <item m="1" x="4169"/>
        <item m="1" x="1898"/>
        <item m="1" x="4173"/>
        <item m="1" x="2496"/>
        <item m="1" x="4170"/>
        <item m="1" x="4175"/>
        <item m="1" x="4174"/>
        <item m="1" x="4178"/>
        <item m="1" x="3419"/>
        <item m="1" x="3418"/>
        <item m="1" x="4177"/>
        <item m="1" x="4176"/>
        <item m="1" x="3282"/>
        <item m="1" x="4349"/>
        <item m="1" x="4350"/>
        <item m="1" x="4351"/>
        <item m="1" x="4181"/>
        <item m="1" x="4182"/>
        <item m="1" x="4354"/>
        <item m="1" x="3969"/>
        <item m="1" x="1894"/>
        <item m="1" x="1895"/>
        <item m="1" x="1896"/>
        <item m="1" x="1897"/>
        <item m="1" x="3044"/>
        <item m="1" x="2990"/>
        <item m="1" x="2351"/>
        <item m="1" x="3739"/>
        <item m="1" x="3740"/>
        <item m="1" x="4360"/>
        <item m="1" x="4361"/>
        <item m="1" x="4200"/>
        <item m="1" x="4201"/>
        <item m="1" x="4365"/>
        <item m="1" x="4371"/>
        <item m="1" x="4372"/>
        <item m="1" x="4373"/>
        <item m="1" x="4374"/>
        <item m="1" x="4375"/>
        <item m="1" x="4378"/>
        <item m="1" x="4379"/>
        <item x="472"/>
        <item m="1" x="4380"/>
        <item m="1" x="3935"/>
        <item m="1" x="3217"/>
        <item m="1" x="1195"/>
        <item m="1" x="1913"/>
        <item m="1" x="1915"/>
        <item m="1" x="3445"/>
        <item m="1" x="1920"/>
        <item m="1" x="3997"/>
        <item m="1" x="3998"/>
        <item m="1" x="3999"/>
        <item m="1" x="4000"/>
        <item m="1" x="4001"/>
        <item m="1" x="4002"/>
        <item m="1" x="4003"/>
        <item m="1" x="4004"/>
        <item m="1" x="4005"/>
        <item m="1" x="4006"/>
        <item m="1" x="4007"/>
        <item m="1" x="4008"/>
        <item m="1" x="4009"/>
        <item m="1" x="4010"/>
        <item m="1" x="1944"/>
        <item m="1" x="3808"/>
        <item m="1" x="3809"/>
        <item m="1" x="3810"/>
        <item m="1" x="3687"/>
        <item m="1" x="3811"/>
        <item m="1" x="3812"/>
        <item m="1" x="3813"/>
        <item m="1" x="2287"/>
        <item m="1" x="3814"/>
        <item m="1" x="3815"/>
        <item m="1" x="3816"/>
        <item m="1" x="3817"/>
        <item m="1" x="815"/>
        <item m="1" x="2463"/>
        <item m="1" x="2464"/>
        <item m="1" x="4044"/>
        <item m="1" x="4045"/>
        <item m="1" x="4046"/>
        <item m="1" x="4064"/>
        <item m="1" x="4068"/>
        <item m="1" x="4069"/>
        <item m="1" x="4070"/>
        <item m="1" x="4071"/>
        <item m="1" x="1943"/>
        <item m="1" x="4072"/>
        <item m="1" x="3873"/>
        <item m="1" x="3874"/>
        <item m="1" x="3875"/>
        <item m="1" x="3686"/>
        <item m="1" x="4073"/>
        <item m="1" x="4074"/>
        <item m="1" x="2864"/>
        <item m="1" x="1272"/>
        <item x="114"/>
        <item m="1" x="4075"/>
        <item m="1" x="3876"/>
        <item m="1" x="727"/>
        <item m="1" x="4076"/>
        <item m="1" x="4077"/>
        <item m="1" x="3372"/>
        <item m="1" x="4078"/>
        <item m="1" x="3958"/>
        <item m="1" x="4079"/>
        <item m="1" x="3697"/>
        <item m="1" x="4080"/>
        <item m="1" x="4081"/>
        <item m="1" x="4082"/>
        <item m="1" x="4083"/>
        <item m="1" x="4084"/>
        <item m="1" x="4085"/>
        <item m="1" x="1424"/>
        <item m="1" x="4086"/>
        <item m="1" x="4087"/>
        <item m="1" x="4088"/>
        <item m="1" x="745"/>
        <item m="1" x="1243"/>
        <item m="1" x="4089"/>
        <item m="1" x="4090"/>
        <item m="1" x="4091"/>
        <item m="1" x="804"/>
        <item m="1" x="3216"/>
        <item m="1" x="1909"/>
        <item m="1" x="1910"/>
        <item m="1" x="1911"/>
        <item m="1" x="4092"/>
        <item m="1" x="4093"/>
        <item m="1" x="4095"/>
        <item m="1" x="4096"/>
        <item m="1" x="4097"/>
        <item m="1" x="4098"/>
        <item m="1" x="4100"/>
        <item m="1" x="4101"/>
        <item m="1" x="4102"/>
        <item m="1" x="4106"/>
        <item m="1" x="4107"/>
        <item m="1" x="4108"/>
        <item m="1" x="3960"/>
        <item m="1" x="4109"/>
        <item m="1" x="2867"/>
        <item m="1" x="3688"/>
        <item m="1" x="3350"/>
        <item m="1" x="3689"/>
        <item m="1" x="3961"/>
        <item m="1" x="3684"/>
        <item m="1" x="3685"/>
        <item m="1" x="1922"/>
        <item m="1" x="2866"/>
        <item m="1" x="4111"/>
        <item m="1" x="2865"/>
        <item m="1" x="3962"/>
        <item m="1" x="3963"/>
        <item m="1" x="1420"/>
        <item m="1" x="2826"/>
        <item m="1" x="1529"/>
        <item m="1" x="3892"/>
        <item m="1" x="4117"/>
        <item m="1" x="4118"/>
        <item m="1" x="3397"/>
        <item m="1" x="4119"/>
        <item m="1" x="4122"/>
        <item m="1" x="3341"/>
        <item m="1" x="3220"/>
        <item m="1" x="3529"/>
        <item m="1" x="3525"/>
        <item m="1" x="1503"/>
        <item m="1" x="4124"/>
        <item m="1" x="3596"/>
        <item m="1" x="1648"/>
        <item m="1" x="3011"/>
        <item m="1" x="4127"/>
        <item m="1" x="1476"/>
        <item m="1" x="1923"/>
        <item m="1" x="1335"/>
        <item m="1" x="996"/>
        <item m="1" x="1348"/>
        <item m="1" x="1349"/>
        <item m="1" x="1350"/>
        <item m="1" x="1351"/>
        <item m="1" x="2808"/>
        <item m="1" x="1901"/>
        <item m="1" x="1902"/>
        <item m="1" x="1903"/>
        <item m="1" x="1370"/>
        <item m="1" x="781"/>
        <item m="1" x="785"/>
        <item m="1" x="1380"/>
        <item m="1" x="1046"/>
        <item m="1" x="4128"/>
        <item m="1" x="4129"/>
        <item m="1" x="4130"/>
        <item m="1" x="4131"/>
        <item m="1" x="4132"/>
        <item m="1" x="2461"/>
        <item m="1" x="4133"/>
        <item m="1" x="4134"/>
        <item m="1" x="1375"/>
        <item m="1" x="4135"/>
        <item m="1" x="1346"/>
        <item m="1" x="4136"/>
        <item m="1" x="3219"/>
        <item m="1" x="1395"/>
        <item m="1" x="1396"/>
        <item m="1" x="1397"/>
        <item m="1" x="1398"/>
        <item m="1" x="2465"/>
        <item m="1" x="2466"/>
        <item m="1" x="1389"/>
        <item m="1" x="1381"/>
        <item m="1" x="1390"/>
        <item m="1" x="1391"/>
        <item m="1" x="1392"/>
        <item m="1" x="1393"/>
        <item m="1" x="1394"/>
        <item m="1" x="3145"/>
        <item m="1" x="1382"/>
        <item m="1" x="1383"/>
        <item m="1" x="3146"/>
        <item m="1" x="1384"/>
        <item m="1" x="2947"/>
        <item m="1" x="2462"/>
        <item m="1" x="1385"/>
        <item m="1" x="2948"/>
        <item m="1" x="1386"/>
        <item m="1" x="1905"/>
        <item m="1" x="1387"/>
        <item m="1" x="1502"/>
        <item m="1" x="1388"/>
        <item m="1" x="1371"/>
        <item m="1" x="4137"/>
        <item m="1" x="1373"/>
        <item m="1" x="1374"/>
        <item m="1" x="1900"/>
        <item m="1" x="1379"/>
        <item m="1" x="1372"/>
        <item m="1" x="1376"/>
        <item m="1" x="1377"/>
        <item m="1" x="1904"/>
        <item m="1" x="1378"/>
        <item m="1" x="1343"/>
        <item m="1" x="1344"/>
        <item m="1" x="3543"/>
        <item m="1" x="1347"/>
        <item m="1" x="1356"/>
        <item m="1" x="1357"/>
        <item m="1" x="1358"/>
        <item m="1" x="1359"/>
        <item m="1" x="1360"/>
        <item m="1" x="1361"/>
        <item m="1" x="1363"/>
        <item m="1" x="1364"/>
        <item m="1" x="1365"/>
        <item m="1" x="1366"/>
        <item m="1" x="1899"/>
        <item m="1" x="1352"/>
        <item m="1" x="1353"/>
        <item m="1" x="1354"/>
        <item m="1" x="1355"/>
        <item m="1" x="1367"/>
        <item m="1" x="1368"/>
        <item m="1" x="1369"/>
        <item m="1" x="3553"/>
        <item m="1" x="3555"/>
        <item m="1" x="1342"/>
        <item m="1" x="1336"/>
        <item m="1" x="1337"/>
        <item m="1" x="1338"/>
        <item m="1" x="1339"/>
        <item m="1" x="1340"/>
        <item m="1" x="3724"/>
        <item m="1" x="4161"/>
        <item m="1" x="4162"/>
        <item m="1" x="4163"/>
        <item m="1" x="4164"/>
        <item m="1" x="4165"/>
        <item m="1" x="4166"/>
        <item m="1" x="4167"/>
        <item m="1" x="4168"/>
        <item m="1" x="4179"/>
        <item m="1" x="2673"/>
        <item m="1" x="1907"/>
        <item m="1" x="1908"/>
        <item m="1" x="3215"/>
        <item m="1" x="4180"/>
        <item m="1" x="4183"/>
        <item m="1" x="4184"/>
        <item m="1" x="4185"/>
        <item m="1" x="4186"/>
        <item m="1" x="1407"/>
        <item m="1" x="4187"/>
        <item m="1" x="4188"/>
        <item m="1" x="4190"/>
        <item m="1" x="1341"/>
        <item m="1" x="4191"/>
        <item m="1" x="3982"/>
        <item m="1" x="3737"/>
        <item m="1" x="3518"/>
        <item m="1" x="3980"/>
        <item m="1" x="3149"/>
        <item m="1" x="4193"/>
        <item m="1" x="4194"/>
        <item m="1" x="4195"/>
        <item m="1" x="4196"/>
        <item m="1" x="3438"/>
        <item m="1" x="3439"/>
        <item m="1" x="4197"/>
        <item m="1" x="2468"/>
        <item m="1" x="4198"/>
        <item m="1" x="4199"/>
        <item m="1" x="3223"/>
        <item m="1" x="3989"/>
        <item m="1" x="3748"/>
        <item m="1" x="3391"/>
        <item m="1" x="4202"/>
        <item m="1" x="2944"/>
        <item m="1" x="1445"/>
        <item m="1" x="3222"/>
        <item m="1" x="4203"/>
        <item m="1" x="4204"/>
        <item m="1" x="1912"/>
        <item m="1" x="1916"/>
        <item m="1" x="1917"/>
        <item m="1" x="1914"/>
        <item m="1" x="3344"/>
        <item m="1" x="3346"/>
        <item m="1" x="3361"/>
        <item m="1" x="3351"/>
        <item m="1" x="2995"/>
        <item m="1" x="2996"/>
        <item m="1" x="3221"/>
        <item m="1" x="3224"/>
        <item m="1" x="1919"/>
        <item m="1" x="4206"/>
        <item m="1" x="1921"/>
        <item m="1" x="2349"/>
        <item m="1" x="1926"/>
        <item m="1" x="3931"/>
        <item m="1" x="1928"/>
        <item m="1" x="1291"/>
        <item m="1" x="3138"/>
        <item m="1" x="674"/>
        <item m="1" x="3932"/>
        <item m="1" x="3933"/>
        <item m="1" x="3934"/>
        <item m="1" x="3785"/>
        <item m="1" x="3786"/>
        <item m="1" x="3787"/>
        <item m="1" x="3788"/>
        <item m="1" x="3789"/>
        <item m="1" x="2469"/>
        <item m="1" x="3790"/>
        <item m="1" x="3791"/>
        <item m="1" x="3792"/>
        <item m="1" x="3793"/>
        <item m="1" x="1492"/>
        <item m="1" x="3784"/>
        <item m="1" x="1459"/>
        <item m="1" x="3780"/>
        <item m="1" x="3781"/>
        <item m="1" x="3782"/>
        <item m="1" x="3783"/>
        <item m="1" x="3612"/>
        <item m="1" x="3613"/>
        <item m="1" x="3772"/>
        <item m="1" x="3773"/>
        <item m="1" x="3774"/>
        <item m="1" x="3775"/>
        <item m="1" x="3776"/>
        <item m="1" x="3771"/>
        <item m="1" x="3777"/>
        <item m="1" x="3778"/>
        <item m="1" x="3779"/>
        <item m="1" x="3487"/>
        <item m="1" x="1934"/>
        <item m="1" x="3485"/>
        <item m="1" x="3486"/>
        <item m="1" x="3936"/>
        <item m="1" x="3937"/>
        <item m="1" x="3615"/>
        <item m="1" x="3616"/>
        <item m="1" x="3241"/>
        <item m="1" x="1426"/>
        <item m="1" x="1522"/>
        <item m="1" x="3938"/>
        <item m="1" x="3939"/>
        <item m="1" x="3940"/>
        <item m="1" x="3799"/>
        <item m="1" x="3800"/>
        <item x="461"/>
        <item m="1" x="3621"/>
        <item m="1" x="3828"/>
        <item m="1" x="1532"/>
        <item m="1" x="3831"/>
        <item m="1" x="3833"/>
        <item m="1" x="3832"/>
        <item m="1" x="3943"/>
        <item m="1" x="3944"/>
        <item m="1" x="3829"/>
        <item m="1" x="3360"/>
        <item m="1" x="3830"/>
        <item m="1" x="3834"/>
        <item m="1" x="3835"/>
        <item m="1" x="3641"/>
        <item m="1" x="3211"/>
        <item m="1" x="3836"/>
        <item m="1" x="3593"/>
        <item m="1" x="967"/>
        <item m="1" x="3838"/>
        <item m="1" x="3839"/>
        <item m="1" x="3842"/>
        <item m="1" x="3843"/>
        <item m="1" x="3844"/>
        <item m="1" x="3945"/>
        <item m="1" x="3946"/>
        <item m="1" x="3947"/>
        <item m="1" x="3837"/>
        <item m="1" x="3210"/>
        <item m="1" x="3840"/>
        <item m="1" x="3841"/>
        <item m="1" x="3845"/>
        <item m="1" x="3846"/>
        <item m="1" x="3847"/>
        <item m="1" x="3642"/>
        <item m="1" x="3848"/>
        <item m="1" x="940"/>
        <item m="1" x="941"/>
        <item m="1" x="1235"/>
        <item m="1" x="3949"/>
        <item m="1" x="3950"/>
        <item m="1" x="3951"/>
        <item m="1" x="3952"/>
        <item m="1" x="3953"/>
        <item m="1" x="3954"/>
        <item m="1" x="3955"/>
        <item m="1" x="3956"/>
        <item m="1" x="3957"/>
        <item m="1" x="798"/>
        <item m="1" x="799"/>
        <item m="1" x="3370"/>
        <item m="1" x="3672"/>
        <item m="1" x="3673"/>
        <item m="1" x="2862"/>
        <item m="1" x="1080"/>
        <item m="1" x="2827"/>
        <item m="1" x="3893"/>
        <item m="1" x="3894"/>
        <item m="1" x="3699"/>
        <item m="1" x="3698"/>
        <item m="1" x="1924"/>
        <item m="1" x="3964"/>
        <item m="1" x="2481"/>
        <item m="1" x="1475"/>
        <item m="1" x="849"/>
        <item m="1" x="850"/>
        <item m="1" x="1410"/>
        <item m="1" x="1411"/>
        <item m="1" x="1412"/>
        <item m="1" x="1408"/>
        <item m="1" x="1417"/>
        <item m="1" x="1415"/>
        <item m="1" x="1416"/>
        <item m="1" x="848"/>
        <item m="1" x="1425"/>
        <item m="1" x="1421"/>
        <item m="1" x="1422"/>
        <item m="1" x="1423"/>
        <item m="1" x="3970"/>
        <item m="1" x="3971"/>
        <item m="1" x="3972"/>
        <item m="1" x="3973"/>
        <item m="1" x="1442"/>
        <item m="1" x="2477"/>
        <item m="1" x="2479"/>
        <item m="1" x="1930"/>
        <item m="1" x="3974"/>
        <item m="1" x="3975"/>
        <item m="1" x="3976"/>
        <item m="1" x="1601"/>
        <item m="1" x="1436"/>
        <item m="1" x="1444"/>
        <item m="1" x="1446"/>
        <item m="1" x="1447"/>
        <item m="1" x="1448"/>
        <item m="1" x="1449"/>
        <item m="1" x="1450"/>
        <item m="1" x="1451"/>
        <item m="1" x="1452"/>
        <item m="1" x="1453"/>
        <item m="1" x="1454"/>
        <item m="1" x="1430"/>
        <item m="1" x="1455"/>
        <item m="1" x="1456"/>
        <item m="1" x="1431"/>
        <item m="1" x="1457"/>
        <item m="1" x="1458"/>
        <item m="1" x="1929"/>
        <item m="1" x="1925"/>
        <item m="1" x="3556"/>
        <item m="1" x="1440"/>
        <item m="1" x="1441"/>
        <item m="1" x="3913"/>
        <item m="1" x="3914"/>
        <item m="1" x="3915"/>
        <item m="1" x="1443"/>
        <item m="1" x="1439"/>
        <item m="1" x="2946"/>
        <item m="1" x="2681"/>
        <item m="1" x="2476"/>
        <item m="1" x="2675"/>
        <item m="1" x="1433"/>
        <item m="1" x="2945"/>
        <item m="1" x="1437"/>
        <item m="1" x="2472"/>
        <item m="1" x="2473"/>
        <item m="1" x="2474"/>
        <item m="1" x="1438"/>
        <item m="1" x="2475"/>
        <item m="1" x="1427"/>
        <item m="1" x="1428"/>
        <item m="1" x="1429"/>
        <item m="1" x="1432"/>
        <item m="1" x="1434"/>
        <item m="1" x="1435"/>
        <item m="1" x="2470"/>
        <item m="1" x="2471"/>
        <item m="1" x="2674"/>
        <item m="1" x="1414"/>
        <item m="1" x="1418"/>
        <item m="1" x="1419"/>
        <item m="1" x="3916"/>
        <item m="1" x="1409"/>
        <item m="1" x="2348"/>
        <item m="1" x="3917"/>
        <item m="1" x="1413"/>
        <item m="1" x="1401"/>
        <item m="1" x="1402"/>
        <item m="1" x="1403"/>
        <item m="1" x="1404"/>
        <item m="1" x="1405"/>
        <item m="1" x="1406"/>
        <item m="1" x="1200"/>
        <item m="1" x="1201"/>
        <item m="1" x="3918"/>
        <item m="1" x="1931"/>
        <item m="1" x="1508"/>
        <item m="1" x="3736"/>
        <item m="1" x="3984"/>
        <item m="1" x="3985"/>
        <item m="1" x="3212"/>
        <item m="1" x="3213"/>
        <item m="1" x="2347"/>
        <item m="1" x="3437"/>
        <item m="1" x="3986"/>
        <item m="1" x="3987"/>
        <item m="1" x="1927"/>
        <item m="1" x="3019"/>
        <item m="1" x="3988"/>
        <item m="1" x="3990"/>
        <item m="1" x="3991"/>
        <item m="1" x="3992"/>
        <item m="1" x="3993"/>
        <item m="1" x="3994"/>
        <item m="1" x="1399"/>
        <item m="1" x="1400"/>
        <item m="1" x="2350"/>
        <item m="1" x="3995"/>
        <item m="1" x="3996"/>
        <item m="1" x="2997"/>
        <item m="1" x="2998"/>
        <item m="1" x="3214"/>
        <item m="1" x="3589"/>
        <item m="1" x="3209"/>
        <item m="1" x="3926"/>
        <item m="1" x="1676"/>
        <item x="163"/>
        <item m="1" x="1491"/>
        <item m="1" x="3750"/>
        <item m="1" x="3751"/>
        <item m="1" x="3752"/>
        <item m="1" x="3753"/>
        <item m="1" x="3754"/>
        <item m="1" x="3755"/>
        <item m="1" x="3756"/>
        <item m="1" x="3757"/>
        <item m="1" x="3758"/>
        <item m="1" x="3759"/>
        <item m="1" x="3760"/>
        <item m="1" x="3761"/>
        <item m="1" x="3762"/>
        <item m="1" x="3741"/>
        <item m="1" x="3763"/>
        <item m="1" x="3764"/>
        <item m="1" x="3765"/>
        <item m="1" x="3766"/>
        <item m="1" x="3767"/>
        <item m="1" x="2492"/>
        <item m="1" x="3768"/>
        <item m="1" x="3769"/>
        <item m="1" x="3770"/>
        <item m="1" x="1481"/>
        <item m="1" x="3794"/>
        <item m="1" x="666"/>
        <item m="1" x="665"/>
        <item m="1" x="3795"/>
        <item m="1" x="3796"/>
        <item m="1" x="3797"/>
        <item m="1" x="2569"/>
        <item m="1" x="943"/>
        <item m="1" x="3798"/>
        <item m="1" x="974"/>
        <item m="1" x="3483"/>
        <item m="1" x="1472"/>
        <item m="1" x="3825"/>
        <item m="1" x="3015"/>
        <item m="1" x="2487"/>
        <item m="1" x="3849"/>
        <item m="1" x="3850"/>
        <item m="1" x="1259"/>
        <item m="1" x="3851"/>
        <item m="1" x="3440"/>
        <item m="1" x="3852"/>
        <item m="1" x="3853"/>
        <item m="1" x="3854"/>
        <item m="1" x="3855"/>
        <item m="1" x="3856"/>
        <item m="1" x="2969"/>
        <item m="1" x="2679"/>
        <item m="1" x="3857"/>
        <item m="1" x="2863"/>
        <item m="1" x="3858"/>
        <item m="1" x="3859"/>
        <item m="1" x="3860"/>
        <item m="1" x="2494"/>
        <item m="1" x="3861"/>
        <item m="1" x="3862"/>
        <item m="1" x="3476"/>
        <item m="1" x="3863"/>
        <item m="1" x="2839"/>
        <item m="1" x="2485"/>
        <item m="1" x="3864"/>
        <item m="1" x="3865"/>
        <item m="1" x="3677"/>
        <item m="1" x="3878"/>
        <item m="1" x="3879"/>
        <item m="1" x="3880"/>
        <item m="1" x="3881"/>
        <item m="1" x="3882"/>
        <item m="1" x="3883"/>
        <item m="1" x="2920"/>
        <item m="1" x="3884"/>
        <item m="1" x="3885"/>
        <item m="1" x="3886"/>
        <item m="1" x="3887"/>
        <item m="1" x="3888"/>
        <item m="1" x="3891"/>
        <item m="1" x="1941"/>
        <item m="1" x="3671"/>
        <item m="1" x="3678"/>
        <item m="1" x="1249"/>
        <item m="1" x="3674"/>
        <item m="1" x="3675"/>
        <item m="1" x="3676"/>
        <item m="1" x="3679"/>
        <item m="1" x="3680"/>
        <item m="1" x="3681"/>
        <item m="1" x="3682"/>
        <item m="1" x="3683"/>
        <item m="1" x="3592"/>
        <item m="1" x="3480"/>
        <item m="1" x="3482"/>
        <item m="1" x="1487"/>
        <item m="1" x="3700"/>
        <item m="1" x="3701"/>
        <item m="1" x="3896"/>
        <item m="1" x="3504"/>
        <item m="1" x="2484"/>
        <item m="1" x="2856"/>
        <item m="1" x="3898"/>
        <item m="1" x="3899"/>
        <item m="1" x="2857"/>
        <item m="1" x="3900"/>
        <item m="1" x="3901"/>
        <item x="150"/>
        <item m="1" x="1464"/>
        <item m="1" x="1465"/>
        <item m="1" x="1466"/>
        <item m="1" x="1467"/>
        <item m="1" x="2493"/>
        <item m="1" x="2495"/>
        <item m="1" x="3705"/>
        <item m="1" x="1938"/>
        <item m="1" x="3050"/>
        <item m="1" x="3709"/>
        <item m="1" x="3051"/>
        <item m="1" x="3710"/>
        <item m="1" x="1469"/>
        <item m="1" x="3711"/>
        <item m="1" x="1460"/>
        <item m="1" x="761"/>
        <item m="1" x="960"/>
        <item m="1" x="1493"/>
        <item m="1" x="1940"/>
        <item m="1" x="3904"/>
        <item x="445"/>
        <item m="1" x="3905"/>
        <item m="1" x="3906"/>
        <item m="1" x="1482"/>
        <item m="1" x="3073"/>
        <item m="1" x="3074"/>
        <item m="1" x="3075"/>
        <item m="1" x="3076"/>
        <item m="1" x="841"/>
        <item m="1" x="1936"/>
        <item m="1" x="3071"/>
        <item m="1" x="963"/>
        <item m="1" x="3072"/>
        <item m="1" x="3052"/>
        <item m="1" x="965"/>
        <item m="1" x="966"/>
        <item m="1" x="3053"/>
        <item m="1" x="3054"/>
        <item m="1" x="3055"/>
        <item m="1" x="968"/>
        <item m="1" x="964"/>
        <item m="1" x="3712"/>
        <item m="1" x="3713"/>
        <item m="1" x="3057"/>
        <item m="1" x="970"/>
        <item m="1" x="3056"/>
        <item m="1" x="3714"/>
        <item m="1" x="3715"/>
        <item m="1" x="3059"/>
        <item m="1" x="3060"/>
        <item m="1" x="1510"/>
        <item m="1" x="3061"/>
        <item m="1" x="971"/>
        <item m="1" x="972"/>
        <item m="1" x="1504"/>
        <item m="1" x="843"/>
        <item m="1" x="3907"/>
        <item m="1" x="1473"/>
        <item m="1" x="1935"/>
        <item m="1" x="3910"/>
        <item m="1" x="3911"/>
        <item m="1" x="1477"/>
        <item m="1" x="1478"/>
        <item m="1" x="1939"/>
        <item m="1" x="1479"/>
        <item m="1" x="1480"/>
        <item m="1" x="1488"/>
        <item m="1" x="1489"/>
        <item m="1" x="2490"/>
        <item m="1" x="1490"/>
        <item m="1" x="2676"/>
        <item m="1" x="2491"/>
        <item m="1" x="1484"/>
        <item m="1" x="1485"/>
        <item m="1" x="1486"/>
        <item m="1" x="1483"/>
        <item m="1" x="3912"/>
        <item m="1" x="1461"/>
        <item m="1" x="3536"/>
        <item m="1" x="1462"/>
        <item m="1" x="1463"/>
        <item m="1" x="1470"/>
        <item x="136"/>
        <item m="1" x="1468"/>
        <item m="1" x="3726"/>
        <item m="1" x="2489"/>
        <item m="1" x="3725"/>
        <item m="1" x="2482"/>
        <item m="1" x="3208"/>
        <item m="1" x="3207"/>
        <item m="1" x="3270"/>
        <item m="1" x="3203"/>
        <item m="1" x="3204"/>
        <item m="1" x="1937"/>
        <item m="1" x="2483"/>
        <item m="1" x="3731"/>
        <item m="1" x="3732"/>
        <item m="1" x="1199"/>
        <item m="1" x="3735"/>
        <item m="1" x="3919"/>
        <item m="1" x="1471"/>
        <item m="1" x="1251"/>
        <item m="1" x="3516"/>
        <item m="1" x="2488"/>
        <item m="1" x="3206"/>
        <item m="1" x="3922"/>
        <item m="1" x="3205"/>
        <item m="1" x="3923"/>
        <item m="1" x="3924"/>
        <item m="1" x="2486"/>
        <item m="1" x="3266"/>
        <item m="1" x="3267"/>
        <item m="1" x="3348"/>
        <item m="1" x="3925"/>
        <item m="1" x="2278"/>
        <item m="1" x="3928"/>
        <item m="1" x="3598"/>
        <item m="1" x="3599"/>
        <item m="1" x="1194"/>
        <item m="1" x="3600"/>
        <item x="41"/>
        <item m="1" x="3199"/>
        <item m="1" x="3601"/>
        <item m="1" x="3198"/>
        <item m="1" x="3197"/>
        <item m="1" x="3196"/>
        <item m="1" x="3602"/>
        <item m="1" x="3603"/>
        <item m="1" x="3604"/>
        <item m="1" x="3605"/>
        <item m="1" x="3606"/>
        <item m="1" x="3607"/>
        <item m="1" x="3608"/>
        <item m="1" x="3609"/>
        <item m="1" x="1183"/>
        <item m="1" x="3610"/>
        <item m="1" x="3611"/>
        <item m="1" x="3519"/>
        <item m="1" x="3119"/>
        <item m="1" x="3120"/>
        <item m="1" x="3117"/>
        <item m="1" x="3118"/>
        <item m="1" x="2520"/>
        <item m="1" x="3366"/>
        <item m="1" x="3617"/>
        <item m="1" x="3243"/>
        <item m="1" x="3618"/>
        <item m="1" x="3619"/>
        <item m="1" x="2877"/>
        <item m="1" x="2498"/>
        <item m="1" x="2499"/>
        <item m="1" x="2513"/>
        <item m="1" x="2514"/>
        <item m="1" x="2515"/>
        <item m="1" x="2516"/>
        <item m="1" x="2517"/>
        <item m="1" x="2518"/>
        <item m="1" x="3201"/>
        <item m="1" x="3622"/>
        <item m="1" x="1955"/>
        <item m="1" x="3623"/>
        <item m="1" x="3624"/>
        <item m="1" x="1737"/>
        <item m="1" x="3625"/>
        <item m="1" x="3626"/>
        <item m="1" x="3627"/>
        <item m="1" x="3628"/>
        <item m="1" x="3629"/>
        <item m="1" x="3630"/>
        <item m="1" x="3101"/>
        <item m="1" x="3631"/>
        <item m="1" x="3632"/>
        <item m="1" x="3633"/>
        <item m="1" x="817"/>
        <item m="1" x="3194"/>
        <item m="1" x="3634"/>
        <item m="1" x="3635"/>
        <item m="1" x="2683"/>
        <item m="1" x="3108"/>
        <item m="1" x="3136"/>
        <item m="1" x="3137"/>
        <item m="1" x="3636"/>
        <item m="1" x="3637"/>
        <item m="1" x="3638"/>
        <item m="1" x="2775"/>
        <item m="1" x="3639"/>
        <item m="1" x="3640"/>
        <item m="1" x="939"/>
        <item m="1" x="3650"/>
        <item m="1" x="3515"/>
        <item m="1" x="3651"/>
        <item m="1" x="3652"/>
        <item m="1" x="3653"/>
        <item m="1" x="3654"/>
        <item m="1" x="3655"/>
        <item m="1" x="3656"/>
        <item m="1" x="3657"/>
        <item m="1" x="3658"/>
        <item m="1" x="3659"/>
        <item m="1" x="3660"/>
        <item m="1" x="3661"/>
        <item m="1" x="3662"/>
        <item m="1" x="3663"/>
        <item m="1" x="805"/>
        <item m="1" x="2776"/>
        <item m="1" x="3664"/>
        <item m="1" x="3665"/>
        <item m="1" x="3493"/>
        <item m="1" x="3494"/>
        <item m="1" x="2500"/>
        <item m="1" x="3667"/>
        <item m="1" x="3109"/>
        <item m="1" x="3668"/>
        <item m="1" x="3669"/>
        <item m="1" x="3670"/>
        <item m="1" x="1700"/>
        <item m="1" x="3481"/>
        <item m="1" x="3514"/>
        <item m="1" x="3590"/>
        <item m="1" x="3591"/>
        <item m="1" x="1995"/>
        <item m="1" x="3473"/>
        <item m="1" x="3474"/>
        <item m="1" x="3475"/>
        <item m="1" x="1578"/>
        <item m="1" x="3477"/>
        <item m="1" x="3507"/>
        <item m="1" x="3693"/>
        <item m="1" x="2528"/>
        <item m="1" x="2878"/>
        <item m="1" x="1945"/>
        <item m="1" x="3703"/>
        <item m="1" x="1236"/>
        <item m="1" x="2858"/>
        <item m="1" x="3200"/>
        <item m="1" x="3704"/>
        <item m="1" x="3047"/>
        <item m="1" x="2511"/>
        <item m="1" x="2512"/>
        <item m="1" x="2497"/>
        <item m="1" x="3447"/>
        <item m="1" x="796"/>
        <item m="1" x="1946"/>
        <item m="1" x="1947"/>
        <item m="1" x="3085"/>
        <item m="1" x="756"/>
        <item m="1" x="760"/>
        <item m="1" x="1498"/>
        <item m="1" x="762"/>
        <item m="1" x="758"/>
        <item m="1" x="759"/>
        <item m="1" x="840"/>
        <item m="1" x="2519"/>
        <item m="1" x="3716"/>
        <item m="1" x="3717"/>
        <item m="1" x="3718"/>
        <item m="1" x="1496"/>
        <item m="1" x="2501"/>
        <item m="1" x="1953"/>
        <item m="1" x="2503"/>
        <item m="1" x="2941"/>
        <item m="1" x="2504"/>
        <item m="1" x="1509"/>
        <item m="1" x="2502"/>
        <item m="1" x="1952"/>
        <item m="1" x="2505"/>
        <item m="1" x="3720"/>
        <item m="1" x="2506"/>
        <item m="1" x="2507"/>
        <item m="1" x="2508"/>
        <item m="1" x="2509"/>
        <item m="1" x="2680"/>
        <item m="1" x="1511"/>
        <item m="1" x="2354"/>
        <item m="1" x="1948"/>
        <item m="1" x="1505"/>
        <item m="1" x="1949"/>
        <item m="1" x="1950"/>
        <item m="1" x="1951"/>
        <item m="1" x="1506"/>
        <item m="1" x="3540"/>
        <item m="1" x="2942"/>
        <item m="1" x="1512"/>
        <item m="1" x="1513"/>
        <item m="1" x="1514"/>
        <item m="1" x="3721"/>
        <item m="1" x="1515"/>
        <item m="1" x="1516"/>
        <item m="1" x="1499"/>
        <item m="1" x="2677"/>
        <item m="1" x="1497"/>
        <item m="1" x="1500"/>
        <item m="1" x="1501"/>
        <item m="1" x="2353"/>
        <item m="1" x="2678"/>
        <item m="1" x="3539"/>
        <item m="1" x="1495"/>
        <item m="1" x="1255"/>
        <item m="1" x="3195"/>
        <item m="1" x="3727"/>
        <item m="1" x="3728"/>
        <item m="1" x="3729"/>
        <item m="1" x="3730"/>
        <item m="1" x="3189"/>
        <item m="1" x="2510"/>
        <item m="1" x="3733"/>
        <item m="1" x="3734"/>
        <item m="1" x="3142"/>
        <item m="1" x="3430"/>
        <item m="1" x="3743"/>
        <item m="1" x="3202"/>
        <item m="1" x="3744"/>
        <item m="1" x="3747"/>
        <item m="1" x="2352"/>
        <item m="1" x="3268"/>
        <item m="1" x="3269"/>
        <item m="1" x="1954"/>
        <item m="1" x="3749"/>
        <item m="1" x="664"/>
        <item m="1" x="3460"/>
        <item m="1" x="1972"/>
        <item x="633"/>
        <item m="1" x="790"/>
        <item m="1" x="3461"/>
        <item m="1" x="3462"/>
        <item m="1" x="3463"/>
        <item m="1" x="3464"/>
        <item m="1" x="3465"/>
        <item m="1" x="3466"/>
        <item m="1" x="3467"/>
        <item m="1" x="3468"/>
        <item m="1" x="752"/>
        <item m="1" x="757"/>
        <item m="1" x="2525"/>
        <item m="1" x="788"/>
        <item m="1" x="789"/>
        <item m="1" x="791"/>
        <item m="1" x="1525"/>
        <item m="1" x="3469"/>
        <item m="1" x="3470"/>
        <item m="1" x="3471"/>
        <item m="1" x="2356"/>
        <item m="1" x="3472"/>
        <item m="1" x="3478"/>
        <item m="1" x="3479"/>
        <item m="1" x="3043"/>
        <item m="1" x="1202"/>
        <item m="1" x="3484"/>
        <item m="1" x="3428"/>
        <item m="1" x="3049"/>
        <item m="1" x="990"/>
        <item m="1" x="991"/>
        <item m="1" x="2774"/>
        <item m="1" x="986"/>
        <item m="1" x="1526"/>
        <item m="1" x="3048"/>
        <item m="1" x="988"/>
        <item m="1" x="989"/>
        <item m="1" x="1960"/>
        <item m="1" x="1220"/>
        <item m="1" x="3488"/>
        <item m="1" x="3255"/>
        <item m="1" x="3489"/>
        <item m="1" x="3490"/>
        <item m="1" x="3491"/>
        <item m="1" x="3492"/>
        <item m="1" x="2535"/>
        <item m="1" x="3495"/>
        <item m="1" x="2531"/>
        <item m="1" x="3496"/>
        <item m="1" x="3497"/>
        <item m="1" x="1517"/>
        <item m="1" x="1203"/>
        <item m="1" x="3498"/>
        <item m="1" x="3499"/>
        <item m="1" x="3265"/>
        <item m="1" x="3501"/>
        <item m="1" x="795"/>
        <item m="1" x="3502"/>
        <item m="1" x="3503"/>
        <item m="1" x="2825"/>
        <item m="1" x="3095"/>
        <item m="1" x="1974"/>
        <item m="1" x="3096"/>
        <item m="1" x="3506"/>
        <item m="1" x="1039"/>
        <item m="1" x="3271"/>
        <item m="1" x="1232"/>
        <item m="1" x="3273"/>
        <item m="1" x="3508"/>
        <item m="1" x="3509"/>
        <item m="1" x="3187"/>
        <item m="1" x="3510"/>
        <item m="1" x="3511"/>
        <item m="1" x="1066"/>
        <item m="1" x="3280"/>
        <item m="1" x="3276"/>
        <item m="1" x="3275"/>
        <item m="1" x="1967"/>
        <item m="1" x="3281"/>
        <item m="1" x="2842"/>
        <item m="1" x="3288"/>
        <item m="1" x="2861"/>
        <item m="1" x="3110"/>
        <item m="1" x="1593"/>
        <item m="1" x="2870"/>
        <item x="221"/>
        <item m="1" x="2522"/>
        <item m="1" x="2532"/>
        <item m="1" x="2533"/>
        <item m="1" x="2534"/>
        <item m="1" x="1632"/>
        <item m="1" x="3114"/>
        <item m="1" x="3115"/>
        <item m="1" x="3116"/>
        <item m="1" x="2523"/>
        <item m="1" x="3321"/>
        <item m="1" x="3319"/>
        <item m="1" x="3320"/>
        <item m="1" x="3111"/>
        <item m="1" x="3112"/>
        <item m="1" x="3113"/>
        <item m="1" x="3135"/>
        <item m="1" x="3130"/>
        <item m="1" x="3334"/>
        <item m="1" x="3335"/>
        <item m="1" x="3296"/>
        <item m="1" x="3105"/>
        <item x="263"/>
        <item m="1" x="3512"/>
        <item m="1" x="3349"/>
        <item m="1" x="3517"/>
        <item m="1" x="3143"/>
        <item m="1" x="3367"/>
        <item m="1" x="3368"/>
        <item m="1" x="1959"/>
        <item m="1" x="3188"/>
        <item m="1" x="816"/>
        <item m="1" x="1963"/>
        <item x="327"/>
        <item x="326"/>
        <item m="1" x="3523"/>
        <item m="1" x="3193"/>
        <item m="1" x="3392"/>
        <item m="1" x="3394"/>
        <item m="1" x="3399"/>
        <item m="1" x="1083"/>
        <item m="1" x="3401"/>
        <item m="1" x="1594"/>
        <item m="1" x="3524"/>
        <item m="1" x="3192"/>
        <item m="1" x="3190"/>
        <item m="1" x="1549"/>
        <item m="1" x="1556"/>
        <item m="1" x="3409"/>
        <item m="1" x="3408"/>
        <item m="1" x="1553"/>
        <item m="1" x="1552"/>
        <item m="1" x="1551"/>
        <item m="1" x="1981"/>
        <item m="1" x="1555"/>
        <item m="1" x="1538"/>
        <item m="1" x="1539"/>
        <item m="1" x="1540"/>
        <item m="1" x="1961"/>
        <item m="1" x="1541"/>
        <item m="1" x="2928"/>
        <item m="1" x="1530"/>
        <item m="1" x="1534"/>
        <item m="1" x="1537"/>
        <item m="1" x="1528"/>
        <item m="1" x="3191"/>
        <item m="1" x="1958"/>
        <item m="1" x="1527"/>
        <item m="1" x="1536"/>
        <item m="1" x="1535"/>
        <item m="1" x="1533"/>
        <item m="1" x="1531"/>
        <item m="1" x="2355"/>
        <item m="1" x="1523"/>
        <item m="1" x="1542"/>
        <item m="1" x="1543"/>
        <item m="1" x="1962"/>
        <item m="1" x="1544"/>
        <item m="1" x="3407"/>
        <item m="1" x="1545"/>
        <item m="1" x="1546"/>
        <item m="1" x="1554"/>
        <item m="1" x="2529"/>
        <item m="1" x="2530"/>
        <item m="1" x="2682"/>
        <item m="1" x="3541"/>
        <item m="1" x="1518"/>
        <item m="1" x="1519"/>
        <item m="1" x="1521"/>
        <item m="1" x="2521"/>
        <item m="1" x="1520"/>
        <item m="1" x="2943"/>
        <item m="1" x="3542"/>
        <item m="1" x="1547"/>
        <item m="1" x="1548"/>
        <item m="1" x="1550"/>
        <item m="1" x="3584"/>
        <item m="1" x="3414"/>
        <item m="1" x="3415"/>
        <item m="1" x="3413"/>
        <item x="512"/>
        <item m="1" x="1964"/>
        <item m="1" x="1966"/>
        <item m="1" x="1198"/>
        <item m="1" x="3420"/>
        <item m="1" x="3421"/>
        <item m="1" x="1196"/>
        <item m="1" x="1957"/>
        <item m="1" x="3585"/>
        <item m="1" x="1233"/>
        <item m="1" x="1932"/>
        <item m="1" x="2480"/>
        <item m="1" x="2526"/>
        <item m="1" x="2467"/>
        <item m="1" x="3586"/>
        <item m="1" x="2478"/>
        <item m="1" x="3429"/>
        <item m="1" x="3587"/>
        <item m="1" x="2524"/>
        <item m="1" x="3001"/>
        <item m="1" x="3433"/>
        <item m="1" x="3432"/>
        <item m="1" x="3000"/>
        <item m="1" x="2993"/>
        <item m="1" x="2999"/>
        <item m="1" x="3594"/>
        <item m="1" x="3435"/>
        <item m="1" x="3436"/>
        <item m="1" x="1965"/>
        <item x="591"/>
        <item m="1" x="3441"/>
        <item m="1" x="3446"/>
        <item m="1" x="1256"/>
        <item m="1" x="3451"/>
        <item m="1" x="3452"/>
        <item m="1" x="3033"/>
        <item m="1" x="2527"/>
        <item m="1" x="3032"/>
        <item m="1" x="3454"/>
        <item m="1" x="3453"/>
        <item m="1" x="3456"/>
        <item m="1" x="3455"/>
        <item m="1" x="3597"/>
        <item m="1" x="961"/>
        <item m="1" x="1296"/>
        <item x="648"/>
        <item x="653"/>
        <item m="1" x="1968"/>
        <item m="1" x="3242"/>
        <item m="1" x="3244"/>
        <item m="1" x="3245"/>
        <item m="1" x="3246"/>
        <item m="1" x="2686"/>
        <item m="1" x="2357"/>
        <item m="1" x="1575"/>
        <item m="1" x="1970"/>
        <item m="1" x="3247"/>
        <item m="1" x="3248"/>
        <item m="1" x="3249"/>
        <item m="1" x="855"/>
        <item m="1" x="854"/>
        <item m="1" x="2766"/>
        <item m="1" x="2767"/>
        <item m="1" x="2769"/>
        <item m="1" x="3250"/>
        <item m="1" x="3042"/>
        <item m="1" x="3251"/>
        <item m="1" x="2981"/>
        <item m="1" x="3252"/>
        <item x="604"/>
        <item m="1" x="3253"/>
        <item m="1" x="3254"/>
        <item m="1" x="1558"/>
        <item m="1" x="1577"/>
        <item m="1" x="2025"/>
        <item m="1" x="1572"/>
        <item m="1" x="3256"/>
        <item m="1" x="3257"/>
        <item m="1" x="1624"/>
        <item m="1" x="3258"/>
        <item m="1" x="3259"/>
        <item m="1" x="1565"/>
        <item m="1" x="1047"/>
        <item m="1" x="3261"/>
        <item m="1" x="3262"/>
        <item m="1" x="3263"/>
        <item m="1" x="3106"/>
        <item m="1" x="1557"/>
        <item m="1" x="1559"/>
        <item m="1" x="3186"/>
        <item m="1" x="1580"/>
        <item m="1" x="1758"/>
        <item m="1" x="1584"/>
        <item m="1" x="1585"/>
        <item m="1" x="1015"/>
        <item m="1" x="1586"/>
        <item m="1" x="1595"/>
        <item m="1" x="3264"/>
        <item m="1" x="3185"/>
        <item m="1" x="3184"/>
        <item m="1" x="1567"/>
        <item m="1" x="2824"/>
        <item m="1" x="2358"/>
        <item m="1" x="1038"/>
        <item m="1" x="3277"/>
        <item m="1" x="3278"/>
        <item m="1" x="3279"/>
        <item m="1" x="3182"/>
        <item m="1" x="2879"/>
        <item m="1" x="3286"/>
        <item m="1" x="2536"/>
        <item m="1" x="3178"/>
        <item m="1" x="3287"/>
        <item m="1" x="3104"/>
        <item m="1" x="3177"/>
        <item m="1" x="3289"/>
        <item m="1" x="2852"/>
        <item m="1" x="2853"/>
        <item m="1" x="3183"/>
        <item m="1" x="811"/>
        <item m="1" x="2855"/>
        <item m="1" x="3002"/>
        <item m="1" x="2537"/>
        <item m="1" x="3295"/>
        <item m="1" x="1604"/>
        <item m="1" x="2544"/>
        <item m="1" x="2546"/>
        <item m="1" x="1638"/>
        <item m="1" x="2868"/>
        <item m="1" x="2869"/>
        <item m="1" x="3313"/>
        <item m="1" x="3314"/>
        <item m="1" x="3315"/>
        <item m="1" x="3316"/>
        <item m="1" x="3317"/>
        <item m="1" x="1620"/>
        <item m="1" x="892"/>
        <item m="1" x="3318"/>
        <item m="1" x="3322"/>
        <item m="1" x="3323"/>
        <item m="1" x="1234"/>
        <item m="1" x="3324"/>
        <item m="1" x="3325"/>
        <item m="1" x="3326"/>
        <item m="1" x="3327"/>
        <item m="1" x="3328"/>
        <item m="1" x="3329"/>
        <item m="1" x="3330"/>
        <item m="1" x="3331"/>
        <item m="1" x="3332"/>
        <item m="1" x="3123"/>
        <item m="1" x="3124"/>
        <item m="1" x="3125"/>
        <item m="1" x="3126"/>
        <item m="1" x="3127"/>
        <item m="1" x="3128"/>
        <item m="1" x="3129"/>
        <item m="1" x="2547"/>
        <item m="1" x="2548"/>
        <item m="1" x="2545"/>
        <item m="1" x="3134"/>
        <item m="1" x="3333"/>
        <item m="1" x="3131"/>
        <item m="1" x="2538"/>
        <item m="1" x="3132"/>
        <item m="1" x="3133"/>
        <item m="1" x="3336"/>
        <item m="1" x="3337"/>
        <item m="1" x="2982"/>
        <item m="1" x="3362"/>
        <item m="1" x="3363"/>
        <item m="1" x="1969"/>
        <item m="1" x="1975"/>
        <item m="1" x="1973"/>
        <item m="1" x="2684"/>
        <item m="1" x="3180"/>
        <item m="1" x="3393"/>
        <item x="378"/>
        <item m="1" x="3400"/>
        <item m="1" x="2261"/>
        <item m="1" x="3402"/>
        <item m="1" x="1971"/>
        <item m="1" x="1588"/>
        <item m="1" x="1579"/>
        <item m="1" x="1562"/>
        <item m="1" x="3403"/>
        <item m="1" x="1982"/>
        <item m="1" x="2930"/>
        <item m="1" x="2931"/>
        <item m="1" x="1980"/>
        <item m="1" x="1589"/>
        <item m="1" x="1590"/>
        <item m="1" x="1591"/>
        <item m="1" x="1592"/>
        <item m="1" x="3404"/>
        <item m="1" x="1977"/>
        <item m="1" x="1978"/>
        <item m="1" x="1979"/>
        <item m="1" x="1583"/>
        <item m="1" x="1581"/>
        <item m="1" x="1582"/>
        <item m="1" x="2359"/>
        <item m="1" x="1560"/>
        <item m="1" x="1561"/>
        <item m="1" x="1568"/>
        <item m="1" x="1566"/>
        <item m="1" x="1571"/>
        <item m="1" x="3405"/>
        <item m="1" x="3406"/>
        <item m="1" x="1587"/>
        <item m="1" x="1576"/>
        <item m="1" x="3410"/>
        <item m="1" x="1984"/>
        <item m="1" x="3425"/>
        <item m="1" x="3426"/>
        <item m="1" x="3427"/>
        <item m="1" x="1569"/>
        <item m="1" x="1570"/>
        <item m="1" x="1563"/>
        <item m="1" x="1564"/>
        <item m="1" x="2543"/>
        <item m="1" x="1573"/>
        <item m="1" x="2788"/>
        <item m="1" x="3141"/>
        <item m="1" x="3434"/>
        <item m="1" x="2540"/>
        <item m="1" x="2539"/>
        <item m="1" x="1119"/>
        <item m="1" x="2541"/>
        <item m="1" x="2257"/>
        <item m="1" x="3179"/>
        <item m="1" x="2688"/>
        <item m="1" x="2687"/>
        <item m="1" x="1253"/>
        <item m="1" x="3181"/>
        <item m="1" x="3450"/>
        <item m="1" x="1983"/>
        <item m="1" x="3036"/>
        <item m="1" x="1281"/>
        <item m="1" x="3457"/>
        <item m="1" x="3458"/>
        <item m="1" x="2685"/>
        <item m="1" x="1976"/>
        <item m="1" x="3159"/>
        <item m="1" x="2756"/>
        <item m="1" x="3167"/>
        <item m="1" x="1297"/>
        <item x="652"/>
        <item x="658"/>
        <item m="1" x="1994"/>
        <item m="1" x="2005"/>
        <item m="1" x="1986"/>
        <item m="1" x="3041"/>
        <item m="1" x="3158"/>
        <item m="1" x="3040"/>
        <item m="1" x="765"/>
        <item m="1" x="764"/>
        <item m="1" x="782"/>
        <item m="1" x="792"/>
        <item m="1" x="2007"/>
        <item m="1" x="2777"/>
        <item m="1" x="2778"/>
        <item m="1" x="2779"/>
        <item m="1" x="1798"/>
        <item m="1" x="976"/>
        <item m="1" x="2773"/>
        <item m="1" x="985"/>
        <item m="1" x="2770"/>
        <item m="1" x="2771"/>
        <item m="1" x="2772"/>
        <item m="1" x="2780"/>
        <item m="1" x="2781"/>
        <item m="1" x="2783"/>
        <item m="1" x="3172"/>
        <item m="1" x="3173"/>
        <item m="1" x="2374"/>
        <item m="1" x="2027"/>
        <item m="1" x="3160"/>
        <item m="1" x="2785"/>
        <item m="1" x="2787"/>
        <item m="1" x="2789"/>
        <item m="1" x="2790"/>
        <item m="1" x="2803"/>
        <item m="1" x="2802"/>
        <item m="1" x="2804"/>
        <item m="1" x="3171"/>
        <item m="1" x="2372"/>
        <item m="1" x="2557"/>
        <item m="1" x="2815"/>
        <item m="1" x="2819"/>
        <item m="1" x="3176"/>
        <item m="1" x="2816"/>
        <item m="1" x="2817"/>
        <item m="1" x="2818"/>
        <item m="1" x="3166"/>
        <item m="1" x="3168"/>
        <item m="1" x="3169"/>
        <item m="1" x="2822"/>
        <item m="1" x="2821"/>
        <item m="1" x="1005"/>
        <item m="1" x="2364"/>
        <item m="1" x="1989"/>
        <item m="1" x="1987"/>
        <item m="1" x="2003"/>
        <item m="1" x="2004"/>
        <item m="1" x="2552"/>
        <item m="1" x="2830"/>
        <item m="1" x="1075"/>
        <item m="1" x="2832"/>
        <item m="1" x="2833"/>
        <item m="1" x="2834"/>
        <item m="1" x="3174"/>
        <item m="1" x="3175"/>
        <item m="1" x="3098"/>
        <item m="1" x="3099"/>
        <item m="1" x="2840"/>
        <item m="1" x="2249"/>
        <item m="1" x="2843"/>
        <item x="339"/>
        <item m="1" x="3170"/>
        <item m="1" x="2551"/>
        <item m="1" x="2904"/>
        <item m="1" x="2553"/>
        <item m="1" x="3107"/>
        <item m="1" x="2871"/>
        <item m="1" x="2554"/>
        <item m="1" x="2555"/>
        <item m="1" x="2556"/>
        <item m="1" x="3121"/>
        <item m="1" x="3122"/>
        <item m="1" x="2880"/>
        <item m="1" x="2881"/>
        <item m="1" x="2689"/>
        <item m="1" x="2692"/>
        <item m="1" x="2549"/>
        <item m="1" x="2550"/>
        <item m="1" x="1990"/>
        <item m="1" x="1991"/>
        <item m="1" x="2935"/>
        <item m="1" x="3139"/>
        <item m="1" x="3140"/>
        <item m="1" x="1270"/>
        <item m="1" x="1996"/>
        <item m="1" x="1997"/>
        <item m="1" x="1998"/>
        <item m="1" x="1999"/>
        <item m="1" x="2001"/>
        <item m="1" x="2365"/>
        <item m="1" x="2000"/>
        <item m="1" x="2002"/>
        <item x="340"/>
        <item m="1" x="3022"/>
        <item m="1" x="1993"/>
        <item m="1" x="2893"/>
        <item m="1" x="3161"/>
        <item m="1" x="2896"/>
        <item m="1" x="2897"/>
        <item m="1" x="2905"/>
        <item m="1" x="1605"/>
        <item m="1" x="1603"/>
        <item m="1" x="1602"/>
        <item m="1" x="1614"/>
        <item m="1" x="2936"/>
        <item m="1" x="1615"/>
        <item m="1" x="1616"/>
        <item m="1" x="1617"/>
        <item m="1" x="1618"/>
        <item m="1" x="1619"/>
        <item m="1" x="2008"/>
        <item m="1" x="2009"/>
        <item m="1" x="1610"/>
        <item m="1" x="2367"/>
        <item m="1" x="2368"/>
        <item m="1" x="1611"/>
        <item m="1" x="2937"/>
        <item m="1" x="2938"/>
        <item m="1" x="2939"/>
        <item m="1" x="2006"/>
        <item m="1" x="1612"/>
        <item m="1" x="1613"/>
        <item m="1" x="2010"/>
        <item m="1" x="2011"/>
        <item m="1" x="2940"/>
        <item m="1" x="1988"/>
        <item m="1" x="1599"/>
        <item m="1" x="2362"/>
        <item m="1" x="1600"/>
        <item m="1" x="2929"/>
        <item m="1" x="1597"/>
        <item m="1" x="1598"/>
        <item m="1" x="1596"/>
        <item m="1" x="2360"/>
        <item m="1" x="1985"/>
        <item m="1" x="2363"/>
        <item m="1" x="1606"/>
        <item m="1" x="1607"/>
        <item m="1" x="1609"/>
        <item m="1" x="2366"/>
        <item m="1" x="1608"/>
        <item m="1" x="3157"/>
        <item m="1" x="2949"/>
        <item m="1" x="2951"/>
        <item m="1" x="2691"/>
        <item m="1" x="2965"/>
        <item m="1" x="2963"/>
        <item m="1" x="2964"/>
        <item m="1" x="2955"/>
        <item m="1" x="2013"/>
        <item m="1" x="1721"/>
        <item m="1" x="2014"/>
        <item m="1" x="2015"/>
        <item m="1" x="2957"/>
        <item m="1" x="2977"/>
        <item m="1" x="2978"/>
        <item m="1" x="2248"/>
        <item m="1" x="2968"/>
        <item m="1" x="2992"/>
        <item m="1" x="2986"/>
        <item m="1" x="2987"/>
        <item m="1" x="3150"/>
        <item m="1" x="2991"/>
        <item m="1" x="3005"/>
        <item m="1" x="3003"/>
        <item m="1" x="3004"/>
        <item m="1" x="3162"/>
        <item m="1" x="3164"/>
        <item m="1" x="3163"/>
        <item m="1" x="3165"/>
        <item m="1" x="1239"/>
        <item m="1" x="3014"/>
        <item m="1" x="1621"/>
        <item m="1" x="3156"/>
        <item m="1" x="3017"/>
        <item m="1" x="3021"/>
        <item m="1" x="2361"/>
        <item x="605"/>
        <item m="1" x="3031"/>
        <item m="1" x="2690"/>
        <item m="1" x="2012"/>
        <item m="1" x="3154"/>
        <item m="1" x="1287"/>
        <item m="1" x="1992"/>
        <item x="5"/>
        <item m="1" x="1626"/>
        <item m="1" x="973"/>
        <item m="1" x="1295"/>
        <item m="1" x="2031"/>
        <item m="1" x="2024"/>
        <item m="1" x="3039"/>
        <item m="1" x="2022"/>
        <item m="1" x="2378"/>
        <item m="1" x="2873"/>
        <item m="1" x="3046"/>
        <item m="1" x="2782"/>
        <item m="1" x="3062"/>
        <item x="384"/>
        <item m="1" x="2786"/>
        <item m="1" x="3086"/>
        <item m="1" x="3087"/>
        <item m="1" x="2791"/>
        <item m="1" x="2792"/>
        <item m="1" x="2558"/>
        <item m="1" x="3088"/>
        <item m="1" x="3089"/>
        <item m="1" x="3090"/>
        <item m="1" x="2800"/>
        <item m="1" x="3091"/>
        <item m="1" x="3092"/>
        <item m="1" x="2559"/>
        <item m="1" x="3093"/>
        <item m="1" x="3094"/>
        <item m="1" x="2809"/>
        <item m="1" x="2078"/>
        <item m="1" x="2810"/>
        <item m="1" x="2811"/>
        <item m="1" x="2812"/>
        <item m="1" x="2820"/>
        <item m="1" x="2813"/>
        <item m="1" x="2814"/>
        <item m="1" x="2036"/>
        <item m="1" x="3097"/>
        <item m="1" x="2835"/>
        <item m="1" x="2836"/>
        <item m="1" x="2837"/>
        <item m="1" x="2831"/>
        <item m="1" x="3100"/>
        <item m="1" x="2567"/>
        <item m="1" x="2043"/>
        <item m="1" x="1260"/>
        <item x="661"/>
        <item m="1" x="2848"/>
        <item m="1" x="2849"/>
        <item m="1" x="3102"/>
        <item m="1" x="3103"/>
        <item m="1" x="2760"/>
        <item m="1" x="2845"/>
        <item m="1" x="865"/>
        <item m="1" x="864"/>
        <item m="1" x="863"/>
        <item m="1" x="2859"/>
        <item m="1" x="2562"/>
        <item m="1" x="2564"/>
        <item m="1" x="2860"/>
        <item m="1" x="2561"/>
        <item m="1" x="2560"/>
        <item m="1" x="874"/>
        <item m="1" x="2872"/>
        <item m="1" x="2874"/>
        <item m="1" x="2875"/>
        <item m="1" x="2762"/>
        <item m="1" x="887"/>
        <item m="1" x="2882"/>
        <item m="1" x="2883"/>
        <item m="1" x="2889"/>
        <item m="1" x="2890"/>
        <item m="1" x="2891"/>
        <item m="1" x="2892"/>
        <item m="1" x="2694"/>
        <item m="1" x="2563"/>
        <item m="1" x="2568"/>
        <item m="1" x="2023"/>
        <item m="1" x="2376"/>
        <item m="1" x="2377"/>
        <item m="1" x="2017"/>
        <item m="1" x="2018"/>
        <item m="1" x="2369"/>
        <item m="1" x="938"/>
        <item m="1" x="2021"/>
        <item m="1" x="2020"/>
        <item m="1" x="1767"/>
        <item m="1" x="2037"/>
        <item m="1" x="2038"/>
        <item m="1" x="2026"/>
        <item m="1" x="2019"/>
        <item m="1" x="2895"/>
        <item m="1" x="3144"/>
        <item m="1" x="2902"/>
        <item m="1" x="1065"/>
        <item m="1" x="2903"/>
        <item m="1" x="2898"/>
        <item m="1" x="2901"/>
        <item m="1" x="1635"/>
        <item m="1" x="1625"/>
        <item m="1" x="2032"/>
        <item m="1" x="1627"/>
        <item m="1" x="2693"/>
        <item m="1" x="2933"/>
        <item m="1" x="2375"/>
        <item m="1" x="2373"/>
        <item m="1" x="2934"/>
        <item m="1" x="2371"/>
        <item m="1" x="2016"/>
        <item m="1" x="2370"/>
        <item m="1" x="2379"/>
        <item m="1" x="1633"/>
        <item m="1" x="2380"/>
        <item m="1" x="1180"/>
        <item m="1" x="2039"/>
        <item m="1" x="1630"/>
        <item m="1" x="1631"/>
        <item m="1" x="1628"/>
        <item m="1" x="2030"/>
        <item m="1" x="1629"/>
        <item m="1" x="2932"/>
        <item m="1" x="2034"/>
        <item m="1" x="2035"/>
        <item m="1" x="2040"/>
        <item m="1" x="2041"/>
        <item m="1" x="1634"/>
        <item m="1" x="2952"/>
        <item m="1" x="2956"/>
        <item m="1" x="2958"/>
        <item m="1" x="2959"/>
        <item m="1" x="2966"/>
        <item m="1" x="2967"/>
        <item m="1" x="2042"/>
        <item m="1" x="3147"/>
        <item m="1" x="2973"/>
        <item m="1" x="1574"/>
        <item m="1" x="2979"/>
        <item m="1" x="1524"/>
        <item m="1" x="2984"/>
        <item m="1" x="2983"/>
        <item m="1" x="2542"/>
        <item m="1" x="2988"/>
        <item m="1" x="2989"/>
        <item m="1" x="3006"/>
        <item m="1" x="2565"/>
        <item m="1" x="2566"/>
        <item m="1" x="3151"/>
        <item m="1" x="3152"/>
        <item m="1" x="3012"/>
        <item m="1" x="3013"/>
        <item m="1" x="1109"/>
        <item m="1" x="3016"/>
        <item m="1" x="2028"/>
        <item m="1" x="2033"/>
        <item m="1" x="3020"/>
        <item x="432"/>
        <item m="1" x="2029"/>
        <item m="1" x="2044"/>
        <item m="1" x="3026"/>
        <item m="1" x="3027"/>
        <item m="1" x="3028"/>
        <item m="1" x="3025"/>
        <item m="1" x="2695"/>
        <item m="1" x="3153"/>
        <item m="1" x="3034"/>
        <item m="1" x="2757"/>
        <item m="1" x="2580"/>
        <item m="1" x="2051"/>
        <item m="1" x="2758"/>
        <item m="1" x="767"/>
        <item m="1" x="2759"/>
        <item m="1" x="2570"/>
        <item m="1" x="2761"/>
        <item m="1" x="2763"/>
        <item m="1" x="2764"/>
        <item m="1" x="2765"/>
        <item m="1" x="2394"/>
        <item m="1" x="2395"/>
        <item m="1" x="2396"/>
        <item m="1" x="2397"/>
        <item m="1" x="2571"/>
        <item m="1" x="2784"/>
        <item m="1" x="1637"/>
        <item m="1" x="2793"/>
        <item m="1" x="2794"/>
        <item m="1" x="2795"/>
        <item m="1" x="2796"/>
        <item m="1" x="2797"/>
        <item m="1" x="2798"/>
        <item m="1" x="2799"/>
        <item m="1" x="2801"/>
        <item m="1" x="2384"/>
        <item m="1" x="2385"/>
        <item m="1" x="2805"/>
        <item m="1" x="2806"/>
        <item m="1" x="2807"/>
        <item x="305"/>
        <item m="1" x="1642"/>
        <item m="1" x="2823"/>
        <item m="1" x="2386"/>
        <item m="1" x="2047"/>
        <item m="1" x="2048"/>
        <item m="1" x="2069"/>
        <item m="1" x="2828"/>
        <item m="1" x="2829"/>
        <item m="1" x="2838"/>
        <item m="1" x="2841"/>
        <item m="1" x="2618"/>
        <item m="1" x="2697"/>
        <item m="1" x="2696"/>
        <item m="1" x="2158"/>
        <item m="1" x="2844"/>
        <item m="1" x="2846"/>
        <item m="1" x="1071"/>
        <item m="1" x="2847"/>
        <item m="1" x="2850"/>
        <item m="1" x="2851"/>
        <item m="1" x="2573"/>
        <item m="1" x="1054"/>
        <item m="1" x="2066"/>
        <item m="1" x="2854"/>
        <item x="255"/>
        <item x="254"/>
        <item m="1" x="2574"/>
        <item m="1" x="2575"/>
        <item m="1" x="2576"/>
        <item m="1" x="2577"/>
        <item m="1" x="2578"/>
        <item x="228"/>
        <item m="1" x="871"/>
        <item m="1" x="875"/>
        <item m="1" x="866"/>
        <item m="1" x="868"/>
        <item m="1" x="2884"/>
        <item m="1" x="2885"/>
        <item m="1" x="2886"/>
        <item m="1" x="2887"/>
        <item m="1" x="2581"/>
        <item m="1" x="2582"/>
        <item m="1" x="894"/>
        <item m="1" x="2888"/>
        <item m="1" x="886"/>
        <item m="1" x="888"/>
        <item m="1" x="2387"/>
        <item m="1" x="2059"/>
        <item m="1" x="2052"/>
        <item m="1" x="2053"/>
        <item m="1" x="2055"/>
        <item m="1" x="2579"/>
        <item m="1" x="2046"/>
        <item m="1" x="2050"/>
        <item m="1" x="2056"/>
        <item m="1" x="2063"/>
        <item m="1" x="2064"/>
        <item m="1" x="2388"/>
        <item m="1" x="2389"/>
        <item m="1" x="2390"/>
        <item m="1" x="2391"/>
        <item m="1" x="2392"/>
        <item m="1" x="1193"/>
        <item m="1" x="2065"/>
        <item m="1" x="2054"/>
        <item m="1" x="2057"/>
        <item m="1" x="2894"/>
        <item m="1" x="2049"/>
        <item m="1" x="2062"/>
        <item m="1" x="2899"/>
        <item m="1" x="2900"/>
        <item m="1" x="2906"/>
        <item m="1" x="1639"/>
        <item m="1" x="1641"/>
        <item m="1" x="2060"/>
        <item m="1" x="2907"/>
        <item m="1" x="2045"/>
        <item m="1" x="2908"/>
        <item m="1" x="1636"/>
        <item m="1" x="2909"/>
        <item m="1" x="2910"/>
        <item m="1" x="2381"/>
        <item m="1" x="2911"/>
        <item m="1" x="2912"/>
        <item m="1" x="2061"/>
        <item m="1" x="1182"/>
        <item m="1" x="2913"/>
        <item m="1" x="2058"/>
        <item m="1" x="2914"/>
        <item m="1" x="2915"/>
        <item m="1" x="2916"/>
        <item m="1" x="1640"/>
        <item m="1" x="2917"/>
        <item m="1" x="2918"/>
        <item m="1" x="2919"/>
        <item m="1" x="2921"/>
        <item m="1" x="2922"/>
        <item m="1" x="2923"/>
        <item m="1" x="2924"/>
        <item m="1" x="2925"/>
        <item m="1" x="2926"/>
        <item m="1" x="2927"/>
        <item m="1" x="1643"/>
        <item m="1" x="2950"/>
        <item m="1" x="2953"/>
        <item m="1" x="2954"/>
        <item m="1" x="2960"/>
        <item m="1" x="2961"/>
        <item m="1" x="2962"/>
        <item m="1" x="1209"/>
        <item m="1" x="735"/>
        <item m="1" x="2970"/>
        <item m="1" x="2971"/>
        <item m="1" x="2972"/>
        <item m="1" x="1644"/>
        <item x="567"/>
        <item m="1" x="2974"/>
        <item m="1" x="2975"/>
        <item m="1" x="2976"/>
        <item m="1" x="2980"/>
        <item m="1" x="2383"/>
        <item m="1" x="2985"/>
        <item m="1" x="3007"/>
        <item m="1" x="3008"/>
        <item m="1" x="2382"/>
        <item m="1" x="3009"/>
        <item m="1" x="1181"/>
        <item m="1" x="3010"/>
        <item m="1" x="975"/>
        <item m="1" x="1250"/>
        <item m="1" x="3018"/>
        <item m="1" x="1248"/>
        <item m="1" x="1254"/>
        <item m="1" x="1252"/>
        <item m="1" x="3023"/>
        <item m="1" x="2068"/>
        <item m="1" x="3024"/>
        <item m="1" x="2067"/>
        <item m="1" x="3029"/>
        <item m="1" x="3030"/>
        <item m="1" x="3035"/>
        <item m="1" x="2572"/>
        <item m="1" x="3037"/>
        <item m="1" x="3038"/>
        <item m="1" x="2070"/>
        <item m="1" x="1345"/>
        <item m="1" x="2393"/>
        <item m="1" x="1645"/>
        <item x="256"/>
        <item m="1" x="2698"/>
        <item m="1" x="1646"/>
        <item m="1" x="2398"/>
        <item m="1" x="2399"/>
        <item m="1" x="2400"/>
        <item m="1" x="2071"/>
        <item m="1" x="2699"/>
        <item m="1" x="2072"/>
        <item m="1" x="2700"/>
        <item m="1" x="2583"/>
        <item m="1" x="2401"/>
        <item m="1" x="2584"/>
        <item m="1" x="2701"/>
        <item m="1" x="2402"/>
        <item m="1" x="1006"/>
        <item m="1" x="1698"/>
        <item m="1" x="2585"/>
        <item m="1" x="1663"/>
        <item m="1" x="2586"/>
        <item m="1" x="2587"/>
        <item m="1" x="2073"/>
        <item m="1" x="2074"/>
        <item m="1" x="1647"/>
        <item x="20"/>
        <item m="1" x="1649"/>
        <item m="1" x="2075"/>
        <item m="1" x="2076"/>
        <item m="1" x="2588"/>
        <item m="1" x="2589"/>
        <item m="1" x="2702"/>
        <item m="1" x="1650"/>
        <item m="1" x="2077"/>
        <item m="1" x="2403"/>
        <item m="1" x="2404"/>
        <item m="1" x="2703"/>
        <item m="1" x="2590"/>
        <item m="1" x="2704"/>
        <item m="1" x="2591"/>
        <item m="1" x="2079"/>
        <item m="1" x="2103"/>
        <item m="1" x="719"/>
        <item m="1" x="2705"/>
        <item m="1" x="2706"/>
        <item m="1" x="2594"/>
        <item m="1" x="2707"/>
        <item m="1" x="2080"/>
        <item m="1" x="1651"/>
        <item m="1" x="1205"/>
        <item m="1" x="2102"/>
        <item m="1" x="857"/>
        <item m="1" x="2592"/>
        <item m="1" x="2593"/>
        <item m="1" x="2081"/>
        <item m="1" x="2708"/>
        <item m="1" x="2709"/>
        <item m="1" x="2082"/>
        <item m="1" x="2083"/>
        <item m="1" x="2084"/>
        <item m="1" x="2595"/>
        <item m="1" x="2596"/>
        <item m="1" x="2085"/>
        <item m="1" x="2405"/>
        <item m="1" x="1652"/>
        <item m="1" x="2086"/>
        <item m="1" x="2087"/>
        <item m="1" x="2088"/>
        <item m="1" x="2089"/>
        <item m="1" x="2090"/>
        <item m="1" x="2091"/>
        <item m="1" x="2092"/>
        <item m="1" x="2093"/>
        <item m="1" x="2094"/>
        <item m="1" x="2095"/>
        <item m="1" x="2096"/>
        <item m="1" x="2597"/>
        <item m="1" x="1653"/>
        <item m="1" x="1656"/>
        <item m="1" x="1654"/>
        <item m="1" x="1655"/>
        <item m="1" x="2097"/>
        <item m="1" x="1188"/>
        <item m="1" x="1657"/>
        <item m="1" x="2098"/>
        <item m="1" x="2099"/>
        <item m="1" x="2598"/>
        <item m="1" x="2100"/>
        <item m="1" x="1658"/>
        <item m="1" x="2101"/>
        <item m="1" x="1659"/>
        <item m="1" x="2104"/>
        <item m="1" x="2105"/>
        <item m="1" x="2106"/>
        <item m="1" x="2711"/>
        <item m="1" x="2107"/>
        <item m="1" x="2108"/>
        <item m="1" x="1660"/>
        <item m="1" x="2109"/>
        <item m="1" x="2599"/>
        <item m="1" x="2110"/>
        <item m="1" x="2111"/>
        <item m="1" x="1661"/>
        <item m="1" x="1711"/>
        <item m="1" x="2112"/>
        <item m="1" x="2113"/>
        <item m="1" x="2406"/>
        <item m="1" x="2600"/>
        <item m="1" x="1105"/>
        <item m="1" x="2601"/>
        <item m="1" x="2712"/>
        <item m="1" x="2117"/>
        <item m="1" x="2713"/>
        <item m="1" x="2714"/>
        <item m="1" x="1662"/>
        <item m="1" x="2114"/>
        <item m="1" x="2715"/>
        <item m="1" x="2115"/>
        <item m="1" x="2602"/>
        <item m="1" x="2603"/>
        <item m="1" x="2604"/>
        <item m="1" x="734"/>
        <item m="1" x="2116"/>
        <item m="1" x="2118"/>
        <item m="1" x="1664"/>
        <item m="1" x="2407"/>
        <item m="1" x="2408"/>
        <item m="1" x="793"/>
        <item m="1" x="958"/>
        <item x="471"/>
        <item m="1" x="2716"/>
        <item m="1" x="959"/>
        <item m="1" x="2605"/>
        <item m="1" x="2606"/>
        <item m="1" x="1204"/>
        <item m="1" x="778"/>
        <item m="1" x="2607"/>
        <item m="1" x="2608"/>
        <item m="1" x="2609"/>
        <item m="1" x="2119"/>
        <item m="1" x="2610"/>
        <item m="1" x="766"/>
        <item m="1" x="2409"/>
        <item m="1" x="2120"/>
        <item m="1" x="2611"/>
        <item m="1" x="1665"/>
        <item m="1" x="2144"/>
        <item m="1" x="1753"/>
        <item m="1" x="2717"/>
        <item m="1" x="2718"/>
        <item m="1" x="1020"/>
        <item m="1" x="2719"/>
        <item m="1" x="2720"/>
        <item m="1" x="2721"/>
        <item m="1" x="2722"/>
        <item m="1" x="2723"/>
        <item m="1" x="2724"/>
        <item m="1" x="2725"/>
        <item m="1" x="2726"/>
        <item m="1" x="2727"/>
        <item m="1" x="2728"/>
        <item m="1" x="2729"/>
        <item m="1" x="2730"/>
        <item m="1" x="2731"/>
        <item m="1" x="867"/>
        <item m="1" x="2612"/>
        <item m="1" x="873"/>
        <item m="1" x="2732"/>
        <item m="1" x="2733"/>
        <item x="227"/>
        <item m="1" x="2734"/>
        <item m="1" x="2735"/>
        <item m="1" x="2121"/>
        <item m="1" x="2613"/>
        <item m="1" x="2736"/>
        <item m="1" x="2411"/>
        <item m="1" x="2122"/>
        <item m="1" x="1299"/>
        <item m="1" x="2737"/>
        <item m="1" x="2738"/>
        <item x="649"/>
        <item m="1" x="2739"/>
        <item m="1" x="2614"/>
        <item m="1" x="1068"/>
        <item m="1" x="1069"/>
        <item m="1" x="1070"/>
        <item m="1" x="2615"/>
        <item m="1" x="1206"/>
        <item m="1" x="1207"/>
        <item m="1" x="2740"/>
        <item m="1" x="2123"/>
        <item m="1" x="2741"/>
        <item m="1" x="2742"/>
        <item m="1" x="2743"/>
        <item m="1" x="2744"/>
        <item m="1" x="1208"/>
        <item m="1" x="2745"/>
        <item m="1" x="2746"/>
        <item m="1" x="2182"/>
        <item m="1" x="2747"/>
        <item m="1" x="2748"/>
        <item m="1" x="2749"/>
        <item m="1" x="2124"/>
        <item m="1" x="2750"/>
        <item m="1" x="2751"/>
        <item m="1" x="2752"/>
        <item m="1" x="2125"/>
        <item m="1" x="2753"/>
        <item m="1" x="2754"/>
        <item m="1" x="2755"/>
        <item m="1" x="2410"/>
        <item m="1" x="1666"/>
        <item m="1" x="2616"/>
        <item m="1" x="2126"/>
        <item m="1" x="2127"/>
        <item m="1" x="2412"/>
        <item m="1" x="2413"/>
        <item m="1" x="810"/>
        <item m="1" x="1053"/>
        <item m="1" x="2128"/>
        <item m="1" x="2414"/>
        <item m="1" x="2129"/>
        <item m="1" x="1237"/>
        <item m="1" x="2130"/>
        <item m="1" x="1667"/>
        <item m="1" x="2131"/>
        <item m="1" x="1081"/>
        <item m="1" x="2132"/>
        <item m="1" x="806"/>
        <item m="1" x="2133"/>
        <item m="1" x="2617"/>
        <item m="1" x="1807"/>
        <item m="1" x="944"/>
        <item m="1" x="694"/>
        <item m="1" x="2619"/>
        <item m="1" x="2134"/>
        <item m="1" x="1668"/>
        <item m="1" x="1669"/>
        <item m="1" x="1670"/>
        <item m="1" x="2620"/>
        <item m="1" x="1671"/>
        <item m="1" x="1672"/>
        <item m="1" x="1673"/>
        <item m="1" x="2135"/>
        <item m="1" x="1750"/>
        <item m="1" x="1674"/>
        <item m="1" x="2136"/>
        <item m="1" x="2137"/>
        <item m="1" x="2138"/>
        <item m="1" x="2139"/>
        <item m="1" x="2140"/>
        <item m="1" x="2141"/>
        <item m="1" x="1675"/>
        <item m="1" x="2621"/>
        <item m="1" x="2622"/>
        <item m="1" x="2142"/>
        <item m="1" x="2623"/>
        <item m="1" x="2416"/>
        <item m="1" x="2143"/>
        <item m="1" x="2433"/>
        <item m="1" x="2624"/>
        <item m="1" x="2625"/>
        <item m="1" x="1106"/>
        <item m="1" x="984"/>
        <item x="14"/>
        <item m="1" x="2626"/>
        <item m="1" x="1677"/>
        <item m="1" x="2145"/>
        <item m="1" x="2146"/>
        <item m="1" x="2147"/>
        <item m="1" x="2148"/>
        <item m="1" x="2149"/>
        <item m="1" x="2150"/>
        <item m="1" x="1678"/>
        <item m="1" x="2627"/>
        <item x="248"/>
        <item m="1" x="872"/>
        <item m="1" x="2173"/>
        <item m="1" x="2417"/>
        <item m="1" x="2628"/>
        <item m="1" x="2629"/>
        <item m="1" x="2151"/>
        <item m="1" x="1686"/>
        <item m="1" x="2418"/>
        <item m="1" x="2152"/>
        <item m="1" x="2153"/>
        <item m="1" x="2154"/>
        <item m="1" x="2630"/>
        <item m="1" x="2155"/>
        <item m="1" x="2156"/>
        <item m="1" x="2419"/>
        <item m="1" x="2631"/>
        <item m="1" x="2420"/>
        <item m="1" x="2632"/>
        <item m="1" x="1679"/>
        <item m="1" x="1680"/>
        <item m="1" x="1681"/>
        <item m="1" x="2157"/>
        <item m="1" x="2633"/>
        <item m="1" x="2634"/>
        <item m="1" x="2635"/>
        <item m="1" x="693"/>
        <item m="1" x="692"/>
        <item m="1" x="690"/>
        <item m="1" x="1031"/>
        <item m="1" x="2636"/>
        <item m="1" x="2637"/>
        <item m="1" x="2421"/>
        <item m="1" x="769"/>
        <item m="1" x="2638"/>
        <item m="1" x="2422"/>
        <item m="1" x="1067"/>
        <item m="1" x="2159"/>
        <item m="1" x="2423"/>
        <item m="1" x="2424"/>
        <item m="1" x="889"/>
        <item m="1" x="2639"/>
        <item m="1" x="2640"/>
        <item m="1" x="2641"/>
        <item m="1" x="2642"/>
        <item m="1" x="2214"/>
        <item m="1" x="2643"/>
        <item m="1" x="2644"/>
        <item m="1" x="2645"/>
        <item m="1" x="724"/>
        <item m="1" x="2160"/>
        <item m="1" x="2161"/>
        <item m="1" x="1682"/>
        <item m="1" x="2425"/>
        <item m="1" x="751"/>
        <item m="1" x="771"/>
        <item m="1" x="1683"/>
        <item m="1" x="1684"/>
        <item m="1" x="1685"/>
        <item m="1" x="2162"/>
        <item m="1" x="2163"/>
        <item m="1" x="2426"/>
        <item x="537"/>
        <item m="1" x="1210"/>
        <item m="1" x="2646"/>
        <item m="1" x="2164"/>
        <item m="1" x="1687"/>
        <item m="1" x="2165"/>
        <item m="1" x="2166"/>
        <item m="1" x="2647"/>
        <item m="1" x="2648"/>
        <item m="1" x="2649"/>
        <item m="1" x="1702"/>
        <item m="1" x="1030"/>
        <item m="1" x="2650"/>
        <item m="1" x="2651"/>
        <item m="1" x="2652"/>
        <item m="1" x="2653"/>
        <item m="1" x="2427"/>
        <item m="1" x="2167"/>
        <item m="1" x="2168"/>
        <item m="1" x="2654"/>
        <item m="1" x="2655"/>
        <item m="1" x="2656"/>
        <item m="1" x="2657"/>
        <item m="1" x="2169"/>
        <item m="1" x="2170"/>
        <item m="1" x="2171"/>
        <item m="1" x="2172"/>
        <item m="1" x="2658"/>
        <item m="1" x="2659"/>
        <item m="1" x="2660"/>
        <item x="650"/>
        <item m="1" x="2174"/>
        <item m="1" x="2175"/>
        <item m="1" x="2176"/>
        <item m="1" x="2177"/>
        <item m="1" x="2178"/>
        <item m="1" x="2661"/>
        <item m="1" x="2662"/>
        <item x="230"/>
        <item m="1" x="2179"/>
        <item m="1" x="2180"/>
        <item m="1" x="2663"/>
        <item m="1" x="2181"/>
        <item m="1" x="1073"/>
        <item m="1" x="736"/>
        <item m="1" x="2664"/>
        <item m="1" x="2665"/>
        <item m="1" x="2666"/>
        <item m="1" x="2667"/>
        <item x="244"/>
        <item m="1" x="2668"/>
        <item m="1" x="2669"/>
        <item m="1" x="2670"/>
        <item m="1" x="2671"/>
        <item x="245"/>
        <item x="246"/>
        <item x="24"/>
        <item m="1" x="1749"/>
        <item m="1" x="1688"/>
        <item m="1" x="1082"/>
        <item m="1" x="2428"/>
        <item m="1" x="2429"/>
        <item m="1" x="684"/>
        <item m="1" x="2430"/>
        <item m="1" x="2183"/>
        <item m="1" x="2431"/>
        <item m="1" x="1690"/>
        <item m="1" x="2432"/>
        <item m="1" x="1691"/>
        <item m="1" x="2184"/>
        <item m="1" x="770"/>
        <item m="1" x="1692"/>
        <item m="1" x="2185"/>
        <item m="1" x="750"/>
        <item m="1" x="1693"/>
        <item m="1" x="2186"/>
        <item m="1" x="1694"/>
        <item m="1" x="2187"/>
        <item m="1" x="2188"/>
        <item m="1" x="1045"/>
        <item m="1" x="2434"/>
        <item m="1" x="1074"/>
        <item x="63"/>
        <item m="1" x="1085"/>
        <item m="1" x="1703"/>
        <item m="1" x="2435"/>
        <item m="1" x="929"/>
        <item m="1" x="2190"/>
        <item m="1" x="2436"/>
        <item m="1" x="2191"/>
        <item m="1" x="1789"/>
        <item m="1" x="2437"/>
        <item m="1" x="1709"/>
        <item m="1" x="2438"/>
        <item m="1" x="2439"/>
        <item m="1" x="2192"/>
        <item m="1" x="716"/>
        <item m="1" x="2193"/>
        <item x="243"/>
        <item m="1" x="1852"/>
        <item m="1" x="891"/>
        <item x="223"/>
        <item m="1" x="2440"/>
        <item m="1" x="2441"/>
        <item m="1" x="2194"/>
        <item m="1" x="2195"/>
        <item m="1" x="2196"/>
        <item m="1" x="2442"/>
        <item m="1" x="2197"/>
        <item m="1" x="686"/>
        <item m="1" x="2198"/>
        <item m="1" x="2199"/>
        <item m="1" x="2200"/>
        <item m="1" x="2201"/>
        <item m="1" x="2202"/>
        <item m="1" x="1705"/>
        <item m="1" x="2443"/>
        <item m="1" x="2203"/>
        <item m="1" x="1269"/>
        <item m="1" x="2444"/>
        <item m="1" x="2445"/>
        <item m="1" x="2446"/>
        <item m="1" x="2447"/>
        <item m="1" x="2448"/>
        <item m="1" x="2204"/>
        <item m="1" x="2205"/>
        <item m="1" x="2206"/>
        <item m="1" x="1298"/>
        <item m="1" x="2449"/>
        <item m="1" x="2450"/>
        <item m="1" x="1275"/>
        <item m="1" x="1276"/>
        <item m="1" x="2207"/>
        <item m="1" x="2208"/>
        <item m="1" x="2209"/>
        <item m="1" x="2210"/>
        <item m="1" x="2211"/>
        <item m="1" x="2212"/>
        <item m="1" x="2451"/>
        <item m="1" x="957"/>
        <item m="1" x="2213"/>
        <item m="1" x="2452"/>
        <item m="1" x="1732"/>
        <item m="1" x="1733"/>
        <item m="1" x="1734"/>
        <item m="1" x="1107"/>
        <item m="1" x="689"/>
        <item m="1" x="2215"/>
        <item m="1" x="1775"/>
        <item m="1" x="2453"/>
        <item m="1" x="2216"/>
        <item m="1" x="1008"/>
        <item m="1" x="1261"/>
        <item m="1" x="2217"/>
        <item m="1" x="2218"/>
        <item m="1" x="2219"/>
        <item m="1" x="2220"/>
        <item m="1" x="2221"/>
        <item m="1" x="2222"/>
        <item m="1" x="2454"/>
        <item m="1" x="2223"/>
        <item m="1" x="2224"/>
        <item m="1" x="2225"/>
        <item m="1" x="1302"/>
        <item m="1" x="667"/>
        <item m="1" x="780"/>
        <item m="1" x="1695"/>
        <item m="1" x="1696"/>
        <item m="1" x="1697"/>
        <item m="1" x="1701"/>
        <item m="1" x="2189"/>
        <item m="1" x="1722"/>
        <item m="1" x="1723"/>
        <item m="1" x="1799"/>
        <item m="1" x="1800"/>
        <item m="1" x="2226"/>
        <item m="1" x="1084"/>
        <item m="1" x="2227"/>
        <item m="1" x="2228"/>
        <item m="1" x="2229"/>
        <item m="1" x="2230"/>
        <item m="1" x="1271"/>
        <item m="1" x="2231"/>
        <item m="1" x="2232"/>
        <item m="1" x="2233"/>
        <item x="101"/>
        <item m="1" x="2234"/>
        <item m="1" x="2235"/>
        <item x="98"/>
        <item m="1" x="2236"/>
        <item m="1" x="2237"/>
        <item m="1" x="2238"/>
        <item m="1" x="2239"/>
        <item m="1" x="2240"/>
        <item m="1" x="2241"/>
        <item m="1" x="2242"/>
        <item m="1" x="2243"/>
        <item x="96"/>
        <item m="1" x="725"/>
        <item m="1" x="2244"/>
        <item m="1" x="2245"/>
        <item m="1" x="2246"/>
        <item m="1" x="733"/>
        <item m="1" x="2247"/>
        <item m="1" x="1187"/>
        <item m="1" x="2250"/>
        <item m="1" x="2251"/>
        <item m="1" x="2252"/>
        <item x="97"/>
        <item m="1" x="2253"/>
        <item m="1" x="2254"/>
        <item x="102"/>
        <item m="1" x="2255"/>
        <item m="1" x="2256"/>
        <item m="1" x="742"/>
        <item m="1" x="720"/>
        <item m="1" x="2258"/>
        <item m="1" x="2259"/>
        <item m="1" x="2260"/>
        <item m="1" x="737"/>
        <item m="1" x="738"/>
        <item x="103"/>
        <item m="1" x="732"/>
        <item m="1" x="721"/>
        <item m="1" x="722"/>
        <item m="1" x="2262"/>
        <item m="1" x="2263"/>
        <item m="1" x="2264"/>
        <item m="1" x="731"/>
        <item m="1" x="2265"/>
        <item m="1" x="2266"/>
        <item m="1" x="2267"/>
        <item m="1" x="2268"/>
        <item m="1" x="2269"/>
        <item m="1" x="2270"/>
        <item m="1" x="2271"/>
        <item m="1" x="2272"/>
        <item m="1" x="2273"/>
        <item m="1" x="2274"/>
        <item m="1" x="2275"/>
        <item m="1" x="2276"/>
        <item m="1" x="2277"/>
        <item m="1" x="2279"/>
        <item m="1" x="2280"/>
        <item m="1" x="2281"/>
        <item m="1" x="2282"/>
        <item m="1" x="2283"/>
        <item m="1" x="2284"/>
        <item m="1" x="2285"/>
        <item m="1" x="2286"/>
        <item m="1" x="2288"/>
        <item m="1" x="743"/>
        <item m="1" x="2289"/>
        <item m="1" x="1790"/>
        <item m="1" x="1792"/>
        <item m="1" x="1043"/>
        <item m="1" x="2290"/>
        <item m="1" x="2291"/>
        <item m="1" x="2292"/>
        <item m="1" x="676"/>
        <item m="1" x="2293"/>
        <item m="1" x="2294"/>
        <item m="1" x="2295"/>
        <item m="1" x="2296"/>
        <item m="1" x="2297"/>
        <item m="1" x="2298"/>
        <item m="1" x="962"/>
        <item m="1" x="2300"/>
        <item m="1" x="2301"/>
        <item x="224"/>
        <item m="1" x="1247"/>
        <item m="1" x="2302"/>
        <item m="1" x="2303"/>
        <item m="1" x="2304"/>
        <item m="1" x="2305"/>
        <item m="1" x="2306"/>
        <item x="292"/>
        <item m="1" x="2307"/>
        <item m="1" x="708"/>
        <item m="1" x="2308"/>
        <item m="1" x="2309"/>
        <item m="1" x="2310"/>
        <item x="510"/>
        <item m="1" x="1763"/>
        <item m="1" x="809"/>
        <item m="1" x="2311"/>
        <item m="1" x="2312"/>
        <item m="1" x="2313"/>
        <item m="1" x="2314"/>
        <item m="1" x="2315"/>
        <item m="1" x="1230"/>
        <item x="61"/>
        <item m="1" x="2316"/>
        <item m="1" x="1765"/>
        <item m="1" x="2317"/>
        <item m="1" x="2318"/>
        <item m="1" x="2319"/>
        <item m="1" x="1766"/>
        <item m="1" x="2320"/>
        <item m="1" x="2321"/>
        <item m="1" x="1051"/>
        <item m="1" x="2322"/>
        <item m="1" x="1052"/>
        <item m="1" x="2323"/>
        <item m="1" x="2324"/>
        <item m="1" x="2325"/>
        <item m="1" x="2326"/>
        <item m="1" x="2327"/>
        <item m="1" x="2328"/>
        <item m="1" x="2329"/>
        <item m="1" x="876"/>
        <item x="110"/>
        <item x="111"/>
        <item m="1" x="2330"/>
        <item x="112"/>
        <item x="113"/>
        <item m="1" x="1770"/>
        <item m="1" x="723"/>
        <item m="1" x="739"/>
        <item m="1" x="2331"/>
        <item m="1" x="2332"/>
        <item m="1" x="2333"/>
        <item m="1" x="2334"/>
        <item m="1" x="2335"/>
        <item m="1" x="2336"/>
        <item m="1" x="819"/>
        <item m="1" x="2337"/>
        <item m="1" x="2338"/>
        <item m="1" x="2339"/>
        <item m="1" x="1111"/>
        <item m="1" x="1110"/>
        <item m="1" x="2340"/>
        <item m="1" x="2341"/>
        <item m="1" x="2342"/>
        <item m="1" x="2343"/>
        <item m="1" x="2344"/>
        <item m="1" x="1050"/>
        <item m="1" x="1848"/>
        <item m="1" x="1622"/>
        <item m="1" x="1623"/>
        <item m="1" x="1689"/>
        <item m="1" x="1699"/>
        <item m="1" x="1704"/>
        <item m="1" x="1706"/>
        <item m="1" x="1707"/>
        <item m="1" x="1708"/>
        <item m="1" x="1010"/>
        <item m="1" x="1710"/>
        <item m="1" x="774"/>
        <item m="1" x="1712"/>
        <item m="1" x="1713"/>
        <item m="1" x="1007"/>
        <item m="1" x="1714"/>
        <item m="1" x="1715"/>
        <item m="1" x="1716"/>
        <item m="1" x="1717"/>
        <item m="1" x="1718"/>
        <item m="1" x="1719"/>
        <item m="1" x="1720"/>
        <item m="1" x="1724"/>
        <item m="1" x="1725"/>
        <item m="1" x="1726"/>
        <item m="1" x="1727"/>
        <item m="1" x="1728"/>
        <item m="1" x="1729"/>
        <item m="1" x="712"/>
        <item m="1" x="1730"/>
        <item m="1" x="1731"/>
        <item m="1" x="978"/>
        <item m="1" x="979"/>
        <item m="1" x="980"/>
        <item m="1" x="981"/>
        <item m="1" x="982"/>
        <item m="1" x="983"/>
        <item m="1" x="930"/>
        <item m="1" x="1735"/>
        <item m="1" x="1736"/>
        <item m="1" x="992"/>
        <item m="1" x="1738"/>
        <item m="1" x="1739"/>
        <item m="1" x="1121"/>
        <item m="1" x="1136"/>
        <item m="1" x="1129"/>
        <item m="1" x="1089"/>
        <item m="1" x="1740"/>
        <item m="1" x="1741"/>
        <item m="1" x="952"/>
        <item m="1" x="1094"/>
        <item m="1" x="1095"/>
        <item m="1" x="1096"/>
        <item m="1" x="1093"/>
        <item m="1" x="977"/>
        <item m="1" x="768"/>
        <item m="1" x="1126"/>
        <item m="1" x="1743"/>
        <item m="1" x="1744"/>
        <item m="1" x="1745"/>
        <item m="1" x="1746"/>
        <item m="1" x="1747"/>
        <item m="1" x="1748"/>
        <item m="1" x="1751"/>
        <item m="1" x="1752"/>
        <item m="1" x="1754"/>
        <item m="1" x="1755"/>
        <item m="1" x="1756"/>
        <item m="1" x="836"/>
        <item m="1" x="837"/>
        <item m="1" x="838"/>
        <item m="1" x="1294"/>
        <item m="1" x="696"/>
        <item m="1" x="1757"/>
        <item m="1" x="1759"/>
        <item m="1" x="1760"/>
        <item m="1" x="924"/>
        <item m="1" x="932"/>
        <item m="1" x="933"/>
        <item m="1" x="934"/>
        <item m="1" x="1009"/>
        <item m="1" x="701"/>
        <item m="1" x="1761"/>
        <item m="1" x="945"/>
        <item m="1" x="942"/>
        <item m="1" x="702"/>
        <item m="1" x="703"/>
        <item m="1" x="697"/>
        <item m="1" x="698"/>
        <item m="1" x="699"/>
        <item m="1" x="700"/>
        <item m="1" x="1092"/>
        <item m="1" x="1762"/>
        <item m="1" x="997"/>
        <item m="1" x="1087"/>
        <item m="1" x="777"/>
        <item m="1" x="797"/>
        <item m="1" x="851"/>
        <item m="1" x="714"/>
        <item m="1" x="715"/>
        <item m="1" x="704"/>
        <item m="1" x="683"/>
        <item m="1" x="1764"/>
        <item m="1" x="1768"/>
        <item m="1" x="950"/>
        <item m="1" x="925"/>
        <item m="1" x="926"/>
        <item m="1" x="927"/>
        <item m="1" x="928"/>
        <item m="1" x="953"/>
        <item m="1" x="931"/>
        <item m="1" x="1769"/>
        <item m="1" x="711"/>
        <item m="1" x="1771"/>
        <item m="1" x="713"/>
        <item m="1" x="1772"/>
        <item m="1" x="1773"/>
        <item m="1" x="947"/>
        <item m="1" x="794"/>
        <item m="1" x="998"/>
        <item m="1" x="999"/>
        <item m="1" x="1000"/>
        <item m="1" x="1001"/>
        <item m="1" x="1002"/>
        <item m="1" x="1774"/>
        <item m="1" x="1776"/>
        <item m="1" x="1777"/>
        <item m="1" x="946"/>
        <item m="1" x="935"/>
        <item m="1" x="936"/>
        <item m="1" x="937"/>
        <item m="1" x="1778"/>
        <item m="1" x="1781"/>
        <item m="1" x="1782"/>
        <item m="1" x="1783"/>
        <item m="1" x="1032"/>
        <item x="291"/>
        <item m="1" x="858"/>
        <item m="1" x="884"/>
        <item m="1" x="859"/>
        <item m="1" x="883"/>
        <item x="226"/>
        <item m="1" x="776"/>
        <item m="1" x="1784"/>
        <item m="1" x="1785"/>
        <item m="1" x="1786"/>
        <item m="1" x="1240"/>
        <item x="654"/>
        <item m="1" x="1026"/>
        <item m="1" x="1027"/>
        <item m="1" x="1028"/>
        <item m="1" x="1787"/>
        <item m="1" x="685"/>
        <item m="1" x="1788"/>
        <item m="1" x="1791"/>
        <item x="115"/>
        <item m="1" x="728"/>
        <item m="1" x="1793"/>
        <item m="1" x="729"/>
        <item m="1" x="730"/>
        <item x="116"/>
        <item m="1" x="1794"/>
        <item m="1" x="726"/>
        <item m="1" x="824"/>
        <item m="1" x="1079"/>
        <item m="1" x="856"/>
        <item m="1" x="825"/>
        <item m="1" x="826"/>
        <item m="1" x="1795"/>
        <item m="1" x="1025"/>
        <item m="1" x="1796"/>
        <item m="1" x="1797"/>
        <item m="1" x="1024"/>
        <item m="1" x="1044"/>
        <item m="1" x="1130"/>
        <item m="1" x="1801"/>
        <item m="1" x="1141"/>
        <item m="1" x="1144"/>
        <item m="1" x="1802"/>
        <item m="1" x="1803"/>
        <item m="1" x="1804"/>
        <item m="1" x="1805"/>
        <item m="1" x="718"/>
        <item m="1" x="691"/>
        <item m="1" x="1806"/>
        <item m="1" x="827"/>
        <item m="1" x="1808"/>
        <item m="1" x="1809"/>
        <item m="1" x="828"/>
        <item m="1" x="1810"/>
        <item m="1" x="829"/>
        <item m="1" x="1286"/>
        <item m="1" x="1120"/>
        <item m="1" x="677"/>
        <item m="1" x="832"/>
        <item m="1" x="1137"/>
        <item m="1" x="1811"/>
        <item m="1" x="1135"/>
        <item m="1" x="1134"/>
        <item m="1" x="1812"/>
        <item m="1" x="812"/>
        <item m="1" x="1175"/>
        <item m="1" x="1813"/>
        <item m="1" x="1814"/>
        <item m="1" x="1815"/>
        <item m="1" x="1816"/>
        <item m="1" x="923"/>
        <item m="1" x="948"/>
        <item m="1" x="882"/>
        <item m="1" x="870"/>
        <item m="1" x="861"/>
        <item m="1" x="890"/>
        <item m="1" x="869"/>
        <item m="1" x="877"/>
        <item m="1" x="1817"/>
        <item m="1" x="878"/>
        <item m="1" x="1104"/>
        <item x="225"/>
        <item m="1" x="1818"/>
        <item m="1" x="1011"/>
        <item m="1" x="1819"/>
        <item m="1" x="678"/>
        <item m="1" x="1267"/>
        <item m="1" x="1820"/>
        <item m="1" x="1821"/>
        <item m="1" x="1192"/>
        <item m="1" x="1822"/>
        <item m="1" x="1823"/>
        <item m="1" x="1097"/>
        <item m="1" x="1824"/>
        <item m="1" x="1825"/>
        <item m="1" x="1189"/>
        <item m="1" x="1826"/>
        <item m="1" x="995"/>
        <item m="1" x="1300"/>
        <item m="1" x="1827"/>
        <item m="1" x="813"/>
        <item m="1" x="814"/>
        <item m="1" x="835"/>
        <item m="1" x="1086"/>
        <item m="1" x="753"/>
        <item m="1" x="775"/>
        <item m="1" x="772"/>
        <item m="1" x="773"/>
        <item m="1" x="1828"/>
        <item m="1" x="1288"/>
        <item m="1" x="1829"/>
        <item m="1" x="1229"/>
        <item m="1" x="1830"/>
        <item m="1" x="802"/>
        <item m="1" x="803"/>
        <item m="1" x="1831"/>
        <item m="1" x="705"/>
        <item m="1" x="706"/>
        <item m="1" x="1832"/>
        <item m="1" x="1058"/>
        <item m="1" x="1056"/>
        <item m="1" x="682"/>
        <item m="1" x="681"/>
        <item m="1" x="717"/>
        <item m="1" x="707"/>
        <item m="1" x="695"/>
        <item m="1" x="1242"/>
        <item m="1" x="1077"/>
        <item m="1" x="1060"/>
        <item m="1" x="1282"/>
        <item m="1" x="1283"/>
        <item m="1" x="1284"/>
        <item m="1" x="1280"/>
        <item m="1" x="1131"/>
        <item m="1" x="1285"/>
        <item m="1" x="807"/>
        <item m="1" x="1833"/>
        <item m="1" x="1834"/>
        <item m="1" x="1835"/>
        <item m="1" x="680"/>
        <item m="1" x="1836"/>
        <item m="1" x="1837"/>
        <item m="1" x="1838"/>
        <item m="1" x="1839"/>
        <item m="1" x="1090"/>
        <item m="1" x="1840"/>
        <item m="1" x="1100"/>
        <item m="1" x="1101"/>
        <item m="1" x="839"/>
        <item m="1" x="852"/>
        <item m="1" x="853"/>
        <item m="1" x="1841"/>
        <item m="1" x="1301"/>
        <item m="1" x="1842"/>
        <item m="1" x="1238"/>
        <item m="1" x="1843"/>
        <item m="1" x="1844"/>
        <item m="1" x="1171"/>
        <item m="1" x="1845"/>
        <item m="1" x="1029"/>
        <item m="1" x="1124"/>
        <item m="1" x="1125"/>
        <item m="1" x="1123"/>
        <item m="1" x="1846"/>
        <item m="1" x="1172"/>
        <item m="1" x="1241"/>
        <item m="1" x="1012"/>
        <item m="1" x="1021"/>
        <item m="1" x="1022"/>
        <item m="1" x="749"/>
        <item m="1" x="1019"/>
        <item m="1" x="920"/>
        <item m="1" x="741"/>
        <item m="1" x="906"/>
        <item m="1" x="907"/>
        <item m="1" x="912"/>
        <item m="1" x="921"/>
        <item m="1" x="922"/>
        <item m="1" x="911"/>
        <item m="1" x="908"/>
        <item m="1" x="917"/>
        <item m="1" x="919"/>
        <item m="1" x="1018"/>
        <item m="1" x="913"/>
        <item m="1" x="1847"/>
        <item m="1" x="1849"/>
        <item m="1" x="1850"/>
        <item x="634"/>
        <item m="1" x="1851"/>
        <item m="1" x="1853"/>
        <item m="1" x="1037"/>
        <item m="1" x="1257"/>
        <item m="1" x="1258"/>
        <item m="1" x="1226"/>
        <item m="1" x="1854"/>
        <item m="1" x="1855"/>
        <item m="1" x="1231"/>
        <item m="1" x="1112"/>
        <item m="1" x="801"/>
        <item m="1" x="1072"/>
        <item m="1" x="1055"/>
        <item m="1" x="1278"/>
        <item m="1" x="1277"/>
        <item x="4"/>
        <item m="1" x="668"/>
        <item m="1" x="669"/>
        <item m="1" x="670"/>
        <item m="1" x="671"/>
        <item m="1" x="672"/>
        <item m="1" x="673"/>
        <item m="1" x="679"/>
        <item m="1" x="687"/>
        <item m="1" x="688"/>
        <item x="99"/>
        <item m="1" x="740"/>
        <item m="1" x="744"/>
        <item m="1" x="748"/>
        <item x="133"/>
        <item m="1" x="754"/>
        <item m="1" x="755"/>
        <item m="1" x="779"/>
        <item m="1" x="800"/>
        <item m="1" x="808"/>
        <item m="1" x="818"/>
        <item m="1" x="820"/>
        <item m="1" x="821"/>
        <item m="1" x="822"/>
        <item m="1" x="823"/>
        <item m="1" x="830"/>
        <item m="1" x="831"/>
        <item m="1" x="833"/>
        <item m="1" x="860"/>
        <item m="1" x="862"/>
        <item m="1" x="879"/>
        <item m="1" x="880"/>
        <item m="1" x="881"/>
        <item x="231"/>
        <item m="1" x="885"/>
        <item m="1" x="895"/>
        <item m="1" x="896"/>
        <item m="1" x="897"/>
        <item m="1" x="898"/>
        <item m="1" x="899"/>
        <item m="1" x="900"/>
        <item m="1" x="901"/>
        <item m="1" x="902"/>
        <item m="1" x="903"/>
        <item m="1" x="904"/>
        <item m="1" x="905"/>
        <item x="238"/>
        <item m="1" x="909"/>
        <item m="1" x="910"/>
        <item m="1" x="914"/>
        <item m="1" x="915"/>
        <item m="1" x="916"/>
        <item m="1" x="918"/>
        <item m="1" x="949"/>
        <item m="1" x="951"/>
        <item m="1" x="954"/>
        <item m="1" x="955"/>
        <item m="1" x="956"/>
        <item m="1" x="993"/>
        <item m="1" x="994"/>
        <item m="1" x="1003"/>
        <item m="1" x="1016"/>
        <item m="1" x="1017"/>
        <item m="1" x="1023"/>
        <item m="1" x="1033"/>
        <item m="1" x="1034"/>
        <item m="1" x="1035"/>
        <item m="1" x="1036"/>
        <item m="1" x="1040"/>
        <item m="1" x="1041"/>
        <item m="1" x="1042"/>
        <item m="1" x="1048"/>
        <item m="1" x="1057"/>
        <item m="1" x="1059"/>
        <item m="1" x="1061"/>
        <item m="1" x="1062"/>
        <item m="1" x="1063"/>
        <item m="1" x="1064"/>
        <item m="1" x="1076"/>
        <item m="1" x="1078"/>
        <item m="1" x="1088"/>
        <item m="1" x="1091"/>
        <item m="1" x="1098"/>
        <item m="1" x="1099"/>
        <item m="1" x="1102"/>
        <item m="1" x="1103"/>
        <item m="1" x="1108"/>
        <item m="1" x="1113"/>
        <item m="1" x="1114"/>
        <item m="1" x="1115"/>
        <item m="1" x="1116"/>
        <item m="1" x="1117"/>
        <item m="1" x="1118"/>
        <item m="1" x="1127"/>
        <item m="1" x="1128"/>
        <item x="462"/>
        <item x="463"/>
        <item m="1" x="1132"/>
        <item m="1" x="1133"/>
        <item m="1" x="1142"/>
        <item m="1" x="1143"/>
        <item m="1" x="1145"/>
        <item m="1" x="1146"/>
        <item m="1" x="1147"/>
        <item m="1" x="1148"/>
        <item m="1" x="1149"/>
        <item m="1" x="1150"/>
        <item m="1" x="1151"/>
        <item m="1" x="1152"/>
        <item m="1" x="1153"/>
        <item m="1" x="1154"/>
        <item m="1" x="1155"/>
        <item m="1" x="1156"/>
        <item m="1" x="1157"/>
        <item m="1" x="1158"/>
        <item m="1" x="1159"/>
        <item m="1" x="1160"/>
        <item m="1" x="1161"/>
        <item m="1" x="1162"/>
        <item m="1" x="1163"/>
        <item m="1" x="1164"/>
        <item m="1" x="1165"/>
        <item m="1" x="1166"/>
        <item m="1" x="1167"/>
        <item m="1" x="1168"/>
        <item m="1" x="1169"/>
        <item m="1" x="1176"/>
        <item m="1" x="1177"/>
        <item m="1" x="1178"/>
        <item m="1" x="1179"/>
        <item x="499"/>
        <item m="1" x="1184"/>
        <item m="1" x="1185"/>
        <item m="1" x="1186"/>
        <item m="1" x="1190"/>
        <item m="1" x="1191"/>
        <item x="527"/>
        <item m="1" x="1211"/>
        <item m="1" x="1212"/>
        <item m="1" x="1213"/>
        <item m="1" x="1214"/>
        <item m="1" x="1215"/>
        <item m="1" x="1216"/>
        <item m="1" x="1217"/>
        <item m="1" x="1218"/>
        <item m="1" x="1219"/>
        <item m="1" x="1223"/>
        <item m="1" x="1224"/>
        <item m="1" x="1225"/>
        <item m="1" x="1227"/>
        <item m="1" x="1228"/>
        <item m="1" x="1244"/>
        <item m="1" x="1245"/>
        <item m="1" x="1246"/>
        <item m="1" x="1262"/>
        <item m="1" x="1263"/>
        <item m="1" x="1264"/>
        <item m="1" x="1265"/>
        <item m="1" x="1266"/>
        <item m="1" x="1268"/>
        <item m="1" x="1273"/>
        <item m="1" x="1274"/>
        <item m="1" x="1279"/>
        <item m="1" x="1289"/>
        <item m="1" x="1290"/>
        <item m="1" x="1292"/>
        <item m="1" x="1293"/>
        <item x="0"/>
        <item x="1"/>
        <item x="2"/>
        <item x="3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x="19"/>
        <item x="21"/>
        <item x="22"/>
        <item x="23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2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3"/>
        <item x="94"/>
        <item x="95"/>
        <item x="100"/>
        <item x="104"/>
        <item x="105"/>
        <item x="106"/>
        <item x="107"/>
        <item x="108"/>
        <item x="109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2"/>
        <item x="134"/>
        <item x="135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2"/>
        <item x="229"/>
        <item x="232"/>
        <item x="233"/>
        <item x="234"/>
        <item x="235"/>
        <item x="236"/>
        <item x="237"/>
        <item x="239"/>
        <item x="240"/>
        <item x="241"/>
        <item x="242"/>
        <item x="247"/>
        <item x="250"/>
        <item x="251"/>
        <item x="252"/>
        <item x="253"/>
        <item x="257"/>
        <item x="258"/>
        <item x="259"/>
        <item x="260"/>
        <item x="261"/>
        <item x="262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8"/>
        <item x="329"/>
        <item x="330"/>
        <item x="331"/>
        <item x="332"/>
        <item x="333"/>
        <item x="335"/>
        <item x="336"/>
        <item x="337"/>
        <item x="338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9"/>
        <item x="380"/>
        <item x="381"/>
        <item x="382"/>
        <item x="383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4"/>
        <item x="465"/>
        <item x="466"/>
        <item x="467"/>
        <item x="468"/>
        <item x="469"/>
        <item x="470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5"/>
        <item x="496"/>
        <item x="497"/>
        <item x="498"/>
        <item x="500"/>
        <item x="501"/>
        <item x="502"/>
        <item x="503"/>
        <item x="504"/>
        <item x="505"/>
        <item x="506"/>
        <item x="507"/>
        <item x="508"/>
        <item x="509"/>
        <item x="511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8"/>
        <item x="529"/>
        <item x="530"/>
        <item x="531"/>
        <item x="532"/>
        <item x="533"/>
        <item x="534"/>
        <item x="535"/>
        <item x="536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51"/>
        <item x="655"/>
        <item x="656"/>
        <item x="657"/>
        <item x="659"/>
        <item x="660"/>
        <item x="66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multipleItemSelectionAllowed="1" showAll="0">
      <items count="8001">
        <item h="1" x="9"/>
        <item x="252"/>
        <item m="1" x="7521"/>
        <item m="1" x="4078"/>
        <item m="1" x="5624"/>
        <item m="1" x="1459"/>
        <item x="244"/>
        <item m="1" x="3037"/>
        <item m="1" x="2179"/>
        <item m="1" x="810"/>
        <item m="1" x="1944"/>
        <item m="1" x="827"/>
        <item m="1" x="1948"/>
        <item m="1" x="4047"/>
        <item m="1" x="1115"/>
        <item x="63"/>
        <item m="1" x="1105"/>
        <item m="1" x="1799"/>
        <item m="1" x="982"/>
        <item m="1" x="671"/>
        <item m="1" x="1365"/>
        <item x="275"/>
        <item x="212"/>
        <item m="1" x="4444"/>
        <item x="609"/>
        <item m="1" x="981"/>
        <item x="220"/>
        <item m="1" x="707"/>
        <item m="1" x="2092"/>
        <item m="1" x="1144"/>
        <item m="1" x="3137"/>
        <item m="1" x="5625"/>
        <item m="1" x="1506"/>
        <item m="1" x="1300"/>
        <item m="1" x="1124"/>
        <item x="83"/>
        <item x="315"/>
        <item m="1" x="1440"/>
        <item m="1" x="1453"/>
        <item m="1" x="2230"/>
        <item x="342"/>
        <item m="1" x="5572"/>
        <item m="1" x="729"/>
        <item x="86"/>
        <item m="1" x="1319"/>
        <item m="1" x="1404"/>
        <item x="620"/>
        <item m="1" x="979"/>
        <item m="1" x="3730"/>
        <item x="227"/>
        <item m="1" x="840"/>
        <item h="1" m="1" x="1145"/>
        <item x="237"/>
        <item m="1" x="7310"/>
        <item m="1" x="2704"/>
        <item m="1" x="1313"/>
        <item m="1" x="894"/>
        <item x="279"/>
        <item m="1" x="2255"/>
        <item x="365"/>
        <item m="1" x="2183"/>
        <item x="261"/>
        <item m="1" x="1211"/>
        <item m="1" x="7337"/>
        <item m="1" x="2321"/>
        <item x="363"/>
        <item m="1" x="1388"/>
        <item m="1" x="2516"/>
        <item m="1" x="1908"/>
        <item m="1" x="2201"/>
        <item m="1" x="1819"/>
        <item m="1" x="1383"/>
        <item m="1" x="1337"/>
        <item m="1" x="794"/>
        <item m="1" x="6186"/>
        <item x="604"/>
        <item m="1" x="2971"/>
        <item m="1" x="717"/>
        <item m="1" x="3644"/>
        <item m="1" x="633"/>
        <item m="1" x="5248"/>
        <item m="1" x="1513"/>
        <item m="1" x="4449"/>
        <item m="1" x="5370"/>
        <item x="408"/>
        <item m="1" x="800"/>
        <item m="1" x="5885"/>
        <item x="219"/>
        <item m="1" x="1800"/>
        <item x="273"/>
        <item m="1" x="1290"/>
        <item m="1" x="1381"/>
        <item m="1" x="634"/>
        <item m="1" x="1299"/>
        <item m="1" x="1375"/>
        <item m="1" x="4070"/>
        <item m="1" x="3760"/>
        <item m="1" x="3110"/>
        <item m="1" x="6523"/>
        <item m="1" x="3880"/>
        <item m="1" x="3921"/>
        <item m="1" x="4496"/>
        <item m="1" x="6654"/>
        <item m="1" x="1339"/>
        <item m="1" x="3282"/>
        <item m="1" x="760"/>
        <item m="1" x="7188"/>
        <item x="182"/>
        <item m="1" x="997"/>
        <item m="1" x="1406"/>
        <item x="458"/>
        <item m="1" x="5635"/>
        <item x="214"/>
        <item h="1" x="180"/>
        <item m="1" x="1760"/>
        <item m="1" x="1757"/>
        <item m="1" x="1140"/>
        <item h="1" m="1" x="1522"/>
        <item m="1" x="1126"/>
        <item h="1" x="256"/>
        <item h="1" x="287"/>
        <item h="1" m="1" x="1100"/>
        <item h="1" m="1" x="1889"/>
        <item h="1" m="1" x="1268"/>
        <item h="1" m="1" x="1336"/>
        <item h="1" m="1" x="1964"/>
        <item h="1" m="1" x="1480"/>
        <item h="1" m="1" x="1391"/>
        <item h="1" m="1" x="668"/>
        <item h="1" m="1" x="908"/>
        <item h="1" x="65"/>
        <item h="1" m="1" x="646"/>
        <item h="1" m="1" x="2442"/>
        <item h="1" m="1" x="980"/>
        <item h="1" x="238"/>
        <item h="1" m="1" x="710"/>
        <item h="1" m="1" x="705"/>
        <item h="1" m="1" x="6217"/>
        <item h="1" x="264"/>
        <item h="1" m="1" x="3279"/>
        <item h="1" x="48"/>
        <item h="1" m="1" x="3053"/>
        <item h="1" x="285"/>
        <item h="1" m="1" x="1128"/>
        <item h="1" m="1" x="1432"/>
        <item h="1" x="217"/>
        <item h="1" x="216"/>
        <item h="1" m="1" x="1269"/>
        <item h="1" m="1" x="1297"/>
        <item h="1" m="1" x="5601"/>
        <item h="1" m="1" x="818"/>
        <item h="1" m="1" x="1247"/>
        <item h="1" x="317"/>
        <item h="1" x="232"/>
        <item h="1" x="550"/>
        <item h="1" m="1" x="2254"/>
        <item h="1" m="1" x="2080"/>
        <item h="1" x="201"/>
        <item h="1" m="1" x="1457"/>
        <item h="1" m="1" x="2636"/>
        <item h="1" x="564"/>
        <item h="1" x="268"/>
        <item h="1" x="488"/>
        <item h="1" m="1" x="1796"/>
        <item h="1" x="346"/>
        <item h="1" m="1" x="2682"/>
        <item h="1" m="1" x="1120"/>
        <item h="1" x="492"/>
        <item h="1" m="1" x="2838"/>
        <item h="1" x="361"/>
        <item h="1" m="1" x="2496"/>
        <item h="1" m="1" x="2890"/>
        <item h="1" m="1" x="5260"/>
        <item h="1" m="1" x="2745"/>
        <item h="1" m="1" x="2189"/>
        <item h="1" m="1" x="816"/>
        <item h="1" m="1" x="6215"/>
        <item h="1" m="1" x="1488"/>
        <item h="1" m="1" x="703"/>
        <item h="1" m="1" x="1123"/>
        <item h="1" m="1" x="2945"/>
        <item h="1" m="1" x="2124"/>
        <item h="1" m="1" x="4075"/>
        <item h="1" m="1" x="1455"/>
        <item h="1" m="1" x="5478"/>
        <item h="1" x="183"/>
        <item h="1" m="1" x="1417"/>
        <item h="1" m="1" x="1449"/>
        <item h="1" m="1" x="4150"/>
        <item h="1" m="1" x="1461"/>
        <item h="1" m="1" x="2946"/>
        <item h="1" m="1" x="1354"/>
        <item h="1" m="1" x="6550"/>
        <item h="1" x="582"/>
        <item h="1" m="1" x="1784"/>
        <item h="1" x="561"/>
        <item h="1" m="1" x="7327"/>
        <item h="1" x="71"/>
        <item h="1" m="1" x="3288"/>
        <item h="1" m="1" x="2184"/>
        <item h="1" m="1" x="1575"/>
        <item h="1" m="1" x="675"/>
        <item h="1" m="1" x="1738"/>
        <item h="1" m="1" x="1767"/>
        <item h="1" m="1" x="4757"/>
        <item h="1" m="1" x="3025"/>
        <item h="1" m="1" x="2082"/>
        <item h="1" m="1" x="5483"/>
        <item h="1" x="588"/>
        <item h="1" m="1" x="4089"/>
        <item h="1" m="1" x="7506"/>
        <item h="1" m="1" x="4053"/>
        <item h="1" x="339"/>
        <item h="1" m="1" x="6221"/>
        <item h="1" m="1" x="2585"/>
        <item h="1" m="1" x="2697"/>
        <item h="1" m="1" x="5168"/>
        <item h="1" x="362"/>
        <item h="1" m="1" x="5556"/>
        <item h="1" m="1" x="3302"/>
        <item h="1" m="1" x="1334"/>
        <item h="1" m="1" x="4359"/>
        <item h="1" m="1" x="7246"/>
        <item h="1" m="1" x="5274"/>
        <item h="1" m="1" x="1032"/>
        <item h="1" m="1" x="5605"/>
        <item h="1" x="85"/>
        <item h="1" m="1" x="7338"/>
        <item h="1" m="1" x="4808"/>
        <item h="1" x="269"/>
        <item h="1" m="1" x="1249"/>
        <item h="1" m="1" x="809"/>
        <item h="1" m="1" x="2563"/>
        <item h="1" m="1" x="2584"/>
        <item h="1" m="1" x="3653"/>
        <item h="1" m="1" x="2638"/>
        <item h="1" m="1" x="4909"/>
        <item h="1" m="1" x="2076"/>
        <item h="1" m="1" x="761"/>
        <item h="1" m="1" x="3109"/>
        <item h="1" m="1" x="3100"/>
        <item h="1" m="1" x="1897"/>
        <item h="1" m="1" x="6400"/>
        <item h="1" m="1" x="1137"/>
        <item h="1" m="1" x="962"/>
        <item h="1" x="271"/>
        <item h="1" m="1" x="6909"/>
        <item h="1" m="1" x="5078"/>
        <item h="1" m="1" x="6219"/>
        <item h="1" m="1" x="1351"/>
        <item h="1" m="1" x="4445"/>
        <item h="1" x="379"/>
        <item h="1" m="1" x="1258"/>
        <item h="1" m="1" x="2982"/>
        <item h="1" m="1" x="4561"/>
        <item h="1" m="1" x="817"/>
        <item h="1" m="1" x="4557"/>
        <item h="1" x="329"/>
        <item h="1" m="1" x="812"/>
        <item h="1" m="1" x="5547"/>
        <item h="1" m="1" x="4961"/>
        <item h="1" m="1" x="2952"/>
        <item h="1" m="1" x="5576"/>
        <item h="1" x="345"/>
        <item h="1" m="1" x="6714"/>
        <item h="1" m="1" x="1393"/>
        <item h="1" m="1" x="2463"/>
        <item h="1" m="1" x="5536"/>
        <item h="1" m="1" x="5149"/>
        <item h="1" x="92"/>
        <item h="1" m="1" x="3062"/>
        <item h="1" m="1" x="5742"/>
        <item h="1" m="1" x="667"/>
        <item h="1" m="1" x="6009"/>
        <item h="1" m="1" x="4873"/>
        <item h="1" m="1" x="5474"/>
        <item h="1" x="78"/>
        <item h="1" m="1" x="2797"/>
        <item h="1" m="1" x="3996"/>
        <item h="1" m="1" x="2043"/>
        <item h="1" m="1" x="1142"/>
        <item h="1" x="22"/>
        <item h="1" m="1" x="5384"/>
        <item h="1" m="1" x="3196"/>
        <item h="1" m="1" x="3656"/>
        <item h="1" m="1" x="1386"/>
        <item h="1" m="1" x="5680"/>
        <item h="1" m="1" x="3020"/>
        <item h="1" m="1" x="4960"/>
        <item h="1" m="1" x="7173"/>
        <item h="1" m="1" x="4348"/>
        <item h="1" m="1" x="3470"/>
        <item h="1" m="1" x="4644"/>
        <item h="1" m="1" x="3979"/>
        <item h="1" m="1" x="4166"/>
        <item h="1" m="1" x="3766"/>
        <item h="1" m="1" x="4413"/>
        <item h="1" m="1" x="3671"/>
        <item h="1" m="1" x="6210"/>
        <item h="1" m="1" x="5968"/>
        <item h="1" m="1" x="7865"/>
        <item h="1" m="1" x="2046"/>
        <item h="1" x="562"/>
        <item h="1" m="1" x="6211"/>
        <item h="1" m="1" x="4101"/>
        <item h="1" x="336"/>
        <item h="1" m="1" x="7489"/>
        <item h="1" m="1" x="7748"/>
        <item h="1" x="355"/>
        <item h="1" m="1" x="3098"/>
        <item h="1" x="449"/>
        <item h="1" m="1" x="6536"/>
        <item h="1" m="1" x="681"/>
        <item h="1" x="102"/>
        <item h="1" m="1" x="943"/>
        <item h="1" m="1" x="1444"/>
        <item h="1" m="1" x="946"/>
        <item h="1" x="110"/>
        <item h="1" m="1" x="2017"/>
        <item h="1" m="1" x="956"/>
        <item h="1" m="1" x="5663"/>
        <item h="1" m="1" x="1464"/>
        <item h="1" m="1" x="5433"/>
        <item h="1" m="1" x="4662"/>
        <item h="1" m="1" x="6117"/>
        <item h="1" m="1" x="6092"/>
        <item h="1" m="1" x="6962"/>
        <item h="1" m="1" x="1967"/>
        <item h="1" m="1" x="5858"/>
        <item h="1" m="1" x="6747"/>
        <item h="1" m="1" x="2906"/>
        <item h="1" m="1" x="1693"/>
        <item h="1" m="1" x="2918"/>
        <item h="1" m="1" x="1918"/>
        <item h="1" m="1" x="685"/>
        <item h="1" m="1" x="2954"/>
        <item h="1" x="18"/>
        <item h="1" m="1" x="3246"/>
        <item h="1" m="1" x="6324"/>
        <item h="1" m="1" x="3191"/>
        <item h="1" m="1" x="1452"/>
        <item h="1" m="1" x="4935"/>
        <item h="1" m="1" x="6964"/>
        <item h="1" m="1" x="3324"/>
        <item h="1" m="1" x="6622"/>
        <item h="1" m="1" x="3997"/>
        <item h="1" m="1" x="947"/>
        <item h="1" m="1" x="6765"/>
        <item h="1" m="1" x="5211"/>
        <item h="1" m="1" x="5431"/>
        <item h="1" m="1" x="7586"/>
        <item h="1" m="1" x="4638"/>
        <item h="1" m="1" x="5318"/>
        <item h="1" x="295"/>
        <item h="1" m="1" x="3724"/>
        <item h="1" m="1" x="6084"/>
        <item h="1" m="1" x="926"/>
        <item h="1" m="1" x="5524"/>
        <item h="1" m="1" x="6120"/>
        <item h="1" m="1" x="4122"/>
        <item h="1" m="1" x="7739"/>
        <item h="1" m="1" x="2696"/>
        <item h="1" m="1" x="5598"/>
        <item h="1" m="1" x="2802"/>
        <item h="1" m="1" x="1498"/>
        <item h="1" m="1" x="797"/>
        <item h="1" x="298"/>
        <item h="1" m="1" x="2983"/>
        <item h="1" x="580"/>
        <item h="1" m="1" x="5327"/>
        <item h="1" m="1" x="2428"/>
        <item h="1" m="1" x="4044"/>
        <item h="1" x="479"/>
        <item h="1" m="1" x="669"/>
        <item h="1" m="1" x="7528"/>
        <item h="1" m="1" x="6085"/>
        <item h="1" m="1" x="1792"/>
        <item h="1" m="1" x="1613"/>
        <item h="1" m="1" x="6061"/>
        <item h="1" m="1" x="1803"/>
        <item h="1" m="1" x="2961"/>
        <item h="1" x="17"/>
        <item h="1" m="1" x="5649"/>
        <item h="1" m="1" x="7520"/>
        <item h="1" m="1" x="5421"/>
        <item h="1" m="1" x="2826"/>
        <item h="1" m="1" x="5593"/>
        <item h="1" m="1" x="4495"/>
        <item h="1" m="1" x="722"/>
        <item h="1" m="1" x="5379"/>
        <item h="1" m="1" x="1822"/>
        <item h="1" x="466"/>
        <item h="1" m="1" x="6083"/>
        <item h="1" m="1" x="5670"/>
        <item h="1" m="1" x="1210"/>
        <item h="1" m="1" x="3151"/>
        <item h="1" m="1" x="1150"/>
        <item h="1" m="1" x="2436"/>
        <item h="1" m="1" x="6985"/>
        <item h="1" x="76"/>
        <item h="1" m="1" x="6218"/>
        <item h="1" m="1" x="1216"/>
        <item h="1" m="1" x="4364"/>
        <item h="1" m="1" x="7499"/>
        <item h="1" m="1" x="6696"/>
        <item h="1" m="1" x="6693"/>
        <item h="1" m="1" x="5254"/>
        <item h="1" m="1" x="6537"/>
        <item h="1" m="1" x="824"/>
        <item h="1" m="1" x="7446"/>
        <item h="1" m="1" x="6587"/>
        <item h="1" m="1" x="7959"/>
        <item h="1" m="1" x="3813"/>
        <item h="1" m="1" x="6315"/>
        <item h="1" m="1" x="6521"/>
        <item h="1" m="1" x="2161"/>
        <item h="1" m="1" x="6597"/>
        <item h="1" m="1" x="6613"/>
        <item h="1" m="1" x="7866"/>
        <item h="1" m="1" x="4936"/>
        <item h="1" m="1" x="6231"/>
        <item h="1" m="1" x="6598"/>
        <item h="1" m="1" x="6316"/>
        <item h="1" m="1" x="3192"/>
        <item h="1" m="1" x="3188"/>
        <item h="1" m="1" x="6329"/>
        <item h="1" m="1" x="3381"/>
        <item h="1" m="1" x="7602"/>
        <item h="1" m="1" x="1699"/>
        <item h="1" m="1" x="1762"/>
        <item h="1" m="1" x="2081"/>
        <item h="1" m="1" x="3829"/>
        <item h="1" m="1" x="1273"/>
        <item h="1" m="1" x="5789"/>
        <item h="1" m="1" x="7892"/>
        <item h="1" m="1" x="1512"/>
        <item h="1" m="1" x="6065"/>
        <item h="1" m="1" x="5093"/>
        <item h="1" m="1" x="2735"/>
        <item h="1" m="1" x="6248"/>
        <item h="1" x="326"/>
        <item h="1" m="1" x="3804"/>
        <item h="1" m="1" x="7350"/>
        <item h="1" m="1" x="3200"/>
        <item h="1" m="1" x="2469"/>
        <item h="1" m="1" x="2987"/>
        <item h="1" m="1" x="7630"/>
        <item h="1" m="1" x="3772"/>
        <item h="1" m="1" x="6336"/>
        <item h="1" m="1" x="3732"/>
        <item h="1" m="1" x="5393"/>
        <item h="1" m="1" x="6612"/>
        <item h="1" m="1" x="6759"/>
        <item h="1" m="1" x="5892"/>
        <item h="1" m="1" x="4589"/>
        <item h="1" m="1" x="5264"/>
        <item h="1" m="1" x="2567"/>
        <item h="1" m="1" x="7903"/>
        <item h="1" m="1" x="7904"/>
        <item h="1" m="1" x="7905"/>
        <item h="1" m="1" x="4560"/>
        <item h="1" m="1" x="7312"/>
        <item h="1" m="1" x="4303"/>
        <item h="1" m="1" x="6003"/>
        <item h="1" m="1" x="7437"/>
        <item h="1" m="1" x="4054"/>
        <item h="1" m="1" x="5706"/>
        <item h="1" m="1" x="1107"/>
        <item h="1" m="1" x="6399"/>
        <item h="1" m="1" x="7969"/>
        <item h="1" x="325"/>
        <item h="1" m="1" x="1019"/>
        <item h="1" m="1" x="7316"/>
        <item h="1" m="1" x="1643"/>
        <item h="1" m="1" x="2223"/>
        <item h="1" m="1" x="7902"/>
        <item h="1" m="1" x="1733"/>
        <item h="1" m="1" x="2751"/>
        <item h="1" m="1" x="7536"/>
        <item h="1" m="1" x="7464"/>
        <item h="1" m="1" x="7976"/>
        <item h="1" m="1" x="7977"/>
        <item h="1" m="1" x="7978"/>
        <item h="1" m="1" x="719"/>
        <item h="1" m="1" x="7121"/>
        <item h="1" m="1" x="6987"/>
        <item h="1" m="1" x="7634"/>
        <item h="1" m="1" x="7947"/>
        <item h="1" m="1" x="3780"/>
        <item h="1" m="1" x="3138"/>
        <item h="1" m="1" x="6983"/>
        <item h="1" m="1" x="3284"/>
        <item h="1" m="1" x="4259"/>
        <item h="1" m="1" x="1047"/>
        <item h="1" m="1" x="6534"/>
        <item h="1" m="1" x="6334"/>
        <item h="1" m="1" x="7759"/>
        <item h="1" m="1" x="6882"/>
        <item h="1" m="1" x="7231"/>
        <item h="1" m="1" x="6910"/>
        <item h="1" m="1" x="6330"/>
        <item h="1" m="1" x="4064"/>
        <item h="1" m="1" x="7124"/>
        <item h="1" m="1" x="7212"/>
        <item h="1" m="1" x="1786"/>
        <item h="1" m="1" x="4906"/>
        <item h="1" m="1" x="5470"/>
        <item h="1" m="1" x="7479"/>
        <item h="1" m="1" x="7176"/>
        <item h="1" m="1" x="7577"/>
        <item h="1" m="1" x="5583"/>
        <item h="1" m="1" x="7353"/>
        <item h="1" m="1" x="1798"/>
        <item h="1" m="1" x="7449"/>
        <item h="1" m="1" x="7729"/>
        <item h="1" m="1" x="838"/>
        <item h="1" m="1" x="7639"/>
        <item h="1" m="1" x="7736"/>
        <item h="1" m="1" x="1396"/>
        <item h="1" x="607"/>
        <item h="1" m="1" x="5072"/>
        <item h="1" m="1" x="6191"/>
        <item h="1" m="1" x="6490"/>
        <item h="1" m="1" x="2265"/>
        <item h="1" m="1" x="6190"/>
        <item h="1" m="1" x="7690"/>
        <item h="1" m="1" x="6369"/>
        <item h="1" m="1" x="3957"/>
        <item h="1" m="1" x="1267"/>
        <item h="1" m="1" x="6651"/>
        <item h="1" m="1" x="7248"/>
        <item h="1" m="1" x="1945"/>
        <item h="1" m="1" x="3713"/>
        <item h="1" m="1" x="4351"/>
        <item h="1" m="1" x="6250"/>
        <item h="1" m="1" x="6636"/>
        <item h="1" m="1" x="1048"/>
        <item h="1" m="1" x="7419"/>
        <item h="1" m="1" x="5195"/>
        <item h="1" m="1" x="7219"/>
        <item h="1" m="1" x="755"/>
        <item h="1" x="5"/>
        <item h="1" m="1" x="2759"/>
        <item h="1" m="1" x="4800"/>
        <item h="1" m="1" x="7692"/>
        <item h="1" m="1" x="6012"/>
        <item h="1" m="1" x="7318"/>
        <item h="1" m="1" x="7319"/>
        <item h="1" m="1" x="7550"/>
        <item h="1" m="1" x="6601"/>
        <item h="1" m="1" x="6209"/>
        <item h="1" m="1" x="5851"/>
        <item h="1" m="1" x="6096"/>
        <item h="1" m="1" x="6214"/>
        <item h="1" m="1" x="6178"/>
        <item h="1" m="1" x="6805"/>
        <item h="1" m="1" x="1534"/>
        <item h="1" m="1" x="7768"/>
        <item h="1" m="1" x="7989"/>
        <item h="1" m="1" x="7988"/>
        <item h="1" m="1" x="3722"/>
        <item h="1" m="1" x="5341"/>
        <item h="1" m="1" x="3781"/>
        <item h="1" m="1" x="7448"/>
        <item h="1" m="1" x="986"/>
        <item h="1" m="1" x="7445"/>
        <item h="1" m="1" x="5800"/>
        <item h="1" x="130"/>
        <item h="1" m="1" x="2418"/>
        <item h="1" m="1" x="696"/>
        <item h="1" m="1" x="1961"/>
        <item h="1" m="1" x="5146"/>
        <item h="1" x="370"/>
        <item h="1" m="1" x="7457"/>
        <item h="1" m="1" x="7447"/>
        <item h="1" m="1" x="7555"/>
        <item h="1" m="1" x="3036"/>
        <item h="1" m="1" x="6388"/>
        <item h="1" m="1" x="4854"/>
        <item h="1" m="1" x="7450"/>
        <item h="1" m="1" x="6283"/>
        <item h="1" m="1" x="7809"/>
        <item h="1" m="1" x="1315"/>
        <item h="1" m="1" x="2513"/>
        <item h="1" m="1" x="7127"/>
        <item h="1" m="1" x="7144"/>
        <item h="1" m="1" x="7907"/>
        <item h="1" m="1" x="6695"/>
        <item h="1" m="1" x="7721"/>
        <item h="1" m="1" x="7720"/>
        <item h="1" m="1" x="5607"/>
        <item h="1" m="1" x="6807"/>
        <item h="1" m="1" x="7043"/>
        <item h="1" m="1" x="2833"/>
        <item h="1" m="1" x="5938"/>
        <item h="1" m="1" x="706"/>
        <item h="1" m="1" x="1678"/>
        <item h="1" m="1" x="813"/>
        <item h="1" m="1" x="1468"/>
        <item h="1" m="1" x="7451"/>
        <item h="1" m="1" x="4165"/>
        <item h="1" m="1" x="4207"/>
        <item h="1" m="1" x="7452"/>
        <item h="1" m="1" x="7454"/>
        <item h="1" m="1" x="7453"/>
        <item h="1" m="1" x="5873"/>
        <item h="1" m="1" x="3625"/>
        <item h="1" m="1" x="7592"/>
        <item h="1" m="1" x="7300"/>
        <item h="1" m="1" x="7005"/>
        <item h="1" m="1" x="5852"/>
        <item h="1" m="1" x="2178"/>
        <item h="1" m="1" x="3091"/>
        <item h="1" m="1" x="7545"/>
        <item h="1" m="1" x="5069"/>
        <item h="1" m="1" x="3259"/>
        <item h="1" m="1" x="7455"/>
        <item h="1" m="1" x="7456"/>
        <item h="1" m="1" x="2404"/>
        <item h="1" m="1" x="7509"/>
        <item h="1" m="1" x="7618"/>
        <item h="1" m="1" x="7824"/>
        <item h="1" m="1" x="7613"/>
        <item h="1" m="1" x="5754"/>
        <item h="1" m="1" x="7470"/>
        <item h="1" m="1" x="7836"/>
        <item h="1" m="1" x="7835"/>
        <item h="1" m="1" x="7827"/>
        <item h="1" m="1" x="3430"/>
        <item h="1" m="1" x="734"/>
        <item h="1" m="1" x="2774"/>
        <item h="1" m="1" x="6878"/>
        <item h="1" m="1" x="6780"/>
        <item h="1" m="1" x="3622"/>
        <item h="1" m="1" x="4493"/>
        <item h="1" m="1" x="6692"/>
        <item h="1" m="1" x="6697"/>
        <item h="1" m="1" x="7185"/>
        <item h="1" m="1" x="7563"/>
        <item h="1" m="1" x="7752"/>
        <item h="1" m="1" x="7710"/>
        <item h="1" m="1" x="7982"/>
        <item h="1" m="1" x="7760"/>
        <item h="1" m="1" x="7719"/>
        <item h="1" m="1" x="7980"/>
        <item h="1" m="1" x="4998"/>
        <item h="1" m="1" x="1108"/>
        <item h="1" m="1" x="7388"/>
        <item h="1" m="1" x="7387"/>
        <item h="1" x="6"/>
        <item h="1" m="1" x="1454"/>
        <item h="1" m="1" x="5209"/>
        <item h="1" m="1" x="4556"/>
        <item h="1" m="1" x="6331"/>
        <item h="1" m="1" x="7834"/>
        <item h="1" m="1" x="5910"/>
        <item h="1" m="1" x="7828"/>
        <item h="1" m="1" x="7832"/>
        <item h="1" m="1" x="7833"/>
        <item h="1" m="1" x="7831"/>
        <item h="1" m="1" x="5626"/>
        <item h="1" m="1" x="7830"/>
        <item h="1" m="1" x="7756"/>
        <item h="1" m="1" x="7755"/>
        <item h="1" m="1" x="7527"/>
        <item h="1" m="1" x="7526"/>
        <item h="1" m="1" x="6367"/>
        <item h="1" m="1" x="7386"/>
        <item h="1" m="1" x="4636"/>
        <item h="1" m="1" x="5905"/>
        <item h="1" m="1" x="7515"/>
        <item h="1" m="1" x="7514"/>
        <item h="1" m="1" x="7908"/>
        <item h="1" m="1" x="7909"/>
        <item h="1" m="1" x="7911"/>
        <item h="1" m="1" x="7385"/>
        <item h="1" m="1" x="7566"/>
        <item h="1" m="1" x="2859"/>
        <item h="1" m="1" x="1779"/>
        <item h="1" m="1" x="5442"/>
        <item h="1" m="1" x="5130"/>
        <item h="1" m="1" x="7817"/>
        <item h="1" m="1" x="7374"/>
        <item h="1" m="1" x="7754"/>
        <item h="1" m="1" x="4240"/>
        <item h="1" m="1" x="7500"/>
        <item h="1" m="1" x="4059"/>
        <item h="1" m="1" x="6296"/>
        <item h="1" m="1" x="7492"/>
        <item h="1" m="1" x="7573"/>
        <item h="1" m="1" x="7585"/>
        <item h="1" m="1" x="3075"/>
        <item h="1" m="1" x="7461"/>
        <item h="1" m="1" x="2903"/>
        <item h="1" m="1" x="2106"/>
        <item h="1" m="1" x="7584"/>
        <item h="1" m="1" x="4588"/>
        <item h="1" m="1" x="3104"/>
        <item h="1" m="1" x="3975"/>
        <item h="1" m="1" x="5157"/>
        <item h="1" x="174"/>
        <item h="1" m="1" x="7826"/>
        <item h="1" m="1" x="7252"/>
        <item h="1" m="1" x="7981"/>
        <item h="1" m="1" x="2947"/>
        <item h="1" m="1" x="7389"/>
        <item h="1" m="1" x="7390"/>
        <item h="1" m="1" x="7458"/>
        <item h="1" m="1" x="6000"/>
        <item h="1" m="1" x="5495"/>
        <item h="1" m="1" x="4253"/>
        <item h="1" m="1" x="1813"/>
        <item h="1" x="257"/>
        <item h="1" m="1" x="7746"/>
        <item h="1" m="1" x="5377"/>
        <item h="1" m="1" x="3891"/>
        <item h="1" m="1" x="7926"/>
        <item h="1" m="1" x="5840"/>
        <item h="1" m="1" x="7391"/>
        <item h="1" m="1" x="712"/>
        <item h="1" m="1" x="1015"/>
        <item h="1" m="1" x="7598"/>
        <item h="1" m="1" x="6130"/>
        <item h="1" m="1" x="5830"/>
        <item h="1" m="1" x="7901"/>
        <item h="1" m="1" x="7967"/>
        <item h="1" m="1" x="6688"/>
        <item h="1" m="1" x="7925"/>
        <item h="1" m="1" x="7753"/>
        <item h="1" m="1" x="3194"/>
        <item h="1" m="1" x="4342"/>
        <item h="1" m="1" x="3122"/>
        <item h="1" m="1" x="7533"/>
        <item h="1" m="1" x="7534"/>
        <item h="1" m="1" x="7532"/>
        <item h="1" x="185"/>
        <item h="1" m="1" x="5793"/>
        <item h="1" m="1" x="7392"/>
        <item h="1" m="1" x="6912"/>
        <item h="1" m="1" x="3609"/>
        <item h="1" m="1" x="7551"/>
        <item h="1" m="1" x="7552"/>
        <item h="1" m="1" x="7553"/>
        <item h="1" m="1" x="5584"/>
        <item h="1" m="1" x="7931"/>
        <item h="1" m="1" x="7932"/>
        <item h="1" m="1" x="5406"/>
        <item h="1" m="1" x="7066"/>
        <item h="1" m="1" x="6126"/>
        <item h="1" m="1" x="6494"/>
        <item h="1" m="1" x="2949"/>
        <item h="1" m="1" x="2400"/>
        <item h="1" m="1" x="7393"/>
        <item h="1" x="472"/>
        <item h="1" m="1" x="2209"/>
        <item h="1" m="1" x="6815"/>
        <item h="1" m="1" x="6980"/>
        <item h="1" m="1" x="3056"/>
        <item h="1" m="1" x="1357"/>
        <item h="1" m="1" x="7460"/>
        <item h="1" m="1" x="7459"/>
        <item h="1" m="1" x="7462"/>
        <item h="1" m="1" x="6206"/>
        <item h="1" m="1" x="7469"/>
        <item h="1" m="1" x="7696"/>
        <item h="1" m="1" x="4731"/>
        <item h="1" m="1" x="1788"/>
        <item h="1" m="1" x="6101"/>
        <item h="1" m="1" x="6028"/>
        <item h="1" m="1" x="7562"/>
        <item h="1" m="1" x="7560"/>
        <item h="1" m="1" x="7593"/>
        <item h="1" m="1" x="7997"/>
        <item h="1" m="1" x="3330"/>
        <item h="1" m="1" x="7712"/>
        <item h="1" m="1" x="7711"/>
        <item h="1" m="1" x="2488"/>
        <item h="1" m="1" x="7179"/>
        <item h="1" m="1" x="927"/>
        <item h="1" m="1" x="5154"/>
        <item h="1" m="1" x="3424"/>
        <item h="1" m="1" x="7767"/>
        <item h="1" m="1" x="3203"/>
        <item h="1" m="1" x="7394"/>
        <item h="1" m="1" x="4060"/>
        <item h="1" m="1" x="6074"/>
        <item h="1" m="1" x="5110"/>
        <item h="1" m="1" x="622"/>
        <item h="1" m="1" x="3412"/>
        <item h="1" m="1" x="2694"/>
        <item h="1" m="1" x="7927"/>
        <item h="1" m="1" x="7930"/>
        <item h="1" m="1" x="7516"/>
        <item h="1" m="1" x="2692"/>
        <item h="1" m="1" x="6721"/>
        <item h="1" m="1" x="5829"/>
        <item h="1" m="1" x="7561"/>
        <item h="1" m="1" x="5782"/>
        <item h="1" m="1" x="7616"/>
        <item h="1" m="1" x="4196"/>
        <item h="1" m="1" x="7685"/>
        <item h="1" m="1" x="3827"/>
        <item h="1" m="1" x="3762"/>
        <item h="1" m="1" x="7714"/>
        <item h="1" m="1" x="6188"/>
        <item h="1" m="1" x="4512"/>
        <item h="1" m="1" x="887"/>
        <item h="1" m="1" x="7320"/>
        <item h="1" m="1" x="3218"/>
        <item h="1" m="1" x="7116"/>
        <item h="1" m="1" x="4120"/>
        <item h="1" m="1" x="6407"/>
        <item h="1" m="1" x="7910"/>
        <item h="1" m="1" x="7923"/>
        <item h="1" m="1" x="7547"/>
        <item h="1" m="1" x="6586"/>
        <item h="1" m="1" x="7564"/>
        <item h="1" m="1" x="7568"/>
        <item h="1" m="1" x="7594"/>
        <item h="1" m="1" x="6965"/>
        <item h="1" x="288"/>
        <item h="1" m="1" x="7990"/>
        <item h="1" m="1" x="7709"/>
        <item h="1" m="1" x="7715"/>
        <item h="1" m="1" x="3729"/>
        <item h="1" m="1" x="6216"/>
        <item h="1" m="1" x="4937"/>
        <item h="1" m="1" x="6924"/>
        <item h="1" m="1" x="7750"/>
        <item h="1" m="1" x="4491"/>
        <item h="1" m="1" x="7396"/>
        <item h="1" m="1" x="7397"/>
        <item h="1" m="1" x="7395"/>
        <item h="1" m="1" x="2395"/>
        <item h="1" m="1" x="6349"/>
        <item h="1" m="1" x="5290"/>
        <item h="1" m="1" x="7463"/>
        <item h="1" m="1" x="5940"/>
        <item h="1" m="1" x="7502"/>
        <item h="1" m="1" x="6113"/>
        <item h="1" m="1" x="7027"/>
        <item h="1" m="1" x="7549"/>
        <item h="1" m="1" x="7548"/>
        <item h="1" m="1" x="7565"/>
        <item h="1" m="1" x="7705"/>
        <item h="1" m="1" x="7707"/>
        <item h="1" m="1" x="7708"/>
        <item h="1" m="1" x="2690"/>
        <item h="1" m="1" x="7667"/>
        <item h="1" m="1" x="5551"/>
        <item h="1" m="1" x="5383"/>
        <item h="1" m="1" x="7666"/>
        <item h="1" m="1" x="4852"/>
        <item h="1" m="1" x="7713"/>
        <item h="1" m="1" x="7735"/>
        <item h="1" m="1" x="5627"/>
        <item h="1" x="533"/>
        <item h="1" m="1" x="2533"/>
        <item h="1" m="1" x="5864"/>
        <item h="1" m="1" x="7513"/>
        <item h="1" m="1" x="7769"/>
        <item h="1" m="1" x="5055"/>
        <item h="1" m="1" x="1004"/>
        <item h="1" m="1" x="3759"/>
        <item h="1" m="1" x="7652"/>
        <item h="1" m="1" x="7672"/>
        <item h="1" m="1" x="7701"/>
        <item h="1" m="1" x="7673"/>
        <item h="1" m="1" x="7669"/>
        <item h="1" m="1" x="7670"/>
        <item h="1" m="1" x="7671"/>
        <item h="1" m="1" x="7697"/>
        <item h="1" m="1" x="7698"/>
        <item h="1" m="1" x="7699"/>
        <item h="1" m="1" x="7694"/>
        <item h="1" m="1" x="7695"/>
        <item h="1" m="1" x="7668"/>
        <item h="1" m="1" x="7706"/>
        <item h="1" m="1" x="7700"/>
        <item h="1" m="1" x="7651"/>
        <item h="1" m="1" x="7928"/>
        <item h="1" m="1" x="7798"/>
        <item h="1" m="1" x="7591"/>
        <item h="1" m="1" x="7567"/>
        <item h="1" m="1" x="7572"/>
        <item h="1" m="1" x="7569"/>
        <item h="1" m="1" x="7471"/>
        <item h="1" m="1" x="7472"/>
        <item h="1" m="1" x="7473"/>
        <item h="1" m="1" x="6112"/>
        <item h="1" m="1" x="5234"/>
        <item h="1" m="1" x="2177"/>
        <item h="1" m="1" x="7758"/>
        <item h="1" m="1" x="5553"/>
        <item h="1" m="1" x="7529"/>
        <item h="1" m="1" x="7531"/>
        <item h="1" m="1" x="7530"/>
        <item h="1" m="1" x="7398"/>
        <item h="1" m="1" x="7399"/>
        <item h="1" m="1" x="7380"/>
        <item h="1" m="1" x="7381"/>
        <item h="1" m="1" x="7401"/>
        <item h="1" m="1" x="7400"/>
        <item h="1" m="1" x="7724"/>
        <item h="1" m="1" x="7727"/>
        <item h="1" m="1" x="1933"/>
        <item h="1" m="1" x="7733"/>
        <item h="1" m="1" x="7734"/>
        <item h="1" m="1" x="6344"/>
        <item h="1" m="1" x="7726"/>
        <item h="1" m="1" x="7732"/>
        <item h="1" m="1" x="2683"/>
        <item h="1" m="1" x="7467"/>
        <item h="1" m="1" x="7468"/>
        <item h="1" m="1" x="6222"/>
        <item h="1" m="1" x="1872"/>
        <item h="1" m="1" x="6382"/>
        <item h="1" m="1" x="2519"/>
        <item h="1" m="1" x="5015"/>
        <item h="1" m="1" x="7435"/>
        <item h="1" m="1" x="7946"/>
        <item h="1" m="1" x="3704"/>
        <item h="1" m="1" x="7937"/>
        <item h="1" m="1" x="3107"/>
        <item h="1" m="1" x="5955"/>
        <item h="1" m="1" x="2088"/>
        <item h="1" m="1" x="7702"/>
        <item h="1" m="1" x="7703"/>
        <item h="1" m="1" x="7664"/>
        <item h="1" m="1" x="7691"/>
        <item h="1" m="1" x="7684"/>
        <item h="1" m="1" x="7683"/>
        <item h="1" m="1" x="7686"/>
        <item h="1" m="1" x="7687"/>
        <item h="1" m="1" x="7688"/>
        <item h="1" m="1" x="7689"/>
        <item h="1" m="1" x="7693"/>
        <item h="1" m="1" x="6528"/>
        <item h="1" m="1" x="2707"/>
        <item h="1" m="1" x="7007"/>
        <item h="1" m="1" x="7972"/>
        <item h="1" x="94"/>
        <item h="1" m="1" x="7885"/>
        <item h="1" m="1" x="7617"/>
        <item h="1" m="1" x="7749"/>
        <item h="1" m="1" x="6204"/>
        <item h="1" m="1" x="3005"/>
        <item h="1" m="1" x="3457"/>
        <item h="1" m="1" x="7730"/>
        <item h="1" m="1" x="7723"/>
        <item h="1" m="1" x="7725"/>
        <item h="1" m="1" x="7722"/>
        <item h="1" m="1" x="4167"/>
        <item h="1" m="1" x="7466"/>
        <item h="1" m="1" x="7465"/>
        <item h="1" m="1" x="1088"/>
        <item h="1" m="1" x="7939"/>
        <item h="1" m="1" x="7940"/>
        <item h="1" m="1" x="6916"/>
        <item h="1" m="1" x="3695"/>
        <item h="1" m="1" x="3135"/>
        <item h="1" m="1" x="7615"/>
        <item h="1" m="1" x="1264"/>
        <item h="1" m="1" x="3407"/>
        <item h="1" m="1" x="7650"/>
        <item h="1" m="1" x="7347"/>
        <item h="1" m="1" x="7642"/>
        <item h="1" m="1" x="7676"/>
        <item h="1" m="1" x="7677"/>
        <item h="1" m="1" x="7641"/>
        <item h="1" m="1" x="7646"/>
        <item h="1" m="1" x="7643"/>
        <item h="1" m="1" x="7648"/>
        <item h="1" m="1" x="2695"/>
        <item h="1" m="1" x="7649"/>
        <item h="1" m="1" x="7674"/>
        <item h="1" m="1" x="7225"/>
        <item h="1" m="1" x="7681"/>
        <item h="1" m="1" x="7682"/>
        <item h="1" m="1" x="7665"/>
        <item h="1" m="1" x="7644"/>
        <item h="1" m="1" x="7678"/>
        <item h="1" m="1" x="7679"/>
        <item h="1" m="1" x="7663"/>
        <item h="1" m="1" x="7647"/>
        <item h="1" m="1" x="7645"/>
        <item h="1" m="1" x="7680"/>
        <item h="1" m="1" x="5424"/>
        <item h="1" m="1" x="5592"/>
        <item h="1" m="1" x="7658"/>
        <item h="1" m="1" x="7048"/>
        <item h="1" m="1" x="7659"/>
        <item h="1" m="1" x="7660"/>
        <item h="1" m="1" x="5549"/>
        <item h="1" m="1" x="5486"/>
        <item h="1" m="1" x="7661"/>
        <item h="1" m="1" x="7662"/>
        <item h="1" m="1" x="6966"/>
        <item h="1" m="1" x="7654"/>
        <item h="1" m="1" x="7655"/>
        <item h="1" m="1" x="7656"/>
        <item h="1" m="1" x="7657"/>
        <item h="1" m="1" x="7704"/>
        <item h="1" m="1" x="7570"/>
        <item h="1" m="1" x="7571"/>
        <item h="1" m="1" x="3483"/>
        <item h="1" m="1" x="2130"/>
        <item h="1" x="218"/>
        <item h="1" m="1" x="6818"/>
        <item h="1" m="1" x="7558"/>
        <item h="1" m="1" x="7559"/>
        <item h="1" m="1" x="7595"/>
        <item h="1" m="1" x="6790"/>
        <item h="1" m="1" x="6076"/>
        <item h="1" m="1" x="7608"/>
        <item h="1" m="1" x="7717"/>
        <item h="1" m="1" x="7741"/>
        <item h="1" m="1" x="7164"/>
        <item h="1" m="1" x="7740"/>
        <item h="1" m="1" x="7738"/>
        <item h="1" m="1" x="7737"/>
        <item h="1" m="1" x="7731"/>
        <item h="1" x="239"/>
        <item h="1" m="1" x="7728"/>
        <item h="1" m="1" x="2631"/>
        <item h="1" m="1" x="7675"/>
        <item h="1" m="1" x="7518"/>
        <item h="1" m="1" x="7519"/>
        <item h="1" m="1" x="7501"/>
        <item h="1" m="1" x="7948"/>
        <item h="1" m="1" x="7544"/>
        <item h="1" m="1" x="7543"/>
        <item h="1" m="1" x="7587"/>
        <item h="1" m="1" x="7653"/>
        <item h="1" m="1" x="7382"/>
        <item h="1" m="1" x="7383"/>
        <item h="1" m="1" x="7384"/>
        <item h="1" m="1" x="731"/>
        <item h="1" m="1" x="7378"/>
        <item h="1" m="1" x="7379"/>
        <item h="1" m="1" x="6738"/>
        <item h="1" m="1" x="3455"/>
        <item h="1" m="1" x="5091"/>
        <item h="1" m="1" x="1262"/>
        <item h="1" m="1" x="7236"/>
        <item h="1" m="1" x="7237"/>
        <item h="1" m="1" x="7228"/>
        <item h="1" m="1" x="7240"/>
        <item h="1" m="1" x="7239"/>
        <item h="1" m="1" x="7238"/>
        <item h="1" m="1" x="7232"/>
        <item h="1" m="1" x="7230"/>
        <item h="1" m="1" x="7229"/>
        <item h="1" m="1" x="7235"/>
        <item h="1" m="1" x="7294"/>
        <item h="1" m="1" x="7302"/>
        <item h="1" m="1" x="7299"/>
        <item h="1" m="1" x="4040"/>
        <item h="1" m="1" x="7143"/>
        <item h="1" m="1" x="7192"/>
        <item h="1" m="1" x="3401"/>
        <item h="1" m="1" x="7339"/>
        <item h="1" m="1" x="7512"/>
        <item h="1" m="1" x="1277"/>
        <item h="1" m="1" x="4996"/>
        <item h="1" m="1" x="7150"/>
        <item h="1" m="1" x="4160"/>
        <item h="1" m="1" x="7973"/>
        <item h="1" m="1" x="5242"/>
        <item h="1" m="1" x="7913"/>
        <item h="1" m="1" x="7914"/>
        <item h="1" m="1" x="4697"/>
        <item h="1" m="1" x="7184"/>
        <item h="1" m="1" x="7125"/>
        <item h="1" m="1" x="7929"/>
        <item h="1" m="1" x="7376"/>
        <item h="1" m="1" x="7377"/>
        <item h="1" m="1" x="1271"/>
        <item h="1" m="1" x="7332"/>
        <item h="1" m="1" x="5438"/>
        <item h="1" m="1" x="7333"/>
        <item h="1" m="1" x="1095"/>
        <item h="1" m="1" x="7003"/>
        <item h="1" m="1" x="7718"/>
        <item h="1" m="1" x="7716"/>
        <item h="1" m="1" x="7004"/>
        <item h="1" m="1" x="7539"/>
        <item h="1" m="1" x="7540"/>
        <item h="1" m="1" x="7541"/>
        <item h="1" m="1" x="7542"/>
        <item h="1" m="1" x="7546"/>
        <item h="1" m="1" x="6967"/>
        <item h="1" m="1" x="7968"/>
        <item h="1" m="1" x="4168"/>
        <item h="1" m="1" x="6134"/>
        <item h="1" m="1" x="7837"/>
        <item h="1" m="1" x="7825"/>
        <item h="1" m="1" x="7840"/>
        <item h="1" m="1" x="7829"/>
        <item h="1" m="1" x="7822"/>
        <item h="1" m="1" x="7818"/>
        <item h="1" m="1" x="7819"/>
        <item h="1" m="1" x="7845"/>
        <item h="1" m="1" x="7844"/>
        <item h="1" m="1" x="7842"/>
        <item h="1" m="1" x="7843"/>
        <item h="1" m="1" x="7841"/>
        <item h="1" m="1" x="7839"/>
        <item h="1" m="1" x="7838"/>
        <item h="1" m="1" x="7821"/>
        <item h="1" m="1" x="6002"/>
        <item h="1" m="1" x="7823"/>
        <item h="1" m="1" x="7820"/>
        <item h="1" m="1" x="7241"/>
        <item h="1" m="1" x="7242"/>
        <item h="1" m="1" x="7297"/>
        <item h="1" m="1" x="7243"/>
        <item h="1" m="1" x="7226"/>
        <item h="1" m="1" x="6611"/>
        <item h="1" m="1" x="7233"/>
        <item h="1" m="1" x="7234"/>
        <item h="1" m="1" x="7640"/>
        <item h="1" m="1" x="7631"/>
        <item h="1" m="1" x="1806"/>
        <item h="1" m="1" x="7132"/>
        <item h="1" m="1" x="2866"/>
        <item h="1" m="1" x="7588"/>
        <item h="1" m="1" x="7590"/>
        <item h="1" m="1" x="7589"/>
        <item h="1" m="1" x="7149"/>
        <item h="1" m="1" x="7151"/>
        <item h="1" m="1" x="7147"/>
        <item h="1" m="1" x="7153"/>
        <item h="1" m="1" x="7146"/>
        <item h="1" m="1" x="7152"/>
        <item h="1" m="1" x="7148"/>
        <item h="1" m="1" x="5798"/>
        <item h="1" m="1" x="7936"/>
        <item h="1" m="1" x="7444"/>
        <item h="1" m="1" x="5723"/>
        <item h="1" m="1" x="7991"/>
        <item h="1" m="1" x="7349"/>
        <item h="1" m="1" x="7075"/>
        <item h="1" m="1" x="7119"/>
        <item h="1" m="1" x="7801"/>
        <item h="1" m="1" x="6921"/>
        <item h="1" m="1" x="6616"/>
        <item h="1" m="1" x="7334"/>
        <item h="1" m="1" x="7335"/>
        <item h="1" m="1" x="6671"/>
        <item h="1" m="1" x="6705"/>
        <item h="1" m="1" x="6600"/>
        <item h="1" m="1" x="6640"/>
        <item h="1" m="1" x="6922"/>
        <item h="1" m="1" x="7203"/>
        <item h="1" m="1" x="6229"/>
        <item h="1" m="1" x="7328"/>
        <item h="1" m="1" x="1295"/>
        <item h="1" m="1" x="7329"/>
        <item h="1" m="1" x="7330"/>
        <item h="1" m="1" x="7326"/>
        <item h="1" m="1" x="3112"/>
        <item h="1" m="1" x="7331"/>
        <item h="1" m="1" x="3103"/>
        <item h="1" m="1" x="6435"/>
        <item h="1" m="1" x="6436"/>
        <item h="1" m="1" x="7028"/>
        <item h="1" m="1" x="4147"/>
        <item h="1" m="1" x="7071"/>
        <item h="1" m="1" x="7072"/>
        <item h="1" m="1" x="7778"/>
        <item h="1" m="1" x="7779"/>
        <item h="1" m="1" x="4977"/>
        <item h="1" m="1" x="7919"/>
        <item h="1" m="1" x="7227"/>
        <item h="1" m="1" x="4963"/>
        <item h="1" m="1" x="5927"/>
        <item h="1" m="1" x="7247"/>
        <item h="1" m="1" x="7251"/>
        <item h="1" m="1" x="7250"/>
        <item h="1" m="1" x="7249"/>
        <item h="1" m="1" x="7629"/>
        <item h="1" m="1" x="7637"/>
        <item h="1" m="1" x="7638"/>
        <item h="1" m="1" x="2522"/>
        <item h="1" m="1" x="7194"/>
        <item h="1" m="1" x="7008"/>
        <item h="1" m="1" x="7304"/>
        <item h="1" m="1" x="7305"/>
        <item h="1" m="1" x="7002"/>
        <item h="1" m="1" x="7158"/>
        <item h="1" m="1" x="6994"/>
        <item h="1" m="1" x="6995"/>
        <item h="1" m="1" x="7154"/>
        <item h="1" m="1" x="7375"/>
        <item h="1" m="1" x="6201"/>
        <item h="1" m="1" x="7193"/>
        <item h="1" m="1" x="5236"/>
        <item h="1" m="1" x="7041"/>
        <item h="1" m="1" x="7042"/>
        <item h="1" m="1" x="7360"/>
        <item h="1" m="1" x="7361"/>
        <item h="1" m="1" x="7861"/>
        <item h="1" m="1" x="7137"/>
        <item h="1" m="1" x="7123"/>
        <item h="1" m="1" x="7797"/>
        <item h="1" m="1" x="5077"/>
        <item h="1" m="1" x="1566"/>
        <item h="1" m="1" x="6925"/>
        <item h="1" m="1" x="4628"/>
        <item h="1" m="1" x="2678"/>
        <item h="1" m="1" x="6698"/>
        <item h="1" m="1" x="7743"/>
        <item h="1" m="1" x="6923"/>
        <item h="1" m="1" x="7742"/>
        <item h="1" m="1" x="2318"/>
        <item h="1" m="1" x="7308"/>
        <item h="1" m="1" x="7309"/>
        <item h="1" m="1" x="7311"/>
        <item h="1" m="1" x="5074"/>
        <item h="1" m="1" x="6825"/>
        <item h="1" m="1" x="5574"/>
        <item h="1" m="1" x="5550"/>
        <item h="1" m="1" x="4860"/>
        <item h="1" m="1" x="7133"/>
        <item h="1" m="1" x="7134"/>
        <item h="1" m="1" x="7945"/>
        <item h="1" m="1" x="7131"/>
        <item h="1" m="1" x="7944"/>
        <item h="1" m="1" x="7960"/>
        <item h="1" m="1" x="7101"/>
        <item h="1" m="1" x="7102"/>
        <item h="1" m="1" x="7103"/>
        <item h="1" m="1" x="6184"/>
        <item h="1" m="1" x="7605"/>
        <item h="1" m="1" x="7169"/>
        <item h="1" m="1" x="7601"/>
        <item h="1" m="1" x="7172"/>
        <item h="1" m="1" x="7171"/>
        <item h="1" m="1" x="7751"/>
        <item h="1" x="286"/>
        <item h="1" m="1" x="673"/>
        <item h="1" m="1" x="7896"/>
        <item h="1" m="1" x="7897"/>
        <item h="1" m="1" x="7994"/>
        <item h="1" m="1" x="6926"/>
        <item h="1" m="1" x="6596"/>
        <item h="1" m="1" x="7984"/>
        <item h="1" m="1" x="1353"/>
        <item h="1" m="1" x="7036"/>
        <item h="1" m="1" x="6992"/>
        <item h="1" m="1" x="7846"/>
        <item h="1" m="1" x="7847"/>
        <item h="1" m="1" x="7245"/>
        <item h="1" m="1" x="1668"/>
        <item h="1" m="1" x="6026"/>
        <item h="1" m="1" x="6343"/>
        <item h="1" m="1" x="4072"/>
        <item h="1" m="1" x="3935"/>
        <item h="1" m="1" x="2060"/>
        <item h="1" m="1" x="5275"/>
        <item h="1" m="1" x="2948"/>
        <item h="1" m="1" x="808"/>
        <item h="1" m="1" x="1970"/>
        <item h="1" m="1" x="7863"/>
        <item h="1" m="1" x="7802"/>
        <item h="1" m="1" x="6855"/>
        <item h="1" m="1" x="6856"/>
        <item h="1" m="1" x="7403"/>
        <item h="1" m="1" x="7404"/>
        <item h="1" m="1" x="7405"/>
        <item h="1" m="1" x="7406"/>
        <item h="1" m="1" x="3362"/>
        <item h="1" m="1" x="7402"/>
        <item h="1" m="1" x="7317"/>
        <item h="1" m="1" x="3394"/>
        <item h="1" m="1" x="6928"/>
        <item h="1" m="1" x="6968"/>
        <item h="1" m="1" x="7315"/>
        <item h="1" m="1" x="7314"/>
        <item h="1" m="1" x="6246"/>
        <item h="1" m="1" x="7313"/>
        <item h="1" m="1" x="6927"/>
        <item h="1" m="1" x="3422"/>
        <item h="1" m="1" x="6846"/>
        <item h="1" m="1" x="2461"/>
        <item h="1" m="1" x="7600"/>
        <item h="1" m="1" x="7170"/>
        <item h="1" m="1" x="7168"/>
        <item h="1" m="1" x="7167"/>
        <item h="1" m="1" x="7535"/>
        <item h="1" m="1" x="7356"/>
        <item h="1" m="1" x="6908"/>
        <item h="1" m="1" x="7068"/>
        <item h="1" m="1" x="7070"/>
        <item h="1" m="1" x="7498"/>
        <item h="1" m="1" x="7776"/>
        <item h="1" m="1" x="7777"/>
        <item h="1" x="465"/>
        <item h="1" m="1" x="7293"/>
        <item h="1" m="1" x="7290"/>
        <item h="1" m="1" x="7632"/>
        <item h="1" m="1" x="7128"/>
        <item h="1" m="1" x="7633"/>
        <item h="1" m="1" x="7244"/>
        <item h="1" m="1" x="7348"/>
        <item h="1" m="1" x="7012"/>
        <item h="1" m="1" x="7784"/>
        <item h="1" m="1" x="7785"/>
        <item h="1" m="1" x="7970"/>
        <item h="1" m="1" x="4997"/>
        <item h="1" m="1" x="7145"/>
        <item h="1" m="1" x="1966"/>
        <item h="1" m="1" x="1044"/>
        <item h="1" m="1" x="7786"/>
        <item h="1" m="1" x="6136"/>
        <item h="1" m="1" x="6932"/>
        <item h="1" m="1" x="7912"/>
        <item h="1" m="1" x="7069"/>
        <item h="1" m="1" x="5179"/>
        <item h="1" m="1" x="7788"/>
        <item h="1" m="1" x="7789"/>
        <item h="1" m="1" x="7407"/>
        <item h="1" m="1" x="1437"/>
        <item h="1" m="1" x="7790"/>
        <item h="1" m="1" x="7794"/>
        <item h="1" m="1" x="3149"/>
        <item h="1" m="1" x="7307"/>
        <item h="1" m="1" x="7322"/>
        <item h="1" x="380"/>
        <item h="1" m="1" x="7325"/>
        <item h="1" m="1" x="3554"/>
        <item h="1" m="1" x="7323"/>
        <item h="1" m="1" x="7324"/>
        <item h="1" m="1" x="7321"/>
        <item h="1" m="1" x="6432"/>
        <item h="1" m="1" x="7037"/>
        <item h="1" m="1" x="6495"/>
        <item h="1" m="1" x="7039"/>
        <item h="1" m="1" x="6433"/>
        <item h="1" m="1" x="6434"/>
        <item h="1" m="1" x="5559"/>
        <item h="1" m="1" x="5579"/>
        <item h="1" m="1" x="7604"/>
        <item h="1" m="1" x="7987"/>
        <item h="1" m="1" x="7073"/>
        <item h="1" m="1" x="7074"/>
        <item h="1" m="1" x="4507"/>
        <item h="1" m="1" x="7775"/>
        <item h="1" m="1" x="7787"/>
        <item h="1" m="1" x="7791"/>
        <item h="1" m="1" x="7792"/>
        <item h="1" m="1" x="7793"/>
        <item h="1" m="1" x="7795"/>
        <item h="1" m="1" x="2922"/>
        <item h="1" m="1" x="3113"/>
        <item h="1" m="1" x="7291"/>
        <item h="1" m="1" x="7283"/>
        <item h="1" m="1" x="7284"/>
        <item h="1" m="1" x="7280"/>
        <item h="1" m="1" x="7281"/>
        <item h="1" m="1" x="5210"/>
        <item h="1" m="1" x="7288"/>
        <item h="1" m="1" x="7289"/>
        <item h="1" m="1" x="7292"/>
        <item h="1" m="1" x="7276"/>
        <item h="1" m="1" x="7282"/>
        <item h="1" m="1" x="7285"/>
        <item h="1" m="1" x="7278"/>
        <item h="1" m="1" x="7279"/>
        <item h="1" m="1" x="7277"/>
        <item h="1" m="1" x="7274"/>
        <item h="1" m="1" x="7273"/>
        <item h="1" m="1" x="7199"/>
        <item h="1" m="1" x="7286"/>
        <item h="1" m="1" x="7635"/>
        <item h="1" m="1" x="7636"/>
        <item h="1" m="1" x="7287"/>
        <item h="1" m="1" x="7924"/>
        <item h="1" m="1" x="1472"/>
        <item h="1" m="1" x="7898"/>
        <item h="1" m="1" x="7523"/>
        <item h="1" m="1" x="6109"/>
        <item h="1" m="1" x="7522"/>
        <item h="1" m="1" x="7575"/>
        <item h="1" m="1" x="3675"/>
        <item h="1" m="1" x="5021"/>
        <item h="1" m="1" x="7813"/>
        <item h="1" m="1" x="7814"/>
        <item h="1" m="1" x="7812"/>
        <item h="1" m="1" x="7811"/>
        <item h="1" m="1" x="4970"/>
        <item h="1" m="1" x="7186"/>
        <item h="1" m="1" x="1901"/>
        <item h="1" m="1" x="7126"/>
        <item h="1" m="1" x="7999"/>
        <item h="1" m="1" x="7796"/>
        <item h="1" m="1" x="7495"/>
        <item h="1" m="1" x="7496"/>
        <item h="1" m="1" x="7497"/>
        <item h="1" m="1" x="6935"/>
        <item h="1" m="1" x="6929"/>
        <item h="1" m="1" x="4399"/>
        <item h="1" m="1" x="7009"/>
        <item h="1" m="1" x="6177"/>
        <item h="1" m="1" x="6593"/>
        <item h="1" m="1" x="6594"/>
        <item h="1" m="1" x="6589"/>
        <item h="1" m="1" x="6590"/>
        <item h="1" m="1" x="6591"/>
        <item h="1" m="1" x="6592"/>
        <item h="1" x="112"/>
        <item h="1" m="1" x="7744"/>
        <item h="1" m="1" x="6930"/>
        <item h="1" m="1" x="1606"/>
        <item h="1" m="1" x="6588"/>
        <item h="1" m="1" x="3913"/>
        <item h="1" m="1" x="6576"/>
        <item h="1" m="1" x="6933"/>
        <item h="1" m="1" x="6934"/>
        <item h="1" m="1" x="6614"/>
        <item h="1" m="1" x="5277"/>
        <item h="1" m="1" x="6431"/>
        <item h="1" m="1" x="7900"/>
        <item h="1" m="1" x="7899"/>
        <item h="1" m="1" x="7538"/>
        <item h="1" m="1" x="7603"/>
        <item h="1" m="1" x="6887"/>
        <item h="1" m="1" x="6920"/>
        <item h="1" m="1" x="7367"/>
        <item h="1" m="1" x="7368"/>
        <item h="1" m="1" x="7996"/>
        <item h="1" m="1" x="7774"/>
        <item h="1" m="1" x="6110"/>
        <item h="1" m="1" x="6595"/>
        <item h="1" m="1" x="4313"/>
        <item h="1" m="1" x="2863"/>
        <item h="1" m="1" x="7078"/>
        <item h="1" m="1" x="6531"/>
        <item h="1" m="1" x="7079"/>
        <item h="1" m="1" x="7080"/>
        <item h="1" m="1" x="7081"/>
        <item h="1" m="1" x="7076"/>
        <item h="1" m="1" x="7077"/>
        <item h="1" m="1" x="3039"/>
        <item h="1" m="1" x="6585"/>
        <item h="1" m="1" x="7806"/>
        <item h="1" m="1" x="3274"/>
        <item h="1" m="1" x="5278"/>
        <item h="1" m="1" x="5261"/>
        <item h="1" m="1" x="7034"/>
        <item h="1" m="1" x="6223"/>
        <item h="1" x="156"/>
        <item h="1" m="1" x="7886"/>
        <item h="1" m="1" x="5419"/>
        <item h="1" m="1" x="5003"/>
        <item h="1" m="1" x="6608"/>
        <item h="1" m="1" x="7887"/>
        <item h="1" m="1" x="3500"/>
        <item h="1" m="1" x="6392"/>
        <item h="1" m="1" x="7505"/>
        <item h="1" m="1" x="7933"/>
        <item h="1" m="1" x="2336"/>
        <item h="1" m="1" x="1922"/>
        <item h="1" m="1" x="7525"/>
        <item h="1" m="1" x="1023"/>
        <item h="1" m="1" x="7524"/>
        <item h="1" m="1" x="7943"/>
        <item h="1" m="1" x="4574"/>
        <item h="1" m="1" x="7537"/>
        <item h="1" m="1" x="7139"/>
        <item h="1" m="1" x="7958"/>
        <item h="1" m="1" x="4553"/>
        <item h="1" m="1" x="7576"/>
        <item h="1" m="1" x="7163"/>
        <item h="1" m="1" x="7583"/>
        <item h="1" m="1" x="7966"/>
        <item h="1" m="1" x="7986"/>
        <item h="1" m="1" x="6599"/>
        <item h="1" m="1" x="7187"/>
        <item h="1" m="1" x="7275"/>
        <item h="1" m="1" x="7254"/>
        <item h="1" m="1" x="7622"/>
        <item h="1" m="1" x="7010"/>
        <item h="1" m="1" x="6563"/>
        <item h="1" m="1" x="6606"/>
        <item h="1" m="1" x="6607"/>
        <item h="1" m="1" x="6605"/>
        <item h="1" m="1" x="6602"/>
        <item h="1" m="1" x="6603"/>
        <item h="1" m="1" x="6604"/>
        <item h="1" m="1" x="6174"/>
        <item h="1" m="1" x="1263"/>
        <item h="1" m="1" x="6176"/>
        <item h="1" m="1" x="6931"/>
        <item h="1" m="1" x="6532"/>
        <item h="1" m="1" x="6175"/>
        <item h="1" m="1" x="6533"/>
        <item h="1" m="1" x="7033"/>
        <item h="1" m="1" x="7346"/>
        <item h="1" m="1" x="1327"/>
        <item h="1" m="1" x="6291"/>
        <item h="1" m="1" x="4481"/>
        <item h="1" m="1" x="2857"/>
        <item h="1" m="1" x="2656"/>
        <item h="1" m="1" x="7409"/>
        <item h="1" m="1" x="7410"/>
        <item h="1" m="1" x="7082"/>
        <item h="1" m="1" x="7083"/>
        <item h="1" m="1" x="7415"/>
        <item h="1" m="1" x="7416"/>
        <item h="1" m="1" x="6584"/>
        <item h="1" m="1" x="7417"/>
        <item h="1" m="1" x="7411"/>
        <item h="1" m="1" x="7412"/>
        <item h="1" m="1" x="7413"/>
        <item h="1" m="1" x="7414"/>
        <item h="1" m="1" x="7807"/>
        <item h="1" m="1" x="7808"/>
        <item h="1" m="1" x="5781"/>
        <item h="1" m="1" x="7853"/>
        <item h="1" m="1" x="7852"/>
        <item h="1" m="1" x="7854"/>
        <item h="1" m="1" x="7855"/>
        <item h="1" m="1" x="7862"/>
        <item h="1" m="1" x="4402"/>
        <item h="1" m="1" x="4363"/>
        <item h="1" m="1" x="2984"/>
        <item h="1" m="1" x="3819"/>
        <item h="1" m="1" x="3999"/>
        <item h="1" m="1" x="7493"/>
        <item h="1" m="1" x="7494"/>
        <item h="1" m="1" x="7888"/>
        <item h="1" m="1" x="6637"/>
        <item h="1" m="1" x="6638"/>
        <item h="1" m="1" x="7890"/>
        <item h="1" m="1" x="7891"/>
        <item h="1" m="1" x="7906"/>
        <item h="1" m="1" x="7915"/>
        <item h="1" m="1" x="7934"/>
        <item h="1" m="1" x="6821"/>
        <item h="1" m="1" x="7938"/>
        <item h="1" m="1" x="6100"/>
        <item h="1" m="1" x="6104"/>
        <item h="1" m="1" x="7957"/>
        <item h="1" m="1" x="7955"/>
        <item h="1" m="1" x="7956"/>
        <item h="1" m="1" x="7953"/>
        <item h="1" m="1" x="7954"/>
        <item h="1" m="1" x="7971"/>
        <item h="1" m="1" x="6333"/>
        <item h="1" m="1" x="7974"/>
        <item h="1" m="1" x="7975"/>
        <item h="1" m="1" x="7578"/>
        <item h="1" m="1" x="7582"/>
        <item h="1" m="1" x="7166"/>
        <item h="1" m="1" x="7029"/>
        <item h="1" m="1" x="7992"/>
        <item h="1" m="1" x="7993"/>
        <item h="1" m="1" x="7995"/>
        <item h="1" m="1" x="7189"/>
        <item h="1" m="1" x="6639"/>
        <item h="1" m="1" x="7255"/>
        <item h="1" m="1" x="7253"/>
        <item h="1" m="1" x="5841"/>
        <item h="1" m="1" x="7623"/>
        <item h="1" m="1" x="5862"/>
        <item h="1" m="1" x="7624"/>
        <item h="1" m="1" x="7625"/>
        <item h="1" m="1" x="7626"/>
        <item h="1" m="1" x="7257"/>
        <item h="1" m="1" x="7258"/>
        <item h="1" m="1" x="7259"/>
        <item h="1" m="1" x="7260"/>
        <item h="1" m="1" x="7261"/>
        <item h="1" m="1" x="7262"/>
        <item h="1" m="1" x="7263"/>
        <item h="1" m="1" x="6182"/>
        <item h="1" m="1" x="917"/>
        <item h="1" m="1" x="7264"/>
        <item h="1" m="1" x="7265"/>
        <item h="1" m="1" x="7266"/>
        <item h="1" m="1" x="5088"/>
        <item h="1" m="1" x="7267"/>
        <item h="1" m="1" x="7256"/>
        <item h="1" m="1" x="7268"/>
        <item h="1" m="1" x="7269"/>
        <item h="1" m="1" x="7270"/>
        <item h="1" m="1" x="7206"/>
        <item h="1" m="1" x="7272"/>
        <item h="1" m="1" x="7271"/>
        <item h="1" m="1" x="7295"/>
        <item h="1" m="1" x="7296"/>
        <item h="1" m="1" x="6635"/>
        <item h="1" m="1" x="6624"/>
        <item h="1" m="1" x="3998"/>
        <item h="1" m="1" x="6625"/>
        <item h="1" m="1" x="6626"/>
        <item h="1" m="1" x="6627"/>
        <item h="1" m="1" x="6628"/>
        <item h="1" m="1" x="6629"/>
        <item h="1" m="1" x="6630"/>
        <item h="1" m="1" x="6631"/>
        <item h="1" m="1" x="6632"/>
        <item h="1" m="1" x="6633"/>
        <item h="1" m="1" x="6634"/>
        <item h="1" m="1" x="6185"/>
        <item h="1" m="1" x="5997"/>
        <item h="1" m="1" x="6187"/>
        <item h="1" m="1" x="6617"/>
        <item h="1" m="1" x="6618"/>
        <item h="1" m="1" x="6619"/>
        <item h="1" m="1" x="6620"/>
        <item h="1" m="1" x="6621"/>
        <item h="1" m="1" x="6623"/>
        <item h="1" m="1" x="6610"/>
        <item h="1" m="1" x="6615"/>
        <item h="1" m="1" x="3574"/>
        <item h="1" m="1" x="6183"/>
        <item h="1" m="1" x="6609"/>
        <item h="1" m="1" x="4835"/>
        <item h="1" m="1" x="5552"/>
        <item h="1" m="1" x="7772"/>
        <item h="1" m="1" x="7773"/>
        <item h="1" m="1" x="7372"/>
        <item h="1" m="1" x="7060"/>
        <item h="1" m="1" x="7061"/>
        <item h="1" m="1" x="7062"/>
        <item h="1" m="1" x="7408"/>
        <item h="1" m="1" x="1816"/>
        <item h="1" m="1" x="7059"/>
        <item h="1" m="1" x="7781"/>
        <item h="1" m="1" x="3171"/>
        <item h="1" m="1" x="7063"/>
        <item h="1" m="1" x="1102"/>
        <item h="1" m="1" x="7055"/>
        <item h="1" m="1" x="7782"/>
        <item h="1" m="1" x="7783"/>
        <item h="1" m="1" x="6902"/>
        <item h="1" m="1" x="7799"/>
        <item h="1" m="1" x="7800"/>
        <item h="1" m="1" x="7803"/>
        <item h="1" m="1" x="7804"/>
        <item h="1" m="1" x="7805"/>
        <item h="1" m="1" x="3848"/>
        <item h="1" m="1" x="7810"/>
        <item h="1" m="1" x="6969"/>
        <item h="1" m="1" x="7434"/>
        <item h="1" m="1" x="7815"/>
        <item h="1" m="1" x="7816"/>
        <item h="1" m="1" x="7848"/>
        <item h="1" m="1" x="7849"/>
        <item h="1" m="1" x="7850"/>
        <item h="1" m="1" x="7851"/>
        <item h="1" m="1" x="7856"/>
        <item h="1" m="1" x="5677"/>
        <item h="1" m="1" x="7857"/>
        <item h="1" m="1" x="7858"/>
        <item h="1" m="1" x="7859"/>
        <item h="1" m="1" x="7860"/>
        <item h="1" m="1" x="5420"/>
        <item h="1" m="1" x="6427"/>
        <item h="1" m="1" x="7864"/>
        <item h="1" m="1" x="7111"/>
        <item h="1" m="1" x="7867"/>
        <item h="1" m="1" x="7868"/>
        <item h="1" m="1" x="7869"/>
        <item h="1" m="1" x="7870"/>
        <item h="1" m="1" x="7871"/>
        <item h="1" m="1" x="7872"/>
        <item h="1" m="1" x="7873"/>
        <item h="1" m="1" x="7874"/>
        <item h="1" m="1" x="7875"/>
        <item h="1" m="1" x="7876"/>
        <item h="1" m="1" x="7877"/>
        <item h="1" m="1" x="7878"/>
        <item h="1" m="1" x="7879"/>
        <item h="1" m="1" x="6734"/>
        <item h="1" m="1" x="5305"/>
        <item h="1" m="1" x="7490"/>
        <item h="1" m="1" x="7491"/>
        <item h="1" m="1" x="7880"/>
        <item h="1" m="1" x="6641"/>
        <item h="1" m="1" x="7881"/>
        <item h="1" m="1" x="7882"/>
        <item h="1" m="1" x="2650"/>
        <item h="1" m="1" x="7883"/>
        <item h="1" m="1" x="7884"/>
        <item h="1" m="1" x="6493"/>
        <item h="1" x="576"/>
        <item h="1" m="1" x="7889"/>
        <item h="1" m="1" x="7893"/>
        <item h="1" m="1" x="7894"/>
        <item h="1" m="1" x="7895"/>
        <item h="1" m="1" x="7916"/>
        <item h="1" m="1" x="7917"/>
        <item h="1" m="1" x="7918"/>
        <item h="1" m="1" x="7920"/>
        <item h="1" m="1" x="7921"/>
        <item h="1" m="1" x="6857"/>
        <item h="1" m="1" x="7922"/>
        <item h="1" m="1" x="7935"/>
        <item h="1" m="1" x="7517"/>
        <item h="1" m="1" x="7941"/>
        <item h="1" m="1" x="7942"/>
        <item h="1" m="1" x="7554"/>
        <item h="1" m="1" x="7557"/>
        <item h="1" m="1" x="7138"/>
        <item h="1" m="1" x="7949"/>
        <item h="1" m="1" x="7140"/>
        <item h="1" m="1" x="7950"/>
        <item h="1" m="1" x="7951"/>
        <item h="1" m="1" x="7952"/>
        <item h="1" m="1" x="7961"/>
        <item h="1" m="1" x="7962"/>
        <item h="1" m="1" x="7963"/>
        <item h="1" m="1" x="7964"/>
        <item h="1" m="1" x="7965"/>
        <item h="1" m="1" x="7979"/>
        <item h="1" m="1" x="6936"/>
        <item h="1" m="1" x="6875"/>
        <item h="1" m="1" x="6876"/>
        <item h="1" m="1" x="7581"/>
        <item h="1" m="1" x="7983"/>
        <item h="1" m="1" x="7985"/>
        <item h="1" m="1" x="7596"/>
        <item h="1" m="1" x="7597"/>
        <item h="1" m="1" x="7599"/>
        <item h="1" m="1" x="4619"/>
        <item h="1" m="1" x="7177"/>
        <item h="1" m="1" x="7006"/>
        <item h="1" m="1" x="7190"/>
        <item h="1" m="1" x="7998"/>
        <item h="1" m="1" x="6524"/>
        <item h="1" m="1" x="3402"/>
        <item h="1" m="1" x="7619"/>
        <item h="1" m="1" x="7213"/>
        <item h="1" m="1" x="7214"/>
        <item h="1" m="1" x="7215"/>
        <item h="1" m="1" x="7216"/>
        <item h="1" m="1" x="7217"/>
        <item h="1" m="1" x="7207"/>
        <item h="1" m="1" x="7627"/>
        <item h="1" m="1" x="2701"/>
        <item h="1" m="1" x="7628"/>
        <item h="1" m="1" x="7211"/>
        <item h="1" m="1" x="7210"/>
        <item h="1" m="1" x="7209"/>
        <item h="1" m="1" x="7218"/>
        <item h="1" m="1" x="7208"/>
        <item h="1" m="1" x="6566"/>
        <item h="1" m="1" x="6567"/>
        <item h="1" m="1" x="6568"/>
        <item h="1" m="1" x="7013"/>
        <item h="1" m="1" x="7014"/>
        <item h="1" m="1" x="6642"/>
        <item h="1" m="1" x="6643"/>
        <item h="1" m="1" x="6644"/>
        <item h="1" m="1" x="6645"/>
        <item h="1" m="1" x="6646"/>
        <item h="1" m="1" x="6647"/>
        <item h="1" m="1" x="6648"/>
        <item h="1" m="1" x="6189"/>
        <item h="1" m="1" x="6196"/>
        <item h="1" m="1" x="6098"/>
        <item h="1" m="1" x="6192"/>
        <item h="1" m="1" x="6649"/>
        <item h="1" m="1" x="6193"/>
        <item h="1" m="1" x="6650"/>
        <item h="1" m="1" x="6652"/>
        <item h="1" m="1" x="6653"/>
        <item h="1" m="1" x="6097"/>
        <item h="1" m="1" x="7762"/>
        <item h="1" m="1" x="7351"/>
        <item h="1" m="1" x="7352"/>
        <item h="1" m="1" x="6907"/>
        <item h="1" m="1" x="1224"/>
        <item h="1" m="1" x="6915"/>
        <item h="1" m="1" x="7757"/>
        <item h="1" m="1" x="7763"/>
        <item h="1" m="1" x="7764"/>
        <item h="1" m="1" x="7765"/>
        <item h="1" m="1" x="7766"/>
        <item h="1" m="1" x="7761"/>
        <item h="1" m="1" x="6881"/>
        <item h="1" m="1" x="7373"/>
        <item h="1" m="1" x="7058"/>
        <item h="1" m="1" x="7418"/>
        <item h="1" m="1" x="7420"/>
        <item h="1" m="1" x="6859"/>
        <item h="1" m="1" x="7054"/>
        <item h="1" m="1" x="7053"/>
        <item h="1" m="1" x="7421"/>
        <item h="1" m="1" x="7422"/>
        <item h="1" m="1" x="6824"/>
        <item h="1" m="1" x="7423"/>
        <item h="1" x="173"/>
        <item h="1" m="1" x="7424"/>
        <item h="1" m="1" x="1530"/>
        <item h="1" m="1" x="7056"/>
        <item h="1" m="1" x="7057"/>
        <item h="1" m="1" x="7425"/>
        <item h="1" m="1" x="7426"/>
        <item h="1" m="1" x="7427"/>
        <item h="1" m="1" x="7428"/>
        <item h="1" m="1" x="7429"/>
        <item h="1" m="1" x="7430"/>
        <item h="1" m="1" x="7431"/>
        <item h="1" m="1" x="7092"/>
        <item h="1" m="1" x="7093"/>
        <item h="1" m="1" x="7432"/>
        <item h="1" m="1" x="7433"/>
        <item h="1" m="1" x="7097"/>
        <item h="1" m="1" x="7098"/>
        <item h="1" m="1" x="7099"/>
        <item h="1" m="1" x="7436"/>
        <item h="1" m="1" x="7438"/>
        <item h="1" m="1" x="6820"/>
        <item h="1" m="1" x="7439"/>
        <item h="1" m="1" x="7440"/>
        <item h="1" m="1" x="7441"/>
        <item h="1" m="1" x="6822"/>
        <item h="1" m="1" x="7442"/>
        <item h="1" m="1" x="7443"/>
        <item h="1" m="1" x="7035"/>
        <item h="1" m="1" x="6990"/>
        <item h="1" m="1" x="6991"/>
        <item h="1" m="1" x="6498"/>
        <item h="1" m="1" x="6429"/>
        <item h="1" m="1" x="6430"/>
        <item h="1" m="1" x="6115"/>
        <item h="1" m="1" x="6529"/>
        <item h="1" m="1" x="7112"/>
        <item h="1" m="1" x="7474"/>
        <item h="1" m="1" x="7475"/>
        <item h="1" m="1" x="7476"/>
        <item h="1" m="1" x="7477"/>
        <item h="1" m="1" x="7478"/>
        <item h="1" m="1" x="6858"/>
        <item h="1" m="1" x="7480"/>
        <item h="1" m="1" x="7481"/>
        <item h="1" m="1" x="7482"/>
        <item h="1" m="1" x="7483"/>
        <item h="1" m="1" x="7484"/>
        <item h="1" m="1" x="7485"/>
        <item h="1" m="1" x="7486"/>
        <item h="1" m="1" x="7487"/>
        <item h="1" m="1" x="7488"/>
        <item h="1" m="1" x="3964"/>
        <item h="1" m="1" x="6662"/>
        <item h="1" m="1" x="6663"/>
        <item h="1" x="485"/>
        <item h="1" m="1" x="7503"/>
        <item h="1" m="1" x="7504"/>
        <item h="1" m="1" x="7507"/>
        <item h="1" m="1" x="7508"/>
        <item h="1" m="1" x="7510"/>
        <item h="1" m="1" x="7511"/>
        <item h="1" m="1" x="6462"/>
        <item h="1" m="1" x="4102"/>
        <item h="1" m="1" x="6888"/>
        <item h="1" m="1" x="7122"/>
        <item h="1" m="1" x="6823"/>
        <item h="1" m="1" x="6147"/>
        <item h="1" m="1" x="6535"/>
        <item h="1" m="1" x="6099"/>
        <item h="1" m="1" x="7129"/>
        <item h="1" m="1" x="7130"/>
        <item h="1" m="1" x="7556"/>
        <item h="1" m="1" x="7136"/>
        <item h="1" m="1" x="7141"/>
        <item h="1" m="1" x="7574"/>
        <item h="1" m="1" x="7579"/>
        <item h="1" m="1" x="7580"/>
        <item h="1" x="67"/>
        <item h="1" m="1" x="7606"/>
        <item h="1" m="1" x="7607"/>
        <item h="1" m="1" x="7609"/>
        <item h="1" m="1" x="7610"/>
        <item h="1" m="1" x="7611"/>
        <item h="1" m="1" x="7612"/>
        <item h="1" m="1" x="7174"/>
        <item h="1" m="1" x="7614"/>
        <item h="1" m="1" x="4921"/>
        <item h="1" m="1" x="6292"/>
        <item h="1" m="1" x="7175"/>
        <item h="1" m="1" x="7178"/>
        <item h="1" m="1" x="3118"/>
        <item h="1" m="1" x="1928"/>
        <item h="1" m="1" x="7191"/>
        <item h="1" m="1" x="6582"/>
        <item h="1" m="1" x="7220"/>
        <item h="1" m="1" x="7221"/>
        <item h="1" m="1" x="7222"/>
        <item h="1" m="1" x="6302"/>
        <item h="1" m="1" x="3044"/>
        <item h="1" m="1" x="7223"/>
        <item h="1" m="1" x="7224"/>
        <item h="1" m="1" x="7620"/>
        <item h="1" m="1" x="7621"/>
        <item h="1" m="1" x="7306"/>
        <item h="1" m="1" x="7301"/>
        <item h="1" m="1" x="6195"/>
        <item h="1" m="1" x="7336"/>
        <item h="1" m="1" x="6194"/>
        <item h="1" m="1" x="6659"/>
        <item h="1" m="1" x="1923"/>
        <item h="1" m="1" x="6655"/>
        <item h="1" m="1" x="6656"/>
        <item h="1" m="1" x="6657"/>
        <item h="1" m="1" x="6658"/>
        <item h="1" m="1" x="6797"/>
        <item h="1" m="1" x="6660"/>
        <item h="1" m="1" x="6661"/>
        <item h="1" m="1" x="3120"/>
        <item h="1" m="1" x="7745"/>
        <item h="1" m="1" x="7747"/>
        <item h="1" m="1" x="6904"/>
        <item h="1" m="1" x="6879"/>
        <item h="1" m="1" x="6901"/>
        <item h="1" m="1" x="7770"/>
        <item h="1" m="1" x="7771"/>
        <item h="1" m="1" x="7780"/>
        <item h="1" m="1" x="7049"/>
        <item h="1" m="1" x="7050"/>
        <item h="1" m="1" x="7051"/>
        <item h="1" m="1" x="7052"/>
        <item h="1" m="1" x="1601"/>
        <item h="1" m="1" x="762"/>
        <item h="1" m="1" x="6863"/>
        <item h="1" m="1" x="7064"/>
        <item h="1" m="1" x="7065"/>
        <item h="1" m="1" x="7067"/>
        <item h="1" m="1" x="7084"/>
        <item h="1" m="1" x="7085"/>
        <item h="1" m="1" x="7086"/>
        <item h="1" m="1" x="7087"/>
        <item h="1" m="1" x="7088"/>
        <item h="1" m="1" x="7089"/>
        <item h="1" m="1" x="7090"/>
        <item h="1" m="1" x="7091"/>
        <item h="1" m="1" x="7094"/>
        <item h="1" m="1" x="7095"/>
        <item h="1" m="1" x="7096"/>
        <item h="1" m="1" x="7100"/>
        <item h="1" m="1" x="6299"/>
        <item h="1" m="1" x="6293"/>
        <item h="1" m="1" x="7104"/>
        <item h="1" m="1" x="6197"/>
        <item h="1" m="1" x="7105"/>
        <item h="1" m="1" x="7106"/>
        <item h="1" m="1" x="7107"/>
        <item h="1" m="1" x="7108"/>
        <item h="1" m="1" x="7109"/>
        <item h="1" m="1" x="6819"/>
        <item h="1" m="1" x="7038"/>
        <item h="1" m="1" x="6297"/>
        <item h="1" m="1" x="6298"/>
        <item h="1" m="1" x="6500"/>
        <item h="1" m="1" x="6102"/>
        <item h="1" m="1" x="6103"/>
        <item h="1" m="1" x="7110"/>
        <item h="1" m="1" x="6294"/>
        <item h="1" m="1" x="6428"/>
        <item h="1" m="1" x="6666"/>
        <item h="1" m="1" x="6667"/>
        <item h="1" m="1" x="6665"/>
        <item h="1" m="1" x="6464"/>
        <item h="1" m="1" x="6465"/>
        <item h="1" m="1" x="5062"/>
        <item h="1" m="1" x="6295"/>
        <item h="1" m="1" x="5891"/>
        <item h="1" m="1" x="2010"/>
        <item h="1" m="1" x="6673"/>
        <item h="1" m="1" x="6678"/>
        <item h="1" m="1" x="6675"/>
        <item h="1" m="1" x="6676"/>
        <item h="1" m="1" x="6677"/>
        <item h="1" m="1" x="6679"/>
        <item h="1" m="1" x="1189"/>
        <item h="1" m="1" x="7113"/>
        <item h="1" m="1" x="6889"/>
        <item h="1" m="1" x="6861"/>
        <item h="1" m="1" x="7114"/>
        <item h="1" m="1" x="7115"/>
        <item h="1" m="1" x="7001"/>
        <item h="1" m="1" x="7117"/>
        <item h="1" m="1" x="7118"/>
        <item h="1" m="1" x="7120"/>
        <item h="1" m="1" x="6581"/>
        <item h="1" m="1" x="6873"/>
        <item h="1" m="1" x="6900"/>
        <item h="1" m="1" x="7135"/>
        <item h="1" m="1" x="7142"/>
        <item h="1" m="1" x="7155"/>
        <item h="1" m="1" x="7156"/>
        <item h="1" m="1" x="7157"/>
        <item h="1" x="371"/>
        <item h="1" m="1" x="6970"/>
        <item h="1" m="1" x="7159"/>
        <item h="1" m="1" x="7160"/>
        <item h="1" m="1" x="7161"/>
        <item h="1" m="1" x="7162"/>
        <item h="1" m="1" x="6199"/>
        <item h="1" m="1" x="7165"/>
        <item h="1" m="1" x="6668"/>
        <item h="1" m="1" x="6463"/>
        <item h="1" m="1" x="7180"/>
        <item h="1" m="1" x="7181"/>
        <item h="1" m="1" x="7182"/>
        <item h="1" m="1" x="7183"/>
        <item h="1" m="1" x="6479"/>
        <item h="1" m="1" x="7195"/>
        <item h="1" m="1" x="7196"/>
        <item h="1" m="1" x="7197"/>
        <item h="1" m="1" x="7198"/>
        <item h="1" m="1" x="7200"/>
        <item h="1" m="1" x="7201"/>
        <item h="1" m="1" x="7202"/>
        <item h="1" m="1" x="6664"/>
        <item h="1" m="1" x="7204"/>
        <item h="1" m="1" x="7205"/>
        <item h="1" m="1" x="6957"/>
        <item h="1" m="1" x="7298"/>
        <item h="1" m="1" x="6569"/>
        <item h="1" m="1" x="7303"/>
        <item h="1" m="1" x="7011"/>
        <item h="1" m="1" x="1389"/>
        <item h="1" m="1" x="6198"/>
        <item h="1" m="1" x="4652"/>
        <item h="1" m="1" x="6669"/>
        <item h="1" m="1" x="6670"/>
        <item h="1" m="1" x="6672"/>
        <item h="1" m="1" x="7340"/>
        <item h="1" m="1" x="6674"/>
        <item h="1" m="1" x="7341"/>
        <item h="1" m="1" x="7342"/>
        <item h="1" m="1" x="7343"/>
        <item h="1" m="1" x="7344"/>
        <item h="1" m="1" x="7345"/>
        <item h="1" m="1" x="6913"/>
        <item h="1" m="1" x="6914"/>
        <item h="1" m="1" x="7354"/>
        <item h="1" m="1" x="7355"/>
        <item h="1" m="1" x="5240"/>
        <item h="1" m="1" x="7357"/>
        <item h="1" m="1" x="7358"/>
        <item h="1" m="1" x="7359"/>
        <item h="1" m="1" x="7362"/>
        <item h="1" m="1" x="7363"/>
        <item h="1" m="1" x="7364"/>
        <item h="1" m="1" x="7365"/>
        <item h="1" m="1" x="7366"/>
        <item h="1" m="1" x="4350"/>
        <item h="1" m="1" x="7369"/>
        <item h="1" m="1" x="7370"/>
        <item h="1" m="1" x="7371"/>
        <item h="1" m="1" x="6300"/>
        <item h="1" m="1" x="6301"/>
        <item h="1" m="1" x="6681"/>
        <item h="1" m="1" x="6682"/>
        <item h="1" m="1" x="6683"/>
        <item h="1" m="1" x="6684"/>
        <item h="1" m="1" x="6685"/>
        <item h="1" m="1" x="6686"/>
        <item h="1" m="1" x="6687"/>
        <item h="1" m="1" x="5422"/>
        <item h="1" m="1" x="6680"/>
        <item h="1" m="1" x="6937"/>
        <item h="1" m="1" x="6939"/>
        <item h="1" m="1" x="6938"/>
        <item h="1" m="1" x="6200"/>
        <item h="1" m="1" x="4403"/>
        <item h="1" m="1" x="3707"/>
        <item h="1" m="1" x="6538"/>
        <item h="1" m="1" x="6689"/>
        <item h="1" m="1" x="6303"/>
        <item h="1" m="1" x="5279"/>
        <item h="1" m="1" x="5847"/>
        <item h="1" m="1" x="6971"/>
        <item h="1" m="1" x="6116"/>
        <item h="1" m="1" x="6539"/>
        <item h="1" m="1" x="6540"/>
        <item h="1" m="1" x="6541"/>
        <item h="1" m="1" x="6690"/>
        <item h="1" m="1" x="6691"/>
        <item h="1" m="1" x="6694"/>
        <item h="1" m="1" x="6304"/>
        <item h="1" m="1" x="6305"/>
        <item h="1" m="1" x="2920"/>
        <item h="1" m="1" x="3115"/>
        <item h="1" m="1" x="6940"/>
        <item h="1" m="1" x="6941"/>
        <item h="1" m="1" x="6442"/>
        <item h="1" m="1" x="6972"/>
        <item h="1" m="1" x="6699"/>
        <item h="1" m="1" x="6700"/>
        <item h="1" m="1" x="6701"/>
        <item h="1" m="1" x="6702"/>
        <item h="1" m="1" x="6703"/>
        <item h="1" m="1" x="6704"/>
        <item h="1" m="1" x="5929"/>
        <item h="1" m="1" x="6706"/>
        <item h="1" m="1" x="6707"/>
        <item h="1" m="1" x="6580"/>
        <item h="1" m="1" x="6709"/>
        <item h="1" m="1" x="6579"/>
        <item h="1" m="1" x="6306"/>
        <item h="1" m="1" x="6118"/>
        <item h="1" m="1" x="6708"/>
        <item h="1" m="1" x="6942"/>
        <item h="1" m="1" x="6713"/>
        <item h="1" m="1" x="5481"/>
        <item h="1" m="1" x="2605"/>
        <item h="1" m="1" x="6307"/>
        <item h="1" m="1" x="6710"/>
        <item h="1" m="1" x="6309"/>
        <item h="1" m="1" x="6310"/>
        <item h="1" m="1" x="974"/>
        <item h="1" m="1" x="6715"/>
        <item h="1" m="1" x="1022"/>
        <item h="1" m="1" x="6711"/>
        <item h="1" m="1" x="6712"/>
        <item h="1" m="1" x="5839"/>
        <item h="1" m="1" x="6716"/>
        <item h="1" m="1" x="6717"/>
        <item h="1" m="1" x="6943"/>
        <item h="1" m="1" x="6718"/>
        <item h="1" m="1" x="6973"/>
        <item h="1" m="1" x="6811"/>
        <item h="1" m="1" x="6974"/>
        <item h="1" m="1" x="6975"/>
        <item h="1" m="1" x="6813"/>
        <item h="1" m="1" x="6426"/>
        <item h="1" m="1" x="6976"/>
        <item h="1" m="1" x="6977"/>
        <item h="1" m="1" x="6812"/>
        <item h="1" m="1" x="6978"/>
        <item h="1" m="1" x="6979"/>
        <item h="1" m="1" x="6814"/>
        <item h="1" m="1" x="6981"/>
        <item h="1" m="1" x="6982"/>
        <item h="1" m="1" x="6984"/>
        <item h="1" m="1" x="6986"/>
        <item h="1" m="1" x="6816"/>
        <item h="1" m="1" x="6271"/>
        <item h="1" m="1" x="6988"/>
        <item h="1" m="1" x="6817"/>
        <item h="1" m="1" x="6989"/>
        <item h="1" m="1" x="6993"/>
        <item h="1" m="1" x="6996"/>
        <item h="1" m="1" x="3293"/>
        <item h="1" m="1" x="6997"/>
        <item h="1" m="1" x="6867"/>
        <item h="1" m="1" x="6998"/>
        <item h="1" m="1" x="6999"/>
        <item h="1" m="1" x="7000"/>
        <item h="1" m="1" x="6862"/>
        <item h="1" m="1" x="6864"/>
        <item h="1" m="1" x="6865"/>
        <item h="1" m="1" x="6958"/>
        <item h="1" m="1" x="6860"/>
        <item h="1" m="1" x="7015"/>
        <item h="1" m="1" x="7016"/>
        <item h="1" m="1" x="6466"/>
        <item h="1" m="1" x="6467"/>
        <item h="1" m="1" x="7017"/>
        <item h="1" m="1" x="7018"/>
        <item h="1" m="1" x="4570"/>
        <item h="1" m="1" x="7019"/>
        <item h="1" m="1" x="7020"/>
        <item h="1" m="1" x="7021"/>
        <item h="1" m="1" x="7022"/>
        <item h="1" m="1" x="7023"/>
        <item h="1" m="1" x="7024"/>
        <item h="1" m="1" x="6870"/>
        <item h="1" m="1" x="6866"/>
        <item h="1" m="1" x="7025"/>
        <item h="1" m="1" x="7026"/>
        <item h="1" m="1" x="6869"/>
        <item h="1" m="1" x="6868"/>
        <item h="1" m="1" x="6470"/>
        <item h="1" m="1" x="6468"/>
        <item h="1" m="1" x="7030"/>
        <item h="1" m="1" x="6499"/>
        <item h="1" m="1" x="6890"/>
        <item h="1" m="1" x="7031"/>
        <item h="1" m="1" x="7032"/>
        <item h="1" m="1" x="7040"/>
        <item h="1" m="1" x="6119"/>
        <item h="1" m="1" x="6517"/>
        <item h="1" m="1" x="5571"/>
        <item h="1" m="1" x="7044"/>
        <item h="1" m="1" x="7045"/>
        <item h="1" m="1" x="7046"/>
        <item h="1" m="1" x="7047"/>
        <item h="1" m="1" x="6719"/>
        <item h="1" m="1" x="6944"/>
        <item h="1" m="1" x="6720"/>
        <item h="1" m="1" x="6722"/>
        <item h="1" m="1" x="6945"/>
        <item h="1" m="1" x="6308"/>
        <item h="1" m="1" x="6723"/>
        <item h="1" m="1" x="6724"/>
        <item h="1" m="1" x="6725"/>
        <item h="1" m="1" x="6726"/>
        <item h="1" m="1" x="6727"/>
        <item h="1" m="1" x="6728"/>
        <item h="1" m="1" x="6729"/>
        <item h="1" m="1" x="6730"/>
        <item h="1" m="1" x="1172"/>
        <item h="1" m="1" x="6946"/>
        <item h="1" m="1" x="6947"/>
        <item h="1" m="1" x="6948"/>
        <item h="1" m="1" x="6731"/>
        <item h="1" m="1" x="6732"/>
        <item h="1" m="1" x="6949"/>
        <item h="1" m="1" x="5721"/>
        <item h="1" m="1" x="6733"/>
        <item h="1" m="1" x="1720"/>
        <item h="1" m="1" x="6311"/>
        <item h="1" m="1" x="6312"/>
        <item h="1" m="1" x="6736"/>
        <item h="1" m="1" x="6737"/>
        <item h="1" m="1" x="6739"/>
        <item h="1" m="1" x="6313"/>
        <item h="1" m="1" x="6735"/>
        <item h="1" m="1" x="6740"/>
        <item h="1" m="1" x="6542"/>
        <item h="1" m="1" x="6317"/>
        <item h="1" m="1" x="6950"/>
        <item h="1" m="1" x="6741"/>
        <item h="1" m="1" x="6742"/>
        <item h="1" m="1" x="6743"/>
        <item h="1" m="1" x="5496"/>
        <item h="1" m="1" x="6314"/>
        <item h="1" m="1" x="6951"/>
        <item h="1" m="1" x="6744"/>
        <item h="1" m="1" x="6745"/>
        <item h="1" m="1" x="6952"/>
        <item h="1" m="1" x="6424"/>
        <item h="1" m="1" x="6207"/>
        <item h="1" m="1" x="6425"/>
        <item h="1" m="1" x="6809"/>
        <item h="1" m="1" x="6810"/>
        <item h="1" m="1" x="6953"/>
        <item h="1" m="1" x="6954"/>
        <item h="1" m="1" x="6955"/>
        <item h="1" m="1" x="6850"/>
        <item h="1" m="1" x="6849"/>
        <item h="1" m="1" x="6853"/>
        <item h="1" m="1" x="6852"/>
        <item h="1" m="1" x="6871"/>
        <item h="1" m="1" x="6956"/>
        <item h="1" m="1" x="6872"/>
        <item h="1" m="1" x="5010"/>
        <item h="1" m="1" x="5580"/>
        <item h="1" m="1" x="6884"/>
        <item h="1" m="1" x="6959"/>
        <item h="1" m="1" x="5581"/>
        <item h="1" m="1" x="6960"/>
        <item h="1" m="1" x="5842"/>
        <item h="1" m="1" x="6961"/>
        <item h="1" m="1" x="6963"/>
        <item h="1" m="1" x="6905"/>
        <item h="1" m="1" x="6906"/>
        <item h="1" m="1" x="5596"/>
        <item h="1" m="1" x="6522"/>
        <item h="1" m="1" x="5573"/>
        <item h="1" m="1" x="6746"/>
        <item h="1" m="1" x="5425"/>
        <item h="1" m="1" x="6748"/>
        <item h="1" m="1" x="6202"/>
        <item h="1" m="1" x="6203"/>
        <item h="1" m="1" x="6543"/>
        <item h="1" m="1" x="6205"/>
        <item h="1" m="1" x="4995"/>
        <item h="1" m="1" x="5856"/>
        <item h="1" m="1" x="6749"/>
        <item h="1" m="1" x="6750"/>
        <item h="1" m="1" x="6318"/>
        <item h="1" m="1" x="6319"/>
        <item h="1" m="1" x="6320"/>
        <item h="1" m="1" x="6321"/>
        <item h="1" m="1" x="5838"/>
        <item h="1" m="1" x="6322"/>
        <item h="1" m="1" x="6751"/>
        <item h="1" m="1" x="6323"/>
        <item h="1" m="1" x="6213"/>
        <item h="1" m="1" x="4216"/>
        <item h="1" m="1" x="6752"/>
        <item h="1" m="1" x="1072"/>
        <item h="1" m="1" x="6753"/>
        <item h="1" m="1" x="6754"/>
        <item h="1" m="1" x="6755"/>
        <item h="1" m="1" x="3496"/>
        <item h="1" m="1" x="6208"/>
        <item h="1" m="1" x="6756"/>
        <item h="1" m="1" x="6757"/>
        <item h="1" m="1" x="6758"/>
        <item h="1" m="1" x="6760"/>
        <item h="1" m="1" x="6325"/>
        <item h="1" m="1" x="6326"/>
        <item h="1" m="1" x="6761"/>
        <item h="1" m="1" x="6762"/>
        <item h="1" m="1" x="6327"/>
        <item h="1" m="1" x="6763"/>
        <item h="1" m="1" x="6089"/>
        <item h="1" x="537"/>
        <item h="1" m="1" x="6764"/>
        <item h="1" m="1" x="6766"/>
        <item h="1" m="1" x="6767"/>
        <item h="1" m="1" x="6768"/>
        <item h="1" m="1" x="6544"/>
        <item h="1" m="1" x="6769"/>
        <item h="1" m="1" x="6770"/>
        <item h="1" m="1" x="6328"/>
        <item h="1" m="1" x="6771"/>
        <item h="1" m="1" x="6772"/>
        <item h="1" m="1" x="6773"/>
        <item h="1" m="1" x="4244"/>
        <item h="1" m="1" x="6774"/>
        <item h="1" m="1" x="6775"/>
        <item h="1" m="1" x="6776"/>
        <item h="1" m="1" x="6777"/>
        <item h="1" m="1" x="6778"/>
        <item h="1" m="1" x="6779"/>
        <item h="1" m="1" x="6781"/>
        <item h="1" m="1" x="6782"/>
        <item h="1" m="1" x="6783"/>
        <item h="1" m="1" x="6545"/>
        <item h="1" m="1" x="6784"/>
        <item h="1" m="1" x="6785"/>
        <item h="1" m="1" x="6786"/>
        <item h="1" m="1" x="6787"/>
        <item h="1" m="1" x="6788"/>
        <item h="1" m="1" x="6789"/>
        <item h="1" m="1" x="6335"/>
        <item h="1" m="1" x="6332"/>
        <item h="1" m="1" x="6791"/>
        <item h="1" m="1" x="6792"/>
        <item h="1" m="1" x="6793"/>
        <item h="1" m="1" x="6794"/>
        <item h="1" m="1" x="6795"/>
        <item h="1" m="1" x="6796"/>
        <item h="1" m="1" x="5865"/>
        <item h="1" m="1" x="6798"/>
        <item h="1" m="1" x="5577"/>
        <item h="1" m="1" x="6799"/>
        <item h="1" m="1" x="6800"/>
        <item h="1" m="1" x="4404"/>
        <item h="1" m="1" x="6421"/>
        <item h="1" m="1" x="5567"/>
        <item h="1" m="1" x="5430"/>
        <item h="1" m="1" x="5564"/>
        <item h="1" m="1" x="5565"/>
        <item h="1" m="1" x="6801"/>
        <item h="1" m="1" x="6802"/>
        <item h="1" m="1" x="6422"/>
        <item h="1" m="1" x="6803"/>
        <item h="1" m="1" x="5426"/>
        <item h="1" m="1" x="6804"/>
        <item h="1" m="1" x="6423"/>
        <item h="1" m="1" x="4534"/>
        <item h="1" m="1" x="6806"/>
        <item h="1" m="1" x="6808"/>
        <item h="1" m="1" x="6826"/>
        <item h="1" m="1" x="6827"/>
        <item h="1" m="1" x="6828"/>
        <item h="1" m="1" x="6829"/>
        <item h="1" m="1" x="6830"/>
        <item h="1" m="1" x="6831"/>
        <item h="1" m="1" x="6832"/>
        <item h="1" m="1" x="6833"/>
        <item h="1" m="1" x="6834"/>
        <item h="1" m="1" x="6835"/>
        <item h="1" m="1" x="6836"/>
        <item h="1" m="1" x="6837"/>
        <item h="1" m="1" x="6838"/>
        <item h="1" m="1" x="6478"/>
        <item h="1" m="1" x="6839"/>
        <item h="1" m="1" x="6840"/>
        <item h="1" m="1" x="6841"/>
        <item h="1" m="1" x="6842"/>
        <item h="1" m="1" x="6843"/>
        <item h="1" m="1" x="6475"/>
        <item h="1" m="1" x="6844"/>
        <item h="1" m="1" x="6845"/>
        <item h="1" m="1" x="5255"/>
        <item h="1" m="1" x="6847"/>
        <item h="1" m="1" x="6848"/>
        <item h="1" m="1" x="6476"/>
        <item h="1" m="1" x="6477"/>
        <item h="1" m="1" x="6851"/>
        <item h="1" m="1" x="6474"/>
        <item h="1" m="1" x="6471"/>
        <item h="1" m="1" x="6472"/>
        <item h="1" m="1" x="6473"/>
        <item h="1" m="1" x="6854"/>
        <item h="1" m="1" x="6461"/>
        <item h="1" m="1" x="6469"/>
        <item h="1" m="1" x="5429"/>
        <item h="1" m="1" x="6874"/>
        <item h="1" m="1" x="5060"/>
        <item h="1" m="1" x="5061"/>
        <item h="1" m="1" x="6877"/>
        <item h="1" m="1" x="6880"/>
        <item h="1" x="354"/>
        <item h="1" m="1" x="6491"/>
        <item h="1" m="1" x="5558"/>
        <item h="1" m="1" x="1902"/>
        <item h="1" m="1" x="6883"/>
        <item h="1" m="1" x="6885"/>
        <item h="1" m="1" x="5427"/>
        <item h="1" m="1" x="6886"/>
        <item h="1" m="1" x="5575"/>
        <item h="1" m="1" x="5566"/>
        <item h="1" m="1" x="5281"/>
        <item h="1" m="1" x="6212"/>
        <item h="1" m="1" x="6891"/>
        <item h="1" m="1" x="5557"/>
        <item h="1" m="1" x="6892"/>
        <item h="1" m="1" x="6893"/>
        <item h="1" m="1" x="5861"/>
        <item h="1" m="1" x="6894"/>
        <item h="1" m="1" x="6501"/>
        <item h="1" m="1" x="6502"/>
        <item h="1" m="1" x="6895"/>
        <item h="1" m="1" x="6503"/>
        <item h="1" m="1" x="6896"/>
        <item h="1" m="1" x="6897"/>
        <item h="1" m="1" x="6898"/>
        <item h="1" m="1" x="6899"/>
        <item h="1" m="1" x="6903"/>
        <item h="1" m="1" x="6516"/>
        <item h="1" m="1" x="5428"/>
        <item h="1" m="1" x="6518"/>
        <item h="1" m="1" x="5590"/>
        <item h="1" m="1" x="6911"/>
        <item h="1" m="1" x="5555"/>
        <item h="1" m="1" x="5554"/>
        <item h="1" m="1" x="6519"/>
        <item h="1" m="1" x="6520"/>
        <item h="1" m="1" x="6917"/>
        <item h="1" m="1" x="6121"/>
        <item h="1" m="1" x="6122"/>
        <item h="1" m="1" x="915"/>
        <item h="1" m="1" x="6526"/>
        <item h="1" m="1" x="6527"/>
        <item h="1" m="1" x="6918"/>
        <item h="1" m="1" x="6919"/>
        <item h="1" m="1" x="6546"/>
        <item h="1" m="1" x="6342"/>
        <item h="1" m="1" x="6220"/>
        <item h="1" m="1" x="6339"/>
        <item h="1" m="1" x="6340"/>
        <item h="1" m="1" x="6341"/>
        <item h="1" m="1" x="5869"/>
        <item h="1" m="1" x="6337"/>
        <item h="1" m="1" x="6338"/>
        <item h="1" m="1" x="6547"/>
        <item h="1" m="1" x="6350"/>
        <item h="1" m="1" x="5867"/>
        <item h="1" m="1" x="6351"/>
        <item h="1" m="1" x="6352"/>
        <item h="1" m="1" x="6353"/>
        <item h="1" m="1" x="6548"/>
        <item h="1" m="1" x="6354"/>
        <item h="1" m="1" x="6549"/>
        <item h="1" m="1" x="6355"/>
        <item h="1" m="1" x="6389"/>
        <item h="1" m="1" x="6356"/>
        <item h="1" m="1" x="2726"/>
        <item h="1" m="1" x="1379"/>
        <item h="1" m="1" x="6345"/>
        <item h="1" m="1" x="6346"/>
        <item h="1" m="1" x="6347"/>
        <item h="1" m="1" x="6348"/>
        <item h="1" m="1" x="6360"/>
        <item h="1" m="1" x="6358"/>
        <item h="1" m="1" x="6359"/>
        <item h="1" m="1" x="6551"/>
        <item h="1" m="1" x="6552"/>
        <item h="1" m="1" x="3585"/>
        <item h="1" m="1" x="6361"/>
        <item h="1" m="1" x="6362"/>
        <item h="1" m="1" x="1056"/>
        <item h="1" m="1" x="6363"/>
        <item h="1" m="1" x="6553"/>
        <item h="1" m="1" x="6554"/>
        <item h="1" m="1" x="6364"/>
        <item h="1" m="1" x="6365"/>
        <item h="1" m="1" x="6366"/>
        <item h="1" m="1" x="6555"/>
        <item h="1" m="1" x="6556"/>
        <item h="1" m="1" x="6368"/>
        <item h="1" m="1" x="6370"/>
        <item h="1" m="1" x="6371"/>
        <item h="1" m="1" x="6416"/>
        <item h="1" m="1" x="6417"/>
        <item h="1" m="1" x="5920"/>
        <item h="1" m="1" x="5914"/>
        <item h="1" m="1" x="5915"/>
        <item h="1" m="1" x="5875"/>
        <item h="1" m="1" x="5874"/>
        <item h="1" m="1" x="6419"/>
        <item h="1" m="1" x="6420"/>
        <item h="1" m="1" x="5871"/>
        <item h="1" m="1" x="6418"/>
        <item h="1" m="1" x="5889"/>
        <item h="1" m="1" x="5882"/>
        <item h="1" m="1" x="6557"/>
        <item h="1" m="1" x="4840"/>
        <item h="1" m="1" x="5860"/>
        <item h="1" m="1" x="6558"/>
        <item h="1" m="1" x="6437"/>
        <item h="1" m="1" x="6273"/>
        <item h="1" m="1" x="6559"/>
        <item h="1" m="1" x="2228"/>
        <item h="1" m="1" x="6560"/>
        <item h="1" m="1" x="6561"/>
        <item h="1" m="1" x="6562"/>
        <item h="1" m="1" x="5872"/>
        <item h="1" m="1" x="6564"/>
        <item h="1" m="1" x="6565"/>
        <item h="1" m="1" x="6570"/>
        <item h="1" m="1" x="6571"/>
        <item h="1" m="1" x="5878"/>
        <item h="1" m="1" x="5880"/>
        <item h="1" m="1" x="6572"/>
        <item h="1" m="1" x="6573"/>
        <item h="1" m="1" x="6574"/>
        <item h="1" m="1" x="5432"/>
        <item h="1" m="1" x="6575"/>
        <item h="1" m="1" x="5854"/>
        <item h="1" m="1" x="5857"/>
        <item h="1" m="1" x="6577"/>
        <item h="1" m="1" x="6578"/>
        <item h="1" m="1" x="2107"/>
        <item h="1" m="1" x="6583"/>
        <item h="1" m="1" x="5561"/>
        <item h="1" m="1" x="5578"/>
        <item h="1" m="1" x="1663"/>
        <item h="1" m="1" x="6357"/>
        <item h="1" m="1" x="6230"/>
        <item h="1" m="1" x="5434"/>
        <item h="1" m="1" x="4357"/>
        <item h="1" m="1" x="6372"/>
        <item h="1" m="1" x="6373"/>
        <item h="1" m="1" x="6374"/>
        <item h="1" m="1" x="6375"/>
        <item h="1" m="1" x="6376"/>
        <item h="1" m="1" x="6377"/>
        <item h="1" m="1" x="6378"/>
        <item h="1" m="1" x="6379"/>
        <item h="1" m="1" x="6380"/>
        <item h="1" m="1" x="6227"/>
        <item h="1" m="1" x="6381"/>
        <item h="1" m="1" x="6383"/>
        <item h="1" m="1" x="6228"/>
        <item h="1" m="1" x="6384"/>
        <item h="1" m="1" x="6385"/>
        <item h="1" m="1" x="6386"/>
        <item h="1" m="1" x="5436"/>
        <item h="1" m="1" x="3773"/>
        <item h="1" m="1" x="6387"/>
        <item h="1" m="1" x="6390"/>
        <item h="1" m="1" x="6391"/>
        <item h="1" m="1" x="6393"/>
        <item h="1" m="1" x="6394"/>
        <item h="1" m="1" x="6395"/>
        <item h="1" m="1" x="6396"/>
        <item h="1" m="1" x="6397"/>
        <item h="1" m="1" x="6398"/>
        <item h="1" m="1" x="6232"/>
        <item h="1" m="1" x="6401"/>
        <item h="1" m="1" x="6402"/>
        <item h="1" m="1" x="6403"/>
        <item h="1" m="1" x="6124"/>
        <item h="1" m="1" x="6404"/>
        <item h="1" m="1" x="6405"/>
        <item h="1" m="1" x="6406"/>
        <item h="1" m="1" x="6408"/>
        <item h="1" m="1" x="6409"/>
        <item h="1" m="1" x="6410"/>
        <item h="1" m="1" x="5918"/>
        <item h="1" m="1" x="6411"/>
        <item h="1" m="1" x="6412"/>
        <item h="1" m="1" x="741"/>
        <item h="1" m="1" x="6413"/>
        <item h="1" m="1" x="6414"/>
        <item h="1" m="1" x="6415"/>
        <item h="1" m="1" x="5615"/>
        <item h="1" m="1" x="6179"/>
        <item h="1" m="1" x="6180"/>
        <item h="1" m="1" x="5916"/>
        <item h="1" m="1" x="5917"/>
        <item h="1" m="1" x="6438"/>
        <item h="1" m="1" x="6439"/>
        <item h="1" m="1" x="6440"/>
        <item h="1" m="1" x="6441"/>
        <item h="1" m="1" x="6443"/>
        <item h="1" m="1" x="6444"/>
        <item h="1" m="1" x="6445"/>
        <item h="1" m="1" x="6446"/>
        <item h="1" m="1" x="6447"/>
        <item h="1" m="1" x="6448"/>
        <item h="1" m="1" x="6449"/>
        <item h="1" m="1" x="6450"/>
        <item h="1" m="1" x="6451"/>
        <item h="1" m="1" x="6452"/>
        <item h="1" m="1" x="6453"/>
        <item h="1" m="1" x="6454"/>
        <item h="1" m="1" x="6455"/>
        <item h="1" m="1" x="6456"/>
        <item h="1" m="1" x="6457"/>
        <item h="1" m="1" x="6458"/>
        <item h="1" m="1" x="6459"/>
        <item h="1" m="1" x="6460"/>
        <item h="1" m="1" x="6224"/>
        <item h="1" m="1" x="3632"/>
        <item h="1" m="1" x="5227"/>
        <item h="1" m="1" x="6480"/>
        <item h="1" m="1" x="6481"/>
        <item h="1" m="1" x="6482"/>
        <item h="1" m="1" x="6483"/>
        <item h="1" m="1" x="6484"/>
        <item h="1" m="1" x="6485"/>
        <item h="1" m="1" x="6486"/>
        <item h="1" m="1" x="6487"/>
        <item h="1" m="1" x="6488"/>
        <item h="1" m="1" x="5560"/>
        <item h="1" m="1" x="6489"/>
        <item h="1" m="1" x="5266"/>
        <item h="1" m="1" x="5104"/>
        <item h="1" m="1" x="5469"/>
        <item h="1" m="1" x="6492"/>
        <item h="1" m="1" x="6496"/>
        <item h="1" m="1" x="6497"/>
        <item h="1" m="1" x="5612"/>
        <item h="1" m="1" x="6504"/>
        <item h="1" m="1" x="6505"/>
        <item h="1" m="1" x="6506"/>
        <item h="1" m="1" x="5877"/>
        <item h="1" m="1" x="5912"/>
        <item h="1" m="1" x="6507"/>
        <item h="1" m="1" x="6508"/>
        <item h="1" m="1" x="5588"/>
        <item h="1" m="1" x="6509"/>
        <item h="1" m="1" x="868"/>
        <item h="1" m="1" x="6510"/>
        <item h="1" m="1" x="6511"/>
        <item h="1" m="1" x="6512"/>
        <item h="1" m="1" x="6513"/>
        <item h="1" m="1" x="5895"/>
        <item h="1" m="1" x="5919"/>
        <item h="1" m="1" x="6514"/>
        <item h="1" m="1" x="5855"/>
        <item h="1" m="1" x="5614"/>
        <item h="1" m="1" x="5853"/>
        <item h="1" m="1" x="5894"/>
        <item h="1" m="1" x="6515"/>
        <item h="1" m="1" x="5848"/>
        <item h="1" m="1" x="5859"/>
        <item h="1" m="1" x="5886"/>
        <item h="1" m="1" x="5105"/>
        <item h="1" m="1" x="6525"/>
        <item h="1" m="1" x="5562"/>
        <item h="1" m="1" x="6530"/>
        <item h="1" m="1" x="5936"/>
        <item h="1" m="1" x="5613"/>
        <item h="1" m="1" x="6111"/>
        <item h="1" m="1" x="6181"/>
        <item h="1" m="1" x="6225"/>
        <item h="1" m="1" x="6226"/>
        <item h="1" m="1" x="5884"/>
        <item h="1" m="1" x="2904"/>
        <item h="1" m="1" x="5879"/>
        <item h="1" m="1" x="5890"/>
        <item h="1" m="1" x="6129"/>
        <item h="1" m="1" x="5386"/>
        <item h="1" m="1" x="2800"/>
        <item h="1" m="1" x="6233"/>
        <item h="1" m="1" x="5893"/>
        <item h="1" m="1" x="6234"/>
        <item h="1" m="1" x="6235"/>
        <item h="1" m="1" x="6236"/>
        <item h="1" m="1" x="1411"/>
        <item h="1" m="1" x="6237"/>
        <item h="1" m="1" x="6238"/>
        <item h="1" m="1" x="5926"/>
        <item h="1" m="1" x="5898"/>
        <item h="1" m="1" x="5883"/>
        <item h="1" m="1" x="6239"/>
        <item h="1" m="1" x="6240"/>
        <item h="1" m="1" x="5597"/>
        <item h="1" m="1" x="4058"/>
        <item h="1" m="1" x="6241"/>
        <item h="1" m="1" x="6242"/>
        <item h="1" m="1" x="6243"/>
        <item h="1" m="1" x="6244"/>
        <item h="1" m="1" x="5907"/>
        <item h="1" m="1" x="5908"/>
        <item h="1" m="1" x="6245"/>
        <item h="1" m="1" x="5900"/>
        <item h="1" m="1" x="5901"/>
        <item h="1" m="1" x="6247"/>
        <item h="1" m="1" x="4268"/>
        <item h="1" m="1" x="5599"/>
        <item h="1" m="1" x="6249"/>
        <item h="1" m="1" x="5958"/>
        <item h="1" m="1" x="5794"/>
        <item h="1" m="1" x="1358"/>
        <item h="1" m="1" x="5939"/>
        <item h="1" m="1" x="5896"/>
        <item h="1" m="1" x="6251"/>
        <item h="1" m="1" x="6252"/>
        <item h="1" m="1" x="5943"/>
        <item h="1" m="1" x="6253"/>
        <item h="1" m="1" x="6254"/>
        <item h="1" m="1" x="6255"/>
        <item h="1" m="1" x="5942"/>
        <item h="1" m="1" x="5600"/>
        <item h="1" m="1" x="6256"/>
        <item h="1" m="1" x="5944"/>
        <item h="1" m="1" x="6257"/>
        <item h="1" m="1" x="6258"/>
        <item h="1" m="1" x="5897"/>
        <item h="1" m="1" x="5906"/>
        <item h="1" m="1" x="5911"/>
        <item h="1" m="1" x="2521"/>
        <item h="1" m="1" x="5921"/>
        <item h="1" m="1" x="6127"/>
        <item h="1" m="1" x="6128"/>
        <item h="1" m="1" x="4907"/>
        <item h="1" m="1" x="6259"/>
        <item h="1" m="1" x="1747"/>
        <item h="1" m="1" x="5922"/>
        <item h="1" m="1" x="5437"/>
        <item h="1" m="1" x="5923"/>
        <item h="1" m="1" x="5924"/>
        <item h="1" m="1" x="5925"/>
        <item h="1" m="1" x="5946"/>
        <item h="1" m="1" x="5947"/>
        <item h="1" m="1" x="4405"/>
        <item h="1" m="1" x="6260"/>
        <item h="1" m="1" x="6261"/>
        <item h="1" m="1" x="5619"/>
        <item h="1" m="1" x="5945"/>
        <item h="1" m="1" x="5909"/>
        <item h="1" m="1" x="6131"/>
        <item h="1" m="1" x="5928"/>
        <item h="1" m="1" x="5930"/>
        <item h="1" m="1" x="5931"/>
        <item h="1" m="1" x="6262"/>
        <item h="1" m="1" x="3307"/>
        <item h="1" m="1" x="5932"/>
        <item h="1" m="1" x="5933"/>
        <item h="1" m="1" x="5934"/>
        <item h="1" m="1" x="5935"/>
        <item h="1" m="1" x="6263"/>
        <item h="1" m="1" x="6264"/>
        <item h="1" m="1" x="6265"/>
        <item h="1" m="1" x="6266"/>
        <item h="1" m="1" x="6267"/>
        <item h="1" m="1" x="6268"/>
        <item h="1" m="1" x="6269"/>
        <item h="1" m="1" x="5957"/>
        <item h="1" m="1" x="6270"/>
        <item h="1" m="1" x="5937"/>
        <item h="1" m="1" x="5976"/>
        <item h="1" m="1" x="5962"/>
        <item h="1" m="1" x="6272"/>
        <item h="1" m="1" x="6274"/>
        <item h="1" m="1" x="6275"/>
        <item h="1" m="1" x="6276"/>
        <item h="1" m="1" x="5963"/>
        <item h="1" m="1" x="6277"/>
        <item h="1" m="1" x="5941"/>
        <item h="1" m="1" x="6278"/>
        <item h="1" m="1" x="5964"/>
        <item h="1" m="1" x="5965"/>
        <item h="1" m="1" x="5063"/>
        <item h="1" m="1" x="6279"/>
        <item h="1" m="1" x="6280"/>
        <item h="1" m="1" x="6281"/>
        <item h="1" m="1" x="6282"/>
        <item h="1" m="1" x="6284"/>
        <item h="1" m="1" x="6285"/>
        <item h="1" m="1" x="6143"/>
        <item h="1" m="1" x="6286"/>
        <item h="1" m="1" x="6287"/>
        <item h="1" m="1" x="6288"/>
        <item h="1" m="1" x="5788"/>
        <item h="1" m="1" x="6289"/>
        <item h="1" m="1" x="6290"/>
        <item h="1" m="1" x="5966"/>
        <item h="1" m="1" x="5967"/>
        <item h="1" m="1" x="6105"/>
        <item h="1" m="1" x="6106"/>
        <item h="1" m="1" x="6107"/>
        <item h="1" m="1" x="6108"/>
        <item h="1" m="1" x="6114"/>
        <item h="1" m="1" x="5870"/>
        <item h="1" m="1" x="5197"/>
        <item h="1" m="1" x="5193"/>
        <item h="1" m="1" x="5866"/>
        <item h="1" m="1" x="5868"/>
        <item h="1" m="1" x="6123"/>
        <item h="1" m="1" x="5198"/>
        <item h="1" m="1" x="5199"/>
        <item h="1" m="1" x="5131"/>
        <item h="1" m="1" x="5150"/>
        <item h="1" m="1" x="5194"/>
        <item h="1" m="1" x="5188"/>
        <item h="1" m="1" x="5189"/>
        <item h="1" m="1" x="5196"/>
        <item h="1" m="1" x="5435"/>
        <item h="1" m="1" x="5820"/>
        <item h="1" m="1" x="6125"/>
        <item h="1" m="1" x="5595"/>
        <item h="1" m="1" x="5602"/>
        <item h="1" m="1" x="5604"/>
        <item h="1" m="1" x="5959"/>
        <item h="1" m="1" x="5594"/>
        <item h="1" m="1" x="6132"/>
        <item h="1" m="1" x="5783"/>
        <item h="1" m="1" x="5591"/>
        <item h="1" m="1" x="5970"/>
        <item h="1" m="1" x="5974"/>
        <item h="1" m="1" x="5948"/>
        <item h="1" m="1" x="5949"/>
        <item h="1" m="1" x="5950"/>
        <item h="1" m="1" x="5951"/>
        <item h="1" m="1" x="5952"/>
        <item h="1" x="530"/>
        <item h="1" m="1" x="5609"/>
        <item h="1" m="1" x="5953"/>
        <item h="1" m="1" x="5954"/>
        <item h="1" m="1" x="6133"/>
        <item h="1" m="1" x="5975"/>
        <item h="1" m="1" x="5960"/>
        <item h="1" m="1" x="5961"/>
        <item h="1" m="1" x="5616"/>
        <item h="1" m="1" x="6135"/>
        <item h="1" m="1" x="1504"/>
        <item h="1" m="1" x="5617"/>
        <item h="1" m="1" x="5994"/>
        <item h="1" m="1" x="6137"/>
        <item h="1" m="1" x="5634"/>
        <item h="1" m="1" x="5971"/>
        <item h="1" m="1" x="5972"/>
        <item h="1" m="1" x="5973"/>
        <item h="1" m="1" x="6138"/>
        <item h="1" m="1" x="6139"/>
        <item h="1" m="1" x="6140"/>
        <item h="1" m="1" x="5440"/>
        <item h="1" m="1" x="5603"/>
        <item h="1" m="1" x="5969"/>
        <item h="1" m="1" x="5441"/>
        <item h="1" m="1" x="5998"/>
        <item h="1" m="1" x="6141"/>
        <item h="1" m="1" x="6142"/>
        <item h="1" m="1" x="5977"/>
        <item h="1" m="1" x="2760"/>
        <item h="1" m="1" x="5956"/>
        <item h="1" m="1" x="5611"/>
        <item h="1" m="1" x="6144"/>
        <item h="1" m="1" x="5983"/>
        <item h="1" m="1" x="5785"/>
        <item h="1" x="427"/>
        <item h="1" m="1" x="6145"/>
        <item h="1" m="1" x="6146"/>
        <item h="1" m="1" x="2981"/>
        <item h="1" m="1" x="920"/>
        <item h="1" m="1" x="5978"/>
        <item h="1" m="1" x="5979"/>
        <item h="1" m="1" x="5980"/>
        <item h="1" m="1" x="5606"/>
        <item h="1" m="1" x="6148"/>
        <item h="1" m="1" x="5981"/>
        <item h="1" m="1" x="811"/>
        <item h="1" m="1" x="6149"/>
        <item h="1" m="1" x="6150"/>
        <item h="1" m="1" x="3872"/>
        <item h="1" m="1" x="3569"/>
        <item h="1" m="1" x="6151"/>
        <item h="1" m="1" x="5608"/>
        <item h="1" m="1" x="6152"/>
        <item h="1" m="1" x="5982"/>
        <item h="1" m="1" x="6153"/>
        <item h="1" m="1" x="5621"/>
        <item h="1" m="1" x="4112"/>
        <item h="1" m="1" x="5999"/>
        <item h="1" m="1" x="6001"/>
        <item h="1" m="1" x="5984"/>
        <item h="1" m="1" x="6154"/>
        <item h="1" m="1" x="5985"/>
        <item h="1" m="1" x="5986"/>
        <item h="1" m="1" x="6155"/>
        <item h="1" m="1" x="5987"/>
        <item h="1" m="1" x="5988"/>
        <item h="1" m="1" x="6156"/>
        <item h="1" m="1" x="5989"/>
        <item h="1" m="1" x="6157"/>
        <item h="1" m="1" x="6158"/>
        <item h="1" m="1" x="6159"/>
        <item h="1" m="1" x="6160"/>
        <item h="1" m="1" x="6161"/>
        <item h="1" m="1" x="6162"/>
        <item h="1" m="1" x="6163"/>
        <item h="1" m="1" x="6164"/>
        <item h="1" m="1" x="6165"/>
        <item h="1" m="1" x="5990"/>
        <item h="1" m="1" x="5991"/>
        <item h="1" m="1" x="5992"/>
        <item h="1" m="1" x="6166"/>
        <item h="1" m="1" x="6167"/>
        <item h="1" m="1" x="4631"/>
        <item h="1" m="1" x="6168"/>
        <item h="1" m="1" x="6004"/>
        <item h="1" m="1" x="6169"/>
        <item h="1" m="1" x="4095"/>
        <item h="1" m="1" x="6170"/>
        <item h="1" m="1" x="6171"/>
        <item h="1" m="1" x="5786"/>
        <item h="1" m="1" x="5993"/>
        <item h="1" m="1" x="6172"/>
        <item h="1" m="1" x="6005"/>
        <item h="1" m="1" x="5995"/>
        <item h="1" m="1" x="6006"/>
        <item h="1" m="1" x="5996"/>
        <item h="1" m="1" x="5390"/>
        <item h="1" m="1" x="5610"/>
        <item h="1" m="1" x="6007"/>
        <item h="1" m="1" x="6173"/>
        <item h="1" m="1" x="6008"/>
        <item h="1" m="1" x="5837"/>
        <item h="1" m="1" x="5843"/>
        <item h="1" m="1" x="5844"/>
        <item h="1" m="1" x="5845"/>
        <item h="1" m="1" x="5846"/>
        <item h="1" m="1" x="5582"/>
        <item h="1" m="1" x="5849"/>
        <item h="1" m="1" x="5850"/>
        <item h="1" m="1" x="5863"/>
        <item h="1" m="1" x="5876"/>
        <item h="1" m="1" x="5881"/>
        <item h="1" m="1" x="1278"/>
        <item h="1" m="1" x="5887"/>
        <item h="1" m="1" x="5888"/>
        <item h="1" m="1" x="5585"/>
        <item h="1" m="1" x="5586"/>
        <item h="1" m="1" x="5587"/>
        <item h="1" m="1" x="5899"/>
        <item h="1" m="1" x="5902"/>
        <item h="1" m="1" x="5784"/>
        <item h="1" m="1" x="5903"/>
        <item h="1" m="1" x="5904"/>
        <item h="1" m="1" x="5913"/>
        <item h="1" m="1" x="5439"/>
        <item h="1" m="1" x="6010"/>
        <item h="1" m="1" x="2874"/>
        <item h="1" m="1" x="5787"/>
        <item h="1" m="1" x="5629"/>
        <item h="1" m="1" x="5630"/>
        <item h="1" x="338"/>
        <item h="1" m="1" x="5200"/>
        <item h="1" m="1" x="6011"/>
        <item h="1" m="1" x="5443"/>
        <item h="1" m="1" x="5444"/>
        <item h="1" m="1" x="6013"/>
        <item h="1" m="1" x="6014"/>
        <item h="1" m="1" x="6015"/>
        <item h="1" m="1" x="6016"/>
        <item h="1" m="1" x="6017"/>
        <item h="1" m="1" x="5632"/>
        <item h="1" m="1" x="3714"/>
        <item h="1" m="1" x="6018"/>
        <item h="1" m="1" x="3339"/>
        <item h="1" m="1" x="6019"/>
        <item h="1" m="1" x="6020"/>
        <item h="1" m="1" x="6021"/>
        <item h="1" m="1" x="5633"/>
        <item h="1" m="1" x="6022"/>
        <item h="1" m="1" x="6023"/>
        <item h="1" m="1" x="6024"/>
        <item h="1" m="1" x="5282"/>
        <item h="1" m="1" x="5445"/>
        <item h="1" m="1" x="2240"/>
        <item h="1" m="1" x="6025"/>
        <item h="1" m="1" x="6027"/>
        <item h="1" m="1" x="6029"/>
        <item h="1" m="1" x="6030"/>
        <item h="1" m="1" x="6031"/>
        <item h="1" m="1" x="5224"/>
        <item h="1" m="1" x="6032"/>
        <item h="1" m="1" x="6033"/>
        <item h="1" m="1" x="5620"/>
        <item h="1" m="1" x="6034"/>
        <item h="1" m="1" x="6035"/>
        <item h="1" m="1" x="6036"/>
        <item h="1" m="1" x="5333"/>
        <item h="1" m="1" x="5622"/>
        <item h="1" m="1" x="6037"/>
        <item h="1" m="1" x="6038"/>
        <item h="1" m="1" x="6039"/>
        <item h="1" m="1" x="3709"/>
        <item h="1" m="1" x="6040"/>
        <item h="1" m="1" x="6041"/>
        <item h="1" m="1" x="6042"/>
        <item h="1" m="1" x="6043"/>
        <item h="1" m="1" x="6044"/>
        <item h="1" m="1" x="4572"/>
        <item h="1" m="1" x="6045"/>
        <item h="1" m="1" x="5637"/>
        <item h="1" m="1" x="6046"/>
        <item h="1" m="1" x="6047"/>
        <item h="1" m="1" x="6048"/>
        <item h="1" m="1" x="6049"/>
        <item h="1" m="1" x="6050"/>
        <item h="1" m="1" x="6051"/>
        <item h="1" m="1" x="6052"/>
        <item h="1" m="1" x="6053"/>
        <item h="1" m="1" x="4407"/>
        <item h="1" m="1" x="4408"/>
        <item h="1" m="1" x="6054"/>
        <item h="1" m="1" x="6055"/>
        <item h="1" m="1" x="865"/>
        <item h="1" m="1" x="6056"/>
        <item h="1" m="1" x="6057"/>
        <item h="1" m="1" x="6058"/>
        <item h="1" m="1" x="6059"/>
        <item h="1" m="1" x="6060"/>
        <item h="1" m="1" x="6062"/>
        <item h="1" m="1" x="6063"/>
        <item h="1" m="1" x="1462"/>
        <item h="1" m="1" x="2929"/>
        <item h="1" m="1" x="6064"/>
        <item h="1" m="1" x="5638"/>
        <item h="1" m="1" x="5639"/>
        <item h="1" m="1" x="5225"/>
        <item h="1" m="1" x="5631"/>
        <item h="1" m="1" x="6066"/>
        <item h="1" m="1" x="6067"/>
        <item h="1" m="1" x="3358"/>
        <item h="1" m="1" x="6068"/>
        <item h="1" m="1" x="6069"/>
        <item h="1" m="1" x="6070"/>
        <item h="1" m="1" x="6071"/>
        <item h="1" m="1" x="6072"/>
        <item h="1" m="1" x="6073"/>
        <item h="1" m="1" x="6075"/>
        <item h="1" m="1" x="6077"/>
        <item h="1" m="1" x="5643"/>
        <item h="1" m="1" x="6078"/>
        <item h="1" m="1" x="6079"/>
        <item h="1" m="1" x="6080"/>
        <item h="1" m="1" x="6081"/>
        <item h="1" m="1" x="6082"/>
        <item h="1" m="1" x="6086"/>
        <item h="1" m="1" x="6087"/>
        <item h="1" m="1" x="6088"/>
        <item h="1" m="1" x="6090"/>
        <item h="1" m="1" x="6091"/>
        <item h="1" m="1" x="5644"/>
        <item h="1" m="1" x="6093"/>
        <item h="1" m="1" x="5646"/>
        <item h="1" m="1" x="6094"/>
        <item h="1" m="1" x="6095"/>
        <item h="1" m="1" x="5568"/>
        <item h="1" m="1" x="5569"/>
        <item h="1" m="1" x="5570"/>
        <item h="1" m="1" x="5151"/>
        <item h="1" m="1" x="5563"/>
        <item h="1" m="1" x="5589"/>
        <item h="1" m="1" x="5618"/>
        <item h="1" m="1" x="5623"/>
        <item h="1" m="1" x="5640"/>
        <item h="1" x="45"/>
        <item h="1" m="1" x="5665"/>
        <item h="1" m="1" x="5636"/>
        <item h="1" m="1" x="5446"/>
        <item h="1" m="1" x="5447"/>
        <item h="1" m="1" x="5448"/>
        <item h="1" m="1" x="989"/>
        <item h="1" m="1" x="5648"/>
        <item h="1" m="1" x="5449"/>
        <item h="1" m="1" x="5650"/>
        <item h="1" m="1" x="1332"/>
        <item h="1" m="1" x="1615"/>
        <item h="1" m="1" x="5790"/>
        <item h="1" m="1" x="5791"/>
        <item h="1" m="1" x="5792"/>
        <item h="1" m="1" x="5655"/>
        <item h="1" m="1" x="5657"/>
        <item h="1" m="1" x="5795"/>
        <item h="1" m="1" x="5796"/>
        <item h="1" m="1" x="5658"/>
        <item h="1" m="1" x="5659"/>
        <item h="1" m="1" x="5797"/>
        <item h="1" m="1" x="5799"/>
        <item h="1" m="1" x="5801"/>
        <item h="1" m="1" x="5661"/>
        <item h="1" m="1" x="5515"/>
        <item h="1" m="1" x="5641"/>
        <item h="1" m="1" x="5642"/>
        <item h="1" m="1" x="5450"/>
        <item h="1" m="1" x="5802"/>
        <item h="1" m="1" x="5803"/>
        <item h="1" m="1" x="5645"/>
        <item h="1" m="1" x="5804"/>
        <item h="1" m="1" x="5805"/>
        <item h="1" m="1" x="5664"/>
        <item h="1" m="1" x="5666"/>
        <item h="1" m="1" x="5187"/>
        <item h="1" m="1" x="5674"/>
        <item h="1" m="1" x="5451"/>
        <item h="1" m="1" x="5806"/>
        <item h="1" m="1" x="5675"/>
        <item h="1" m="1" x="5652"/>
        <item h="1" m="1" x="5653"/>
        <item h="1" m="1" x="5654"/>
        <item h="1" m="1" x="5676"/>
        <item h="1" m="1" x="5807"/>
        <item h="1" m="1" x="5808"/>
        <item h="1" m="1" x="5452"/>
        <item h="1" m="1" x="5809"/>
        <item h="1" m="1" x="5810"/>
        <item h="1" m="1" x="5811"/>
        <item h="1" m="1" x="5656"/>
        <item h="1" m="1" x="5812"/>
        <item h="1" m="1" x="5453"/>
        <item h="1" m="1" x="5454"/>
        <item h="1" m="1" x="5455"/>
        <item h="1" m="1" x="5813"/>
        <item h="1" m="1" x="5678"/>
        <item h="1" m="1" x="5814"/>
        <item h="1" m="1" x="5679"/>
        <item h="1" m="1" x="4633"/>
        <item h="1" m="1" x="5815"/>
        <item h="1" m="1" x="5816"/>
        <item h="1" m="1" x="5817"/>
        <item h="1" m="1" x="5660"/>
        <item h="1" m="1" x="5682"/>
        <item h="1" m="1" x="5482"/>
        <item h="1" m="1" x="5662"/>
        <item h="1" m="1" x="5818"/>
        <item h="1" m="1" x="5456"/>
        <item h="1" m="1" x="5819"/>
        <item h="1" m="1" x="5821"/>
        <item h="1" m="1" x="5684"/>
        <item h="1" m="1" x="5685"/>
        <item h="1" m="1" x="3842"/>
        <item h="1" m="1" x="5822"/>
        <item h="1" m="1" x="5500"/>
        <item h="1" m="1" x="5823"/>
        <item h="1" m="1" x="5628"/>
        <item h="1" m="1" x="1005"/>
        <item h="1" m="1" x="2876"/>
        <item h="1" m="1" x="5647"/>
        <item h="1" m="1" x="5824"/>
        <item h="1" m="1" x="5651"/>
        <item h="1" m="1" x="944"/>
        <item h="1" m="1" x="5681"/>
        <item h="1" m="1" x="5683"/>
        <item h="1" m="1" x="5459"/>
        <item h="1" m="1" x="4365"/>
        <item h="1" m="1" x="5686"/>
        <item h="1" m="1" x="5687"/>
        <item h="1" m="1" x="5667"/>
        <item h="1" x="178"/>
        <item h="1" m="1" x="5825"/>
        <item h="1" m="1" x="5826"/>
        <item h="1" m="1" x="5827"/>
        <item h="1" m="1" x="5828"/>
        <item h="1" m="1" x="5831"/>
        <item h="1" m="1" x="5668"/>
        <item h="1" m="1" x="5832"/>
        <item h="1" m="1" x="5833"/>
        <item h="1" m="1" x="4409"/>
        <item h="1" m="1" x="5669"/>
        <item h="1" m="1" x="5671"/>
        <item h="1" m="1" x="5672"/>
        <item h="1" m="1" x="5239"/>
        <item h="1" m="1" x="4410"/>
        <item h="1" m="1" x="4411"/>
        <item h="1" m="1" x="5241"/>
        <item h="1" m="1" x="5673"/>
        <item h="1" m="1" x="2073"/>
        <item h="1" m="1" x="4412"/>
        <item h="1" m="1" x="5460"/>
        <item h="1" m="1" x="5688"/>
        <item h="1" m="1" x="5689"/>
        <item h="1" m="1" x="5690"/>
        <item h="1" m="1" x="5834"/>
        <item h="1" m="1" x="5835"/>
        <item h="1" m="1" x="5691"/>
        <item h="1" m="1" x="5692"/>
        <item h="1" m="1" x="5836"/>
        <item h="1" m="1" x="5693"/>
        <item h="1" m="1" x="5694"/>
        <item h="1" m="1" x="5695"/>
        <item h="1" m="1" x="5696"/>
        <item h="1" m="1" x="5697"/>
        <item h="1" m="1" x="5698"/>
        <item h="1" m="1" x="5699"/>
        <item h="1" m="1" x="5700"/>
        <item h="1" m="1" x="5701"/>
        <item h="1" m="1" x="5702"/>
        <item h="1" m="1" x="5703"/>
        <item h="1" m="1" x="5704"/>
        <item h="1" m="1" x="5705"/>
        <item h="1" m="1" x="5461"/>
        <item h="1" m="1" x="5462"/>
        <item h="1" m="1" x="5707"/>
        <item h="1" m="1" x="5708"/>
        <item h="1" m="1" x="5709"/>
        <item h="1" m="1" x="5710"/>
        <item h="1" m="1" x="5711"/>
        <item h="1" m="1" x="5712"/>
        <item h="1" m="1" x="5283"/>
        <item h="1" m="1" x="5713"/>
        <item h="1" m="1" x="5714"/>
        <item h="1" m="1" x="5715"/>
        <item h="1" m="1" x="5716"/>
        <item h="1" m="1" x="5717"/>
        <item h="1" m="1" x="5718"/>
        <item h="1" m="1" x="5463"/>
        <item h="1" m="1" x="5284"/>
        <item h="1" m="1" x="5464"/>
        <item h="1" m="1" x="1995"/>
        <item h="1" m="1" x="5719"/>
        <item h="1" m="1" x="5720"/>
        <item h="1" m="1" x="5722"/>
        <item h="1" m="1" x="5724"/>
        <item h="1" m="1" x="5725"/>
        <item h="1" m="1" x="5726"/>
        <item h="1" m="1" x="5727"/>
        <item h="1" m="1" x="5728"/>
        <item h="1" m="1" x="5729"/>
        <item h="1" m="1" x="5730"/>
        <item h="1" m="1" x="5465"/>
        <item h="1" m="1" x="5214"/>
        <item h="1" m="1" x="5731"/>
        <item h="1" m="1" x="5732"/>
        <item h="1" m="1" x="5466"/>
        <item h="1" m="1" x="5467"/>
        <item h="1" m="1" x="5733"/>
        <item h="1" m="1" x="5734"/>
        <item h="1" m="1" x="5468"/>
        <item h="1" m="1" x="5285"/>
        <item h="1" m="1" x="5735"/>
        <item h="1" m="1" x="3825"/>
        <item h="1" m="1" x="5736"/>
        <item h="1" m="1" x="5737"/>
        <item h="1" m="1" x="5738"/>
        <item h="1" m="1" x="5739"/>
        <item h="1" m="1" x="5740"/>
        <item h="1" m="1" x="5741"/>
        <item h="1" m="1" x="5743"/>
        <item h="1" m="1" x="5744"/>
        <item h="1" m="1" x="5471"/>
        <item h="1" m="1" x="5745"/>
        <item h="1" m="1" x="5746"/>
        <item h="1" m="1" x="5747"/>
        <item h="1" m="1" x="5748"/>
        <item h="1" m="1" x="5749"/>
        <item h="1" m="1" x="5750"/>
        <item h="1" m="1" x="5751"/>
        <item h="1" m="1" x="5752"/>
        <item h="1" m="1" x="5753"/>
        <item h="1" m="1" x="5755"/>
        <item h="1" m="1" x="5756"/>
        <item h="1" m="1" x="5757"/>
        <item h="1" m="1" x="5758"/>
        <item h="1" m="1" x="5759"/>
        <item h="1" m="1" x="5760"/>
        <item h="1" m="1" x="5761"/>
        <item h="1" m="1" x="5762"/>
        <item h="1" m="1" x="5763"/>
        <item h="1" m="1" x="5764"/>
        <item h="1" m="1" x="5765"/>
        <item h="1" m="1" x="5766"/>
        <item h="1" m="1" x="5767"/>
        <item h="1" m="1" x="5768"/>
        <item h="1" m="1" x="5769"/>
        <item h="1" m="1" x="5770"/>
        <item h="1" m="1" x="5771"/>
        <item h="1" m="1" x="5772"/>
        <item h="1" m="1" x="5773"/>
        <item h="1" m="1" x="5774"/>
        <item h="1" m="1" x="5775"/>
        <item h="1" m="1" x="5776"/>
        <item h="1" m="1" x="5777"/>
        <item h="1" m="1" x="5778"/>
        <item h="1" m="1" x="5779"/>
        <item h="1" m="1" x="5780"/>
        <item h="1" m="1" x="5418"/>
        <item h="1" m="1" x="5423"/>
        <item h="1" m="1" x="5244"/>
        <item h="1" m="1" x="5245"/>
        <item h="1" m="1" x="5186"/>
        <item h="1" m="1" x="5457"/>
        <item h="1" m="1" x="5458"/>
        <item h="1" m="1" x="5472"/>
        <item h="1" m="1" x="5473"/>
        <item h="1" m="1" x="5475"/>
        <item h="1" m="1" x="5476"/>
        <item h="1" m="1" x="5207"/>
        <item h="1" m="1" x="4837"/>
        <item h="1" m="1" x="3102"/>
        <item h="1" m="1" x="5477"/>
        <item h="1" m="1" x="5286"/>
        <item h="1" m="1" x="5287"/>
        <item h="1" m="1" x="5288"/>
        <item h="1" m="1" x="5289"/>
        <item h="1" m="1" x="2486"/>
        <item h="1" m="1" x="5122"/>
        <item h="1" m="1" x="5479"/>
        <item h="1" m="1" x="5480"/>
        <item h="1" m="1" x="5181"/>
        <item h="1" m="1" x="4476"/>
        <item h="1" m="1" x="896"/>
        <item h="1" m="1" x="5484"/>
        <item h="1" m="1" x="3172"/>
        <item h="1" m="1" x="5485"/>
        <item h="1" m="1" x="5487"/>
        <item h="1" m="1" x="5488"/>
        <item h="1" m="1" x="5489"/>
        <item h="1" m="1" x="5490"/>
        <item h="1" m="1" x="5491"/>
        <item h="1" m="1" x="5492"/>
        <item h="1" m="1" x="5267"/>
        <item h="1" m="1" x="5493"/>
        <item h="1" m="1" x="5494"/>
        <item h="1" m="1" x="5223"/>
        <item h="1" m="1" x="5291"/>
        <item h="1" m="1" x="5497"/>
        <item h="1" m="1" x="5498"/>
        <item h="1" m="1" x="5499"/>
        <item h="1" m="1" x="5056"/>
        <item h="1" m="1" x="3360"/>
        <item h="1" m="1" x="5292"/>
        <item h="1" m="1" x="5501"/>
        <item h="1" m="1" x="5293"/>
        <item h="1" m="1" x="5294"/>
        <item h="1" m="1" x="5502"/>
        <item h="1" m="1" x="5503"/>
        <item h="1" m="1" x="5504"/>
        <item h="1" m="1" x="5505"/>
        <item h="1" m="1" x="5506"/>
        <item h="1" m="1" x="5507"/>
        <item h="1" m="1" x="5508"/>
        <item h="1" m="1" x="5509"/>
        <item h="1" m="1" x="5510"/>
        <item h="1" m="1" x="5226"/>
        <item h="1" m="1" x="5046"/>
        <item h="1" m="1" x="5295"/>
        <item h="1" m="1" x="5259"/>
        <item h="1" m="1" x="5511"/>
        <item h="1" m="1" x="5512"/>
        <item h="1" m="1" x="5232"/>
        <item h="1" m="1" x="5190"/>
        <item h="1" m="1" x="5513"/>
        <item h="1" m="1" x="5296"/>
        <item h="1" m="1" x="5170"/>
        <item h="1" m="1" x="1304"/>
        <item h="1" m="1" x="5514"/>
        <item h="1" m="1" x="5297"/>
        <item h="1" m="1" x="5298"/>
        <item h="1" m="1" x="5516"/>
        <item h="1" m="1" x="4414"/>
        <item h="1" m="1" x="5299"/>
        <item h="1" m="1" x="5300"/>
        <item h="1" m="1" x="5205"/>
        <item h="1" m="1" x="5206"/>
        <item h="1" m="1" x="5517"/>
        <item h="1" m="1" x="5518"/>
        <item h="1" m="1" x="5301"/>
        <item h="1" m="1" x="5192"/>
        <item h="1" m="1" x="5302"/>
        <item h="1" m="1" x="5303"/>
        <item h="1" m="1" x="5243"/>
        <item h="1" m="1" x="5304"/>
        <item h="1" m="1" x="5306"/>
        <item h="1" m="1" x="5307"/>
        <item h="1" m="1" x="5308"/>
        <item h="1" m="1" x="5262"/>
        <item h="1" m="1" x="5246"/>
        <item h="1" m="1" x="5519"/>
        <item h="1" m="1" x="4838"/>
        <item h="1" m="1" x="5309"/>
        <item h="1" m="1" x="4415"/>
        <item h="1" m="1" x="5520"/>
        <item h="1" m="1" x="5521"/>
        <item h="1" m="1" x="5522"/>
        <item h="1" m="1" x="2210"/>
        <item h="1" m="1" x="4942"/>
        <item h="1" m="1" x="5310"/>
        <item h="1" m="1" x="5523"/>
        <item h="1" m="1" x="5065"/>
        <item h="1" m="1" x="4420"/>
        <item h="1" m="1" x="5311"/>
        <item h="1" m="1" x="5312"/>
        <item h="1" m="1" x="5313"/>
        <item h="1" m="1" x="5098"/>
        <item h="1" m="1" x="5099"/>
        <item h="1" m="1" x="5525"/>
        <item h="1" m="1" x="5526"/>
        <item h="1" m="1" x="5314"/>
        <item h="1" m="1" x="5315"/>
        <item h="1" m="1" x="5316"/>
        <item h="1" m="1" x="1276"/>
        <item h="1" m="1" x="5317"/>
        <item h="1" m="1" x="4417"/>
        <item h="1" m="1" x="5527"/>
        <item h="1" x="267"/>
        <item h="1" m="1" x="5319"/>
        <item h="1" m="1" x="5320"/>
        <item h="1" m="1" x="5528"/>
        <item h="1" m="1" x="5529"/>
        <item h="1" m="1" x="5530"/>
        <item h="1" m="1" x="5321"/>
        <item h="1" m="1" x="3106"/>
        <item h="1" m="1" x="5322"/>
        <item h="1" m="1" x="4051"/>
        <item h="1" m="1" x="5323"/>
        <item h="1" m="1" x="5324"/>
        <item h="1" m="1" x="5325"/>
        <item h="1" m="1" x="5326"/>
        <item h="1" m="1" x="5276"/>
        <item h="1" m="1" x="5531"/>
        <item h="1" m="1" x="5328"/>
        <item h="1" m="1" x="5263"/>
        <item h="1" m="1" x="5532"/>
        <item h="1" m="1" x="5533"/>
        <item h="1" m="1" x="5534"/>
        <item h="1" m="1" x="5535"/>
        <item h="1" m="1" x="5329"/>
        <item h="1" m="1" x="5537"/>
        <item h="1" m="1" x="5538"/>
        <item h="1" m="1" x="5539"/>
        <item h="1" m="1" x="5163"/>
        <item h="1" m="1" x="5540"/>
        <item h="1" m="1" x="5047"/>
        <item h="1" m="1" x="5541"/>
        <item h="1" m="1" x="5330"/>
        <item h="1" m="1" x="5542"/>
        <item h="1" m="1" x="5331"/>
        <item h="1" m="1" x="5332"/>
        <item h="1" m="1" x="5334"/>
        <item h="1" m="1" x="5335"/>
        <item h="1" m="1" x="5543"/>
        <item h="1" m="1" x="5336"/>
        <item h="1" m="1" x="5337"/>
        <item h="1" m="1" x="4049"/>
        <item h="1" m="1" x="5544"/>
        <item h="1" m="1" x="5338"/>
        <item h="1" m="1" x="5545"/>
        <item h="1" m="1" x="5546"/>
        <item h="1" m="1" x="5048"/>
        <item h="1" m="1" x="5040"/>
        <item h="1" m="1" x="5041"/>
        <item h="1" m="1" x="5042"/>
        <item h="1" m="1" x="5043"/>
        <item h="1" m="1" x="5044"/>
        <item h="1" m="1" x="5269"/>
        <item h="1" m="1" x="5270"/>
        <item h="1" m="1" x="5057"/>
        <item h="1" m="1" x="4634"/>
        <item h="1" m="1" x="5339"/>
        <item h="1" m="1" x="5340"/>
        <item h="1" m="1" x="5049"/>
        <item h="1" m="1" x="4418"/>
        <item h="1" m="1" x="5051"/>
        <item h="1" m="1" x="5052"/>
        <item h="1" m="1" x="5342"/>
        <item h="1" m="1" x="5343"/>
        <item h="1" m="1" x="5152"/>
        <item h="1" m="1" x="5164"/>
        <item h="1" m="1" x="5344"/>
        <item h="1" m="1" x="5345"/>
        <item h="1" m="1" x="5346"/>
        <item h="1" m="1" x="5347"/>
        <item h="1" m="1" x="5348"/>
        <item h="1" m="1" x="5349"/>
        <item h="1" m="1" x="5350"/>
        <item h="1" m="1" x="5548"/>
        <item h="1" m="1" x="5250"/>
        <item h="1" m="1" x="5280"/>
        <item h="1" m="1" x="5265"/>
        <item h="1" m="1" x="5158"/>
        <item h="1" m="1" x="5191"/>
        <item h="1" m="1" x="5230"/>
        <item h="1" m="1" x="5231"/>
        <item h="1" m="1" x="5159"/>
        <item h="1" m="1" x="4419"/>
        <item h="1" m="1" x="3108"/>
        <item h="1" m="1" x="5351"/>
        <item h="1" m="1" x="5237"/>
        <item h="1" m="1" x="5238"/>
        <item h="1" m="1" x="5352"/>
        <item h="1" m="1" x="5353"/>
        <item h="1" m="1" x="5354"/>
        <item h="1" m="1" x="5355"/>
        <item h="1" m="1" x="5356"/>
        <item h="1" m="1" x="5357"/>
        <item h="1" m="1" x="5268"/>
        <item h="1" m="1" x="5358"/>
        <item h="1" m="1" x="5359"/>
        <item h="1" m="1" x="5217"/>
        <item h="1" m="1" x="5360"/>
        <item h="1" m="1" x="5361"/>
        <item h="1" m="1" x="1494"/>
        <item h="1" m="1" x="5362"/>
        <item h="1" m="1" x="5363"/>
        <item h="1" m="1" x="5364"/>
        <item h="1" m="1" x="5365"/>
        <item h="1" m="1" x="4792"/>
        <item h="1" m="1" x="5366"/>
        <item h="1" m="1" x="5367"/>
        <item h="1" m="1" x="5368"/>
        <item h="1" m="1" x="4839"/>
        <item h="1" m="1" x="5369"/>
        <item h="1" m="1" x="5371"/>
        <item h="1" m="1" x="5372"/>
        <item h="1" m="1" x="4535"/>
        <item h="1" m="1" x="5373"/>
        <item h="1" m="1" x="5374"/>
        <item h="1" m="1" x="5375"/>
        <item h="1" m="1" x="5376"/>
        <item h="1" m="1" x="5050"/>
        <item h="1" m="1" x="5378"/>
        <item h="1" m="1" x="831"/>
        <item h="1" m="1" x="5045"/>
        <item h="1" m="1" x="5380"/>
        <item h="1" m="1" x="5381"/>
        <item h="1" m="1" x="5382"/>
        <item h="1" m="1" x="5385"/>
        <item h="1" m="1" x="5387"/>
        <item h="1" m="1" x="5388"/>
        <item h="1" m="1" x="5389"/>
        <item h="1" m="1" x="5391"/>
        <item h="1" m="1" x="4958"/>
        <item h="1" m="1" x="5392"/>
        <item h="1" m="1" x="5095"/>
        <item h="1" m="1" x="5096"/>
        <item h="1" m="1" x="5394"/>
        <item h="1" m="1" x="5395"/>
        <item h="1" m="1" x="5396"/>
        <item h="1" m="1" x="5397"/>
        <item h="1" m="1" x="5398"/>
        <item h="1" m="1" x="5399"/>
        <item h="1" m="1" x="5249"/>
        <item h="1" m="1" x="4421"/>
        <item h="1" m="1" x="5400"/>
        <item h="1" m="1" x="5401"/>
        <item h="1" m="1" x="5402"/>
        <item h="1" m="1" x="5403"/>
        <item h="1" m="1" x="5404"/>
        <item h="1" m="1" x="5405"/>
        <item h="1" m="1" x="5407"/>
        <item h="1" m="1" x="5213"/>
        <item h="1" m="1" x="5215"/>
        <item h="1" m="1" x="5408"/>
        <item h="1" m="1" x="5409"/>
        <item h="1" m="1" x="4422"/>
        <item h="1" m="1" x="4423"/>
        <item h="1" m="1" x="5212"/>
        <item h="1" m="1" x="5410"/>
        <item h="1" m="1" x="3095"/>
        <item h="1" m="1" x="5258"/>
        <item h="1" m="1" x="5411"/>
        <item h="1" m="1" x="5412"/>
        <item h="1" m="1" x="5413"/>
        <item h="1" m="1" x="5013"/>
        <item h="1" m="1" x="5012"/>
        <item h="1" m="1" x="4916"/>
        <item h="1" m="1" x="5058"/>
        <item h="1" m="1" x="4966"/>
        <item h="1" m="1" x="5016"/>
        <item h="1" m="1" x="5079"/>
        <item h="1" m="1" x="5083"/>
        <item h="1" m="1" x="842"/>
        <item h="1" m="1" x="5414"/>
        <item h="1" m="1" x="5233"/>
        <item h="1" m="1" x="5415"/>
        <item h="1" m="1" x="5416"/>
        <item h="1" m="1" x="5417"/>
        <item h="1" m="1" x="3787"/>
        <item h="1" m="1" x="4895"/>
        <item h="1" m="1" x="4978"/>
        <item h="1" m="1" x="4979"/>
        <item h="1" m="1" x="5132"/>
        <item h="1" m="1" x="5133"/>
        <item h="1" m="1" x="5134"/>
        <item h="1" m="1" x="5135"/>
        <item h="1" m="1" x="5136"/>
        <item h="1" m="1" x="5137"/>
        <item h="1" m="1" x="5138"/>
        <item h="1" m="1" x="5139"/>
        <item h="1" m="1" x="5140"/>
        <item h="1" m="1" x="5141"/>
        <item h="1" m="1" x="5142"/>
        <item h="1" m="1" x="5143"/>
        <item h="1" m="1" x="5144"/>
        <item h="1" m="1" x="5145"/>
        <item h="1" m="1" x="5147"/>
        <item h="1" m="1" x="5148"/>
        <item h="1" m="1" x="5153"/>
        <item h="1" m="1" x="5155"/>
        <item h="1" m="1" x="5156"/>
        <item h="1" m="1" x="5160"/>
        <item h="1" m="1" x="5161"/>
        <item h="1" m="1" x="5162"/>
        <item h="1" m="1" x="5165"/>
        <item h="1" m="1" x="5166"/>
        <item h="1" m="1" x="5167"/>
        <item h="1" m="1" x="5169"/>
        <item h="1" m="1" x="5171"/>
        <item h="1" m="1" x="5172"/>
        <item h="1" m="1" x="5173"/>
        <item h="1" m="1" x="5174"/>
        <item h="1" m="1" x="5175"/>
        <item h="1" m="1" x="5176"/>
        <item h="1" m="1" x="5177"/>
        <item h="1" m="1" x="5178"/>
        <item h="1" m="1" x="4980"/>
        <item h="1" m="1" x="4981"/>
        <item h="1" m="1" x="5180"/>
        <item h="1" m="1" x="5182"/>
        <item h="1" m="1" x="5183"/>
        <item h="1" m="1" x="5184"/>
        <item h="1" m="1" x="5185"/>
        <item h="1" m="1" x="5201"/>
        <item h="1" m="1" x="5202"/>
        <item h="1" m="1" x="5203"/>
        <item h="1" m="1" x="5204"/>
        <item h="1" m="1" x="4900"/>
        <item h="1" m="1" x="4901"/>
        <item h="1" m="1" x="5208"/>
        <item h="1" m="1" x="4841"/>
        <item h="1" m="1" x="5107"/>
        <item h="1" m="1" x="5216"/>
        <item h="1" m="1" x="5218"/>
        <item h="1" m="1" x="5219"/>
        <item h="1" m="1" x="5220"/>
        <item h="1" m="1" x="5221"/>
        <item h="1" m="1" x="5222"/>
        <item h="1" m="1" x="5228"/>
        <item h="1" m="1" x="5229"/>
        <item h="1" m="1" x="4999"/>
        <item h="1" m="1" x="5005"/>
        <item h="1" m="1" x="5006"/>
        <item h="1" m="1" x="5235"/>
        <item h="1" m="1" x="5008"/>
        <item h="1" m="1" x="5009"/>
        <item h="1" m="1" x="5023"/>
        <item h="1" m="1" x="5026"/>
        <item h="1" m="1" x="5027"/>
        <item h="1" m="1" x="5011"/>
        <item h="1" m="1" x="5024"/>
        <item h="1" m="1" x="5039"/>
        <item h="1" m="1" x="5035"/>
        <item h="1" m="1" x="5036"/>
        <item h="1" m="1" x="5037"/>
        <item h="1" m="1" x="5038"/>
        <item h="1" m="1" x="5034"/>
        <item h="1" m="1" x="5059"/>
        <item h="1" m="1" x="5053"/>
        <item h="1" m="1" x="5054"/>
        <item h="1" m="1" x="5247"/>
        <item h="1" m="1" x="5251"/>
        <item h="1" m="1" x="5252"/>
        <item h="1" m="1" x="5253"/>
        <item h="1" m="1" x="5256"/>
        <item h="1" m="1" x="5257"/>
        <item h="1" m="1" x="5071"/>
        <item h="1" m="1" x="5073"/>
        <item h="1" m="1" x="5076"/>
        <item h="1" m="1" x="5075"/>
        <item h="1" m="1" x="5081"/>
        <item h="1" m="1" x="5082"/>
        <item h="1" m="1" x="5080"/>
        <item h="1" m="1" x="4957"/>
        <item h="1" m="1" x="5086"/>
        <item h="1" m="1" x="5089"/>
        <item h="1" m="1" x="4965"/>
        <item h="1" m="1" x="5125"/>
        <item h="1" m="1" x="5271"/>
        <item h="1" m="1" x="5272"/>
        <item h="1" m="1" x="5273"/>
        <item h="1" m="1" x="4982"/>
        <item h="1" m="1" x="4983"/>
        <item h="1" m="1" x="4984"/>
        <item h="1" m="1" x="4992"/>
        <item h="1" m="1" x="5106"/>
        <item h="1" m="1" x="5108"/>
        <item h="1" m="1" x="5109"/>
        <item h="1" m="1" x="5000"/>
        <item h="1" m="1" x="5001"/>
        <item h="1" m="1" x="5007"/>
        <item h="1" m="1" x="5014"/>
        <item h="1" m="1" x="5017"/>
        <item h="1" m="1" x="5019"/>
        <item h="1" m="1" x="5020"/>
        <item h="1" m="1" x="5018"/>
        <item h="1" m="1" x="5025"/>
        <item h="1" m="1" x="5028"/>
        <item h="1" m="1" x="5111"/>
        <item h="1" m="1" x="5029"/>
        <item h="1" m="1" x="5030"/>
        <item h="1" m="1" x="5031"/>
        <item h="1" m="1" x="5032"/>
        <item h="1" m="1" x="5112"/>
        <item h="1" m="1" x="5113"/>
        <item h="1" m="1" x="5114"/>
        <item h="1" m="1" x="5115"/>
        <item h="1" m="1" x="5116"/>
        <item h="1" m="1" x="5117"/>
        <item h="1" m="1" x="4927"/>
        <item h="1" m="1" x="4928"/>
        <item h="1" x="251"/>
        <item h="1" m="1" x="5118"/>
        <item h="1" m="1" x="5119"/>
        <item h="1" m="1" x="5064"/>
        <item h="1" m="1" x="5068"/>
        <item h="1" m="1" x="5070"/>
        <item h="1" m="1" x="3198"/>
        <item h="1" m="1" x="4941"/>
        <item h="1" m="1" x="4933"/>
        <item h="1" m="1" x="4939"/>
        <item h="1" m="1" x="4940"/>
        <item h="1" m="1" x="4938"/>
        <item h="1" m="1" x="5084"/>
        <item h="1" m="1" x="5085"/>
        <item h="1" m="1" x="5120"/>
        <item h="1" m="1" x="5121"/>
        <item h="1" m="1" x="2125"/>
        <item h="1" m="1" x="1519"/>
        <item h="1" m="1" x="5087"/>
        <item h="1" m="1" x="4537"/>
        <item h="1" m="1" x="4843"/>
        <item h="1" m="1" x="4844"/>
        <item h="1" m="1" x="5123"/>
        <item h="1" m="1" x="5124"/>
        <item h="1" m="1" x="4969"/>
        <item h="1" m="1" x="5092"/>
        <item h="1" m="1" x="4968"/>
        <item h="1" m="1" x="5094"/>
        <item h="1" m="1" x="5097"/>
        <item h="1" m="1" x="4842"/>
        <item h="1" m="1" x="5100"/>
        <item h="1" m="1" x="5101"/>
        <item h="1" m="1" x="5126"/>
        <item h="1" m="1" x="5127"/>
        <item h="1" m="1" x="5128"/>
        <item h="1" m="1" x="5129"/>
        <item h="1" m="1" x="5102"/>
        <item h="1" m="1" x="4985"/>
        <item h="1" m="1" x="4986"/>
        <item h="1" m="1" x="4987"/>
        <item h="1" m="1" x="4635"/>
        <item h="1" m="1" x="4988"/>
        <item h="1" m="1" x="4989"/>
        <item h="1" m="1" x="4990"/>
        <item h="1" m="1" x="4991"/>
        <item h="1" m="1" x="4902"/>
        <item h="1" m="1" x="4993"/>
        <item h="1" m="1" x="4994"/>
        <item h="1" m="1" x="4793"/>
        <item h="1" m="1" x="5002"/>
        <item h="1" m="1" x="4912"/>
        <item h="1" m="1" x="4848"/>
        <item h="1" m="1" x="4849"/>
        <item h="1" m="1" x="5004"/>
        <item h="1" x="563"/>
        <item h="1" m="1" x="3463"/>
        <item h="1" m="1" x="2924"/>
        <item h="1" m="1" x="5022"/>
        <item h="1" m="1" x="5033"/>
        <item h="1" m="1" x="4432"/>
        <item h="1" m="1" x="4930"/>
        <item h="1" m="1" x="5066"/>
        <item h="1" m="1" x="4845"/>
        <item h="1" m="1" x="4846"/>
        <item h="1" x="179"/>
        <item h="1" m="1" x="5067"/>
        <item h="1" m="1" x="4934"/>
        <item h="1" m="1" x="4620"/>
        <item h="1" m="1" x="4847"/>
        <item h="1" m="1" x="5090"/>
        <item h="1" m="1" x="4850"/>
        <item h="1" m="1" x="4433"/>
        <item h="1" m="1" x="5103"/>
        <item h="1" m="1" x="4894"/>
        <item h="1" m="1" x="4430"/>
        <item h="1" m="1" x="4428"/>
        <item h="1" m="1" x="4429"/>
        <item h="1" m="1" x="4425"/>
        <item h="1" m="1" x="4424"/>
        <item h="1" m="1" x="4853"/>
        <item h="1" m="1" x="4427"/>
        <item h="1" m="1" x="4426"/>
        <item h="1" m="1" x="4851"/>
        <item h="1" m="1" x="4861"/>
        <item h="1" m="1" x="4855"/>
        <item h="1" m="1" x="4864"/>
        <item h="1" m="1" x="4865"/>
        <item h="1" m="1" x="4162"/>
        <item h="1" m="1" x="4541"/>
        <item h="1" m="1" x="4129"/>
        <item h="1" m="1" x="4856"/>
        <item h="1" m="1" x="4857"/>
        <item h="1" m="1" x="4862"/>
        <item h="1" m="1" x="4863"/>
        <item h="1" m="1" x="4542"/>
        <item h="1" m="1" x="4544"/>
        <item h="1" m="1" x="4543"/>
        <item h="1" m="1" x="4896"/>
        <item h="1" m="1" x="4897"/>
        <item h="1" m="1" x="4898"/>
        <item h="1" m="1" x="4899"/>
        <item h="1" m="1" x="4536"/>
        <item h="1" m="1" x="4108"/>
        <item h="1" m="1" x="4436"/>
        <item h="1" m="1" x="4109"/>
        <item h="1" m="1" x="4110"/>
        <item h="1" m="1" x="4545"/>
        <item h="1" m="1" x="4903"/>
        <item h="1" m="1" x="1378"/>
        <item h="1" m="1" x="3236"/>
        <item h="1" m="1" x="4540"/>
        <item h="1" m="1" x="4431"/>
        <item h="1" m="1" x="4904"/>
        <item h="1" m="1" x="4905"/>
        <item h="1" m="1" x="4908"/>
        <item h="1" m="1" x="4910"/>
        <item h="1" m="1" x="4645"/>
        <item h="1" m="1" x="4911"/>
        <item h="1" m="1" x="4547"/>
        <item h="1" m="1" x="4794"/>
        <item h="1" m="1" x="4689"/>
        <item h="1" m="1" x="4913"/>
        <item h="1" m="1" x="4859"/>
        <item h="1" m="1" x="4914"/>
        <item h="1" m="1" x="4642"/>
        <item h="1" m="1" x="4236"/>
        <item h="1" m="1" x="4915"/>
        <item h="1" m="1" x="4917"/>
        <item h="1" m="1" x="4918"/>
        <item h="1" m="1" x="4919"/>
        <item h="1" m="1" x="4920"/>
        <item h="1" m="1" x="4922"/>
        <item h="1" m="1" x="4646"/>
        <item h="1" m="1" x="4923"/>
        <item h="1" m="1" x="4924"/>
        <item h="1" m="1" x="4639"/>
        <item h="1" m="1" x="4640"/>
        <item h="1" m="1" x="4643"/>
        <item h="1" m="1" x="4437"/>
        <item h="1" m="1" x="4925"/>
        <item h="1" m="1" x="4926"/>
        <item h="1" m="1" x="1669"/>
        <item h="1" m="1" x="4632"/>
        <item h="1" m="1" x="4435"/>
        <item h="1" m="1" x="4929"/>
        <item h="1" m="1" x="4346"/>
        <item h="1" m="1" x="4931"/>
        <item h="1" m="1" x="4932"/>
        <item h="1" m="1" x="4943"/>
        <item h="1" m="1" x="4944"/>
        <item h="1" m="1" x="4945"/>
        <item h="1" m="1" x="4946"/>
        <item h="1" m="1" x="4807"/>
        <item h="1" m="1" x="4947"/>
        <item h="1" m="1" x="4948"/>
        <item h="1" m="1" x="4949"/>
        <item h="1" m="1" x="4950"/>
        <item h="1" m="1" x="4951"/>
        <item h="1" m="1" x="4952"/>
        <item h="1" m="1" x="4953"/>
        <item h="1" m="1" x="4858"/>
        <item h="1" m="1" x="4954"/>
        <item h="1" m="1" x="4955"/>
        <item h="1" m="1" x="4956"/>
        <item h="1" m="1" x="4959"/>
        <item h="1" m="1" x="4962"/>
        <item h="1" m="1" x="4641"/>
        <item h="1" m="1" x="4538"/>
        <item h="1" m="1" x="3749"/>
        <item h="1" m="1" x="941"/>
        <item h="1" m="1" x="4964"/>
        <item h="1" m="1" x="4637"/>
        <item h="1" m="1" x="1670"/>
        <item h="1" m="1" x="4967"/>
        <item h="1" m="1" x="4546"/>
        <item h="1" m="1" x="4971"/>
        <item h="1" m="1" x="4972"/>
        <item h="1" m="1" x="4973"/>
        <item h="1" m="1" x="3502"/>
        <item h="1" m="1" x="4974"/>
        <item h="1" m="1" x="4975"/>
        <item h="1" m="1" x="4434"/>
        <item h="1" m="1" x="4976"/>
        <item h="1" m="1" x="4836"/>
        <item h="1" m="1" x="4438"/>
        <item h="1" m="1" x="4866"/>
        <item h="1" m="1" x="4867"/>
        <item h="1" m="1" x="4868"/>
        <item h="1" m="1" x="4439"/>
        <item h="1" m="1" x="4649"/>
        <item h="1" m="1" x="4869"/>
        <item h="1" m="1" x="4548"/>
        <item h="1" m="1" x="4549"/>
        <item h="1" m="1" x="4795"/>
        <item h="1" m="1" x="4440"/>
        <item h="1" m="1" x="1524"/>
        <item h="1" m="1" x="4550"/>
        <item h="1" m="1" x="4870"/>
        <item h="1" m="1" x="4871"/>
        <item h="1" m="1" x="1671"/>
        <item h="1" m="1" x="4872"/>
        <item h="1" m="1" x="4551"/>
        <item h="1" m="1" x="4796"/>
        <item h="1" m="1" x="4552"/>
        <item h="1" m="1" x="3720"/>
        <item h="1" m="1" x="3261"/>
        <item h="1" m="1" x="3262"/>
        <item h="1" m="1" x="2097"/>
        <item h="1" m="1" x="4554"/>
        <item h="1" m="1" x="4555"/>
        <item h="1" m="1" x="4874"/>
        <item h="1" m="1" x="4650"/>
        <item h="1" m="1" x="4441"/>
        <item h="1" x="25"/>
        <item h="1" m="1" x="4651"/>
        <item h="1" m="1" x="4558"/>
        <item h="1" m="1" x="4797"/>
        <item h="1" m="1" x="4798"/>
        <item h="1" m="1" x="3752"/>
        <item h="1" m="1" x="4111"/>
        <item h="1" m="1" x="4653"/>
        <item h="1" m="1" x="3753"/>
        <item h="1" m="1" x="4654"/>
        <item h="1" m="1" x="4875"/>
        <item h="1" m="1" x="4876"/>
        <item h="1" m="1" x="4657"/>
        <item h="1" m="1" x="4877"/>
        <item h="1" m="1" x="4878"/>
        <item h="1" m="1" x="4658"/>
        <item h="1" m="1" x="4879"/>
        <item h="1" m="1" x="4880"/>
        <item h="1" m="1" x="4881"/>
        <item h="1" m="1" x="4113"/>
        <item h="1" m="1" x="4659"/>
        <item h="1" m="1" x="4660"/>
        <item h="1" m="1" x="959"/>
        <item h="1" m="1" x="4661"/>
        <item h="1" m="1" x="4882"/>
        <item h="1" m="1" x="4663"/>
        <item h="1" m="1" x="4883"/>
        <item h="1" x="534"/>
        <item h="1" m="1" x="4562"/>
        <item h="1" m="1" x="4563"/>
        <item h="1" m="1" x="4664"/>
        <item h="1" m="1" x="4665"/>
        <item h="1" m="1" x="4666"/>
        <item h="1" m="1" x="4667"/>
        <item h="1" x="96"/>
        <item h="1" m="1" x="4799"/>
        <item h="1" m="1" x="4668"/>
        <item h="1" m="1" x="4669"/>
        <item h="1" m="1" x="4670"/>
        <item h="1" m="1" x="4671"/>
        <item h="1" m="1" x="4884"/>
        <item h="1" m="1" x="4347"/>
        <item h="1" m="1" x="4114"/>
        <item h="1" m="1" x="3755"/>
        <item h="1" m="1" x="4036"/>
        <item h="1" m="1" x="4037"/>
        <item h="1" m="1" x="4038"/>
        <item h="1" m="1" x="3888"/>
        <item h="1" m="1" x="3889"/>
        <item h="1" m="1" x="4801"/>
        <item h="1" m="1" x="4039"/>
        <item h="1" m="1" x="3890"/>
        <item h="1" m="1" x="4802"/>
        <item h="1" m="1" x="4885"/>
        <item h="1" m="1" x="4803"/>
        <item h="1" m="1" x="4886"/>
        <item h="1" m="1" x="4804"/>
        <item h="1" m="1" x="4887"/>
        <item h="1" m="1" x="2456"/>
        <item h="1" m="1" x="4888"/>
        <item h="1" m="1" x="4889"/>
        <item h="1" m="1" x="4890"/>
        <item h="1" m="1" x="4891"/>
        <item h="1" m="1" x="4892"/>
        <item h="1" m="1" x="4893"/>
        <item h="1" m="1" x="4790"/>
        <item h="1" m="1" x="4400"/>
        <item h="1" m="1" x="4401"/>
        <item h="1" m="1" x="4791"/>
        <item h="1" m="1" x="4416"/>
        <item h="1" m="1" x="4115"/>
        <item h="1" m="1" x="4672"/>
        <item h="1" m="1" x="775"/>
        <item h="1" m="1" x="4805"/>
        <item h="1" m="1" x="4442"/>
        <item h="1" m="1" x="4806"/>
        <item h="1" m="1" x="4116"/>
        <item h="1" m="1" x="4041"/>
        <item h="1" m="1" x="4042"/>
        <item h="1" m="1" x="4117"/>
        <item h="1" m="1" x="4443"/>
        <item h="1" m="1" x="4564"/>
        <item h="1" m="1" x="4673"/>
        <item h="1" m="1" x="2712"/>
        <item h="1" m="1" x="4565"/>
        <item h="1" m="1" x="4674"/>
        <item h="1" m="1" x="4118"/>
        <item h="1" m="1" x="4675"/>
        <item h="1" m="1" x="4809"/>
        <item h="1" m="1" x="4676"/>
        <item h="1" m="1" x="4677"/>
        <item h="1" m="1" x="3757"/>
        <item h="1" m="1" x="4678"/>
        <item h="1" m="1" x="4566"/>
        <item h="1" m="1" x="3758"/>
        <item h="1" m="1" x="4119"/>
        <item h="1" m="1" x="4121"/>
        <item h="1" m="1" x="4679"/>
        <item h="1" m="1" x="4446"/>
        <item h="1" m="1" x="4680"/>
        <item h="1" m="1" x="4681"/>
        <item h="1" m="1" x="4349"/>
        <item h="1" m="1" x="4123"/>
        <item h="1" m="1" x="4124"/>
        <item h="1" m="1" x="4683"/>
        <item h="1" m="1" x="4447"/>
        <item h="1" m="1" x="4810"/>
        <item h="1" m="1" x="4684"/>
        <item h="1" m="1" x="4685"/>
        <item h="1" m="1" x="4686"/>
        <item h="1" m="1" x="4811"/>
        <item h="1" m="1" x="4125"/>
        <item h="1" m="1" x="4687"/>
        <item h="1" m="1" x="4688"/>
        <item h="1" m="1" x="3830"/>
        <item h="1" m="1" x="4812"/>
        <item h="1" m="1" x="4126"/>
        <item h="1" m="1" x="4813"/>
        <item h="1" m="1" x="4127"/>
        <item h="1" m="1" x="4128"/>
        <item h="1" m="1" x="4814"/>
        <item h="1" m="1" x="4690"/>
        <item h="1" m="1" x="4448"/>
        <item h="1" m="1" x="4691"/>
        <item h="1" m="1" x="4130"/>
        <item h="1" m="1" x="4692"/>
        <item h="1" m="1" x="4693"/>
        <item h="1" m="1" x="4694"/>
        <item h="1" m="1" x="4695"/>
        <item h="1" m="1" x="4815"/>
        <item h="1" m="1" x="4696"/>
        <item h="1" m="1" x="4816"/>
        <item h="1" m="1" x="4817"/>
        <item h="1" m="1" x="4567"/>
        <item h="1" m="1" x="4568"/>
        <item h="1" m="1" x="4698"/>
        <item h="1" m="1" x="2267"/>
        <item h="1" m="1" x="4699"/>
        <item h="1" m="1" x="4131"/>
        <item h="1" m="1" x="4818"/>
        <item h="1" m="1" x="1000"/>
        <item h="1" m="1" x="4819"/>
        <item h="1" m="1" x="4569"/>
        <item h="1" x="133"/>
        <item h="1" m="1" x="4132"/>
        <item h="1" m="1" x="4133"/>
        <item h="1" m="1" x="4702"/>
        <item h="1" m="1" x="4820"/>
        <item h="1" m="1" x="4134"/>
        <item h="1" m="1" x="4135"/>
        <item h="1" m="1" x="4136"/>
        <item h="1" m="1" x="4821"/>
        <item h="1" m="1" x="4137"/>
        <item h="1" m="1" x="4138"/>
        <item h="1" m="1" x="4139"/>
        <item h="1" m="1" x="4140"/>
        <item h="1" m="1" x="4750"/>
        <item h="1" m="1" x="4703"/>
        <item h="1" m="1" x="2985"/>
        <item h="1" m="1" x="4704"/>
        <item h="1" m="1" x="4822"/>
        <item h="1" m="1" x="4823"/>
        <item h="1" m="1" x="1672"/>
        <item h="1" m="1" x="4824"/>
        <item h="1" m="1" x="4450"/>
        <item h="1" m="1" x="4825"/>
        <item h="1" m="1" x="4705"/>
        <item h="1" m="1" x="4706"/>
        <item h="1" m="1" x="4826"/>
        <item h="1" m="1" x="4707"/>
        <item h="1" m="1" x="4708"/>
        <item h="1" m="1" x="4827"/>
        <item h="1" m="1" x="4141"/>
        <item h="1" m="1" x="4709"/>
        <item h="1" m="1" x="4710"/>
        <item h="1" m="1" x="4711"/>
        <item h="1" m="1" x="4571"/>
        <item h="1" m="1" x="1439"/>
        <item h="1" m="1" x="4712"/>
        <item h="1" m="1" x="4142"/>
        <item h="1" m="1" x="966"/>
        <item h="1" m="1" x="2538"/>
        <item h="1" m="1" x="4828"/>
        <item h="1" m="1" x="4829"/>
        <item h="1" m="1" x="4713"/>
        <item h="1" m="1" x="4714"/>
        <item h="1" m="1" x="4830"/>
        <item h="1" m="1" x="4715"/>
        <item h="1" x="538"/>
        <item h="1" m="1" x="4831"/>
        <item h="1" m="1" x="4832"/>
        <item h="1" m="1" x="963"/>
        <item h="1" m="1" x="2909"/>
        <item h="1" m="1" x="2907"/>
        <item h="1" m="1" x="4833"/>
        <item h="1" m="1" x="4716"/>
        <item h="1" m="1" x="745"/>
        <item h="1" m="1" x="4573"/>
        <item h="1" m="1" x="4834"/>
        <item h="1" m="1" x="4717"/>
        <item h="1" m="1" x="4718"/>
        <item h="1" m="1" x="4406"/>
        <item h="1" m="1" x="3017"/>
        <item h="1" m="1" x="4539"/>
        <item h="1" m="1" x="4647"/>
        <item h="1" m="1" x="4648"/>
        <item h="1" m="1" x="4655"/>
        <item h="1" m="1" x="4656"/>
        <item h="1" m="1" x="4559"/>
        <item h="1" x="386"/>
        <item h="1" m="1" x="4682"/>
        <item h="1" m="1" x="4700"/>
        <item h="1" m="1" x="4701"/>
        <item h="1" m="1" x="3621"/>
        <item h="1" m="1" x="2033"/>
        <item h="1" m="1" x="4143"/>
        <item h="1" m="1" x="4144"/>
        <item h="1" m="1" x="4719"/>
        <item h="1" m="1" x="4451"/>
        <item h="1" m="1" x="4452"/>
        <item h="1" m="1" x="4720"/>
        <item h="1" m="1" x="4453"/>
        <item h="1" m="1" x="4721"/>
        <item h="1" m="1" x="4722"/>
        <item h="1" m="1" x="4723"/>
        <item h="1" m="1" x="4145"/>
        <item h="1" m="1" x="4146"/>
        <item h="1" m="1" x="4724"/>
        <item h="1" m="1" x="4725"/>
        <item h="1" m="1" x="4575"/>
        <item h="1" m="1" x="4726"/>
        <item h="1" m="1" x="4727"/>
        <item h="1" m="1" x="4148"/>
        <item h="1" m="1" x="4728"/>
        <item h="1" m="1" x="4729"/>
        <item h="1" m="1" x="4576"/>
        <item h="1" m="1" x="4454"/>
        <item h="1" m="1" x="4730"/>
        <item h="1" m="1" x="4149"/>
        <item h="1" m="1" x="2231"/>
        <item h="1" m="1" x="4151"/>
        <item h="1" m="1" x="4732"/>
        <item h="1" m="1" x="4455"/>
        <item h="1" m="1" x="4733"/>
        <item h="1" m="1" x="4734"/>
        <item h="1" m="1" x="4735"/>
        <item h="1" m="1" x="4736"/>
        <item h="1" m="1" x="1192"/>
        <item h="1" m="1" x="4737"/>
        <item h="1" m="1" x="4738"/>
        <item h="1" m="1" x="4456"/>
        <item h="1" m="1" x="4352"/>
        <item h="1" m="1" x="4739"/>
        <item h="1" m="1" x="4740"/>
        <item h="1" m="1" x="4577"/>
        <item h="1" m="1" x="4152"/>
        <item h="1" m="1" x="3289"/>
        <item h="1" m="1" x="3290"/>
        <item h="1" m="1" x="4457"/>
        <item h="1" m="1" x="4153"/>
        <item h="1" m="1" x="4578"/>
        <item h="1" m="1" x="4741"/>
        <item h="1" m="1" x="4742"/>
        <item h="1" m="1" x="4154"/>
        <item h="1" m="1" x="4157"/>
        <item h="1" m="1" x="4743"/>
        <item h="1" m="1" x="4579"/>
        <item h="1" m="1" x="4458"/>
        <item h="1" m="1" x="4459"/>
        <item h="1" m="1" x="4460"/>
        <item h="1" m="1" x="4155"/>
        <item h="1" m="1" x="4744"/>
        <item h="1" m="1" x="4745"/>
        <item h="1" m="1" x="4461"/>
        <item h="1" m="1" x="1673"/>
        <item h="1" m="1" x="4746"/>
        <item h="1" m="1" x="4747"/>
        <item h="1" m="1" x="1586"/>
        <item h="1" m="1" x="4748"/>
        <item h="1" m="1" x="1588"/>
        <item h="1" m="1" x="4749"/>
        <item h="1" m="1" x="4751"/>
        <item h="1" m="1" x="4462"/>
        <item h="1" m="1" x="4752"/>
        <item h="1" m="1" x="4753"/>
        <item h="1" m="1" x="4156"/>
        <item h="1" m="1" x="4754"/>
        <item h="1" m="1" x="4755"/>
        <item h="1" m="1" x="4756"/>
        <item h="1" m="1" x="4758"/>
        <item h="1" m="1" x="4759"/>
        <item h="1" m="1" x="4760"/>
        <item h="1" m="1" x="2953"/>
        <item h="1" m="1" x="4761"/>
        <item h="1" m="1" x="4762"/>
        <item h="1" m="1" x="4763"/>
        <item h="1" m="1" x="4764"/>
        <item h="1" m="1" x="4765"/>
        <item h="1" m="1" x="4353"/>
        <item h="1" m="1" x="4766"/>
        <item h="1" m="1" x="4767"/>
        <item h="1" m="1" x="4768"/>
        <item h="1" m="1" x="4769"/>
        <item h="1" m="1" x="4158"/>
        <item h="1" m="1" x="4770"/>
        <item h="1" m="1" x="4771"/>
        <item h="1" m="1" x="4772"/>
        <item h="1" m="1" x="4773"/>
        <item h="1" m="1" x="4774"/>
        <item h="1" m="1" x="4775"/>
        <item h="1" m="1" x="3611"/>
        <item h="1" m="1" x="4776"/>
        <item h="1" m="1" x="4777"/>
        <item h="1" m="1" x="4778"/>
        <item h="1" m="1" x="4779"/>
        <item h="1" m="1" x="4780"/>
        <item h="1" m="1" x="4781"/>
        <item h="1" m="1" x="4782"/>
        <item h="1" m="1" x="4783"/>
        <item h="1" m="1" x="4784"/>
        <item h="1" m="1" x="4785"/>
        <item h="1" m="1" x="4786"/>
        <item h="1" m="1" x="4787"/>
        <item h="1" m="1" x="4788"/>
        <item h="1" m="1" x="4789"/>
        <item h="1" m="1" x="4580"/>
        <item h="1" m="1" x="4463"/>
        <item h="1" m="1" x="4159"/>
        <item h="1" m="1" x="4464"/>
        <item h="1" m="1" x="4161"/>
        <item h="1" m="1" x="4581"/>
        <item h="1" m="1" x="1674"/>
        <item h="1" m="1" x="4465"/>
        <item h="1" m="1" x="4163"/>
        <item h="1" m="1" x="4582"/>
        <item h="1" m="1" x="4164"/>
        <item h="1" m="1" x="4466"/>
        <item h="1" m="1" x="4467"/>
        <item h="1" m="1" x="4468"/>
        <item h="1" m="1" x="4354"/>
        <item h="1" m="1" x="4583"/>
        <item h="1" m="1" x="1373"/>
        <item h="1" m="1" x="4584"/>
        <item h="1" m="1" x="4585"/>
        <item h="1" m="1" x="4469"/>
        <item h="1" m="1" x="4586"/>
        <item h="1" m="1" x="4587"/>
        <item h="1" m="1" x="2508"/>
        <item h="1" m="1" x="2990"/>
        <item h="1" m="1" x="4590"/>
        <item h="1" m="1" x="4591"/>
        <item h="1" m="1" x="4592"/>
        <item h="1" m="1" x="3761"/>
        <item h="1" m="1" x="3648"/>
        <item h="1" m="1" x="4355"/>
        <item h="1" m="1" x="4356"/>
        <item h="1" m="1" x="4498"/>
        <item h="1" m="1" x="3493"/>
        <item h="1" m="1" x="3027"/>
        <item h="1" m="1" x="4471"/>
        <item h="1" m="1" x="4169"/>
        <item h="1" m="1" x="4170"/>
        <item h="1" m="1" x="4171"/>
        <item h="1" m="1" x="4593"/>
        <item h="1" m="1" x="4172"/>
        <item h="1" m="1" x="1675"/>
        <item h="1" m="1" x="1676"/>
        <item h="1" m="1" x="4358"/>
        <item h="1" m="1" x="4472"/>
        <item h="1" m="1" x="4173"/>
        <item h="1" m="1" x="4473"/>
        <item h="1" m="1" x="4474"/>
        <item h="1" m="1" x="4594"/>
        <item h="1" m="1" x="4595"/>
        <item h="1" m="1" x="4596"/>
        <item h="1" m="1" x="4475"/>
        <item h="1" m="1" x="4597"/>
        <item h="1" m="1" x="4598"/>
        <item h="1" m="1" x="4599"/>
        <item h="1" m="1" x="4174"/>
        <item h="1" m="1" x="4175"/>
        <item h="1" m="1" x="1384"/>
        <item h="1" m="1" x="4176"/>
        <item h="1" m="1" x="4600"/>
        <item h="1" m="1" x="4601"/>
        <item h="1" m="1" x="4177"/>
        <item h="1" m="1" x="4178"/>
        <item h="1" m="1" x="4477"/>
        <item h="1" m="1" x="4602"/>
        <item h="1" m="1" x="4603"/>
        <item h="1" m="1" x="4604"/>
        <item h="1" m="1" x="4180"/>
        <item h="1" m="1" x="4605"/>
        <item h="1" m="1" x="3150"/>
        <item h="1" m="1" x="4606"/>
        <item h="1" m="1" x="4607"/>
        <item h="1" m="1" x="4608"/>
        <item h="1" m="1" x="4609"/>
        <item h="1" m="1" x="3690"/>
        <item h="1" m="1" x="3462"/>
        <item h="1" m="1" x="4360"/>
        <item h="1" m="1" x="4361"/>
        <item h="1" m="1" x="4610"/>
        <item h="1" m="1" x="4611"/>
        <item h="1" m="1" x="4612"/>
        <item h="1" m="1" x="4613"/>
        <item h="1" m="1" x="4614"/>
        <item h="1" m="1" x="4615"/>
        <item h="1" m="1" x="4616"/>
        <item h="1" m="1" x="4617"/>
        <item h="1" m="1" x="4181"/>
        <item h="1" m="1" x="4182"/>
        <item h="1" m="1" x="4618"/>
        <item h="1" m="1" x="4191"/>
        <item h="1" m="1" x="4621"/>
        <item h="1" m="1" x="4622"/>
        <item h="1" m="1" x="4623"/>
        <item h="1" m="1" x="4624"/>
        <item h="1" m="1" x="4625"/>
        <item h="1" m="1" x="4626"/>
        <item h="1" m="1" x="2065"/>
        <item h="1" m="1" x="4362"/>
        <item h="1" m="1" x="4627"/>
        <item h="1" m="1" x="3892"/>
        <item h="1" m="1" x="4629"/>
        <item h="1" m="1" x="4630"/>
        <item h="1" m="1" x="3750"/>
        <item h="1" m="1" x="3473"/>
        <item h="1" m="1" x="3751"/>
        <item h="1" m="1" x="3754"/>
        <item h="1" m="1" x="3756"/>
        <item h="1" m="1" x="1226"/>
        <item h="1" m="1" x="4043"/>
        <item h="1" m="1" x="4470"/>
        <item h="1" m="1" x="4179"/>
        <item h="1" m="1" x="1081"/>
        <item h="1" m="1" x="1080"/>
        <item h="1" m="1" x="1677"/>
        <item h="1" m="1" x="3893"/>
        <item h="1" m="1" x="4478"/>
        <item h="1" m="1" x="4479"/>
        <item h="1" m="1" x="4480"/>
        <item h="1" m="1" x="4482"/>
        <item h="1" m="1" x="4483"/>
        <item h="1" m="1" x="4484"/>
        <item h="1" m="1" x="4485"/>
        <item h="1" m="1" x="4486"/>
        <item h="1" m="1" x="4487"/>
        <item h="1" m="1" x="3803"/>
        <item h="1" m="1" x="4488"/>
        <item h="1" m="1" x="4045"/>
        <item h="1" m="1" x="4183"/>
        <item h="1" m="1" x="4184"/>
        <item h="1" m="1" x="4185"/>
        <item h="1" m="1" x="4061"/>
        <item h="1" m="1" x="4186"/>
        <item h="1" m="1" x="4489"/>
        <item h="1" m="1" x="4490"/>
        <item h="1" m="1" x="4187"/>
        <item h="1" m="1" x="4188"/>
        <item h="1" m="1" x="4189"/>
        <item h="1" m="1" x="4046"/>
        <item h="1" m="1" x="1181"/>
        <item h="1" m="1" x="815"/>
        <item h="1" m="1" x="4492"/>
        <item h="1" m="1" x="3894"/>
        <item h="1" m="1" x="3895"/>
        <item h="1" m="1" x="4190"/>
        <item h="1" m="1" x="4366"/>
        <item h="1" m="1" x="4494"/>
        <item h="1" m="1" x="1094"/>
        <item h="1" m="1" x="4367"/>
        <item h="1" m="1" x="4497"/>
        <item h="1" m="1" x="4499"/>
        <item h="1" m="1" x="4500"/>
        <item h="1" m="1" x="4192"/>
        <item h="1" m="1" x="4501"/>
        <item h="1" m="1" x="4048"/>
        <item h="1" m="1" x="3896"/>
        <item h="1" m="1" x="4193"/>
        <item h="1" m="1" x="3897"/>
        <item h="1" m="1" x="3898"/>
        <item h="1" m="1" x="4502"/>
        <item h="1" m="1" x="4503"/>
        <item h="1" m="1" x="4504"/>
        <item h="1" m="1" x="4505"/>
        <item h="1" m="1" x="4506"/>
        <item h="1" m="1" x="3899"/>
        <item h="1" m="1" x="4508"/>
        <item h="1" m="1" x="4194"/>
        <item h="1" m="1" x="4509"/>
        <item h="1" m="1" x="4510"/>
        <item h="1" x="132"/>
        <item h="1" m="1" x="4195"/>
        <item h="1" m="1" x="3900"/>
        <item h="1" m="1" x="4197"/>
        <item h="1" m="1" x="691"/>
        <item h="1" m="1" x="4050"/>
        <item h="1" m="1" x="4198"/>
        <item h="1" m="1" x="4511"/>
        <item h="1" m="1" x="4368"/>
        <item h="1" m="1" x="4369"/>
        <item h="1" m="1" x="4513"/>
        <item h="1" m="1" x="4199"/>
        <item h="1" m="1" x="4514"/>
        <item h="1" m="1" x="4515"/>
        <item h="1" m="1" x="4516"/>
        <item h="1" m="1" x="4517"/>
        <item h="1" m="1" x="4518"/>
        <item h="1" m="1" x="2926"/>
        <item h="1" m="1" x="4519"/>
        <item h="1" m="1" x="4520"/>
        <item h="1" m="1" x="4521"/>
        <item h="1" m="1" x="4522"/>
        <item h="1" m="1" x="4523"/>
        <item h="1" m="1" x="3467"/>
        <item h="1" m="1" x="4524"/>
        <item h="1" m="1" x="1892"/>
        <item h="1" m="1" x="2094"/>
        <item h="1" m="1" x="4525"/>
        <item h="1" m="1" x="4370"/>
        <item h="1" m="1" x="4526"/>
        <item h="1" m="1" x="4527"/>
        <item h="1" m="1" x="4528"/>
        <item h="1" m="1" x="3626"/>
        <item h="1" m="1" x="4371"/>
        <item h="1" m="1" x="4529"/>
        <item h="1" m="1" x="4530"/>
        <item h="1" m="1" x="3130"/>
        <item h="1" m="1" x="4531"/>
        <item h="1" m="1" x="4200"/>
        <item h="1" m="1" x="1988"/>
        <item h="1" m="1" x="4532"/>
        <item h="1" m="1" x="4201"/>
        <item h="1" m="1" x="4202"/>
        <item h="1" m="1" x="4533"/>
        <item h="1" m="1" x="4345"/>
        <item h="1" m="1" x="2913"/>
        <item h="1" m="1" x="3901"/>
        <item h="1" m="1" x="4203"/>
        <item h="1" m="1" x="4204"/>
        <item h="1" m="1" x="3902"/>
        <item h="1" m="1" x="4205"/>
        <item h="1" m="1" x="4206"/>
        <item h="1" m="1" x="4208"/>
        <item h="1" m="1" x="4209"/>
        <item h="1" m="1" x="4372"/>
        <item h="1" m="1" x="4373"/>
        <item h="1" m="1" x="4374"/>
        <item h="1" m="1" x="4210"/>
        <item h="1" x="405"/>
        <item h="1" m="1" x="3903"/>
        <item h="1" m="1" x="4212"/>
        <item h="1" m="1" x="3904"/>
        <item h="1" m="1" x="3905"/>
        <item h="1" m="1" x="4213"/>
        <item h="1" m="1" x="4052"/>
        <item h="1" m="1" x="1795"/>
        <item h="1" m="1" x="4214"/>
        <item h="1" m="1" x="4215"/>
        <item h="1" m="1" x="4217"/>
        <item h="1" m="1" x="4218"/>
        <item h="1" m="1" x="4219"/>
        <item h="1" m="1" x="4220"/>
        <item h="1" m="1" x="3906"/>
        <item h="1" m="1" x="1130"/>
        <item h="1" m="1" x="4221"/>
        <item h="1" m="1" x="4222"/>
        <item h="1" m="1" x="4223"/>
        <item h="1" m="1" x="1138"/>
        <item h="1" m="1" x="1129"/>
        <item h="1" m="1" x="3907"/>
        <item h="1" m="1" x="4375"/>
        <item h="1" m="1" x="4376"/>
        <item h="1" x="255"/>
        <item h="1" m="1" x="3727"/>
        <item h="1" m="1" x="4224"/>
        <item h="1" m="1" x="4225"/>
        <item h="1" m="1" x="3908"/>
        <item h="1" m="1" x="4377"/>
        <item h="1" m="1" x="4226"/>
        <item h="1" m="1" x="4227"/>
        <item h="1" m="1" x="3909"/>
        <item h="1" m="1" x="4228"/>
        <item h="1" m="1" x="2956"/>
        <item h="1" m="1" x="4229"/>
        <item h="1" m="1" x="4230"/>
        <item h="1" m="1" x="4231"/>
        <item h="1" m="1" x="3910"/>
        <item h="1" m="1" x="3911"/>
        <item h="1" m="1" x="4232"/>
        <item h="1" m="1" x="4233"/>
        <item h="1" m="1" x="4234"/>
        <item h="1" m="1" x="2514"/>
        <item h="1" m="1" x="3912"/>
        <item h="1" m="1" x="4235"/>
        <item h="1" m="1" x="2743"/>
        <item h="1" m="1" x="4237"/>
        <item h="1" m="1" x="4238"/>
        <item h="1" m="1" x="2649"/>
        <item h="1" m="1" x="623"/>
        <item h="1" m="1" x="4239"/>
        <item h="1" m="1" x="1679"/>
        <item h="1" m="1" x="1680"/>
        <item h="1" m="1" x="2986"/>
        <item h="1" m="1" x="4241"/>
        <item h="1" m="1" x="4242"/>
        <item h="1" m="1" x="4243"/>
        <item h="1" m="1" x="4055"/>
        <item h="1" m="1" x="3914"/>
        <item h="1" m="1" x="4245"/>
        <item h="1" m="1" x="4246"/>
        <item h="1" m="1" x="4378"/>
        <item h="1" m="1" x="3915"/>
        <item h="1" m="1" x="4379"/>
        <item h="1" m="1" x="1884"/>
        <item h="1" m="1" x="2888"/>
        <item h="1" m="1" x="4247"/>
        <item h="1" m="1" x="3010"/>
        <item h="1" m="1" x="4248"/>
        <item h="1" m="1" x="4062"/>
        <item h="1" m="1" x="4380"/>
        <item h="1" m="1" x="3981"/>
        <item h="1" m="1" x="4381"/>
        <item h="1" m="1" x="3916"/>
        <item h="1" m="1" x="3917"/>
        <item h="1" m="1" x="3918"/>
        <item h="1" m="1" x="3919"/>
        <item h="1" m="1" x="4056"/>
        <item h="1" m="1" x="4057"/>
        <item h="1" m="1" x="4249"/>
        <item h="1" m="1" x="4250"/>
        <item h="1" m="1" x="3763"/>
        <item h="1" m="1" x="983"/>
        <item h="1" m="1" x="3764"/>
        <item h="1" m="1" x="1422"/>
        <item h="1" m="1" x="1681"/>
        <item h="1" m="1" x="4252"/>
        <item h="1" m="1" x="1426"/>
        <item h="1" m="1" x="4382"/>
        <item h="1" m="1" x="4254"/>
        <item h="1" m="1" x="1456"/>
        <item h="1" m="1" x="3701"/>
        <item h="1" m="1" x="4383"/>
        <item h="1" m="1" x="4384"/>
        <item h="1" m="1" x="4385"/>
        <item h="1" m="1" x="4386"/>
        <item h="1" m="1" x="4387"/>
        <item h="1" m="1" x="4388"/>
        <item h="1" m="1" x="4389"/>
        <item h="1" m="1" x="660"/>
        <item h="1" m="1" x="4390"/>
        <item h="1" m="1" x="4256"/>
        <item h="1" m="1" x="4257"/>
        <item h="1" m="1" x="4258"/>
        <item h="1" m="1" x="4260"/>
        <item h="1" m="1" x="4391"/>
        <item h="1" m="1" x="4261"/>
        <item h="1" m="1" x="4262"/>
        <item h="1" m="1" x="4263"/>
        <item h="1" m="1" x="4264"/>
        <item h="1" m="1" x="4265"/>
        <item h="1" x="88"/>
        <item h="1" m="1" x="4266"/>
        <item h="1" m="1" x="4267"/>
        <item h="1" m="1" x="4269"/>
        <item h="1" m="1" x="661"/>
        <item h="1" m="1" x="4392"/>
        <item h="1" m="1" x="3922"/>
        <item h="1" m="1" x="4393"/>
        <item h="1" m="1" x="4270"/>
        <item h="1" m="1" x="4394"/>
        <item h="1" m="1" x="4395"/>
        <item h="1" m="1" x="4396"/>
        <item h="1" m="1" x="3923"/>
        <item h="1" m="1" x="3924"/>
        <item h="1" m="1" x="958"/>
        <item h="1" m="1" x="4271"/>
        <item h="1" m="1" x="4272"/>
        <item h="1" m="1" x="4273"/>
        <item h="1" m="1" x="4274"/>
        <item h="1" m="1" x="4397"/>
        <item h="1" m="1" x="4275"/>
        <item h="1" m="1" x="4027"/>
        <item h="1" m="1" x="4276"/>
        <item h="1" m="1" x="4277"/>
        <item h="1" m="1" x="4278"/>
        <item h="1" m="1" x="4279"/>
        <item h="1" m="1" x="2361"/>
        <item h="1" m="1" x="4280"/>
        <item h="1" m="1" x="3586"/>
        <item h="1" m="1" x="4398"/>
        <item h="1" m="1" x="4281"/>
        <item h="1" m="1" x="4104"/>
        <item h="1" m="1" x="4105"/>
        <item h="1" m="1" x="4106"/>
        <item h="1" m="1" x="4107"/>
        <item h="1" m="1" x="3636"/>
        <item h="1" m="1" x="3635"/>
        <item h="1" m="1" x="2154"/>
        <item h="1" m="1" x="2155"/>
        <item h="1" m="1" x="4211"/>
        <item h="1" m="1" x="4251"/>
        <item h="1" m="1" x="3920"/>
        <item h="1" m="1" x="4255"/>
        <item h="1" m="1" x="4063"/>
        <item h="1" m="1" x="4282"/>
        <item h="1" m="1" x="4283"/>
        <item h="1" m="1" x="1227"/>
        <item h="1" m="1" x="3649"/>
        <item h="1" m="1" x="3925"/>
        <item h="1" m="1" x="3702"/>
        <item h="1" m="1" x="3703"/>
        <item h="1" m="1" x="2233"/>
        <item h="1" m="1" x="4284"/>
        <item h="1" m="1" x="4285"/>
        <item h="1" m="1" x="4286"/>
        <item h="1" m="1" x="4287"/>
        <item h="1" m="1" x="2550"/>
        <item h="1" m="1" x="4288"/>
        <item h="1" m="1" x="4289"/>
        <item h="1" m="1" x="4290"/>
        <item h="1" m="1" x="2156"/>
        <item h="1" m="1" x="2157"/>
        <item h="1" m="1" x="3765"/>
        <item h="1" m="1" x="4291"/>
        <item h="1" m="1" x="3926"/>
        <item h="1" m="1" x="4292"/>
        <item h="1" m="1" x="1551"/>
        <item h="1" m="1" x="1682"/>
        <item h="1" m="1" x="3725"/>
        <item h="1" m="1" x="4065"/>
        <item h="1" m="1" x="4293"/>
        <item h="1" m="1" x="4294"/>
        <item h="1" m="1" x="1683"/>
        <item h="1" m="1" x="4295"/>
        <item h="1" m="1" x="3735"/>
        <item h="1" m="1" x="2889"/>
        <item h="1" m="1" x="4296"/>
        <item h="1" m="1" x="3736"/>
        <item h="1" m="1" x="4297"/>
        <item h="1" m="1" x="4066"/>
        <item h="1" m="1" x="3413"/>
        <item h="1" m="1" x="1228"/>
        <item h="1" m="1" x="3600"/>
        <item h="1" m="1" x="1028"/>
        <item h="1" m="1" x="4298"/>
        <item h="1" m="1" x="4299"/>
        <item h="1" m="1" x="3650"/>
        <item h="1" m="1" x="4300"/>
        <item h="1" m="1" x="3364"/>
        <item h="1" m="1" x="3651"/>
        <item h="1" m="1" x="3652"/>
        <item h="1" m="1" x="3678"/>
        <item h="1" m="1" x="1311"/>
        <item h="1" m="1" x="2045"/>
        <item h="1" m="1" x="4301"/>
        <item h="1" m="1" x="4067"/>
        <item h="1" m="1" x="4302"/>
        <item h="1" m="1" x="3767"/>
        <item h="1" m="1" x="4304"/>
        <item h="1" m="1" x="4305"/>
        <item h="1" m="1" x="4306"/>
        <item h="1" m="1" x="3768"/>
        <item h="1" m="1" x="1229"/>
        <item h="1" m="1" x="4307"/>
        <item h="1" m="1" x="1684"/>
        <item h="1" m="1" x="3674"/>
        <item h="1" m="1" x="4308"/>
        <item h="1" m="1" x="1515"/>
        <item h="1" m="1" x="4309"/>
        <item h="1" m="1" x="4310"/>
        <item h="1" m="1" x="3706"/>
        <item h="1" m="1" x="4311"/>
        <item h="1" m="1" x="3448"/>
        <item h="1" m="1" x="3449"/>
        <item h="1" m="1" x="4312"/>
        <item h="1" m="1" x="4314"/>
        <item h="1" m="1" x="4315"/>
        <item h="1" m="1" x="4316"/>
        <item h="1" m="1" x="4317"/>
        <item h="1" m="1" x="4318"/>
        <item h="1" m="1" x="2914"/>
        <item h="1" m="1" x="4319"/>
        <item h="1" x="441"/>
        <item h="1" m="1" x="1759"/>
        <item h="1" m="1" x="4320"/>
        <item h="1" m="1" x="4321"/>
        <item h="1" m="1" x="3769"/>
        <item h="1" m="1" x="4322"/>
        <item h="1" m="1" x="3960"/>
        <item h="1" m="1" x="4323"/>
        <item h="1" m="1" x="4324"/>
        <item h="1" m="1" x="2158"/>
        <item h="1" m="1" x="4325"/>
        <item h="1" m="1" x="4326"/>
        <item h="1" m="1" x="3719"/>
        <item h="1" m="1" x="4327"/>
        <item h="1" m="1" x="3380"/>
        <item h="1" m="1" x="4328"/>
        <item h="1" m="1" x="3718"/>
        <item h="1" m="1" x="3770"/>
        <item h="1" m="1" x="4329"/>
        <item h="1" m="1" x="4330"/>
        <item h="1" m="1" x="4331"/>
        <item h="1" m="1" x="4332"/>
        <item h="1" m="1" x="4333"/>
        <item h="1" m="1" x="4334"/>
        <item h="1" m="1" x="4335"/>
        <item h="1" m="1" x="3655"/>
        <item h="1" m="1" x="3771"/>
        <item h="1" m="1" x="4336"/>
        <item h="1" m="1" x="4337"/>
        <item h="1" m="1" x="3685"/>
        <item h="1" m="1" x="4338"/>
        <item h="1" m="1" x="3679"/>
        <item h="1" m="1" x="3723"/>
        <item h="1" m="1" x="4339"/>
        <item h="1" m="1" x="4340"/>
        <item h="1" m="1" x="4341"/>
        <item h="1" m="1" x="3510"/>
        <item h="1" m="1" x="1868"/>
        <item h="1" m="1" x="2414"/>
        <item h="1" m="1" x="4343"/>
        <item h="1" m="1" x="3941"/>
        <item h="1" m="1" x="3965"/>
        <item h="1" m="1" x="4344"/>
        <item h="1" m="1" x="3927"/>
        <item h="1" m="1" x="4068"/>
        <item h="1" m="1" x="2957"/>
        <item h="1" m="1" x="3734"/>
        <item h="1" m="1" x="4069"/>
        <item h="1" m="1" x="3705"/>
        <item h="1" m="1" x="3096"/>
        <item h="1" m="1" x="4071"/>
        <item h="1" m="1" x="1230"/>
        <item h="1" m="1" x="1685"/>
        <item h="1" m="1" x="2850"/>
        <item h="1" m="1" x="4073"/>
        <item h="1" m="1" x="2375"/>
        <item h="1" m="1" x="4074"/>
        <item h="1" m="1" x="3677"/>
        <item h="1" m="1" x="2868"/>
        <item h="1" m="1" x="3928"/>
        <item h="1" m="1" x="3929"/>
        <item h="1" m="1" x="3665"/>
        <item h="1" m="1" x="3930"/>
        <item h="1" m="1" x="2772"/>
        <item h="1" m="1" x="4076"/>
        <item h="1" m="1" x="3931"/>
        <item h="1" m="1" x="2849"/>
        <item h="1" m="1" x="1686"/>
        <item h="1" m="1" x="3932"/>
        <item h="1" m="1" x="3933"/>
        <item h="1" m="1" x="1231"/>
        <item h="1" m="1" x="3934"/>
        <item h="1" m="1" x="4077"/>
        <item h="1" m="1" x="2713"/>
        <item h="1" m="1" x="2714"/>
        <item h="1" m="1" x="1232"/>
        <item h="1" m="1" x="3936"/>
        <item h="1" m="1" x="3937"/>
        <item h="1" m="1" x="3468"/>
        <item h="1" m="1" x="3938"/>
        <item h="1" m="1" x="3939"/>
        <item h="1" m="1" x="3940"/>
        <item h="1" m="1" x="3942"/>
        <item h="1" m="1" x="3943"/>
        <item h="1" m="1" x="2511"/>
        <item h="1" m="1" x="3642"/>
        <item h="1" m="1" x="3643"/>
        <item h="1" m="1" x="3094"/>
        <item h="1" m="1" x="4079"/>
        <item h="1" m="1" x="4080"/>
        <item h="1" m="1" x="3670"/>
        <item h="1" m="1" x="3944"/>
        <item h="1" m="1" x="3945"/>
        <item h="1" m="1" x="3946"/>
        <item h="1" m="1" x="3774"/>
        <item h="1" m="1" x="3646"/>
        <item h="1" m="1" x="3947"/>
        <item h="1" m="1" x="3775"/>
        <item h="1" m="1" x="1687"/>
        <item h="1" m="1" x="4081"/>
        <item h="1" m="1" x="4082"/>
        <item h="1" m="1" x="3205"/>
        <item h="1" m="1" x="3879"/>
        <item h="1" m="1" x="3948"/>
        <item h="1" m="1" x="3168"/>
        <item h="1" m="1" x="3949"/>
        <item h="1" m="1" x="3950"/>
        <item h="1" m="1" x="1233"/>
        <item h="1" m="1" x="4083"/>
        <item h="1" m="1" x="3951"/>
        <item h="1" m="1" x="3647"/>
        <item h="1" m="1" x="4084"/>
        <item h="1" m="1" x="3952"/>
        <item h="1" m="1" x="3776"/>
        <item h="1" m="1" x="3777"/>
        <item h="1" m="1" x="3953"/>
        <item h="1" m="1" x="3954"/>
        <item h="1" m="1" x="3955"/>
        <item h="1" m="1" x="3956"/>
        <item h="1" m="1" x="1667"/>
        <item h="1" m="1" x="3708"/>
        <item h="1" m="1" x="2641"/>
        <item h="1" m="1" x="4085"/>
        <item h="1" m="1" x="4086"/>
        <item h="1" m="1" x="3959"/>
        <item h="1" m="1" x="3746"/>
        <item h="1" m="1" x="4087"/>
        <item h="1" m="1" x="4088"/>
        <item h="1" m="1" x="1234"/>
        <item h="1" m="1" x="1235"/>
        <item h="1" m="1" x="2429"/>
        <item h="1" m="1" x="1688"/>
        <item h="1" m="1" x="3716"/>
        <item h="1" m="1" x="3778"/>
        <item h="1" m="1" x="4090"/>
        <item h="1" m="1" x="4091"/>
        <item h="1" m="1" x="1236"/>
        <item h="1" m="1" x="4092"/>
        <item h="1" m="1" x="3740"/>
        <item h="1" m="1" x="3961"/>
        <item h="1" m="1" x="4093"/>
        <item h="1" m="1" x="3962"/>
        <item h="1" m="1" x="4094"/>
        <item h="1" m="1" x="4096"/>
        <item h="1" m="1" x="4097"/>
        <item h="1" m="1" x="4098"/>
        <item h="1" m="1" x="4099"/>
        <item h="1" m="1" x="4100"/>
        <item h="1" m="1" x="3963"/>
        <item h="1" m="1" x="3645"/>
        <item h="1" m="1" x="2207"/>
        <item h="1" m="1" x="3686"/>
        <item h="1" m="1" x="829"/>
        <item h="1" m="1" x="3966"/>
        <item h="1" m="1" x="3967"/>
        <item h="1" m="1" x="3460"/>
        <item h="1" m="1" x="3542"/>
        <item h="1" m="1" x="3623"/>
        <item h="1" m="1" x="3968"/>
        <item h="1" m="1" x="3969"/>
        <item h="1" m="1" x="3617"/>
        <item h="1" m="1" x="3699"/>
        <item h="1" x="494"/>
        <item h="1" m="1" x="2613"/>
        <item h="1" m="1" x="4103"/>
        <item h="1" m="1" x="3970"/>
        <item h="1" m="1" x="3971"/>
        <item h="1" m="1" x="1571"/>
        <item h="1" m="1" x="1147"/>
        <item h="1" m="1" x="3958"/>
        <item h="1" m="1" x="3779"/>
        <item h="1" m="1" x="1237"/>
        <item h="1" m="1" x="3114"/>
        <item h="1" m="1" x="3340"/>
        <item h="1" m="1" x="3341"/>
        <item h="1" m="1" x="3972"/>
        <item h="1" m="1" x="3973"/>
        <item h="1" m="1" x="3620"/>
        <item h="1" m="1" x="787"/>
        <item h="1" m="1" x="3782"/>
        <item h="1" m="1" x="3101"/>
        <item h="1" m="1" x="2132"/>
        <item h="1" m="1" x="2710"/>
        <item h="1" m="1" x="1238"/>
        <item h="1" m="1" x="3974"/>
        <item h="1" m="1" x="3976"/>
        <item h="1" m="1" x="3977"/>
        <item h="1" m="1" x="1239"/>
        <item h="1" m="1" x="2951"/>
        <item h="1" m="1" x="3978"/>
        <item h="1" m="1" x="3258"/>
        <item h="1" m="1" x="2681"/>
        <item h="1" m="1" x="3437"/>
        <item h="1" m="1" x="3783"/>
        <item h="1" m="1" x="3396"/>
        <item h="1" m="1" x="3395"/>
        <item h="1" m="1" x="3226"/>
        <item h="1" m="1" x="735"/>
        <item h="1" m="1" x="733"/>
        <item h="1" m="1" x="789"/>
        <item h="1" m="1" x="3980"/>
        <item h="1" m="1" x="3784"/>
        <item h="1" m="1" x="3785"/>
        <item h="1" m="1" x="3982"/>
        <item h="1" m="1" x="1689"/>
        <item h="1" m="1" x="3983"/>
        <item h="1" m="1" x="2390"/>
        <item h="1" m="1" x="3984"/>
        <item h="1" m="1" x="3985"/>
        <item h="1" m="1" x="2979"/>
        <item h="1" m="1" x="3543"/>
        <item h="1" m="1" x="3639"/>
        <item h="1" m="1" x="3986"/>
        <item h="1" m="1" x="3987"/>
        <item h="1" m="1" x="2938"/>
        <item h="1" m="1" x="3786"/>
        <item h="1" m="1" x="3988"/>
        <item h="1" m="1" x="2012"/>
        <item h="1" m="1" x="3788"/>
        <item h="1" m="1" x="1690"/>
        <item h="1" m="1" x="3989"/>
        <item h="1" m="1" x="3990"/>
        <item h="1" x="159"/>
        <item h="1" m="1" x="3991"/>
        <item h="1" m="1" x="3789"/>
        <item h="1" m="1" x="3992"/>
        <item h="1" m="1" x="3993"/>
        <item h="1" m="1" x="3790"/>
        <item h="1" m="1" x="3167"/>
        <item h="1" m="1" x="3717"/>
        <item h="1" m="1" x="3994"/>
        <item h="1" m="1" x="3995"/>
        <item h="1" m="1" x="3121"/>
        <item h="1" m="1" x="2703"/>
        <item h="1" m="1" x="1240"/>
        <item h="1" m="1" x="4000"/>
        <item h="1" m="1" x="4001"/>
        <item h="1" m="1" x="4002"/>
        <item h="1" m="1" x="3015"/>
        <item h="1" m="1" x="4003"/>
        <item h="1" m="1" x="1241"/>
        <item h="1" m="1" x="2705"/>
        <item h="1" m="1" x="3224"/>
        <item h="1" m="1" x="2706"/>
        <item h="1" m="1" x="788"/>
        <item h="1" m="1" x="4004"/>
        <item h="1" m="1" x="4005"/>
        <item h="1" m="1" x="4006"/>
        <item h="1" m="1" x="4007"/>
        <item h="1" m="1" x="4008"/>
        <item h="1" m="1" x="4009"/>
        <item h="1" m="1" x="4010"/>
        <item h="1" m="1" x="4011"/>
        <item h="1" m="1" x="4012"/>
        <item h="1" m="1" x="2765"/>
        <item h="1" m="1" x="4013"/>
        <item h="1" x="320"/>
        <item h="1" m="1" x="4014"/>
        <item h="1" m="1" x="2471"/>
        <item h="1" m="1" x="1473"/>
        <item h="1" m="1" x="3145"/>
        <item h="1" m="1" x="4015"/>
        <item h="1" m="1" x="4016"/>
        <item h="1" m="1" x="4017"/>
        <item h="1" m="1" x="4018"/>
        <item h="1" m="1" x="4019"/>
        <item h="1" m="1" x="4020"/>
        <item h="1" m="1" x="3663"/>
        <item h="1" m="1" x="4021"/>
        <item h="1" m="1" x="4022"/>
        <item h="1" m="1" x="4023"/>
        <item h="1" m="1" x="4024"/>
        <item h="1" m="1" x="4025"/>
        <item h="1" m="1" x="3359"/>
        <item h="1" m="1" x="4026"/>
        <item h="1" m="1" x="4028"/>
        <item h="1" m="1" x="4029"/>
        <item h="1" m="1" x="2185"/>
        <item h="1" m="1" x="3475"/>
        <item h="1" m="1" x="4030"/>
        <item h="1" m="1" x="4031"/>
        <item h="1" m="1" x="3492"/>
        <item h="1" m="1" x="1096"/>
        <item h="1" m="1" x="4032"/>
        <item h="1" m="1" x="4033"/>
        <item h="1" m="1" x="4034"/>
        <item h="1" m="1" x="1289"/>
        <item h="1" m="1" x="4035"/>
        <item h="1" m="1" x="631"/>
        <item h="1" m="1" x="957"/>
        <item h="1" m="1" x="3731"/>
        <item h="1" m="1" x="3688"/>
        <item h="1" m="1" x="1078"/>
        <item h="1" m="1" x="3791"/>
        <item h="1" m="1" x="3594"/>
        <item h="1" m="1" x="3426"/>
        <item h="1" m="1" x="3733"/>
        <item h="1" x="435"/>
        <item h="1" m="1" x="2632"/>
        <item h="1" m="1" x="732"/>
        <item h="1" m="1" x="1266"/>
        <item h="1" m="1" x="2921"/>
        <item h="1" m="1" x="3474"/>
        <item h="1" m="1" x="786"/>
        <item h="1" m="1" x="1242"/>
        <item h="1" m="1" x="3792"/>
        <item h="1" m="1" x="2940"/>
        <item h="1" m="1" x="2337"/>
        <item h="1" m="1" x="3793"/>
        <item h="1" m="1" x="1777"/>
        <item h="1" m="1" x="3794"/>
        <item h="1" m="1" x="2848"/>
        <item h="1" m="1" x="3117"/>
        <item h="1" m="1" x="3795"/>
        <item h="1" m="1" x="3116"/>
        <item h="1" m="1" x="2939"/>
        <item h="1" m="1" x="3796"/>
        <item h="1" m="1" x="3797"/>
        <item h="1" m="1" x="3798"/>
        <item h="1" m="1" x="3799"/>
        <item h="1" m="1" x="3225"/>
        <item h="1" m="1" x="3439"/>
        <item h="1" m="1" x="2847"/>
        <item h="1" m="1" x="901"/>
        <item h="1" m="1" x="2702"/>
        <item h="1" m="1" x="3800"/>
        <item h="1" m="1" x="3801"/>
        <item h="1" m="1" x="3802"/>
        <item h="1" m="1" x="3715"/>
        <item h="1" m="1" x="3694"/>
        <item h="1" m="1" x="1691"/>
        <item h="1" m="1" x="2950"/>
        <item h="1" m="1" x="3619"/>
        <item h="1" m="1" x="3805"/>
        <item h="1" m="1" x="3806"/>
        <item h="1" m="1" x="3807"/>
        <item h="1" m="1" x="3808"/>
        <item h="1" m="1" x="940"/>
        <item h="1" x="235"/>
        <item h="1" m="1" x="3809"/>
        <item h="1" m="1" x="3810"/>
        <item h="1" m="1" x="3811"/>
        <item h="1" m="1" x="3241"/>
        <item h="1" m="1" x="3812"/>
        <item h="1" m="1" x="1442"/>
        <item h="1" m="1" x="3814"/>
        <item h="1" m="1" x="3815"/>
        <item h="1" m="1" x="3816"/>
        <item h="1" m="1" x="3817"/>
        <item h="1" m="1" x="3818"/>
        <item h="1" m="1" x="3528"/>
        <item h="1" m="1" x="3820"/>
        <item h="1" m="1" x="3821"/>
        <item h="1" m="1" x="3822"/>
        <item h="1" m="1" x="3823"/>
        <item h="1" m="1" x="2507"/>
        <item h="1" m="1" x="2910"/>
        <item h="1" m="1" x="2911"/>
        <item h="1" m="1" x="2912"/>
        <item h="1" m="1" x="3824"/>
        <item h="1" m="1" x="1243"/>
        <item h="1" m="1" x="3826"/>
        <item h="1" m="1" x="3828"/>
        <item h="1" m="1" x="3831"/>
        <item h="1" m="1" x="3832"/>
        <item h="1" m="1" x="3833"/>
        <item h="1" m="1" x="3834"/>
        <item h="1" m="1" x="2711"/>
        <item h="1" m="1" x="3835"/>
        <item h="1" m="1" x="3548"/>
        <item h="1" m="1" x="3836"/>
        <item h="1" m="1" x="3837"/>
        <item h="1" m="1" x="3838"/>
        <item h="1" m="1" x="2700"/>
        <item h="1" m="1" x="3839"/>
        <item h="1" m="1" x="3334"/>
        <item h="1" m="1" x="3335"/>
        <item h="1" m="1" x="3336"/>
        <item h="1" m="1" x="3337"/>
        <item h="1" m="1" x="3281"/>
        <item h="1" m="1" x="3208"/>
        <item h="1" m="1" x="3333"/>
        <item h="1" m="1" x="3332"/>
        <item h="1" m="1" x="2977"/>
        <item h="1" m="1" x="2978"/>
        <item h="1" m="1" x="2964"/>
        <item h="1" m="1" x="2976"/>
        <item h="1" m="1" x="3840"/>
        <item h="1" m="1" x="3841"/>
        <item h="1" m="1" x="3843"/>
        <item h="1" m="1" x="3844"/>
        <item h="1" m="1" x="3006"/>
        <item h="1" m="1" x="3845"/>
        <item h="1" m="1" x="3846"/>
        <item h="1" m="1" x="3847"/>
        <item h="1" x="549"/>
        <item h="1" m="1" x="3849"/>
        <item h="1" m="1" x="3850"/>
        <item h="1" m="1" x="3851"/>
        <item h="1" m="1" x="3852"/>
        <item h="1" m="1" x="3853"/>
        <item h="1" m="1" x="3854"/>
        <item h="1" m="1" x="3855"/>
        <item h="1" m="1" x="3856"/>
        <item h="1" m="1" x="3687"/>
        <item h="1" m="1" x="3857"/>
        <item h="1" m="1" x="1692"/>
        <item h="1" m="1" x="3858"/>
        <item h="1" m="1" x="3859"/>
        <item h="1" m="1" x="3860"/>
        <item h="1" m="1" x="3861"/>
        <item h="1" m="1" x="3862"/>
        <item h="1" m="1" x="3863"/>
        <item h="1" m="1" x="3864"/>
        <item h="1" m="1" x="3560"/>
        <item h="1" m="1" x="3865"/>
        <item h="1" m="1" x="3866"/>
        <item h="1" m="1" x="3867"/>
        <item h="1" m="1" x="3868"/>
        <item h="1" m="1" x="3869"/>
        <item h="1" m="1" x="2417"/>
        <item h="1" m="1" x="3464"/>
        <item h="1" m="1" x="3870"/>
        <item h="1" m="1" x="3871"/>
        <item h="1" m="1" x="826"/>
        <item h="1" m="1" x="3873"/>
        <item h="1" m="1" x="1896"/>
        <item h="1" m="1" x="3874"/>
        <item h="1" m="1" x="3696"/>
        <item h="1" m="1" x="2846"/>
        <item h="1" m="1" x="3875"/>
        <item h="1" m="1" x="3876"/>
        <item h="1" m="1" x="3877"/>
        <item h="1" m="1" x="3878"/>
        <item h="1" m="1" x="3485"/>
        <item h="1" m="1" x="3700"/>
        <item h="1" m="1" x="3881"/>
        <item h="1" m="1" x="2897"/>
        <item h="1" m="1" x="3882"/>
        <item h="1" m="1" x="3883"/>
        <item h="1" m="1" x="3884"/>
        <item h="1" m="1" x="2250"/>
        <item h="1" m="1" x="2905"/>
        <item h="1" m="1" x="3885"/>
        <item h="1" m="1" x="3338"/>
        <item h="1" m="1" x="3886"/>
        <item h="1" m="1" x="3887"/>
        <item h="1" m="1" x="1742"/>
        <item h="1" m="1" x="1694"/>
        <item h="1" m="1" x="3471"/>
        <item h="1" m="1" x="3174"/>
        <item h="1" m="1" x="3461"/>
        <item h="1" m="1" x="3465"/>
        <item h="1" x="225"/>
        <item h="1" m="1" x="3466"/>
        <item h="1" m="1" x="3469"/>
        <item h="1" m="1" x="3217"/>
        <item h="1" m="1" x="2932"/>
        <item h="1" m="1" x="3624"/>
        <item h="1" m="1" x="3627"/>
        <item h="1" m="1" x="3628"/>
        <item h="1" m="1" x="3472"/>
        <item h="1" m="1" x="3629"/>
        <item h="1" m="1" x="3630"/>
        <item h="1" m="1" x="3631"/>
        <item h="1" m="1" x="3633"/>
        <item h="1" m="1" x="3634"/>
        <item h="1" m="1" x="3637"/>
        <item h="1" m="1" x="3638"/>
        <item h="1" m="1" x="3287"/>
        <item h="1" m="1" x="3640"/>
        <item h="1" m="1" x="2965"/>
        <item h="1" m="1" x="1248"/>
        <item h="1" m="1" x="2966"/>
        <item h="1" m="1" x="3295"/>
        <item h="1" m="1" x="3481"/>
        <item h="1" m="1" x="3479"/>
        <item h="1" m="1" x="3480"/>
        <item h="1" m="1" x="3641"/>
        <item h="1" m="1" x="3654"/>
        <item h="1" m="1" x="3491"/>
        <item h="1" m="1" x="3490"/>
        <item h="1" m="1" x="945"/>
        <item h="1" m="1" x="2973"/>
        <item h="1" m="1" x="3410"/>
        <item h="1" m="1" x="2972"/>
        <item h="1" m="1" x="2967"/>
        <item h="1" m="1" x="2968"/>
        <item h="1" m="1" x="3409"/>
        <item h="1" m="1" x="2969"/>
        <item h="1" m="1" x="2970"/>
        <item h="1" m="1" x="3482"/>
        <item h="1" m="1" x="3489"/>
        <item h="1" m="1" x="3488"/>
        <item h="1" m="1" x="2974"/>
        <item h="1" m="1" x="2975"/>
        <item h="1" m="1" x="2662"/>
        <item h="1" m="1" x="3347"/>
        <item h="1" m="1" x="3657"/>
        <item h="1" m="1" x="2534"/>
        <item h="1" m="1" x="3658"/>
        <item h="1" m="1" x="3486"/>
        <item h="1" m="1" x="3487"/>
        <item h="1" m="1" x="3659"/>
        <item h="1" m="1" x="3660"/>
        <item h="1" m="1" x="3484"/>
        <item h="1" m="1" x="3348"/>
        <item h="1" m="1" x="3349"/>
        <item h="1" m="1" x="3350"/>
        <item h="1" m="1" x="3169"/>
        <item h="1" m="1" x="3170"/>
        <item h="1" m="1" x="3173"/>
        <item h="1" m="1" x="3661"/>
        <item h="1" m="1" x="3662"/>
        <item h="1" m="1" x="3664"/>
        <item h="1" m="1" x="3666"/>
        <item h="1" m="1" x="3667"/>
        <item h="1" m="1" x="3668"/>
        <item h="1" m="1" x="3669"/>
        <item h="1" m="1" x="2962"/>
        <item h="1" x="97"/>
        <item h="1" m="1" x="2963"/>
        <item h="1" m="1" x="3672"/>
        <item h="1" m="1" x="3673"/>
        <item h="1" m="1" x="1573"/>
        <item h="1" m="1" x="3523"/>
        <item h="1" m="1" x="3527"/>
        <item h="1" m="1" x="3676"/>
        <item h="1" m="1" x="3530"/>
        <item h="1" m="1" x="3531"/>
        <item h="1" m="1" x="3532"/>
        <item h="1" m="1" x="3533"/>
        <item h="1" m="1" x="3534"/>
        <item h="1" x="381"/>
        <item h="1" m="1" x="1253"/>
        <item h="1" m="1" x="2923"/>
        <item h="1" m="1" x="3204"/>
        <item h="1" m="1" x="3680"/>
        <item h="1" m="1" x="3681"/>
        <item h="1" m="1" x="3682"/>
        <item h="1" m="1" x="2851"/>
        <item h="1" m="1" x="2852"/>
        <item h="1" m="1" x="2853"/>
        <item h="1" m="1" x="2854"/>
        <item h="1" m="1" x="3683"/>
        <item h="1" m="1" x="3684"/>
        <item h="1" m="1" x="2919"/>
        <item h="1" m="1" x="3544"/>
        <item h="1" m="1" x="3211"/>
        <item h="1" m="1" x="3210"/>
        <item h="1" m="1" x="3209"/>
        <item h="1" m="1" x="2943"/>
        <item h="1" m="1" x="3549"/>
        <item h="1" m="1" x="3551"/>
        <item h="1" m="1" x="3689"/>
        <item h="1" m="1" x="3691"/>
        <item h="1" m="1" x="3692"/>
        <item h="1" m="1" x="3693"/>
        <item h="1" m="1" x="1244"/>
        <item h="1" m="1" x="3553"/>
        <item h="1" m="1" x="3555"/>
        <item h="1" m="1" x="3697"/>
        <item h="1" m="1" x="3698"/>
        <item h="1" m="1" x="1245"/>
        <item h="1" m="1" x="784"/>
        <item h="1" m="1" x="924"/>
        <item h="1" m="1" x="3428"/>
        <item h="1" m="1" x="1246"/>
        <item h="1" m="1" x="912"/>
        <item h="1" m="1" x="3369"/>
        <item h="1" m="1" x="923"/>
        <item h="1" m="1" x="3710"/>
        <item h="1" m="1" x="3711"/>
        <item h="1" m="1" x="3712"/>
        <item h="1" m="1" x="3570"/>
        <item h="1" m="1" x="3571"/>
        <item h="1" m="1" x="3572"/>
        <item h="1" m="1" x="3573"/>
        <item h="1" m="1" x="1746"/>
        <item h="1" m="1" x="3577"/>
        <item h="1" m="1" x="3578"/>
        <item h="1" m="1" x="3576"/>
        <item h="1" m="1" x="3119"/>
        <item h="1" m="1" x="3721"/>
        <item h="1" m="1" x="3580"/>
        <item h="1" m="1" x="3575"/>
        <item h="1" m="1" x="3579"/>
        <item h="1" m="1" x="3584"/>
        <item h="1" m="1" x="3583"/>
        <item h="1" m="1" x="3007"/>
        <item h="1" m="1" x="1122"/>
        <item h="1" m="1" x="3726"/>
        <item h="1" m="1" x="3728"/>
        <item h="1" m="1" x="3589"/>
        <item h="1" m="1" x="2333"/>
        <item h="1" m="1" x="3596"/>
        <item h="1" m="1" x="2680"/>
        <item h="1" m="1" x="2628"/>
        <item h="1" m="1" x="3438"/>
        <item h="1" m="1" x="3737"/>
        <item h="1" m="1" x="1695"/>
        <item h="1" m="1" x="1696"/>
        <item h="1" m="1" x="1190"/>
        <item h="1" m="1" x="1191"/>
        <item h="1" m="1" x="3738"/>
        <item h="1" m="1" x="3256"/>
        <item h="1" m="1" x="3739"/>
        <item h="1" m="1" x="3610"/>
        <item h="1" m="1" x="3741"/>
        <item h="1" m="1" x="3263"/>
        <item h="1" m="1" x="3742"/>
        <item h="1" m="1" x="3743"/>
        <item h="1" m="1" x="3744"/>
        <item h="1" m="1" x="3745"/>
        <item h="1" m="1" x="3747"/>
        <item h="1" x="447"/>
        <item h="1" m="1" x="3748"/>
        <item h="1" m="1" x="3405"/>
        <item h="1" m="1" x="2841"/>
        <item h="1" m="1" x="2840"/>
        <item h="1" m="1" x="1711"/>
        <item h="1" m="1" x="1713"/>
        <item h="1" m="1" x="3454"/>
        <item h="1" m="1" x="1718"/>
        <item h="1" m="1" x="3456"/>
        <item h="1" m="1" x="825"/>
        <item h="1" m="1" x="3458"/>
        <item h="1" m="1" x="3459"/>
        <item h="1" m="1" x="3283"/>
        <item h="1" m="1" x="1038"/>
        <item h="1" m="1" x="3285"/>
        <item h="1" m="1" x="3286"/>
        <item h="1" m="1" x="759"/>
        <item h="1" m="1" x="2162"/>
        <item h="1" m="1" x="2163"/>
        <item h="1" m="1" x="3476"/>
        <item h="1" m="1" x="3477"/>
        <item h="1" m="1" x="3478"/>
        <item h="1" m="1" x="1946"/>
        <item h="1" m="1" x="3494"/>
        <item h="1" m="1" x="3495"/>
        <item h="1" m="1" x="3497"/>
        <item h="1" m="1" x="3498"/>
        <item h="1" m="1" x="3342"/>
        <item h="1" m="1" x="3343"/>
        <item h="1" m="1" x="3344"/>
        <item h="1" m="1" x="3345"/>
        <item h="1" m="1" x="3499"/>
        <item h="1" m="1" x="3501"/>
        <item h="1" m="1" x="1697"/>
        <item h="1" x="118"/>
        <item h="1" m="1" x="3346"/>
        <item h="1" m="1" x="1698"/>
        <item h="1" m="1" x="3503"/>
        <item h="1" m="1" x="3504"/>
        <item h="1" m="1" x="3505"/>
        <item h="1" m="1" x="3506"/>
        <item h="1" m="1" x="3507"/>
        <item h="1" m="1" x="3508"/>
        <item h="1" m="1" x="3509"/>
        <item h="1" m="1" x="3511"/>
        <item h="1" m="1" x="3512"/>
        <item h="1" m="1" x="3513"/>
        <item h="1" m="1" x="3514"/>
        <item h="1" m="1" x="3515"/>
        <item h="1" m="1" x="690"/>
        <item h="1" m="1" x="1168"/>
        <item h="1" m="1" x="3516"/>
        <item h="1" m="1" x="3517"/>
        <item h="1" m="1" x="3518"/>
        <item h="1" m="1" x="750"/>
        <item h="1" m="1" x="751"/>
        <item h="1" m="1" x="2839"/>
        <item h="1" m="1" x="1709"/>
        <item h="1" m="1" x="3519"/>
        <item h="1" m="1" x="3520"/>
        <item h="1" m="1" x="3521"/>
        <item h="1" m="1" x="3522"/>
        <item h="1" m="1" x="3524"/>
        <item h="1" m="1" x="3525"/>
        <item h="1" m="1" x="3526"/>
        <item h="1" m="1" x="3529"/>
        <item h="1" m="1" x="1941"/>
        <item h="1" m="1" x="3535"/>
        <item h="1" m="1" x="3536"/>
        <item h="1" m="1" x="3537"/>
        <item h="1" m="1" x="3538"/>
        <item h="1" m="1" x="3201"/>
        <item h="1" m="1" x="1261"/>
        <item h="1" m="1" x="2072"/>
        <item h="1" m="1" x="3202"/>
        <item h="1" m="1" x="3199"/>
        <item h="1" m="1" x="3539"/>
        <item h="1" m="1" x="3540"/>
        <item h="1" m="1" x="3541"/>
        <item h="1" m="1" x="3190"/>
        <item h="1" m="1" x="3212"/>
        <item h="1" m="1" x="3545"/>
        <item h="1" m="1" x="3024"/>
        <item h="1" m="1" x="3546"/>
        <item h="1" m="1" x="3547"/>
        <item h="1" m="1" x="3550"/>
        <item h="1" m="1" x="2941"/>
        <item h="1" m="1" x="3552"/>
        <item h="1" m="1" x="3556"/>
        <item h="1" m="1" x="2648"/>
        <item h="1" m="1" x="2855"/>
        <item h="1" m="1" x="1721"/>
        <item h="1" m="1" x="1250"/>
        <item h="1" m="1" x="3427"/>
        <item h="1" m="1" x="907"/>
        <item h="1" m="1" x="1700"/>
        <item h="1" m="1" x="1701"/>
        <item h="1" m="1" x="1702"/>
        <item h="1" m="1" x="954"/>
        <item h="1" m="1" x="3557"/>
        <item h="1" m="1" x="3558"/>
        <item h="1" m="1" x="3559"/>
        <item h="1" m="1" x="3561"/>
        <item h="1" m="1" x="3562"/>
        <item h="1" m="1" x="3563"/>
        <item h="1" m="1" x="2160"/>
        <item h="1" m="1" x="2804"/>
        <item h="1" m="1" x="3564"/>
        <item h="1" m="1" x="1448"/>
        <item h="1" m="1" x="3565"/>
        <item h="1" m="1" x="3566"/>
        <item h="1" m="1" x="3567"/>
        <item h="1" m="1" x="1291"/>
        <item h="1" m="1" x="1292"/>
        <item h="1" m="1" x="1293"/>
        <item h="1" m="1" x="1294"/>
        <item h="1" m="1" x="2164"/>
        <item h="1" m="1" x="1286"/>
        <item h="1" m="1" x="2165"/>
        <item h="1" m="1" x="1287"/>
        <item h="1" m="1" x="1288"/>
        <item h="1" m="1" x="1279"/>
        <item h="1" m="1" x="1280"/>
        <item h="1" m="1" x="2764"/>
        <item h="1" m="1" x="1281"/>
        <item h="1" m="1" x="2578"/>
        <item h="1" m="1" x="1704"/>
        <item h="1" m="1" x="1282"/>
        <item h="1" m="1" x="2579"/>
        <item h="1" m="1" x="1283"/>
        <item h="1" m="1" x="1284"/>
        <item h="1" m="1" x="1285"/>
        <item h="1" m="1" x="2338"/>
        <item h="1" m="1" x="3568"/>
        <item h="1" m="1" x="1272"/>
        <item h="1" m="1" x="1274"/>
        <item h="1" m="1" x="1703"/>
        <item h="1" m="1" x="1275"/>
        <item h="1" m="1" x="1259"/>
        <item h="1" m="1" x="694"/>
        <item h="1" m="1" x="806"/>
        <item h="1" m="1" x="1265"/>
        <item h="1" m="1" x="1270"/>
        <item h="1" m="1" x="1257"/>
        <item h="1" m="1" x="1251"/>
        <item h="1" m="1" x="1252"/>
        <item h="1" m="1" x="1254"/>
        <item h="1" m="1" x="1255"/>
        <item h="1" m="1" x="3245"/>
        <item h="1" m="1" x="3581"/>
        <item h="1" m="1" x="3582"/>
        <item h="1" m="1" x="1953"/>
        <item h="1" m="1" x="1705"/>
        <item h="1" m="1" x="1706"/>
        <item h="1" m="1" x="1707"/>
        <item h="1" m="1" x="3587"/>
        <item h="1" m="1" x="3588"/>
        <item h="1" m="1" x="3590"/>
        <item h="1" m="1" x="3249"/>
        <item h="1" m="1" x="3248"/>
        <item h="1" m="1" x="3591"/>
        <item h="1" m="1" x="3436"/>
        <item h="1" m="1" x="3592"/>
        <item h="1" m="1" x="3593"/>
        <item h="1" m="1" x="3595"/>
        <item h="1" m="1" x="1256"/>
        <item h="1" m="1" x="3597"/>
        <item h="1" m="1" x="3598"/>
        <item h="1" m="1" x="3599"/>
        <item h="1" m="1" x="3443"/>
        <item h="1" m="1" x="2845"/>
        <item h="1" m="1" x="3440"/>
        <item h="1" m="1" x="2766"/>
        <item h="1" m="1" x="2767"/>
        <item h="1" m="1" x="2768"/>
        <item h="1" m="1" x="3601"/>
        <item h="1" m="1" x="3602"/>
        <item h="1" m="1" x="3603"/>
        <item h="1" m="1" x="3604"/>
        <item h="1" m="1" x="3605"/>
        <item h="1" m="1" x="3606"/>
        <item h="1" m="1" x="2167"/>
        <item h="1" m="1" x="3607"/>
        <item h="1" m="1" x="3608"/>
        <item h="1" m="1" x="2842"/>
        <item h="1" m="1" x="3450"/>
        <item h="1" m="1" x="3612"/>
        <item h="1" m="1" x="3265"/>
        <item h="1" m="1" x="2980"/>
        <item h="1" m="1" x="3613"/>
        <item h="1" m="1" x="3614"/>
        <item h="1" m="1" x="2843"/>
        <item h="1" m="1" x="3615"/>
        <item h="1" m="1" x="3616"/>
        <item h="1" m="1" x="1710"/>
        <item h="1" m="1" x="1714"/>
        <item h="1" m="1" x="1715"/>
        <item h="1" m="1" x="1712"/>
        <item h="1" m="1" x="2885"/>
        <item h="1" m="1" x="2633"/>
        <item h="1" m="1" x="2844"/>
        <item h="1" m="1" x="1717"/>
        <item h="1" m="1" x="1716"/>
        <item h="1" m="1" x="3618"/>
        <item h="1" m="1" x="1719"/>
        <item h="1" m="1" x="2077"/>
        <item h="1" m="1" x="3097"/>
        <item h="1" m="1" x="3403"/>
        <item h="1" m="1" x="3404"/>
        <item h="1" m="1" x="2686"/>
        <item h="1" m="1" x="3273"/>
        <item h="1" m="1" x="2168"/>
        <item h="1" m="1" x="3275"/>
        <item h="1" x="231"/>
        <item h="1" m="1" x="3144"/>
        <item h="1" m="1" x="3272"/>
        <item h="1" m="1" x="3406"/>
        <item h="1" m="1" x="3146"/>
        <item h="1" m="1" x="3147"/>
        <item h="1" m="1" x="3408"/>
        <item h="1" m="1" x="3280"/>
        <item h="1" x="436"/>
        <item h="1" m="1" x="3296"/>
        <item h="1" m="1" x="3297"/>
        <item h="1" m="1" x="3300"/>
        <item h="1" m="1" x="3301"/>
        <item h="1" m="1" x="3411"/>
        <item h="1" m="1" x="2530"/>
        <item h="1" m="1" x="3299"/>
        <item h="1" m="1" x="3166"/>
        <item h="1" m="1" x="3298"/>
        <item h="1" x="521"/>
        <item h="1" m="1" x="3305"/>
        <item h="1" m="1" x="3303"/>
        <item h="1" x="158"/>
        <item h="1" m="1" x="2330"/>
        <item h="1" m="1" x="3306"/>
        <item h="1" m="1" x="3309"/>
        <item h="1" m="1" x="3310"/>
        <item h="1" m="1" x="3311"/>
        <item h="1" m="1" x="3312"/>
        <item h="1" m="1" x="3414"/>
        <item h="1" m="1" x="3304"/>
        <item h="1" m="1" x="2834"/>
        <item h="1" m="1" x="3308"/>
        <item h="1" m="1" x="3313"/>
        <item h="1" m="1" x="3314"/>
        <item h="1" m="1" x="1200"/>
        <item h="1" m="1" x="3315"/>
        <item h="1" m="1" x="847"/>
        <item h="1" m="1" x="848"/>
        <item h="1" m="1" x="3415"/>
        <item h="1" m="1" x="3416"/>
        <item h="1" m="1" x="3417"/>
        <item h="1" m="1" x="3418"/>
        <item h="1" m="1" x="3419"/>
        <item h="1" m="1" x="3420"/>
        <item h="1" m="1" x="3421"/>
        <item h="1" m="1" x="1104"/>
        <item h="1" m="1" x="746"/>
        <item h="1" m="1" x="747"/>
        <item h="1" m="1" x="2960"/>
        <item h="1" m="1" x="3423"/>
        <item h="1" m="1" x="2515"/>
        <item h="1" m="1" x="987"/>
        <item h="1" m="1" x="3361"/>
        <item h="1" m="1" x="3214"/>
        <item h="1" m="1" x="3215"/>
        <item h="1" m="1" x="3213"/>
        <item h="1" m="1" x="3425"/>
        <item h="1" m="1" x="2942"/>
        <item h="1" m="1" x="1722"/>
        <item h="1" m="1" x="791"/>
        <item h="1" m="1" x="792"/>
        <item h="1" m="1" x="1306"/>
        <item h="1" x="291"/>
        <item h="1" m="1" x="1307"/>
        <item h="1" m="1" x="1310"/>
        <item h="1" m="1" x="790"/>
        <item h="1" m="1" x="1317"/>
        <item h="1" m="1" x="1314"/>
        <item h="1" m="1" x="1318"/>
        <item h="1" m="1" x="3429"/>
        <item h="1" m="1" x="3431"/>
        <item h="1" m="1" x="2539"/>
        <item h="1" m="1" x="2176"/>
        <item h="1" m="1" x="3432"/>
        <item h="1" m="1" x="3433"/>
        <item h="1" m="1" x="1447"/>
        <item h="1" m="1" x="3009"/>
        <item h="1" m="1" x="3434"/>
        <item h="1" m="1" x="3435"/>
        <item h="1" m="1" x="1335"/>
        <item h="1" m="1" x="1723"/>
        <item h="1" m="1" x="1316"/>
        <item h="1" m="1" x="3389"/>
        <item h="1" m="1" x="3111"/>
        <item h="1" m="1" x="1331"/>
        <item h="1" m="1" x="3386"/>
        <item h="1" m="1" x="3387"/>
        <item h="1" m="1" x="1539"/>
        <item h="1" m="1" x="1333"/>
        <item h="1" m="1" x="1330"/>
        <item h="1" m="1" x="2576"/>
        <item h="1" m="1" x="2577"/>
        <item h="1" m="1" x="2175"/>
        <item h="1" m="1" x="2340"/>
        <item h="1" m="1" x="1724"/>
        <item h="1" m="1" x="2575"/>
        <item h="1" m="1" x="1328"/>
        <item h="1" m="1" x="2171"/>
        <item h="1" m="1" x="2172"/>
        <item h="1" m="1" x="2173"/>
        <item h="1" m="1" x="1329"/>
        <item h="1" m="1" x="2174"/>
        <item h="1" m="1" x="2574"/>
        <item h="1" m="1" x="1320"/>
        <item h="1" m="1" x="1321"/>
        <item h="1" m="1" x="1322"/>
        <item h="1" m="1" x="1323"/>
        <item h="1" m="1" x="1324"/>
        <item h="1" m="1" x="1325"/>
        <item h="1" m="1" x="1326"/>
        <item h="1" m="1" x="2169"/>
        <item h="1" m="1" x="2170"/>
        <item h="1" m="1" x="2339"/>
        <item h="1" m="1" x="1309"/>
        <item h="1" m="1" x="1312"/>
        <item h="1" m="1" x="3388"/>
        <item h="1" m="1" x="1305"/>
        <item h="1" m="1" x="1303"/>
        <item h="1" m="1" x="3390"/>
        <item h="1" m="1" x="1308"/>
        <item h="1" m="1" x="1298"/>
        <item h="1" m="1" x="1301"/>
        <item h="1" m="1" x="1302"/>
        <item h="1" m="1" x="1113"/>
        <item h="1" m="1" x="1114"/>
        <item h="1" m="1" x="3391"/>
        <item h="1" m="1" x="3253"/>
        <item h="1" m="1" x="3441"/>
        <item h="1" m="1" x="3442"/>
        <item h="1" m="1" x="3444"/>
        <item h="1" m="1" x="3445"/>
        <item h="1" m="1" x="2836"/>
        <item h="1" m="1" x="2835"/>
        <item h="1" m="1" x="2075"/>
        <item h="1" m="1" x="3446"/>
        <item h="1" m="1" x="3447"/>
        <item h="1" m="1" x="3399"/>
        <item h="1" m="1" x="3451"/>
        <item h="1" m="1" x="3452"/>
        <item h="1" m="1" x="3453"/>
        <item h="1" m="1" x="1296"/>
        <item h="1" m="1" x="2078"/>
        <item h="1" m="1" x="2634"/>
        <item h="1" m="1" x="2635"/>
        <item h="1" m="1" x="2837"/>
        <item h="1" m="1" x="1213"/>
        <item h="1" m="1" x="2091"/>
        <item h="1" m="1" x="3268"/>
        <item h="1" m="1" x="3269"/>
        <item h="1" m="1" x="676"/>
        <item h="1" m="1" x="3270"/>
        <item h="1" m="1" x="3271"/>
        <item h="1" m="1" x="3219"/>
        <item h="1" m="1" x="3276"/>
        <item h="1" m="1" x="3277"/>
        <item h="1" m="1" x="3278"/>
        <item h="1" m="1" x="1347"/>
        <item h="1" m="1" x="3291"/>
        <item h="1" m="1" x="3292"/>
        <item h="1" m="1" x="1349"/>
        <item h="1" m="1" x="3294"/>
        <item h="1" m="1" x="2651"/>
        <item h="1" m="1" x="2652"/>
        <item h="1" m="1" x="2653"/>
        <item h="1" m="1" x="3316"/>
        <item h="1" m="1" x="3317"/>
        <item h="1" m="1" x="1175"/>
        <item h="1" m="1" x="3318"/>
        <item h="1" m="1" x="3319"/>
        <item h="1" m="1" x="3320"/>
        <item h="1" m="1" x="3321"/>
        <item h="1" m="1" x="3322"/>
        <item h="1" m="1" x="3323"/>
        <item h="1" m="1" x="1604"/>
        <item h="1" m="1" x="2603"/>
        <item h="1" m="1" x="2604"/>
        <item h="1" m="1" x="3325"/>
        <item h="1" m="1" x="3326"/>
        <item h="1" m="1" x="3327"/>
        <item h="1" m="1" x="3328"/>
        <item h="1" m="1" x="3329"/>
        <item h="1" m="1" x="960"/>
        <item h="1" m="1" x="3165"/>
        <item h="1" m="1" x="2489"/>
        <item h="1" m="1" x="3331"/>
        <item h="1" m="1" x="3176"/>
        <item h="1" m="1" x="3351"/>
        <item h="1" m="1" x="3352"/>
        <item h="1" m="1" x="3353"/>
        <item h="1" m="1" x="2747"/>
        <item h="1" m="1" x="3354"/>
        <item h="1" m="1" x="3355"/>
        <item h="1" m="1" x="3356"/>
        <item h="1" m="1" x="3357"/>
        <item h="1" m="1" x="849"/>
        <item h="1" m="1" x="3193"/>
        <item h="1" m="1" x="3195"/>
        <item h="1" m="1" x="3197"/>
        <item h="1" m="1" x="2517"/>
        <item h="1" m="1" x="2684"/>
        <item h="1" m="1" x="2483"/>
        <item h="1" m="1" x="3206"/>
        <item h="1" m="1" x="3216"/>
        <item h="1" m="1" x="1445"/>
        <item h="1" m="1" x="3363"/>
        <item h="1" m="1" x="3079"/>
        <item h="1" m="1" x="3365"/>
        <item h="1" m="1" x="3366"/>
        <item h="1" m="1" x="3367"/>
        <item h="1" m="1" x="3368"/>
        <item h="1" m="1" x="3021"/>
        <item h="1" x="155"/>
        <item h="1" m="1" x="1340"/>
        <item h="1" m="1" x="1341"/>
        <item h="1" m="1" x="3223"/>
        <item h="1" m="1" x="3222"/>
        <item h="1" m="1" x="1728"/>
        <item h="1" m="1" x="1729"/>
        <item h="1" m="1" x="2687"/>
        <item h="1" m="1" x="3228"/>
        <item h="1" m="1" x="2688"/>
        <item h="1" m="1" x="3229"/>
        <item h="1" m="1" x="1343"/>
        <item h="1" m="1" x="3230"/>
        <item h="1" m="1" x="1338"/>
        <item h="1" m="1" x="869"/>
        <item h="1" m="1" x="1361"/>
        <item h="1" m="1" x="1362"/>
        <item h="1" m="1" x="1730"/>
        <item h="1" m="1" x="3370"/>
        <item h="1" m="1" x="3371"/>
        <item h="1" x="425"/>
        <item h="1" m="1" x="3372"/>
        <item h="1" m="1" x="874"/>
        <item h="1" m="1" x="3227"/>
        <item h="1" m="1" x="2708"/>
        <item h="1" m="1" x="2709"/>
        <item h="1" m="1" x="884"/>
        <item h="1" m="1" x="783"/>
        <item h="1" m="1" x="1726"/>
        <item h="1" m="1" x="873"/>
        <item h="1" m="1" x="2689"/>
        <item h="1" m="1" x="875"/>
        <item h="1" m="1" x="876"/>
        <item h="1" m="1" x="2691"/>
        <item h="1" m="1" x="877"/>
        <item h="1" m="1" x="878"/>
        <item h="1" m="1" x="879"/>
        <item h="1" m="1" x="3231"/>
        <item h="1" m="1" x="3232"/>
        <item h="1" m="1" x="880"/>
        <item h="1" m="1" x="3233"/>
        <item h="1" m="1" x="2693"/>
        <item h="1" x="35"/>
        <item h="1" m="1" x="3234"/>
        <item h="1" m="1" x="3235"/>
        <item h="1" m="1" x="3373"/>
        <item h="1" m="1" x="881"/>
        <item h="1" m="1" x="882"/>
        <item h="1" m="1" x="2698"/>
        <item h="1" m="1" x="1725"/>
        <item h="1" m="1" x="2699"/>
        <item h="1" m="1" x="785"/>
        <item h="1" m="1" x="3374"/>
        <item h="1" m="1" x="3375"/>
        <item h="1" m="1" x="3237"/>
        <item h="1" m="1" x="3376"/>
        <item h="1" m="1" x="3377"/>
        <item h="1" m="1" x="3378"/>
        <item h="1" m="1" x="3379"/>
        <item h="1" m="1" x="2182"/>
        <item h="1" m="1" x="3382"/>
        <item h="1" m="1" x="1348"/>
        <item h="1" m="1" x="1350"/>
        <item h="1" m="1" x="3383"/>
        <item h="1" m="1" x="3384"/>
        <item h="1" m="1" x="1352"/>
        <item h="1" m="1" x="1359"/>
        <item h="1" m="1" x="2180"/>
        <item h="1" m="1" x="1360"/>
        <item h="1" m="1" x="2341"/>
        <item h="1" m="1" x="2181"/>
        <item h="1" m="1" x="1355"/>
        <item h="1" m="1" x="1356"/>
        <item h="1" m="1" x="3385"/>
        <item h="1" m="1" x="2079"/>
        <item h="1" m="1" x="1344"/>
        <item h="1" m="1" x="1345"/>
        <item h="1" m="1" x="1342"/>
        <item h="1" m="1" x="2886"/>
        <item h="1" m="1" x="1727"/>
        <item h="1" m="1" x="3250"/>
        <item h="1" m="1" x="3392"/>
        <item h="1" m="1" x="2610"/>
        <item h="1" m="1" x="3252"/>
        <item h="1" m="1" x="3061"/>
        <item h="1" m="1" x="3393"/>
        <item h="1" m="1" x="1346"/>
        <item h="1" m="1" x="2832"/>
        <item h="1" m="1" x="3254"/>
        <item h="1" m="1" x="3255"/>
        <item h="1" m="1" x="3397"/>
        <item h="1" m="1" x="2831"/>
        <item h="1" m="1" x="2830"/>
        <item h="1" m="1" x="3398"/>
        <item h="1" m="1" x="2882"/>
        <item h="1" m="1" x="2883"/>
        <item h="1" m="1" x="3400"/>
        <item h="1" m="1" x="3134"/>
        <item h="1" m="1" x="3136"/>
        <item h="1" m="1" x="2825"/>
        <item h="1" m="1" x="3139"/>
        <item h="1" m="1" x="3140"/>
        <item h="1" m="1" x="3141"/>
        <item h="1" m="1" x="3142"/>
        <item h="1" m="1" x="3143"/>
        <item h="1" m="1" x="2742"/>
        <item h="1" m="1" x="3148"/>
        <item h="1" m="1" x="2187"/>
        <item h="1" m="1" x="2188"/>
        <item h="1" m="1" x="2202"/>
        <item h="1" m="1" x="2203"/>
        <item h="1" m="1" x="2204"/>
        <item h="1" m="1" x="2205"/>
        <item h="1" m="1" x="2828"/>
        <item h="1" m="1" x="1740"/>
        <item h="1" m="1" x="3152"/>
        <item h="1" m="1" x="3153"/>
        <item h="1" m="1" x="3154"/>
        <item h="1" m="1" x="3155"/>
        <item h="1" m="1" x="3156"/>
        <item h="1" m="1" x="3157"/>
        <item h="1" m="1" x="3158"/>
        <item h="1" m="1" x="2732"/>
        <item h="1" m="1" x="3159"/>
        <item h="1" m="1" x="3160"/>
        <item h="1" m="1" x="3161"/>
        <item h="1" m="1" x="2822"/>
        <item h="1" m="1" x="3162"/>
        <item h="1" m="1" x="3163"/>
        <item h="1" m="1" x="3164"/>
        <item h="1" m="1" x="2756"/>
        <item h="1" m="1" x="2757"/>
        <item h="1" m="1" x="2758"/>
        <item h="1" m="1" x="965"/>
        <item h="1" m="1" x="3089"/>
        <item h="1" m="1" x="3175"/>
        <item h="1" m="1" x="3177"/>
        <item h="1" m="1" x="3178"/>
        <item h="1" m="1" x="3179"/>
        <item h="1" m="1" x="3180"/>
        <item h="1" m="1" x="3181"/>
        <item h="1" m="1" x="3182"/>
        <item h="1" m="1" x="3183"/>
        <item h="1" m="1" x="3184"/>
        <item h="1" m="1" x="3185"/>
        <item h="1" m="1" x="3186"/>
        <item h="1" m="1" x="2823"/>
        <item h="1" m="1" x="3187"/>
        <item h="1" m="1" x="1392"/>
        <item h="1" m="1" x="3068"/>
        <item h="1" m="1" x="3189"/>
        <item h="1" m="1" x="2867"/>
        <item h="1" m="1" x="3051"/>
        <item h="1" m="1" x="3052"/>
        <item h="1" m="1" x="3054"/>
        <item h="1" m="1" x="3055"/>
        <item h="1" m="1" x="738"/>
        <item h="1" m="1" x="3207"/>
        <item h="1" m="1" x="1734"/>
        <item h="1" m="1" x="3132"/>
        <item h="1" m="1" x="3133"/>
        <item h="1" m="1" x="1157"/>
        <item h="1" m="1" x="2510"/>
        <item h="1" m="1" x="2827"/>
        <item h="1" m="1" x="3220"/>
        <item h="1" m="1" x="3221"/>
        <item h="1" m="1" x="743"/>
        <item h="1" m="1" x="1735"/>
        <item h="1" m="1" x="1736"/>
        <item h="1" m="1" x="2715"/>
        <item h="1" m="1" x="1366"/>
        <item h="1" m="1" x="711"/>
        <item h="1" m="1" x="708"/>
        <item h="1" m="1" x="709"/>
        <item h="1" m="1" x="2717"/>
        <item h="1" m="1" x="782"/>
        <item h="1" m="1" x="2206"/>
        <item h="1" m="1" x="3238"/>
        <item h="1" m="1" x="3239"/>
        <item h="1" m="1" x="3240"/>
        <item h="1" m="1" x="1364"/>
        <item h="1" m="1" x="2193"/>
        <item h="1" m="1" x="2194"/>
        <item h="1" m="1" x="2186"/>
        <item h="1" m="1" x="2190"/>
        <item h="1" m="1" x="1382"/>
        <item h="1" m="1" x="2195"/>
        <item h="1" m="1" x="2569"/>
        <item h="1" m="1" x="2345"/>
        <item h="1" m="1" x="2196"/>
        <item h="1" m="1" x="2191"/>
        <item h="1" m="1" x="2192"/>
        <item h="1" m="1" x="1380"/>
        <item h="1" m="1" x="2197"/>
        <item h="1" m="1" x="3242"/>
        <item h="1" m="1" x="2198"/>
        <item h="1" m="1" x="2199"/>
        <item h="1" m="1" x="2573"/>
        <item h="1" m="1" x="2200"/>
        <item h="1" m="1" x="2208"/>
        <item h="1" m="1" x="1476"/>
        <item h="1" m="1" x="1374"/>
        <item h="1" m="1" x="1376"/>
        <item h="1" m="1" x="1737"/>
        <item h="1" m="1" x="1739"/>
        <item h="1" m="1" x="1377"/>
        <item h="1" m="1" x="2570"/>
        <item h="1" m="1" x="2571"/>
        <item h="1" m="1" x="1385"/>
        <item h="1" m="1" x="3243"/>
        <item h="1" m="1" x="3244"/>
        <item h="1" m="1" x="1732"/>
        <item h="1" m="1" x="1367"/>
        <item h="1" m="1" x="2342"/>
        <item h="1" m="1" x="2568"/>
        <item h="1" m="1" x="1731"/>
        <item h="1" m="1" x="1368"/>
        <item h="1" m="1" x="1369"/>
        <item h="1" m="1" x="1370"/>
        <item h="1" m="1" x="1371"/>
        <item h="1" m="1" x="1372"/>
        <item h="1" m="1" x="2343"/>
        <item h="1" m="1" x="2344"/>
        <item h="1" m="1" x="1363"/>
        <item h="1" m="1" x="1174"/>
        <item h="1" m="1" x="2824"/>
        <item h="1" m="1" x="3247"/>
        <item h="1" m="1" x="3251"/>
        <item h="1" m="1" x="3014"/>
        <item h="1" m="1" x="3257"/>
        <item h="1" m="1" x="2829"/>
        <item h="1" m="1" x="3260"/>
        <item h="1" m="1" x="3264"/>
        <item h="1" x="60"/>
        <item h="1" m="1" x="2884"/>
        <item h="1" m="1" x="906"/>
        <item h="1" m="1" x="3266"/>
        <item h="1" m="1" x="3267"/>
        <item h="1" m="1" x="621"/>
        <item h="1" m="1" x="3040"/>
        <item h="1" m="1" x="3041"/>
        <item h="1" x="608"/>
        <item h="1" m="1" x="3042"/>
        <item h="1" m="1" x="3043"/>
        <item h="1" x="222"/>
        <item h="1" m="1" x="1101"/>
        <item h="1" m="1" x="3045"/>
        <item h="1" m="1" x="702"/>
        <item h="1" m="1" x="2212"/>
        <item h="1" m="1" x="736"/>
        <item h="1" m="1" x="737"/>
        <item h="1" m="1" x="3046"/>
        <item h="1" m="1" x="3047"/>
        <item h="1" m="1" x="3048"/>
        <item h="1" m="1" x="3049"/>
        <item h="1" m="1" x="3050"/>
        <item h="1" m="1" x="3057"/>
        <item h="1" m="1" x="3058"/>
        <item h="1" m="1" x="2679"/>
        <item h="1" m="1" x="3059"/>
        <item h="1" m="1" x="2117"/>
        <item h="1" m="1" x="3060"/>
        <item h="1" m="1" x="904"/>
        <item h="1" m="1" x="905"/>
        <item h="1" m="1" x="2431"/>
        <item h="1" m="1" x="900"/>
        <item h="1" m="1" x="2432"/>
        <item h="1" m="1" x="899"/>
        <item h="1" m="1" x="2685"/>
        <item h="1" m="1" x="902"/>
        <item h="1" m="1" x="903"/>
        <item h="1" m="1" x="1745"/>
        <item h="1" m="1" x="3063"/>
        <item h="1" m="1" x="2870"/>
        <item h="1" m="1" x="3064"/>
        <item h="1" m="1" x="3065"/>
        <item h="1" m="1" x="3066"/>
        <item h="1" m="1" x="3067"/>
        <item h="1" m="1" x="2219"/>
        <item h="1" m="1" x="3069"/>
        <item h="1" m="1" x="3070"/>
        <item h="1" m="1" x="2218"/>
        <item h="1" m="1" x="1387"/>
        <item h="1" m="1" x="1403"/>
        <item h="1" m="1" x="3071"/>
        <item h="1" m="1" x="3072"/>
        <item h="1" m="1" x="3073"/>
        <item h="1" m="1" x="3074"/>
        <item h="1" m="1" x="2880"/>
        <item h="1" m="1" x="2881"/>
        <item h="1" m="1" x="3076"/>
        <item h="1" m="1" x="742"/>
        <item h="1" m="1" x="3077"/>
        <item h="1" m="1" x="3078"/>
        <item h="1" m="1" x="2482"/>
        <item h="1" m="1" x="2729"/>
        <item h="1" m="1" x="3080"/>
        <item h="1" m="1" x="3081"/>
        <item h="1" m="1" x="3082"/>
        <item h="1" m="1" x="2891"/>
        <item h="1" m="1" x="3083"/>
        <item h="1" m="1" x="2892"/>
        <item h="1" m="1" x="2350"/>
        <item h="1" m="1" x="2893"/>
        <item h="1" m="1" x="2894"/>
        <item h="1" m="1" x="3084"/>
        <item h="1" m="1" x="3085"/>
        <item h="1" m="1" x="3086"/>
        <item h="1" m="1" x="971"/>
        <item h="1" m="1" x="2901"/>
        <item h="1" m="1" x="1177"/>
        <item h="1" m="1" x="2898"/>
        <item h="1" m="1" x="2902"/>
        <item h="1" m="1" x="2497"/>
        <item h="1" m="1" x="3087"/>
        <item h="1" x="213"/>
        <item h="1" m="1" x="2925"/>
        <item h="1" m="1" x="2740"/>
        <item h="1" m="1" x="2741"/>
        <item h="1" m="1" x="2928"/>
        <item h="1" m="1" x="2927"/>
        <item h="1" m="1" x="2738"/>
        <item h="1" m="1" x="2739"/>
        <item h="1" m="1" x="2755"/>
        <item h="1" m="1" x="2935"/>
        <item h="1" m="1" x="2936"/>
        <item h="1" m="1" x="1451"/>
        <item h="1" m="1" x="2734"/>
        <item h="1" x="249"/>
        <item h="1" m="1" x="3088"/>
        <item h="1" m="1" x="3090"/>
        <item h="1" m="1" x="3092"/>
        <item h="1" m="1" x="3093"/>
        <item h="1" m="1" x="2958"/>
        <item h="1" m="1" x="2959"/>
        <item h="1" m="1" x="1744"/>
        <item h="1" m="1" x="2819"/>
        <item h="1" m="1" x="1749"/>
        <item h="1" x="316"/>
        <item h="1" m="1" x="2821"/>
        <item h="1" m="1" x="2284"/>
        <item h="1" m="1" x="2988"/>
        <item h="1" m="1" x="990"/>
        <item h="1" m="1" x="2991"/>
        <item h="1" m="1" x="2856"/>
        <item h="1" m="1" x="3099"/>
        <item h="1" m="1" x="2820"/>
        <item h="1" m="1" x="1407"/>
        <item h="1" m="1" x="1413"/>
        <item h="1" m="1" x="3000"/>
        <item h="1" m="1" x="2999"/>
        <item h="1" m="1" x="1410"/>
        <item h="1" m="1" x="1409"/>
        <item h="1" m="1" x="1408"/>
        <item h="1" m="1" x="2998"/>
        <item h="1" m="1" x="1412"/>
        <item h="1" m="1" x="1401"/>
        <item h="1" m="1" x="1402"/>
        <item h="1" m="1" x="2346"/>
        <item h="1" m="1" x="2347"/>
        <item h="1" m="1" x="2561"/>
        <item h="1" m="1" x="2562"/>
        <item h="1" m="1" x="1399"/>
        <item h="1" m="1" x="1400"/>
        <item h="1" m="1" x="1743"/>
        <item h="1" m="1" x="1398"/>
        <item h="1" m="1" x="1397"/>
        <item h="1" m="1" x="1395"/>
        <item h="1" m="1" x="1394"/>
        <item h="1" m="1" x="1405"/>
        <item h="1" m="1" x="2997"/>
        <item h="1" m="1" x="1748"/>
        <item h="1" m="1" x="2215"/>
        <item h="1" m="1" x="2216"/>
        <item h="1" m="1" x="2217"/>
        <item h="1" m="1" x="2348"/>
        <item h="1" m="1" x="2349"/>
        <item h="1" m="1" x="3105"/>
        <item h="1" m="1" x="1741"/>
        <item h="1" m="1" x="2572"/>
        <item h="1" m="1" x="3123"/>
        <item h="1" m="1" x="3124"/>
        <item h="1" m="1" x="3003"/>
        <item h="1" m="1" x="3004"/>
        <item h="1" m="1" x="3002"/>
        <item h="1" m="1" x="1750"/>
        <item h="1" m="1" x="1752"/>
        <item h="1" m="1" x="1111"/>
        <item h="1" m="1" x="1112"/>
        <item h="1" m="1" x="3008"/>
        <item h="1" m="1" x="1143"/>
        <item h="1" m="1" x="1141"/>
        <item h="1" m="1" x="1125"/>
        <item h="1" m="1" x="1106"/>
        <item h="1" m="1" x="1109"/>
        <item h="1" m="1" x="3125"/>
        <item h="1" m="1" x="1156"/>
        <item h="1" m="1" x="2213"/>
        <item h="1" m="1" x="2166"/>
        <item h="1" m="1" x="3126"/>
        <item h="1" m="1" x="3127"/>
        <item h="1" x="457"/>
        <item h="1" m="1" x="2211"/>
        <item h="1" m="1" x="3016"/>
        <item h="1" m="1" x="3128"/>
        <item h="1" m="1" x="3129"/>
        <item h="1" m="1" x="3019"/>
        <item h="1" m="1" x="1919"/>
        <item h="1" m="1" x="1751"/>
        <item h="1" x="557"/>
        <item h="1" m="1" x="3022"/>
        <item h="1" m="1" x="3028"/>
        <item h="1" m="1" x="3030"/>
        <item h="1" m="1" x="3029"/>
        <item h="1" m="1" x="2668"/>
        <item h="1" m="1" x="2669"/>
        <item h="1" m="1" x="3032"/>
        <item h="1" m="1" x="3033"/>
        <item h="1" m="1" x="3034"/>
        <item h="1" m="1" x="3031"/>
        <item h="1" x="594"/>
        <item h="1" m="1" x="3038"/>
        <item h="1" m="1" x="3131"/>
        <item h="1" m="1" x="871"/>
        <item h="1" m="1" x="1219"/>
        <item h="1" x="603"/>
        <item h="1" m="1" x="1221"/>
        <item h="1" m="1" x="1222"/>
        <item h="1" m="1" x="2858"/>
        <item h="1" m="1" x="2860"/>
        <item h="1" m="1" x="2353"/>
        <item h="1" x="165"/>
        <item h="1" x="164"/>
        <item h="1" m="1" x="1756"/>
        <item h="1" m="1" x="2861"/>
        <item h="1" m="1" x="2862"/>
        <item h="1" m="1" x="795"/>
        <item h="1" m="1" x="2427"/>
        <item h="1" m="1" x="718"/>
        <item h="1" m="1" x="2864"/>
        <item h="1" m="1" x="2865"/>
        <item h="1" m="1" x="2869"/>
        <item h="1" m="1" x="1430"/>
        <item h="1" m="1" x="2812"/>
        <item h="1" m="1" x="2813"/>
        <item h="1" m="1" x="2871"/>
        <item h="1" m="1" x="2872"/>
        <item h="1" m="1" x="2873"/>
        <item h="1" m="1" x="2875"/>
        <item h="1" m="1" x="1423"/>
        <item h="1" m="1" x="2818"/>
        <item h="1" m="1" x="955"/>
        <item h="1" m="1" x="2877"/>
        <item h="1" m="1" x="2878"/>
        <item h="1" m="1" x="1414"/>
        <item h="1" m="1" x="1415"/>
        <item h="1" m="1" x="2816"/>
        <item h="1" m="1" x="2817"/>
        <item h="1" m="1" x="1433"/>
        <item h="1" m="1" x="1568"/>
        <item h="1" m="1" x="1435"/>
        <item h="1" m="1" x="925"/>
        <item h="1" m="1" x="1441"/>
        <item h="1" m="1" x="2879"/>
        <item h="1" m="1" x="2815"/>
        <item h="1" m="1" x="2814"/>
        <item h="1" m="1" x="2480"/>
        <item h="1" m="1" x="2887"/>
        <item h="1" m="1" x="2895"/>
        <item h="1" m="1" x="2896"/>
        <item h="1" m="1" x="2899"/>
        <item h="1" m="1" x="2900"/>
        <item h="1" m="1" x="2807"/>
        <item h="1" m="1" x="2908"/>
        <item h="1" m="1" x="2733"/>
        <item h="1" m="1" x="2806"/>
        <item h="1" m="1" x="2505"/>
        <item h="1" m="1" x="2506"/>
        <item h="1" m="1" x="2915"/>
        <item h="1" m="1" x="2916"/>
        <item h="1" m="1" x="2917"/>
        <item h="1" m="1" x="2229"/>
        <item h="1" m="1" x="2523"/>
        <item h="1" m="1" x="2930"/>
        <item h="1" m="1" x="2931"/>
        <item h="1" m="1" x="2744"/>
        <item h="1" m="1" x="2746"/>
        <item h="1" m="1" x="2933"/>
        <item h="1" m="1" x="2753"/>
        <item h="1" m="1" x="2754"/>
        <item h="1" m="1" x="2934"/>
        <item h="1" m="1" x="2748"/>
        <item h="1" m="1" x="2222"/>
        <item h="1" m="1" x="2749"/>
        <item h="1" m="1" x="2750"/>
        <item h="1" m="1" x="2752"/>
        <item h="1" m="1" x="2937"/>
        <item h="1" m="1" x="2944"/>
        <item h="1" m="1" x="2955"/>
        <item h="1" m="1" x="1753"/>
        <item h="1" m="1" x="1754"/>
        <item h="1" m="1" x="1755"/>
        <item h="1" m="1" x="2214"/>
        <item h="1" m="1" x="2351"/>
        <item h="1" m="1" x="2809"/>
        <item h="1" m="1" x="2808"/>
        <item h="1" x="358"/>
        <item h="1" m="1" x="2989"/>
        <item h="1" m="1" x="2992"/>
        <item h="1" m="1" x="2220"/>
        <item h="1" m="1" x="2993"/>
        <item h="1" m="1" x="1761"/>
        <item h="1" m="1" x="1438"/>
        <item h="1" m="1" x="2994"/>
        <item h="1" m="1" x="1431"/>
        <item h="1" m="1" x="1434"/>
        <item h="1" m="1" x="2083"/>
        <item h="1" m="1" x="1416"/>
        <item h="1" m="1" x="1419"/>
        <item h="1" m="1" x="1424"/>
        <item h="1" x="522"/>
        <item h="1" m="1" x="2995"/>
        <item h="1" m="1" x="2996"/>
        <item h="1" m="1" x="1436"/>
        <item h="1" m="1" x="1429"/>
        <item h="1" m="1" x="3001"/>
        <item h="1" m="1" x="1110"/>
        <item h="1" m="1" x="3011"/>
        <item h="1" m="1" x="3012"/>
        <item h="1" m="1" x="2663"/>
        <item h="1" m="1" x="3013"/>
        <item h="1" m="1" x="1425"/>
        <item h="1" m="1" x="1420"/>
        <item h="1" m="1" x="1421"/>
        <item h="1" m="1" x="2226"/>
        <item h="1" m="1" x="2221"/>
        <item h="1" m="1" x="1427"/>
        <item h="1" m="1" x="1428"/>
        <item h="1" m="1" x="2637"/>
        <item h="1" m="1" x="2811"/>
        <item h="1" m="1" x="3018"/>
        <item h="1" m="1" x="2224"/>
        <item h="1" m="1" x="1090"/>
        <item h="1" m="1" x="3023"/>
        <item h="1" m="1" x="2810"/>
        <item h="1" x="568"/>
        <item h="1" m="1" x="3026"/>
        <item h="1" m="1" x="2673"/>
        <item h="1" m="1" x="1202"/>
        <item h="1" m="1" x="3035"/>
        <item h="1" m="1" x="2227"/>
        <item h="1" m="1" x="2352"/>
        <item h="1" m="1" x="1758"/>
        <item h="1" m="1" x="2793"/>
        <item h="1" m="1" x="1146"/>
        <item h="1" m="1" x="1220"/>
        <item h="1" x="614"/>
        <item h="1" x="616"/>
        <item h="1" m="1" x="1768"/>
        <item h="1" m="1" x="2782"/>
        <item h="1" m="1" x="2677"/>
        <item h="1" m="1" x="2780"/>
        <item h="1" m="1" x="2676"/>
        <item h="1" m="1" x="713"/>
        <item h="1" m="1" x="730"/>
        <item h="1" m="1" x="739"/>
        <item h="1" m="1" x="1781"/>
        <item h="1" m="1" x="2795"/>
        <item h="1" m="1" x="2433"/>
        <item h="1" m="1" x="2434"/>
        <item h="1" m="1" x="2435"/>
        <item h="1" m="1" x="886"/>
        <item h="1" m="1" x="2791"/>
        <item h="1" m="1" x="2430"/>
        <item h="1" m="1" x="898"/>
        <item h="1" m="1" x="2437"/>
        <item h="1" m="1" x="2438"/>
        <item h="1" m="1" x="2799"/>
        <item h="1" x="613"/>
        <item h="1" m="1" x="2783"/>
        <item h="1" m="1" x="2444"/>
        <item h="1" m="1" x="2445"/>
        <item h="1" m="1" x="2446"/>
        <item h="1" m="1" x="2447"/>
        <item h="1" m="1" x="2459"/>
        <item h="1" m="1" x="2458"/>
        <item h="1" m="1" x="2460"/>
        <item h="1" m="1" x="2798"/>
        <item h="1" m="1" x="2234"/>
        <item h="1" m="1" x="2475"/>
        <item h="1" m="1" x="2474"/>
        <item h="1" m="1" x="2805"/>
        <item h="1" m="1" x="2472"/>
        <item h="1" m="1" x="2473"/>
        <item h="1" m="1" x="2792"/>
        <item h="1" m="1" x="2794"/>
        <item h="1" m="1" x="2784"/>
        <item h="1" m="1" x="2478"/>
        <item h="1" m="1" x="2779"/>
        <item h="1" m="1" x="1776"/>
        <item h="1" m="1" x="2778"/>
        <item h="1" m="1" x="2781"/>
        <item h="1" m="1" x="2487"/>
        <item h="1" m="1" x="2801"/>
        <item h="1" m="1" x="2731"/>
        <item h="1" m="1" x="2490"/>
        <item h="1" m="1" x="2498"/>
        <item h="1" m="1" x="1942"/>
        <item h="1" x="323"/>
        <item h="1" m="1" x="2796"/>
        <item h="1" m="1" x="2736"/>
        <item h="1" m="1" x="2232"/>
        <item h="1" m="1" x="2737"/>
        <item h="1" m="1" x="2524"/>
        <item h="1" m="1" x="2354"/>
        <item h="1" m="1" x="1764"/>
        <item h="1" m="1" x="1765"/>
        <item h="1" m="1" x="1185"/>
        <item h="1" m="1" x="1770"/>
        <item h="1" m="1" x="1771"/>
        <item h="1" m="1" x="1772"/>
        <item h="1" m="1" x="1774"/>
        <item h="1" m="1" x="2085"/>
        <item h="1" m="1" x="1773"/>
        <item h="1" m="1" x="1775"/>
        <item h="1" m="1" x="2761"/>
        <item h="1" m="1" x="1778"/>
        <item h="1" m="1" x="1780"/>
        <item h="1" m="1" x="2531"/>
        <item h="1" m="1" x="2785"/>
        <item h="1" m="1" x="2787"/>
        <item h="1" m="1" x="2803"/>
        <item h="1" m="1" x="2775"/>
        <item h="1" x="324"/>
        <item h="1" m="1" x="1450"/>
        <item h="1" m="1" x="1651"/>
        <item h="1" m="1" x="1458"/>
        <item h="1" m="1" x="2565"/>
        <item h="1" m="1" x="2566"/>
        <item h="1" m="1" x="2546"/>
        <item h="1" m="1" x="1782"/>
        <item h="1" m="1" x="1783"/>
        <item h="1" m="1" x="1763"/>
        <item h="1" m="1" x="1446"/>
        <item h="1" m="1" x="1443"/>
        <item h="1" m="1" x="1481"/>
        <item h="1" m="1" x="1769"/>
        <item h="1" m="1" x="2086"/>
        <item h="1" m="1" x="2777"/>
        <item h="1" m="1" x="2580"/>
        <item h="1" m="1" x="2582"/>
        <item h="1" m="1" x="2583"/>
        <item h="1" m="1" x="1612"/>
        <item h="1" m="1" x="2356"/>
        <item h="1" m="1" x="2598"/>
        <item h="1" m="1" x="2596"/>
        <item h="1" m="1" x="2597"/>
        <item h="1" m="1" x="2587"/>
        <item h="1" m="1" x="1116"/>
        <item h="1" m="1" x="2614"/>
        <item h="1" m="1" x="2615"/>
        <item h="1" m="1" x="2602"/>
        <item h="1" m="1" x="2601"/>
        <item h="1" m="1" x="2630"/>
        <item h="1" m="1" x="2623"/>
        <item h="1" m="1" x="2624"/>
        <item h="1" m="1" x="2625"/>
        <item h="1" m="1" x="2769"/>
        <item h="1" m="1" x="2629"/>
        <item h="1" x="383"/>
        <item h="1" m="1" x="2639"/>
        <item h="1" m="1" x="2640"/>
        <item h="1" m="1" x="2786"/>
        <item h="1" m="1" x="2789"/>
        <item h="1" m="1" x="2788"/>
        <item h="1" m="1" x="2790"/>
        <item h="1" m="1" x="1162"/>
        <item h="1" m="1" x="1785"/>
        <item h="1" m="1" x="2776"/>
        <item h="1" m="1" x="2659"/>
        <item h="1" m="1" x="2660"/>
        <item h="1" m="1" x="692"/>
        <item h="1" m="1" x="2084"/>
        <item h="1" x="569"/>
        <item h="1" m="1" x="2667"/>
        <item h="1" m="1" x="2355"/>
        <item h="1" m="1" x="2773"/>
        <item h="1" m="1" x="1208"/>
        <item h="1" m="1" x="1766"/>
        <item h="1" m="1" x="1218"/>
        <item h="1" m="1" x="2675"/>
        <item h="1" m="1" x="1790"/>
        <item h="1" m="1" x="2439"/>
        <item h="1" m="1" x="2716"/>
        <item h="1" m="1" x="2443"/>
        <item h="1" m="1" x="2718"/>
        <item h="1" m="1" x="2719"/>
        <item h="1" m="1" x="2448"/>
        <item h="1" m="1" x="2449"/>
        <item h="1" m="1" x="2235"/>
        <item h="1" m="1" x="2236"/>
        <item h="1" m="1" x="2720"/>
        <item h="1" m="1" x="2721"/>
        <item h="1" m="1" x="2722"/>
        <item h="1" m="1" x="2723"/>
        <item h="1" m="1" x="2724"/>
        <item h="1" m="1" x="2725"/>
        <item h="1" m="1" x="2238"/>
        <item h="1" m="1" x="2727"/>
        <item h="1" m="1" x="913"/>
        <item h="1" m="1" x="2464"/>
        <item h="1" m="1" x="2465"/>
        <item h="1" m="1" x="2466"/>
        <item h="1" m="1" x="2467"/>
        <item h="1" m="1" x="2468"/>
        <item h="1" m="1" x="2470"/>
        <item h="1" m="1" x="2728"/>
        <item h="1" m="1" x="2730"/>
        <item h="1" m="1" x="1801"/>
        <item h="1" m="1" x="2090"/>
        <item h="1" m="1" x="2243"/>
        <item h="1" m="1" x="1176"/>
        <item h="1" m="1" x="2501"/>
        <item h="1" m="1" x="2502"/>
        <item h="1" m="1" x="2509"/>
        <item h="1" m="1" x="802"/>
        <item h="1" m="1" x="2512"/>
        <item h="1" m="1" x="2137"/>
        <item h="1" m="1" x="2518"/>
        <item h="1" m="1" x="2520"/>
        <item h="1" m="1" x="821"/>
        <item h="1" m="1" x="2525"/>
        <item h="1" m="1" x="2526"/>
        <item h="1" m="1" x="2529"/>
        <item h="1" m="1" x="2528"/>
        <item h="1" m="1" x="2358"/>
        <item h="1" m="1" x="2239"/>
        <item h="1" m="1" x="2244"/>
        <item h="1" m="1" x="1791"/>
        <item h="1" m="1" x="2093"/>
        <item h="1" m="1" x="2762"/>
        <item h="1" m="1" x="2087"/>
        <item h="1" m="1" x="1789"/>
        <item h="1" m="1" x="1802"/>
        <item h="1" m="1" x="1787"/>
        <item h="1" m="1" x="2763"/>
        <item h="1" m="1" x="970"/>
        <item h="1" x="456"/>
        <item h="1" m="1" x="2535"/>
        <item h="1" m="1" x="1463"/>
        <item h="1" m="1" x="2357"/>
        <item h="1" m="1" x="2237"/>
        <item h="1" m="1" x="1793"/>
        <item h="1" m="1" x="2089"/>
        <item h="1" m="1" x="2564"/>
        <item h="1" m="1" x="1465"/>
        <item h="1" m="1" x="1466"/>
        <item h="1" m="1" x="1049"/>
        <item h="1" m="1" x="2588"/>
        <item h="1" m="1" x="2589"/>
        <item h="1" m="1" x="2590"/>
        <item h="1" m="1" x="2591"/>
        <item h="1" m="1" x="2599"/>
        <item h="1" m="1" x="2600"/>
        <item h="1" m="1" x="1804"/>
        <item h="1" m="1" x="2049"/>
        <item h="1" x="598"/>
        <item h="1" m="1" x="2616"/>
        <item h="1" m="1" x="1390"/>
        <item h="1" m="1" x="2620"/>
        <item h="1" m="1" x="2619"/>
        <item h="1" m="1" x="2618"/>
        <item h="1" m="1" x="2225"/>
        <item h="1" m="1" x="2626"/>
        <item h="1" m="1" x="2627"/>
        <item h="1" m="1" x="2642"/>
        <item h="1" m="1" x="2241"/>
        <item h="1" m="1" x="2242"/>
        <item h="1" m="1" x="2770"/>
        <item h="1" m="1" x="2771"/>
        <item h="1" m="1" x="2647"/>
        <item h="1" m="1" x="1012"/>
        <item h="1" m="1" x="2654"/>
        <item h="1" m="1" x="2655"/>
        <item h="1" m="1" x="1797"/>
        <item h="1" m="1" x="2657"/>
        <item h="1" m="1" x="2658"/>
        <item h="1" m="1" x="1794"/>
        <item h="1" x="410"/>
        <item h="1" m="1" x="2664"/>
        <item h="1" m="1" x="2665"/>
        <item h="1" m="1" x="2359"/>
        <item h="1" m="1" x="2670"/>
        <item h="1" m="1" x="2415"/>
        <item h="1" m="1" x="2416"/>
        <item h="1" x="366"/>
        <item h="1" m="1" x="2253"/>
        <item h="1" m="1" x="2419"/>
        <item h="1" m="1" x="715"/>
        <item h="1" m="1" x="2420"/>
        <item h="1" m="1" x="2421"/>
        <item h="1" m="1" x="2104"/>
        <item h="1" m="1" x="2422"/>
        <item h="1" m="1" x="2423"/>
        <item h="1" m="1" x="2424"/>
        <item h="1" m="1" x="2425"/>
        <item h="1" m="1" x="2426"/>
        <item h="1" m="1" x="2102"/>
        <item h="1" m="1" x="2103"/>
        <item h="1" m="1" x="2246"/>
        <item h="1" m="1" x="2440"/>
        <item h="1" m="1" x="2441"/>
        <item h="1" m="1" x="1471"/>
        <item h="1" m="1" x="2450"/>
        <item h="1" m="1" x="2451"/>
        <item h="1" m="1" x="2452"/>
        <item h="1" m="1" x="2453"/>
        <item h="1" m="1" x="2454"/>
        <item h="1" m="1" x="2455"/>
        <item h="1" m="1" x="2457"/>
        <item h="1" m="1" x="2095"/>
        <item h="1" m="1" x="2096"/>
        <item h="1" m="1" x="2462"/>
        <item h="1" m="1" x="2476"/>
        <item h="1" x="294"/>
        <item h="1" m="1" x="1475"/>
        <item h="1" m="1" x="2477"/>
        <item h="1" m="1" x="2479"/>
        <item h="1" m="1" x="2481"/>
        <item h="1" m="1" x="1808"/>
        <item h="1" m="1" x="2484"/>
        <item h="1" m="1" x="2485"/>
        <item h="1" m="1" x="1812"/>
        <item h="1" m="1" x="2245"/>
        <item h="1" m="1" x="2491"/>
        <item h="1" m="1" x="2492"/>
        <item h="1" m="1" x="2493"/>
        <item h="1" m="1" x="2494"/>
        <item h="1" m="1" x="2495"/>
        <item h="1" m="1" x="2499"/>
        <item h="1" m="1" x="976"/>
        <item h="1" m="1" x="2500"/>
        <item h="1" m="1" x="2503"/>
        <item h="1" m="1" x="2504"/>
        <item h="1" m="1" x="961"/>
        <item h="1" x="241"/>
        <item h="1" x="240"/>
        <item h="1" m="1" x="803"/>
        <item h="1" m="1" x="804"/>
        <item h="1" m="1" x="2527"/>
        <item h="1" m="1" x="1935"/>
        <item h="1" m="1" x="820"/>
        <item h="1" m="1" x="2248"/>
        <item h="1" m="1" x="2249"/>
        <item h="1" m="1" x="1810"/>
        <item h="1" m="1" x="1811"/>
        <item h="1" m="1" x="1818"/>
        <item h="1" m="1" x="2098"/>
        <item h="1" m="1" x="2099"/>
        <item h="1" m="1" x="2100"/>
        <item h="1" m="1" x="1820"/>
        <item h="1" m="1" x="1807"/>
        <item h="1" m="1" x="1469"/>
        <item h="1" m="1" x="2532"/>
        <item h="1" m="1" x="1805"/>
        <item h="1" m="1" x="1809"/>
        <item h="1" m="1" x="1817"/>
        <item h="1" m="1" x="2536"/>
        <item h="1" m="1" x="2537"/>
        <item h="1" m="1" x="1474"/>
        <item h="1" m="1" x="2251"/>
        <item h="1" m="1" x="2252"/>
        <item h="1" m="1" x="1470"/>
        <item h="1" m="1" x="2540"/>
        <item h="1" m="1" x="1467"/>
        <item h="1" m="1" x="2541"/>
        <item h="1" m="1" x="2542"/>
        <item h="1" m="1" x="2543"/>
        <item h="1" m="1" x="2544"/>
        <item h="1" m="1" x="2545"/>
        <item h="1" m="1" x="2547"/>
        <item h="1" m="1" x="2548"/>
        <item h="1" m="1" x="2549"/>
        <item h="1" m="1" x="2551"/>
        <item h="1" m="1" x="2552"/>
        <item h="1" m="1" x="2553"/>
        <item h="1" m="1" x="2554"/>
        <item h="1" m="1" x="2555"/>
        <item h="1" m="1" x="2556"/>
        <item h="1" m="1" x="2557"/>
        <item h="1" m="1" x="2558"/>
        <item h="1" m="1" x="2559"/>
        <item h="1" m="1" x="2560"/>
        <item h="1" m="1" x="2581"/>
        <item h="1" m="1" x="2586"/>
        <item h="1" m="1" x="2592"/>
        <item h="1" m="1" x="2593"/>
        <item h="1" m="1" x="2594"/>
        <item h="1" m="1" x="2595"/>
        <item h="1" m="1" x="2606"/>
        <item h="1" m="1" x="2607"/>
        <item h="1" m="1" x="2608"/>
        <item h="1" m="1" x="2609"/>
        <item h="1" m="1" x="1477"/>
        <item h="1" m="1" x="2611"/>
        <item h="1" m="1" x="2612"/>
        <item h="1" m="1" x="2617"/>
        <item h="1" m="1" x="2621"/>
        <item h="1" m="1" x="2622"/>
        <item h="1" m="1" x="2643"/>
        <item h="1" m="1" x="2644"/>
        <item h="1" m="1" x="2645"/>
        <item h="1" m="1" x="2646"/>
        <item h="1" m="1" x="1167"/>
        <item h="1" m="1" x="1173"/>
        <item h="1" m="1" x="2661"/>
        <item h="1" m="1" x="2666"/>
        <item h="1" m="1" x="2360"/>
        <item h="1" m="1" x="2671"/>
        <item h="1" m="1" x="2247"/>
        <item h="1" m="1" x="2672"/>
        <item h="1" m="1" x="2674"/>
        <item h="1" m="1" x="1260"/>
        <item h="1" m="1" x="2101"/>
        <item h="1" m="1" x="1478"/>
        <item h="1" x="242"/>
        <item h="1" x="262"/>
        <item h="1" m="1" x="2105"/>
        <item h="1" m="1" x="2362"/>
        <item h="1" m="1" x="883"/>
        <item h="1" m="1" x="2108"/>
        <item h="1" m="1" x="2363"/>
        <item h="1" m="1" x="2109"/>
        <item h="1" m="1" x="914"/>
        <item h="1" m="1" x="2256"/>
        <item h="1" m="1" x="2257"/>
        <item h="1" m="1" x="2258"/>
        <item h="1" m="1" x="2111"/>
        <item h="1" m="1" x="2364"/>
        <item h="1" m="1" x="1821"/>
        <item h="1" m="1" x="1479"/>
        <item h="1" m="1" x="1823"/>
        <item h="1" m="1" x="2259"/>
        <item h="1" m="1" x="1089"/>
        <item h="1" m="1" x="1087"/>
        <item h="1" m="1" x="2260"/>
        <item h="1" x="398"/>
        <item h="1" m="1" x="1824"/>
        <item h="1" m="1" x="1825"/>
        <item h="1" m="1" x="1826"/>
        <item h="1" m="1" x="1827"/>
        <item h="1" m="1" x="2365"/>
        <item h="1" m="1" x="2261"/>
        <item h="1" m="1" x="2366"/>
        <item h="1" m="1" x="2262"/>
        <item h="1" m="1" x="1828"/>
        <item h="1" m="1" x="2263"/>
        <item h="1" m="1" x="2367"/>
        <item h="1" m="1" x="2368"/>
        <item h="1" m="1" x="2369"/>
        <item h="1" m="1" x="1829"/>
        <item h="1" m="1" x="1482"/>
        <item h="1" m="1" x="2370"/>
        <item h="1" m="1" x="2264"/>
        <item h="1" m="1" x="2266"/>
        <item h="1" m="1" x="1830"/>
        <item h="1" m="1" x="2371"/>
        <item h="1" m="1" x="2372"/>
        <item h="1" m="1" x="1831"/>
        <item h="1" m="1" x="1832"/>
        <item h="1" m="1" x="2268"/>
        <item h="1" m="1" x="2269"/>
        <item h="1" m="1" x="1833"/>
        <item h="1" m="1" x="2112"/>
        <item h="1" m="1" x="2373"/>
        <item h="1" m="1" x="1483"/>
        <item h="1" m="1" x="1834"/>
        <item h="1" m="1" x="1835"/>
        <item h="1" m="1" x="1836"/>
        <item h="1" m="1" x="1837"/>
        <item h="1" m="1" x="1838"/>
        <item h="1" m="1" x="1839"/>
        <item h="1" m="1" x="1840"/>
        <item h="1" m="1" x="1841"/>
        <item h="1" m="1" x="1842"/>
        <item h="1" m="1" x="1843"/>
        <item h="1" m="1" x="1844"/>
        <item h="1" m="1" x="1845"/>
        <item h="1" m="1" x="1846"/>
        <item h="1" m="1" x="1847"/>
        <item h="1" m="1" x="1848"/>
        <item h="1" m="1" x="1849"/>
        <item h="1" m="1" x="1850"/>
        <item h="1" m="1" x="1486"/>
        <item h="1" m="1" x="1484"/>
        <item h="1" m="1" x="1485"/>
        <item h="1" m="1" x="1851"/>
        <item h="1" m="1" x="1852"/>
        <item h="1" m="1" x="2270"/>
        <item h="1" m="1" x="1853"/>
        <item h="1" m="1" x="1487"/>
        <item h="1" m="1" x="1854"/>
        <item h="1" m="1" x="1855"/>
        <item h="1" m="1" x="1856"/>
        <item h="1" m="1" x="1857"/>
        <item h="1" m="1" x="1858"/>
        <item h="1" m="1" x="1859"/>
        <item h="1" m="1" x="1860"/>
        <item h="1" m="1" x="2374"/>
        <item h="1" m="1" x="1861"/>
        <item h="1" m="1" x="1862"/>
        <item h="1" m="1" x="1489"/>
        <item h="1" m="1" x="1863"/>
        <item h="1" m="1" x="2271"/>
        <item h="1" m="1" x="1864"/>
        <item h="1" m="1" x="1490"/>
        <item h="1" m="1" x="1865"/>
        <item h="1" m="1" x="1866"/>
        <item h="1" m="1" x="1867"/>
        <item h="1" m="1" x="1869"/>
        <item h="1" m="1" x="2272"/>
        <item h="1" m="1" x="2113"/>
        <item h="1" m="1" x="2114"/>
        <item h="1" m="1" x="2273"/>
        <item h="1" m="1" x="2274"/>
        <item h="1" m="1" x="2376"/>
        <item h="1" m="1" x="2377"/>
        <item h="1" m="1" x="2378"/>
        <item h="1" m="1" x="2379"/>
        <item h="1" m="1" x="2380"/>
        <item h="1" m="1" x="1491"/>
        <item h="1" m="1" x="1870"/>
        <item h="1" m="1" x="2381"/>
        <item h="1" m="1" x="2382"/>
        <item h="1" m="1" x="2275"/>
        <item h="1" m="1" x="2383"/>
        <item h="1" m="1" x="1492"/>
        <item h="1" m="1" x="1871"/>
        <item h="1" m="1" x="1493"/>
        <item h="1" m="1" x="885"/>
        <item h="1" m="1" x="2115"/>
        <item h="1" m="1" x="2116"/>
        <item h="1" m="1" x="867"/>
        <item h="1" x="446"/>
        <item h="1" m="1" x="2384"/>
        <item h="1" m="1" x="2276"/>
        <item h="1" m="1" x="2277"/>
        <item h="1" m="1" x="1118"/>
        <item h="1" m="1" x="726"/>
        <item h="1" m="1" x="2278"/>
        <item h="1" m="1" x="2279"/>
        <item h="1" m="1" x="2280"/>
        <item h="1" m="1" x="2281"/>
        <item h="1" m="1" x="714"/>
        <item h="1" m="1" x="2282"/>
        <item h="1" m="1" x="2283"/>
        <item h="1" m="1" x="2385"/>
        <item h="1" m="1" x="2386"/>
        <item h="1" m="1" x="2387"/>
        <item h="1" m="1" x="939"/>
        <item h="1" m="1" x="2388"/>
        <item h="1" m="1" x="2389"/>
        <item h="1" m="1" x="2391"/>
        <item h="1" m="1" x="2392"/>
        <item h="1" m="1" x="2393"/>
        <item h="1" m="1" x="2394"/>
        <item h="1" m="1" x="2396"/>
        <item h="1" m="1" x="2285"/>
        <item h="1" m="1" x="2397"/>
        <item h="1" m="1" x="2286"/>
        <item h="1" m="1" x="2398"/>
        <item h="1" m="1" x="2399"/>
        <item h="1" x="611"/>
        <item h="1" m="1" x="2287"/>
        <item h="1" m="1" x="973"/>
        <item h="1" m="1" x="975"/>
        <item h="1" m="1" x="2401"/>
        <item h="1" m="1" x="2288"/>
        <item h="1" m="1" x="1121"/>
        <item h="1" m="1" x="1873"/>
        <item h="1" m="1" x="1874"/>
        <item h="1" m="1" x="2118"/>
        <item h="1" m="1" x="2402"/>
        <item h="1" m="1" x="2403"/>
        <item h="1" m="1" x="2119"/>
        <item h="1" m="1" x="2405"/>
        <item h="1" m="1" x="1875"/>
        <item h="1" m="1" x="2406"/>
        <item h="1" m="1" x="2289"/>
        <item h="1" m="1" x="2407"/>
        <item h="1" m="1" x="1876"/>
        <item h="1" m="1" x="2408"/>
        <item h="1" m="1" x="2409"/>
        <item h="1" m="1" x="2410"/>
        <item h="1" m="1" x="2411"/>
        <item h="1" m="1" x="1877"/>
        <item h="1" m="1" x="2412"/>
        <item h="1" m="1" x="2413"/>
        <item h="1" m="1" x="2074"/>
        <item h="1" m="1" x="2159"/>
        <item h="1" m="1" x="2110"/>
        <item h="1" m="1" x="1495"/>
        <item h="1" m="1" x="1496"/>
        <item h="1" m="1" x="2290"/>
        <item h="1" m="1" x="2120"/>
        <item h="1" m="1" x="757"/>
        <item h="1" m="1" x="2121"/>
        <item h="1" m="1" x="2122"/>
        <item h="1" m="1" x="1878"/>
        <item h="1" m="1" x="1158"/>
        <item h="1" m="1" x="1879"/>
        <item h="1" m="1" x="1880"/>
        <item h="1" m="1" x="752"/>
        <item h="1" m="1" x="2291"/>
        <item h="1" m="1" x="2292"/>
        <item h="1" m="1" x="2293"/>
        <item h="1" m="1" x="850"/>
        <item h="1" m="1" x="649"/>
        <item h="1" m="1" x="2294"/>
        <item h="1" m="1" x="2295"/>
        <item h="1" m="1" x="1881"/>
        <item h="1" m="1" x="1497"/>
        <item h="1" m="1" x="2296"/>
        <item h="1" m="1" x="1499"/>
        <item h="1" m="1" x="1500"/>
        <item h="1" m="1" x="1501"/>
        <item h="1" m="1" x="1882"/>
        <item h="1" m="1" x="1883"/>
        <item h="1" m="1" x="1885"/>
        <item h="1" m="1" x="1886"/>
        <item h="1" m="1" x="1887"/>
        <item h="1" m="1" x="1888"/>
        <item h="1" m="1" x="2297"/>
        <item h="1" m="1" x="2298"/>
        <item h="1" m="1" x="2299"/>
        <item h="1" m="1" x="1890"/>
        <item h="1" m="1" x="2300"/>
        <item h="1" m="1" x="2301"/>
        <item h="1" m="1" x="2302"/>
        <item h="1" m="1" x="1010"/>
        <item h="1" m="1" x="1891"/>
        <item h="1" x="16"/>
        <item h="1" m="1" x="2303"/>
        <item h="1" m="1" x="1893"/>
        <item h="1" m="1" x="1894"/>
        <item h="1" m="1" x="1895"/>
        <item h="1" m="1" x="1502"/>
        <item h="1" m="1" x="2304"/>
        <item h="1" x="234"/>
        <item h="1" m="1" x="807"/>
        <item h="1" m="1" x="2123"/>
        <item h="1" m="1" x="2305"/>
        <item h="1" m="1" x="2306"/>
        <item h="1" m="1" x="1898"/>
        <item h="1" m="1" x="2307"/>
        <item h="1" m="1" x="1899"/>
        <item h="1" m="1" x="1900"/>
        <item h="1" m="1" x="2308"/>
        <item h="1" m="1" x="1903"/>
        <item h="1" m="1" x="2309"/>
        <item h="1" m="1" x="2310"/>
        <item h="1" m="1" x="2311"/>
        <item h="1" m="1" x="648"/>
        <item h="1" m="1" x="647"/>
        <item h="1" m="1" x="645"/>
        <item h="1" m="1" x="2312"/>
        <item h="1" m="1" x="2313"/>
        <item h="1" m="1" x="2314"/>
        <item h="1" m="1" x="2315"/>
        <item h="1" m="1" x="1904"/>
        <item h="1" m="1" x="2127"/>
        <item h="1" m="1" x="972"/>
        <item h="1" m="1" x="1905"/>
        <item h="1" m="1" x="2128"/>
        <item h="1" m="1" x="822"/>
        <item h="1" m="1" x="2316"/>
        <item h="1" m="1" x="2317"/>
        <item h="1" m="1" x="2319"/>
        <item h="1" m="1" x="2320"/>
        <item h="1" m="1" x="1906"/>
        <item h="1" m="1" x="1907"/>
        <item h="1" m="1" x="1503"/>
        <item h="1" m="1" x="700"/>
        <item h="1" m="1" x="701"/>
        <item h="1" m="1" x="897"/>
        <item h="1" m="1" x="1909"/>
        <item h="1" m="1" x="1505"/>
        <item h="1" m="1" x="1507"/>
        <item h="1" m="1" x="1127"/>
        <item h="1" m="1" x="2129"/>
        <item h="1" m="1" x="1117"/>
        <item h="1" m="1" x="1119"/>
        <item h="1" m="1" x="2322"/>
        <item h="1" m="1" x="1508"/>
        <item h="1" m="1" x="1509"/>
        <item h="1" m="1" x="1910"/>
        <item h="1" m="1" x="1911"/>
        <item h="1" m="1" x="2323"/>
        <item h="1" m="1" x="2324"/>
        <item h="1" m="1" x="2325"/>
        <item h="1" m="1" x="938"/>
        <item h="1" m="1" x="2326"/>
        <item h="1" m="1" x="2327"/>
        <item h="1" m="1" x="2328"/>
        <item h="1" m="1" x="1912"/>
        <item h="1" m="1" x="2329"/>
        <item h="1" m="1" x="1913"/>
        <item h="1" m="1" x="1914"/>
        <item h="1" m="1" x="1915"/>
        <item h="1" m="1" x="2331"/>
        <item h="1" m="1" x="1916"/>
        <item h="1" m="1" x="2332"/>
        <item h="1" x="605"/>
        <item h="1" m="1" x="1917"/>
        <item h="1" m="1" x="1920"/>
        <item h="1" m="1" x="1921"/>
        <item h="1" m="1" x="2334"/>
        <item h="1" m="1" x="978"/>
        <item h="1" m="1" x="2335"/>
        <item h="1" x="29"/>
        <item h="1" x="30"/>
        <item h="1" x="31"/>
        <item h="1" m="1" x="1814"/>
        <item h="1" m="1" x="1815"/>
        <item h="1" m="1" x="2126"/>
        <item h="1" m="1" x="1510"/>
        <item h="1" m="1" x="1511"/>
        <item h="1" m="1" x="988"/>
        <item h="1" m="1" x="2131"/>
        <item h="1" m="1" x="1924"/>
        <item h="1" m="1" x="1925"/>
        <item h="1" m="1" x="1926"/>
        <item h="1" m="1" x="699"/>
        <item h="1" m="1" x="693"/>
        <item h="1" m="1" x="1927"/>
        <item h="1" m="1" x="2133"/>
        <item h="1" m="1" x="2134"/>
        <item h="1" x="70"/>
        <item h="1" m="1" x="992"/>
        <item h="1" m="1" x="2135"/>
        <item h="1" m="1" x="1930"/>
        <item h="1" m="1" x="1931"/>
        <item h="1" m="1" x="2136"/>
        <item h="1" m="1" x="1932"/>
        <item h="1" m="1" x="1521"/>
        <item h="1" m="1" x="2138"/>
        <item h="1" m="1" x="1934"/>
        <item h="1" m="1" x="1936"/>
        <item h="1" x="215"/>
        <item h="1" m="1" x="2139"/>
        <item h="1" m="1" x="2035"/>
        <item h="1" m="1" x="1937"/>
        <item h="1" m="1" x="1938"/>
        <item h="1" m="1" x="1939"/>
        <item h="1" m="1" x="2140"/>
        <item h="1" m="1" x="1940"/>
        <item h="1" m="1" x="935"/>
        <item h="1" m="1" x="1943"/>
        <item h="1" m="1" x="2141"/>
        <item h="1" m="1" x="2142"/>
        <item h="1" m="1" x="2143"/>
        <item h="1" m="1" x="2144"/>
        <item h="1" m="1" x="2145"/>
        <item h="1" m="1" x="1947"/>
        <item h="1" m="1" x="1223"/>
        <item h="1" m="1" x="2146"/>
        <item h="1" m="1" x="2147"/>
        <item h="1" m="1" x="1194"/>
        <item h="1" m="1" x="1195"/>
        <item h="1" m="1" x="1949"/>
        <item h="1" m="1" x="1950"/>
        <item h="1" m="1" x="1951"/>
        <item h="1" m="1" x="2148"/>
        <item h="1" m="1" x="2149"/>
        <item h="1" m="1" x="1952"/>
        <item h="1" m="1" x="2150"/>
        <item h="1" m="1" x="1537"/>
        <item h="1" m="1" x="1538"/>
        <item h="1" m="1" x="1540"/>
        <item h="1" m="1" x="1541"/>
        <item h="1" m="1" x="1954"/>
        <item h="1" m="1" x="1955"/>
        <item h="1" m="1" x="644"/>
        <item h="1" m="1" x="1956"/>
        <item h="1" m="1" x="1957"/>
        <item h="1" m="1" x="2151"/>
        <item h="1" m="1" x="2152"/>
        <item h="1" m="1" x="2153"/>
        <item h="1" m="1" x="866"/>
        <item h="1" m="1" x="1958"/>
        <item h="1" m="1" x="1959"/>
        <item h="1" m="1" x="1960"/>
        <item h="1" m="1" x="1962"/>
        <item h="1" m="1" x="624"/>
        <item h="1" m="1" x="1708"/>
        <item h="1" m="1" x="1418"/>
        <item h="1" m="1" x="1514"/>
        <item h="1" m="1" x="1516"/>
        <item h="1" m="1" x="1929"/>
        <item h="1" m="1" x="1164"/>
        <item h="1" m="1" x="1532"/>
        <item h="1" m="1" x="1159"/>
        <item h="1" m="1" x="1963"/>
        <item h="1" m="1" x="991"/>
        <item h="1" m="1" x="1965"/>
        <item h="1" m="1" x="1968"/>
        <item h="1" m="1" x="1969"/>
        <item h="1" m="1" x="1971"/>
        <item h="1" m="1" x="1972"/>
        <item h="1" x="105"/>
        <item h="1" m="1" x="1973"/>
        <item h="1" m="1" x="1974"/>
        <item h="1" x="113"/>
        <item h="1" m="1" x="1975"/>
        <item h="1" m="1" x="1976"/>
        <item h="1" m="1" x="679"/>
        <item h="1" m="1" x="1977"/>
        <item h="1" m="1" x="1978"/>
        <item h="1" m="1" x="680"/>
        <item h="1" m="1" x="1979"/>
        <item h="1" m="1" x="1980"/>
        <item h="1" m="1" x="1981"/>
        <item h="1" x="100"/>
        <item h="1" m="1" x="1982"/>
        <item h="1" m="1" x="1983"/>
        <item h="1" m="1" x="678"/>
        <item h="1" m="1" x="1984"/>
        <item h="1" m="1" x="1985"/>
        <item h="1" x="101"/>
        <item h="1" m="1" x="1986"/>
        <item h="1" m="1" x="1987"/>
        <item h="1" x="106"/>
        <item h="1" m="1" x="1989"/>
        <item h="1" m="1" x="1990"/>
        <item h="1" m="1" x="1991"/>
        <item h="1" m="1" x="687"/>
        <item h="1" m="1" x="1992"/>
        <item h="1" m="1" x="682"/>
        <item h="1" m="1" x="683"/>
        <item h="1" x="107"/>
        <item h="1" m="1" x="1993"/>
        <item h="1" m="1" x="1994"/>
        <item h="1" m="1" x="677"/>
        <item h="1" m="1" x="1996"/>
        <item h="1" m="1" x="1997"/>
        <item h="1" m="1" x="1998"/>
        <item h="1" m="1" x="1999"/>
        <item h="1" m="1" x="2000"/>
        <item h="1" m="1" x="2001"/>
        <item h="1" m="1" x="2002"/>
        <item h="1" m="1" x="2003"/>
        <item h="1" m="1" x="2004"/>
        <item h="1" m="1" x="2005"/>
        <item h="1" m="1" x="2006"/>
        <item h="1" m="1" x="2007"/>
        <item h="1" m="1" x="2008"/>
        <item h="1" m="1" x="2009"/>
        <item h="1" m="1" x="2011"/>
        <item h="1" m="1" x="2013"/>
        <item h="1" m="1" x="2014"/>
        <item h="1" m="1" x="2015"/>
        <item h="1" m="1" x="2016"/>
        <item h="1" m="1" x="688"/>
        <item h="1" m="1" x="2018"/>
        <item h="1" m="1" x="1607"/>
        <item h="1" m="1" x="2019"/>
        <item h="1" m="1" x="1562"/>
        <item h="1" m="1" x="1563"/>
        <item h="1" m="1" x="2020"/>
        <item h="1" m="1" x="632"/>
        <item h="1" m="1" x="2021"/>
        <item h="1" m="1" x="2022"/>
        <item h="1" m="1" x="2023"/>
        <item h="1" m="1" x="2024"/>
        <item h="1" m="1" x="2025"/>
        <item h="1" m="1" x="2026"/>
        <item h="1" m="1" x="2027"/>
        <item h="1" m="1" x="2028"/>
        <item h="1" m="1" x="2029"/>
        <item h="1" m="1" x="2030"/>
        <item h="1" m="1" x="872"/>
        <item h="1" m="1" x="697"/>
        <item h="1" m="1" x="698"/>
        <item h="1" m="1" x="2031"/>
        <item h="1" m="1" x="2032"/>
        <item h="1" m="1" x="2034"/>
        <item h="1" m="1" x="2036"/>
        <item h="1" m="1" x="2037"/>
        <item h="1" x="280"/>
        <item h="1" m="1" x="2038"/>
        <item h="1" m="1" x="2039"/>
        <item h="1" m="1" x="2040"/>
        <item h="1" x="476"/>
        <item h="1" x="477"/>
        <item h="1" m="1" x="2041"/>
        <item h="1" m="1" x="756"/>
        <item h="1" m="1" x="2042"/>
        <item h="1" m="1" x="2044"/>
        <item h="1" m="1" x="1155"/>
        <item h="1" x="69"/>
        <item h="1" m="1" x="2047"/>
        <item h="1" m="1" x="2048"/>
        <item h="1" m="1" x="2050"/>
        <item h="1" m="1" x="2051"/>
        <item h="1" m="1" x="2052"/>
        <item h="1" m="1" x="1201"/>
        <item h="1" m="1" x="2053"/>
        <item h="1" m="1" x="2054"/>
        <item h="1" m="1" x="2055"/>
        <item h="1" m="1" x="2056"/>
        <item h="1" m="1" x="2057"/>
        <item h="1" m="1" x="2058"/>
        <item h="1" m="1" x="2059"/>
        <item h="1" x="114"/>
        <item h="1" m="1" x="2061"/>
        <item h="1" x="115"/>
        <item h="1" x="116"/>
        <item h="1" x="117"/>
        <item h="1" m="1" x="1577"/>
        <item h="1" m="1" x="670"/>
        <item h="1" m="1" x="684"/>
        <item h="1" m="1" x="2062"/>
        <item h="1" m="1" x="2063"/>
        <item h="1" m="1" x="1178"/>
        <item h="1" m="1" x="2064"/>
        <item h="1" m="1" x="2066"/>
        <item h="1" m="1" x="2067"/>
        <item h="1" m="1" x="1014"/>
        <item h="1" m="1" x="1013"/>
        <item h="1" m="1" x="2068"/>
        <item h="1" m="1" x="2069"/>
        <item h="1" m="1" x="2070"/>
        <item h="1" m="1" x="2071"/>
        <item h="1" m="1" x="1460"/>
        <item h="1" m="1" x="1517"/>
        <item h="1" m="1" x="1518"/>
        <item h="1" m="1" x="1002"/>
        <item h="1" m="1" x="1520"/>
        <item h="1" m="1" x="1523"/>
        <item h="1" m="1" x="721"/>
        <item h="1" m="1" x="1525"/>
        <item h="1" m="1" x="1526"/>
        <item h="1" m="1" x="1527"/>
        <item h="1" m="1" x="1186"/>
        <item h="1" m="1" x="1528"/>
        <item h="1" m="1" x="1529"/>
        <item h="1" m="1" x="1531"/>
        <item h="1" m="1" x="1533"/>
        <item h="1" m="1" x="1535"/>
        <item h="1" m="1" x="1536"/>
        <item h="1" m="1" x="888"/>
        <item h="1" m="1" x="889"/>
        <item h="1" m="1" x="890"/>
        <item h="1" m="1" x="891"/>
        <item h="1" m="1" x="892"/>
        <item h="1" m="1" x="893"/>
        <item h="1" m="1" x="895"/>
        <item h="1" m="1" x="1542"/>
        <item h="1" m="1" x="916"/>
        <item h="1" m="1" x="1543"/>
        <item h="1" m="1" x="1544"/>
        <item h="1" m="1" x="1545"/>
        <item h="1" m="1" x="1026"/>
        <item h="1" m="1" x="1027"/>
        <item h="1" m="1" x="1039"/>
        <item h="1" m="1" x="1034"/>
        <item h="1" m="1" x="1546"/>
        <item h="1" m="1" x="1547"/>
        <item h="1" m="1" x="1548"/>
        <item h="1" m="1" x="862"/>
        <item h="1" m="1" x="853"/>
        <item h="1" m="1" x="1003"/>
        <item h="1" m="1" x="1001"/>
        <item h="1" m="1" x="725"/>
        <item h="1" m="1" x="716"/>
        <item h="1" m="1" x="1549"/>
        <item h="1" m="1" x="1550"/>
        <item h="1" m="1" x="1031"/>
        <item h="1" m="1" x="1552"/>
        <item h="1" m="1" x="1553"/>
        <item h="1" m="1" x="1554"/>
        <item h="1" m="1" x="1555"/>
        <item h="1" m="1" x="1556"/>
        <item h="1" m="1" x="1557"/>
        <item h="1" m="1" x="1558"/>
        <item h="1" m="1" x="1559"/>
        <item h="1" m="1" x="1560"/>
        <item h="1" m="1" x="1561"/>
        <item h="1" m="1" x="1564"/>
        <item h="1" m="1" x="1565"/>
        <item h="1" m="1" x="860"/>
        <item h="1" m="1" x="861"/>
        <item h="1" m="1" x="857"/>
        <item h="1" m="1" x="858"/>
        <item h="1" m="1" x="859"/>
        <item h="1" m="1" x="778"/>
        <item h="1" m="1" x="779"/>
        <item h="1" m="1" x="780"/>
        <item h="1" m="1" x="1217"/>
        <item h="1" m="1" x="996"/>
        <item h="1" m="1" x="1188"/>
        <item h="1" m="1" x="651"/>
        <item h="1" m="1" x="1214"/>
        <item h="1" m="1" x="1567"/>
        <item h="1" m="1" x="1569"/>
        <item h="1" m="1" x="854"/>
        <item h="1" m="1" x="855"/>
        <item h="1" m="1" x="834"/>
        <item h="1" m="1" x="843"/>
        <item h="1" m="1" x="918"/>
        <item h="1" m="1" x="919"/>
        <item h="1" m="1" x="654"/>
        <item h="1" m="1" x="1570"/>
        <item h="1" m="1" x="856"/>
        <item h="1" m="1" x="655"/>
        <item h="1" m="1" x="653"/>
        <item h="1" m="1" x="652"/>
        <item h="1" m="1" x="995"/>
        <item h="1" m="1" x="1572"/>
        <item h="1" m="1" x="744"/>
        <item h="1" m="1" x="663"/>
        <item h="1" m="1" x="664"/>
        <item h="1" m="1" x="642"/>
        <item h="1" m="1" x="665"/>
        <item h="1" m="1" x="639"/>
        <item h="1" m="1" x="640"/>
        <item h="1" m="1" x="1574"/>
        <item h="1" m="1" x="835"/>
        <item h="1" m="1" x="836"/>
        <item h="1" m="1" x="837"/>
        <item h="1" m="1" x="863"/>
        <item h="1" m="1" x="839"/>
        <item h="1" m="1" x="841"/>
        <item h="1" m="1" x="1576"/>
        <item h="1" m="1" x="1578"/>
        <item h="1" m="1" x="740"/>
        <item h="1" m="1" x="909"/>
        <item h="1" m="1" x="910"/>
        <item h="1" m="1" x="911"/>
        <item h="1" m="1" x="1579"/>
        <item h="1" m="1" x="1580"/>
        <item h="1" m="1" x="1581"/>
        <item h="1" m="1" x="1582"/>
        <item h="1" m="1" x="1583"/>
        <item h="1" m="1" x="1584"/>
        <item h="1" m="1" x="1585"/>
        <item h="1" m="1" x="851"/>
        <item h="1" m="1" x="844"/>
        <item h="1" m="1" x="845"/>
        <item h="1" m="1" x="846"/>
        <item h="1" m="1" x="1587"/>
        <item h="1" m="1" x="1589"/>
        <item h="1" m="1" x="1590"/>
        <item h="1" m="1" x="1591"/>
        <item h="1" m="1" x="1592"/>
        <item h="1" m="1" x="1593"/>
        <item h="1" m="1" x="1594"/>
        <item h="1" m="1" x="1595"/>
        <item h="1" m="1" x="1596"/>
        <item h="1" m="1" x="1597"/>
        <item h="1" m="1" x="1598"/>
        <item h="1" m="1" x="1599"/>
        <item h="1" m="1" x="798"/>
        <item h="1" m="1" x="1600"/>
        <item h="1" m="1" x="1602"/>
        <item h="1" m="1" x="1603"/>
        <item h="1" m="1" x="936"/>
        <item h="1" m="1" x="937"/>
        <item h="1" m="1" x="641"/>
        <item h="1" m="1" x="1605"/>
        <item h="1" m="1" x="674"/>
        <item h="1" x="119"/>
        <item h="1" m="1" x="1608"/>
        <item h="1" x="120"/>
        <item h="1" m="1" x="1609"/>
        <item h="1" m="1" x="672"/>
        <item h="1" m="1" x="766"/>
        <item h="1" m="1" x="796"/>
        <item h="1" m="1" x="767"/>
        <item h="1" m="1" x="768"/>
        <item h="1" m="1" x="1610"/>
        <item h="1" m="1" x="1611"/>
        <item h="1" m="1" x="1035"/>
        <item h="1" m="1" x="934"/>
        <item h="1" m="1" x="952"/>
        <item h="1" m="1" x="1042"/>
        <item h="1" m="1" x="1614"/>
        <item h="1" m="1" x="1616"/>
        <item h="1" m="1" x="666"/>
        <item h="1" m="1" x="1617"/>
        <item h="1" m="1" x="1618"/>
        <item h="1" m="1" x="769"/>
        <item h="1" m="1" x="1619"/>
        <item h="1" m="1" x="1620"/>
        <item h="1" m="1" x="770"/>
        <item h="1" m="1" x="1621"/>
        <item h="1" m="1" x="771"/>
        <item h="1" m="1" x="1207"/>
        <item h="1" m="1" x="1025"/>
        <item h="1" m="1" x="1040"/>
        <item h="1" m="1" x="773"/>
        <item h="1" m="1" x="1622"/>
        <item h="1" m="1" x="1623"/>
        <item h="1" m="1" x="1165"/>
        <item h="1" m="1" x="1082"/>
        <item h="1" m="1" x="1624"/>
        <item h="1" m="1" x="1625"/>
        <item h="1" m="1" x="1626"/>
        <item h="1" m="1" x="832"/>
        <item h="1" m="1" x="833"/>
        <item h="1" m="1" x="823"/>
        <item h="1" m="1" x="805"/>
        <item h="1" m="1" x="814"/>
        <item h="1" m="1" x="1009"/>
        <item h="1" m="1" x="1627"/>
        <item h="1" m="1" x="921"/>
        <item h="1" m="1" x="1628"/>
        <item h="1" m="1" x="1182"/>
        <item h="1" m="1" x="1629"/>
        <item h="1" m="1" x="1630"/>
        <item h="1" m="1" x="1631"/>
        <item h="1" m="1" x="1632"/>
        <item h="1" m="1" x="1633"/>
        <item h="1" m="1" x="1634"/>
        <item h="1" m="1" x="1635"/>
        <item h="1" m="1" x="1097"/>
        <item h="1" m="1" x="1636"/>
        <item h="1" m="1" x="758"/>
        <item h="1" m="1" x="776"/>
        <item h="1" m="1" x="777"/>
        <item h="1" m="1" x="1637"/>
        <item h="1" m="1" x="993"/>
        <item h="1" m="1" x="1638"/>
        <item h="1" m="1" x="1639"/>
        <item h="1" m="1" x="1640"/>
        <item h="1" m="1" x="1641"/>
        <item h="1" m="1" x="720"/>
        <item h="1" m="1" x="1642"/>
        <item h="1" m="1" x="1644"/>
        <item h="1" m="1" x="1645"/>
        <item h="1" m="1" x="1646"/>
        <item h="1" m="1" x="1647"/>
        <item h="1" m="1" x="656"/>
        <item h="1" m="1" x="657"/>
        <item h="1" m="1" x="1648"/>
        <item h="1" m="1" x="1649"/>
        <item h="1" m="1" x="953"/>
        <item h="1" m="1" x="637"/>
        <item h="1" m="1" x="638"/>
        <item h="1" m="1" x="662"/>
        <item h="1" m="1" x="658"/>
        <item h="1" m="1" x="659"/>
        <item h="1" m="1" x="650"/>
        <item h="1" m="1" x="1166"/>
        <item h="1" m="1" x="1203"/>
        <item h="1" m="1" x="1204"/>
        <item h="1" m="1" x="1205"/>
        <item h="1" m="1" x="1650"/>
        <item h="1" m="1" x="1206"/>
        <item h="1" m="1" x="753"/>
        <item h="1" m="1" x="1652"/>
        <item h="1" m="1" x="636"/>
        <item h="1" m="1" x="1653"/>
        <item h="1" m="1" x="1654"/>
        <item h="1" m="1" x="1655"/>
        <item h="1" m="1" x="1656"/>
        <item h="1" m="1" x="1657"/>
        <item h="1" m="1" x="1658"/>
        <item h="1" m="1" x="1659"/>
        <item h="1" m="1" x="1007"/>
        <item h="1" m="1" x="951"/>
        <item h="1" m="1" x="781"/>
        <item h="1" m="1" x="793"/>
        <item h="1" m="1" x="728"/>
        <item h="1" m="1" x="1660"/>
        <item h="1" m="1" x="1225"/>
        <item h="1" m="1" x="1160"/>
        <item h="1" m="1" x="1661"/>
        <item h="1" m="1" x="1662"/>
        <item h="1" m="1" x="1030"/>
        <item h="1" m="1" x="1029"/>
        <item h="1" m="1" x="1079"/>
        <item h="1" m="1" x="1163"/>
        <item h="1" m="1" x="1184"/>
        <item h="1" m="1" x="922"/>
        <item h="1" m="1" x="930"/>
        <item h="1" m="1" x="931"/>
        <item h="1" m="1" x="932"/>
        <item h="1" m="1" x="695"/>
        <item h="1" m="1" x="929"/>
        <item h="1" m="1" x="830"/>
        <item h="1" m="1" x="686"/>
        <item h="1" m="1" x="928"/>
        <item h="1" m="1" x="828"/>
        <item h="1" m="1" x="1664"/>
        <item h="1" m="1" x="1665"/>
        <item h="1" m="1" x="1666"/>
        <item h="1" m="1" x="1062"/>
        <item h="1" m="1" x="1152"/>
        <item h="1" m="1" x="1016"/>
        <item h="1" m="1" x="749"/>
        <item h="1" m="1" x="977"/>
        <item h="1" m="1" x="1199"/>
        <item h="1" m="1" x="1198"/>
        <item h="1" m="1" x="1197"/>
        <item h="1" m="1" x="1196"/>
        <item h="1" m="1" x="625"/>
        <item h="1" m="1" x="626"/>
        <item h="1" m="1" x="627"/>
        <item h="1" m="1" x="628"/>
        <item h="1" m="1" x="629"/>
        <item h="1" m="1" x="630"/>
        <item h="1" m="1" x="635"/>
        <item h="1" m="1" x="643"/>
        <item h="1" x="103"/>
        <item h="1" m="1" x="689"/>
        <item h="1" x="134"/>
        <item h="1" x="135"/>
        <item h="1" m="1" x="704"/>
        <item h="1" m="1" x="723"/>
        <item h="1" m="1" x="724"/>
        <item h="1" m="1" x="727"/>
        <item h="1" m="1" x="748"/>
        <item h="1" m="1" x="754"/>
        <item h="1" m="1" x="763"/>
        <item h="1" m="1" x="764"/>
        <item h="1" m="1" x="765"/>
        <item h="1" m="1" x="772"/>
        <item h="1" x="203"/>
        <item h="1" m="1" x="774"/>
        <item h="1" m="1" x="799"/>
        <item h="1" m="1" x="801"/>
        <item h="1" m="1" x="819"/>
        <item h="1" x="228"/>
        <item h="1" m="1" x="852"/>
        <item h="1" m="1" x="864"/>
        <item h="1" m="1" x="870"/>
        <item h="1" m="1" x="933"/>
        <item h="1" m="1" x="942"/>
        <item h="1" m="1" x="948"/>
        <item h="1" m="1" x="949"/>
        <item h="1" m="1" x="950"/>
        <item h="1" x="413"/>
        <item h="1" m="1" x="964"/>
        <item h="1" m="1" x="967"/>
        <item h="1" m="1" x="968"/>
        <item h="1" m="1" x="969"/>
        <item h="1" m="1" x="984"/>
        <item h="1" m="1" x="985"/>
        <item h="1" m="1" x="994"/>
        <item h="1" m="1" x="998"/>
        <item h="1" m="1" x="999"/>
        <item h="1" m="1" x="1006"/>
        <item h="1" m="1" x="1008"/>
        <item h="1" m="1" x="1011"/>
        <item h="1" m="1" x="1017"/>
        <item h="1" m="1" x="1018"/>
        <item h="1" m="1" x="1020"/>
        <item h="1" m="1" x="1021"/>
        <item h="1" m="1" x="1024"/>
        <item h="1" m="1" x="1033"/>
        <item h="1" x="437"/>
        <item h="1" x="438"/>
        <item h="1" m="1" x="1036"/>
        <item h="1" m="1" x="1037"/>
        <item h="1" m="1" x="1041"/>
        <item h="1" m="1" x="1043"/>
        <item h="1" m="1" x="1045"/>
        <item h="1" m="1" x="1046"/>
        <item h="1" m="1" x="1050"/>
        <item h="1" m="1" x="1051"/>
        <item h="1" m="1" x="1052"/>
        <item h="1" m="1" x="1053"/>
        <item h="1" m="1" x="1054"/>
        <item h="1" m="1" x="1055"/>
        <item h="1" m="1" x="1057"/>
        <item h="1" m="1" x="1058"/>
        <item h="1" m="1" x="1059"/>
        <item h="1" m="1" x="1060"/>
        <item h="1" m="1" x="1061"/>
        <item h="1" m="1" x="1063"/>
        <item h="1" m="1" x="1064"/>
        <item h="1" m="1" x="1065"/>
        <item h="1" m="1" x="1066"/>
        <item h="1" m="1" x="1067"/>
        <item h="1" m="1" x="1068"/>
        <item h="1" m="1" x="1069"/>
        <item h="1" m="1" x="1070"/>
        <item h="1" m="1" x="1071"/>
        <item h="1" m="1" x="1073"/>
        <item h="1" m="1" x="1074"/>
        <item h="1" m="1" x="1075"/>
        <item h="1" m="1" x="1076"/>
        <item h="1" m="1" x="1077"/>
        <item h="1" m="1" x="1083"/>
        <item h="1" m="1" x="1084"/>
        <item h="1" m="1" x="1085"/>
        <item h="1" x="470"/>
        <item h="1" m="1" x="1086"/>
        <item h="1" m="1" x="1091"/>
        <item h="1" m="1" x="1092"/>
        <item h="1" m="1" x="1093"/>
        <item h="1" m="1" x="1098"/>
        <item h="1" m="1" x="1099"/>
        <item h="1" m="1" x="1103"/>
        <item h="1" m="1" x="1131"/>
        <item h="1" m="1" x="1132"/>
        <item h="1" m="1" x="1133"/>
        <item h="1" m="1" x="1134"/>
        <item h="1" m="1" x="1135"/>
        <item h="1" m="1" x="1136"/>
        <item h="1" m="1" x="1139"/>
        <item h="1" m="1" x="1148"/>
        <item h="1" m="1" x="1149"/>
        <item h="1" m="1" x="1151"/>
        <item h="1" m="1" x="1153"/>
        <item h="1" m="1" x="1154"/>
        <item h="1" m="1" x="1161"/>
        <item h="1" m="1" x="1169"/>
        <item h="1" m="1" x="1170"/>
        <item h="1" m="1" x="1171"/>
        <item h="1" m="1" x="1179"/>
        <item h="1" m="1" x="1180"/>
        <item h="1" m="1" x="1183"/>
        <item h="1" m="1" x="1187"/>
        <item h="1" m="1" x="1193"/>
        <item h="1" m="1" x="1209"/>
        <item h="1" m="1" x="1212"/>
        <item h="1" m="1" x="1215"/>
        <item h="1" x="0"/>
        <item h="1" x="1"/>
        <item h="1" x="2"/>
        <item h="1" x="3"/>
        <item h="1" x="4"/>
        <item h="1" x="7"/>
        <item h="1" x="8"/>
        <item h="1" x="10"/>
        <item h="1" x="11"/>
        <item h="1" x="12"/>
        <item h="1" x="13"/>
        <item h="1" x="14"/>
        <item h="1" x="15"/>
        <item h="1" x="19"/>
        <item h="1" x="20"/>
        <item h="1" x="21"/>
        <item h="1" x="23"/>
        <item h="1" x="24"/>
        <item h="1" x="26"/>
        <item h="1" x="27"/>
        <item h="1" x="28"/>
        <item h="1" x="32"/>
        <item h="1" x="33"/>
        <item h="1" x="34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6"/>
        <item h="1" x="47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1"/>
        <item h="1" x="62"/>
        <item h="1" x="64"/>
        <item h="1" x="66"/>
        <item h="1" x="68"/>
        <item h="1" x="72"/>
        <item h="1" x="73"/>
        <item h="1" x="74"/>
        <item h="1" x="75"/>
        <item h="1" x="77"/>
        <item h="1" x="79"/>
        <item h="1" x="80"/>
        <item h="1" x="81"/>
        <item h="1" x="82"/>
        <item h="1" x="84"/>
        <item h="1" x="87"/>
        <item h="1" x="89"/>
        <item h="1" x="90"/>
        <item h="1" x="91"/>
        <item h="1" x="93"/>
        <item h="1" x="95"/>
        <item h="1" x="98"/>
        <item h="1" x="99"/>
        <item h="1" x="104"/>
        <item h="1" x="108"/>
        <item h="1" x="109"/>
        <item h="1" x="111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1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7"/>
        <item h="1" x="160"/>
        <item h="1" x="161"/>
        <item h="1" x="162"/>
        <item h="1" x="163"/>
        <item h="1" x="166"/>
        <item h="1" x="167"/>
        <item h="1" x="168"/>
        <item h="1" x="169"/>
        <item h="1" x="170"/>
        <item h="1" x="171"/>
        <item h="1" x="172"/>
        <item h="1" x="175"/>
        <item h="1" x="176"/>
        <item h="1" x="177"/>
        <item h="1" x="181"/>
        <item h="1" x="184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2"/>
        <item h="1" x="204"/>
        <item h="1" x="205"/>
        <item h="1" x="206"/>
        <item h="1" x="207"/>
        <item h="1" x="208"/>
        <item h="1" x="209"/>
        <item h="1" x="210"/>
        <item h="1" x="211"/>
        <item h="1" x="221"/>
        <item h="1" x="223"/>
        <item h="1" x="224"/>
        <item h="1" x="226"/>
        <item h="1" x="229"/>
        <item h="1" x="230"/>
        <item h="1" x="233"/>
        <item h="1" x="236"/>
        <item h="1" x="243"/>
        <item h="1" x="245"/>
        <item h="1" x="246"/>
        <item h="1" x="247"/>
        <item h="1" x="248"/>
        <item h="1" x="250"/>
        <item h="1" x="253"/>
        <item h="1" x="254"/>
        <item h="1" x="258"/>
        <item h="1" x="259"/>
        <item h="1" x="260"/>
        <item h="1" x="263"/>
        <item h="1" x="265"/>
        <item h="1" x="266"/>
        <item h="1" x="270"/>
        <item h="1" x="272"/>
        <item h="1" x="274"/>
        <item h="1" x="276"/>
        <item h="1" x="277"/>
        <item h="1" x="278"/>
        <item h="1" x="281"/>
        <item h="1" x="282"/>
        <item h="1" x="283"/>
        <item h="1" x="284"/>
        <item h="1" x="289"/>
        <item h="1" x="290"/>
        <item h="1" x="292"/>
        <item h="1" x="293"/>
        <item h="1" x="296"/>
        <item h="1" x="297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8"/>
        <item h="1" x="319"/>
        <item h="1" x="321"/>
        <item h="1" x="322"/>
        <item h="1" x="327"/>
        <item h="1" x="328"/>
        <item h="1" x="330"/>
        <item h="1" x="331"/>
        <item h="1" x="332"/>
        <item h="1" x="333"/>
        <item h="1" x="334"/>
        <item h="1" x="335"/>
        <item h="1" x="337"/>
        <item h="1" x="340"/>
        <item h="1" x="341"/>
        <item h="1" x="343"/>
        <item h="1" x="344"/>
        <item h="1" x="347"/>
        <item h="1" x="348"/>
        <item h="1" x="349"/>
        <item h="1" x="350"/>
        <item h="1" x="351"/>
        <item h="1" x="352"/>
        <item h="1" x="353"/>
        <item h="1" x="356"/>
        <item h="1" x="357"/>
        <item h="1" x="359"/>
        <item h="1" x="360"/>
        <item h="1" x="364"/>
        <item h="1" x="367"/>
        <item h="1" x="368"/>
        <item h="1" x="369"/>
        <item h="1" x="372"/>
        <item h="1" x="373"/>
        <item h="1" x="374"/>
        <item h="1" x="375"/>
        <item h="1" x="376"/>
        <item h="1" x="377"/>
        <item h="1" x="378"/>
        <item h="1" x="382"/>
        <item h="1" x="384"/>
        <item h="1" x="385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9"/>
        <item h="1" x="400"/>
        <item h="1" x="401"/>
        <item h="1" x="402"/>
        <item h="1" x="403"/>
        <item h="1" x="404"/>
        <item h="1" x="406"/>
        <item h="1" x="407"/>
        <item h="1" x="409"/>
        <item h="1" x="411"/>
        <item h="1" x="412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6"/>
        <item h="1" x="428"/>
        <item h="1" x="429"/>
        <item h="1" x="430"/>
        <item h="1" x="431"/>
        <item h="1" x="432"/>
        <item h="1" x="433"/>
        <item h="1" x="434"/>
        <item h="1" x="439"/>
        <item h="1" x="440"/>
        <item h="1" x="442"/>
        <item h="1" x="443"/>
        <item h="1" x="444"/>
        <item h="1" x="445"/>
        <item h="1" x="448"/>
        <item h="1" x="450"/>
        <item h="1" x="451"/>
        <item h="1" x="452"/>
        <item h="1" x="453"/>
        <item h="1" x="454"/>
        <item h="1" x="455"/>
        <item h="1" x="459"/>
        <item h="1" x="460"/>
        <item h="1" x="461"/>
        <item h="1" x="462"/>
        <item h="1" x="463"/>
        <item h="1" x="464"/>
        <item h="1" x="467"/>
        <item h="1" x="468"/>
        <item h="1" x="469"/>
        <item h="1" x="471"/>
        <item h="1" x="473"/>
        <item h="1" x="474"/>
        <item h="1" x="475"/>
        <item h="1" x="478"/>
        <item h="1" x="480"/>
        <item h="1" x="481"/>
        <item h="1" x="482"/>
        <item h="1" x="483"/>
        <item h="1" x="484"/>
        <item h="1" x="486"/>
        <item h="1" x="487"/>
        <item h="1" x="489"/>
        <item h="1" x="490"/>
        <item h="1" x="491"/>
        <item h="1" x="493"/>
        <item h="1" x="495"/>
        <item h="1" x="496"/>
        <item h="1" x="497"/>
        <item h="1" x="498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3"/>
        <item h="1" x="524"/>
        <item h="1" x="525"/>
        <item h="1" x="526"/>
        <item h="1" x="527"/>
        <item h="1" x="528"/>
        <item h="1" x="529"/>
        <item h="1" x="531"/>
        <item h="1" x="532"/>
        <item h="1" x="535"/>
        <item h="1" x="536"/>
        <item h="1" x="539"/>
        <item h="1" x="540"/>
        <item h="1" x="541"/>
        <item h="1" x="542"/>
        <item h="1" x="543"/>
        <item h="1" x="544"/>
        <item h="1" x="545"/>
        <item h="1" x="546"/>
        <item h="1" x="547"/>
        <item h="1" x="548"/>
        <item h="1" x="551"/>
        <item h="1" x="552"/>
        <item h="1" x="553"/>
        <item h="1" x="554"/>
        <item h="1" x="555"/>
        <item h="1" x="556"/>
        <item h="1" x="558"/>
        <item h="1" x="559"/>
        <item h="1" x="560"/>
        <item h="1" x="565"/>
        <item h="1" x="566"/>
        <item h="1" x="567"/>
        <item h="1" x="570"/>
        <item h="1" x="571"/>
        <item h="1" x="572"/>
        <item h="1" x="573"/>
        <item h="1" x="574"/>
        <item h="1" x="575"/>
        <item h="1" x="577"/>
        <item h="1" x="578"/>
        <item h="1" x="579"/>
        <item h="1" x="581"/>
        <item h="1" x="583"/>
        <item h="1" x="584"/>
        <item h="1" x="585"/>
        <item h="1" x="586"/>
        <item h="1" x="587"/>
        <item h="1" x="589"/>
        <item h="1" x="590"/>
        <item h="1" x="591"/>
        <item h="1" x="592"/>
        <item h="1" x="593"/>
        <item h="1" x="595"/>
        <item h="1" x="596"/>
        <item h="1" x="597"/>
        <item h="1" x="599"/>
        <item h="1" x="600"/>
        <item h="1" x="601"/>
        <item h="1" x="602"/>
        <item h="1" x="606"/>
        <item h="1" x="610"/>
        <item h="1" x="612"/>
        <item h="1" x="615"/>
        <item h="1" x="617"/>
        <item h="1" x="618"/>
        <item h="1" x="619"/>
        <item t="default"/>
      </items>
    </pivotField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1"/>
        <item sd="0" x="2"/>
        <item sd="0" x="3"/>
        <item sd="0" x="4"/>
        <item x="0"/>
        <item x="5"/>
        <item t="default"/>
      </items>
    </pivotField>
    <pivotField axis="axisRow" showAll="0">
      <items count="5">
        <item x="1"/>
        <item x="2"/>
        <item x="0"/>
        <item x="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1"/>
        <item x="2"/>
        <item x="3"/>
        <item x="4"/>
        <item x="0"/>
        <item x="5"/>
        <item t="default"/>
      </items>
    </pivotField>
    <pivotField showAll="0">
      <items count="5">
        <item x="1"/>
        <item x="2"/>
        <item x="0"/>
        <item x="3"/>
        <item t="default"/>
      </items>
    </pivotField>
  </pivotFields>
  <rowFields count="3">
    <field x="44"/>
    <field x="42"/>
    <field x="12"/>
  </rowFields>
  <rowItems count="5">
    <i>
      <x v="1"/>
    </i>
    <i r="1">
      <x v="1"/>
    </i>
    <i r="1">
      <x v="2"/>
    </i>
    <i r="1">
      <x v="3"/>
    </i>
    <i t="grand">
      <x/>
    </i>
  </rowItems>
  <colItems count="1">
    <i/>
  </colItems>
  <pageFields count="1">
    <pageField fld="27" hier="-1"/>
  </pageFields>
  <dataFields count="1">
    <dataField name="Soma de Tarifa" fld="27" baseField="0" baseItem="0"/>
  </dataFields>
  <formats count="59">
    <format dxfId="1629">
      <pivotArea field="27" type="button" dataOnly="0" labelOnly="1" outline="0" axis="axisPage" fieldPosition="0"/>
    </format>
    <format dxfId="1628">
      <pivotArea outline="0" collapsedLevelsAreSubtotals="1" fieldPosition="0"/>
    </format>
    <format dxfId="1627">
      <pivotArea type="all" dataOnly="0" outline="0" fieldPosition="0"/>
    </format>
    <format dxfId="1626">
      <pivotArea type="all" dataOnly="0" outline="0" fieldPosition="0"/>
    </format>
    <format dxfId="1625">
      <pivotArea outline="0" collapsedLevelsAreSubtotals="1" fieldPosition="0"/>
    </format>
    <format dxfId="1624">
      <pivotArea dataOnly="0" labelOnly="1" grandRow="1" outline="0" fieldPosition="0"/>
    </format>
    <format dxfId="1623">
      <pivotArea dataOnly="0" labelOnly="1" outline="0" axis="axisValues" fieldPosition="0"/>
    </format>
    <format dxfId="1622">
      <pivotArea type="all" dataOnly="0" outline="0" fieldPosition="0"/>
    </format>
    <format dxfId="1621">
      <pivotArea outline="0" collapsedLevelsAreSubtotals="1" fieldPosition="0"/>
    </format>
    <format dxfId="1620">
      <pivotArea dataOnly="0" labelOnly="1" grandRow="1" outline="0" fieldPosition="0"/>
    </format>
    <format dxfId="1619">
      <pivotArea dataOnly="0" labelOnly="1" outline="0" axis="axisValues" fieldPosition="0"/>
    </format>
    <format dxfId="1618">
      <pivotArea grandRow="1" outline="0" collapsedLevelsAreSubtotals="1" fieldPosition="0"/>
    </format>
    <format dxfId="1617">
      <pivotArea type="all" dataOnly="0" outline="0" fieldPosition="0"/>
    </format>
    <format dxfId="1616">
      <pivotArea outline="0" collapsedLevelsAreSubtotals="1" fieldPosition="0"/>
    </format>
    <format dxfId="1615">
      <pivotArea dataOnly="0" labelOnly="1" grandRow="1" outline="0" fieldPosition="0"/>
    </format>
    <format dxfId="1614">
      <pivotArea dataOnly="0" labelOnly="1" outline="0" axis="axisValues" fieldPosition="0"/>
    </format>
    <format dxfId="1613">
      <pivotArea type="all" dataOnly="0" outline="0" fieldPosition="0"/>
    </format>
    <format dxfId="1612">
      <pivotArea outline="0" collapsedLevelsAreSubtotals="1" fieldPosition="0"/>
    </format>
    <format dxfId="1611">
      <pivotArea dataOnly="0" labelOnly="1" grandRow="1" outline="0" fieldPosition="0"/>
    </format>
    <format dxfId="1610">
      <pivotArea dataOnly="0" labelOnly="1" outline="0" axis="axisValues" fieldPosition="0"/>
    </format>
    <format dxfId="1609">
      <pivotArea type="all" dataOnly="0" outline="0" fieldPosition="0"/>
    </format>
    <format>
      <pivotArea type="all" dataOnly="0" outline="0" fieldPosition="0"/>
    </format>
    <format dxfId="1608">
      <pivotArea grandRow="1" outline="0" collapsedLevelsAreSubtotals="1" fieldPosition="0"/>
    </format>
    <format dxfId="1607">
      <pivotArea type="all" dataOnly="0" outline="0" fieldPosition="0"/>
    </format>
    <format dxfId="1606">
      <pivotArea dataOnly="0" labelOnly="1" outline="0" axis="axisValues" fieldPosition="0"/>
    </format>
    <format>
      <pivotArea type="all" dataOnly="0" outline="0" fieldPosition="0"/>
    </format>
    <format>
      <pivotArea dataOnly="0" labelOnly="1" outline="0" axis="axisValues" fieldPosition="0"/>
    </format>
    <format dxfId="1605">
      <pivotArea dataOnly="0" labelOnly="1" outline="0" axis="axisValues" fieldPosition="0"/>
    </format>
    <format dxfId="1604">
      <pivotArea type="all" dataOnly="0" outline="0" fieldPosition="0"/>
    </format>
    <format dxfId="1603">
      <pivotArea outline="0" collapsedLevelsAreSubtotals="1" fieldPosition="0"/>
    </format>
    <format dxfId="1602">
      <pivotArea dataOnly="0" labelOnly="1" grandRow="1" outline="0" fieldPosition="0"/>
    </format>
    <format dxfId="1601">
      <pivotArea dataOnly="0" labelOnly="1" outline="0" axis="axisValues" fieldPosition="0"/>
    </format>
    <format dxfId="1600">
      <pivotArea type="all" dataOnly="0" outline="0" fieldPosition="0"/>
    </format>
    <format dxfId="1599">
      <pivotArea outline="0" collapsedLevelsAreSubtotals="1" fieldPosition="0"/>
    </format>
    <format dxfId="1598">
      <pivotArea dataOnly="0" labelOnly="1" grandRow="1" outline="0" fieldPosition="0"/>
    </format>
    <format dxfId="1597">
      <pivotArea dataOnly="0" labelOnly="1" outline="0" axis="axisValues" fieldPosition="0"/>
    </format>
    <format dxfId="1596">
      <pivotArea dataOnly="0" labelOnly="1" fieldPosition="0">
        <references count="1">
          <reference field="44" count="1">
            <x v="0"/>
          </reference>
        </references>
      </pivotArea>
    </format>
    <format dxfId="1595">
      <pivotArea dataOnly="0" labelOnly="1" fieldPosition="0">
        <references count="2">
          <reference field="42" count="3">
            <x v="5"/>
            <x v="6"/>
            <x v="7"/>
          </reference>
          <reference field="44" count="1" selected="0">
            <x v="0"/>
          </reference>
        </references>
      </pivotArea>
    </format>
    <format dxfId="1594">
      <pivotArea type="all" dataOnly="0" outline="0" fieldPosition="0"/>
    </format>
    <format dxfId="1593">
      <pivotArea outline="0" collapsedLevelsAreSubtotals="1" fieldPosition="0"/>
    </format>
    <format dxfId="1592">
      <pivotArea field="44" type="button" dataOnly="0" labelOnly="1" outline="0" axis="axisRow" fieldPosition="0"/>
    </format>
    <format dxfId="1591">
      <pivotArea dataOnly="0" labelOnly="1" fieldPosition="0">
        <references count="1">
          <reference field="44" count="1">
            <x v="1"/>
          </reference>
        </references>
      </pivotArea>
    </format>
    <format dxfId="1590">
      <pivotArea dataOnly="0" labelOnly="1" grandRow="1" outline="0" fieldPosition="0"/>
    </format>
    <format dxfId="1589">
      <pivotArea dataOnly="0" labelOnly="1" fieldPosition="0">
        <references count="2">
          <reference field="42" count="2">
            <x v="1"/>
            <x v="2"/>
          </reference>
          <reference field="44" count="1" selected="0">
            <x v="1"/>
          </reference>
        </references>
      </pivotArea>
    </format>
    <format dxfId="1588">
      <pivotArea dataOnly="0" labelOnly="1" outline="0" axis="axisValues" fieldPosition="0"/>
    </format>
    <format>
      <pivotArea type="all" dataOnly="0" outline="0" fieldPosition="0"/>
    </format>
    <format>
      <pivotArea outline="0" collapsedLevelsAreSubtotals="1" fieldPosition="0"/>
    </format>
    <format>
      <pivotArea field="44" type="button" dataOnly="0" labelOnly="1" outline="0" axis="axisRow" fieldPosition="0"/>
    </format>
    <format>
      <pivotArea dataOnly="0" labelOnly="1" fieldPosition="0">
        <references count="1">
          <reference field="44" count="1">
            <x v="1"/>
          </reference>
        </references>
      </pivotArea>
    </format>
    <format>
      <pivotArea dataOnly="0" labelOnly="1" grandRow="1" outline="0" fieldPosition="0"/>
    </format>
    <format>
      <pivotArea dataOnly="0" labelOnly="1" fieldPosition="0">
        <references count="2">
          <reference field="42" count="2">
            <x v="1"/>
            <x v="2"/>
          </reference>
          <reference field="44" count="1" selected="0">
            <x v="1"/>
          </reference>
        </references>
      </pivotArea>
    </format>
    <format>
      <pivotArea dataOnly="0" labelOnly="1" outline="0" axis="axisValues" fieldPosition="0"/>
    </format>
    <format>
      <pivotArea type="all" dataOnly="0" outline="0" fieldPosition="0"/>
    </format>
    <format>
      <pivotArea outline="0" collapsedLevelsAreSubtotals="1" fieldPosition="0"/>
    </format>
    <format>
      <pivotArea field="44" type="button" dataOnly="0" labelOnly="1" outline="0" axis="axisRow" fieldPosition="0"/>
    </format>
    <format>
      <pivotArea dataOnly="0" labelOnly="1" fieldPosition="0">
        <references count="1">
          <reference field="44" count="1">
            <x v="1"/>
          </reference>
        </references>
      </pivotArea>
    </format>
    <format>
      <pivotArea dataOnly="0" labelOnly="1" grandRow="1" outline="0" fieldPosition="0"/>
    </format>
    <format>
      <pivotArea dataOnly="0" labelOnly="1" fieldPosition="0">
        <references count="2">
          <reference field="42" count="2">
            <x v="1"/>
            <x v="2"/>
          </reference>
          <reference field="44" count="1" selected="0">
            <x v="1"/>
          </reference>
        </references>
      </pivotArea>
    </format>
    <format>
      <pivotArea dataOnly="0" labelOnly="1" outline="0" axis="axisValues" fieldPosition="0"/>
    </format>
  </formats>
  <pivotTableStyleInfo name="Estilo de Tabela Dinâmica 1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3000000}" name="Tabela dinâmica10" cacheId="20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A20:F29" firstHeaderRow="1" firstDataRow="2" firstDataCol="1"/>
  <pivotFields count="45">
    <pivotField showAll="0"/>
    <pivotField showAll="0"/>
    <pivotField showAll="0"/>
    <pivotField showAll="0">
      <items count="8001">
        <item x="776"/>
        <item m="1" x="7753"/>
        <item m="1" x="7736"/>
        <item m="1" x="7940"/>
        <item m="1" x="7939"/>
        <item m="1" x="7754"/>
        <item m="1" x="7755"/>
        <item m="1" x="7756"/>
        <item m="1" x="6766"/>
        <item m="1" x="7757"/>
        <item m="1" x="6769"/>
        <item m="1" x="7168"/>
        <item m="1" x="7505"/>
        <item m="1" x="7506"/>
        <item m="1" x="6770"/>
        <item m="1" x="7507"/>
        <item m="1" x="6771"/>
        <item m="1" x="7918"/>
        <item m="1" x="6772"/>
        <item m="1" x="6980"/>
        <item m="1" x="7919"/>
        <item m="1" x="7973"/>
        <item m="1" x="7972"/>
        <item m="1" x="7974"/>
        <item m="1" x="6773"/>
        <item m="1" x="6774"/>
        <item m="1" x="7169"/>
        <item m="1" x="6776"/>
        <item m="1" x="6777"/>
        <item m="1" x="6778"/>
        <item m="1" x="7609"/>
        <item m="1" x="7171"/>
        <item m="1" x="6779"/>
        <item m="1" x="6780"/>
        <item m="1" x="6781"/>
        <item m="1" x="6782"/>
        <item m="1" x="3093"/>
        <item m="1" x="6783"/>
        <item m="1" x="2955"/>
        <item m="1" x="2954"/>
        <item m="1" x="7508"/>
        <item m="1" x="7844"/>
        <item m="1" x="7845"/>
        <item m="1" x="7851"/>
        <item m="1" x="7852"/>
        <item m="1" x="7853"/>
        <item m="1" x="7854"/>
        <item m="1" x="7855"/>
        <item m="1" x="7856"/>
        <item m="1" x="7857"/>
        <item m="1" x="7953"/>
        <item m="1" x="6784"/>
        <item m="1" x="6785"/>
        <item m="1" x="6786"/>
        <item m="1" x="7509"/>
        <item m="1" x="6787"/>
        <item m="1" x="7920"/>
        <item m="1" x="7776"/>
        <item m="1" x="7924"/>
        <item m="1" x="7770"/>
        <item m="1" x="7965"/>
        <item m="1" x="7966"/>
        <item m="1" x="6789"/>
        <item m="1" x="7875"/>
        <item m="1" x="7876"/>
        <item m="1" x="7834"/>
        <item m="1" x="7835"/>
        <item m="1" x="7650"/>
        <item m="1" x="7836"/>
        <item m="1" x="7837"/>
        <item m="1" x="7838"/>
        <item m="1" x="7839"/>
        <item m="1" x="7840"/>
        <item m="1" x="7841"/>
        <item m="1" x="7842"/>
        <item m="1" x="7843"/>
        <item m="1" x="7913"/>
        <item m="1" x="7172"/>
        <item m="1" x="7877"/>
        <item m="1" x="7878"/>
        <item m="1" x="7879"/>
        <item m="1" x="7880"/>
        <item m="1" x="7846"/>
        <item m="1" x="7847"/>
        <item m="1" x="7848"/>
        <item m="1" x="7849"/>
        <item m="1" x="7850"/>
        <item m="1" x="7881"/>
        <item m="1" x="7882"/>
        <item m="1" x="6790"/>
        <item m="1" x="7891"/>
        <item m="1" x="7892"/>
        <item m="1" x="6791"/>
        <item m="1" x="7510"/>
        <item m="1" x="6792"/>
        <item m="1" x="6981"/>
        <item m="1" x="7883"/>
        <item m="1" x="7884"/>
        <item m="1" x="7885"/>
        <item m="1" x="7858"/>
        <item m="1" x="7173"/>
        <item m="1" x="6793"/>
        <item m="1" x="7859"/>
        <item m="1" x="7860"/>
        <item m="1" x="7861"/>
        <item m="1" x="7862"/>
        <item m="1" x="7863"/>
        <item m="1" x="7864"/>
        <item m="1" x="7865"/>
        <item m="1" x="7866"/>
        <item m="1" x="7867"/>
        <item m="1" x="7868"/>
        <item m="1" x="7869"/>
        <item m="1" x="7870"/>
        <item m="1" x="7871"/>
        <item m="1" x="7872"/>
        <item m="1" x="7873"/>
        <item m="1" x="7874"/>
        <item m="1" x="7886"/>
        <item m="1" x="7887"/>
        <item m="1" x="7888"/>
        <item m="1" x="7922"/>
        <item m="1" x="7956"/>
        <item m="1" x="7961"/>
        <item m="1" x="7962"/>
        <item m="1" x="7963"/>
        <item m="1" x="6794"/>
        <item m="1" x="6795"/>
        <item m="1" x="7511"/>
        <item m="1" x="6796"/>
        <item m="1" x="6797"/>
        <item m="1" x="6798"/>
        <item m="1" x="6799"/>
        <item m="1" x="6800"/>
        <item m="1" x="7784"/>
        <item m="1" x="7783"/>
        <item m="1" x="7641"/>
        <item m="1" x="7642"/>
        <item m="1" x="7914"/>
        <item m="1" x="7915"/>
        <item m="1" x="7721"/>
        <item m="1" x="7889"/>
        <item m="1" x="7890"/>
        <item m="1" x="7795"/>
        <item m="1" x="7643"/>
        <item m="1" x="7942"/>
        <item m="1" x="7946"/>
        <item m="1" x="7734"/>
        <item m="1" x="7735"/>
        <item m="1" x="6801"/>
        <item m="1" x="7611"/>
        <item m="1" x="7612"/>
        <item m="1" x="7737"/>
        <item m="1" x="7738"/>
        <item m="1" x="7739"/>
        <item m="1" x="7740"/>
        <item m="1" x="7615"/>
        <item m="1" x="7616"/>
        <item m="1" x="6982"/>
        <item m="1" x="7512"/>
        <item m="1" x="7976"/>
        <item m="1" x="7758"/>
        <item m="1" x="7759"/>
        <item m="1" x="7769"/>
        <item m="1" x="7768"/>
        <item m="1" x="7771"/>
        <item m="1" x="7981"/>
        <item m="1" x="7982"/>
        <item m="1" x="7983"/>
        <item m="1" x="7984"/>
        <item m="1" x="7985"/>
        <item m="1" x="7986"/>
        <item m="1" x="7774"/>
        <item m="1" x="7775"/>
        <item m="1" x="7812"/>
        <item m="1" x="7815"/>
        <item m="1" x="7816"/>
        <item m="1" x="7788"/>
        <item m="1" x="7789"/>
        <item m="1" x="7790"/>
        <item m="1" x="7791"/>
        <item m="1" x="7792"/>
        <item m="1" x="7793"/>
        <item m="1" x="7794"/>
        <item m="1" x="7638"/>
        <item m="1" x="7782"/>
        <item m="1" x="7813"/>
        <item m="1" x="7832"/>
        <item m="1" x="7833"/>
        <item m="1" x="7828"/>
        <item m="1" x="7829"/>
        <item m="1" x="7830"/>
        <item m="1" x="7831"/>
        <item m="1" x="7826"/>
        <item m="1" x="7827"/>
        <item m="1" x="7823"/>
        <item m="1" x="7824"/>
        <item m="1" x="7916"/>
        <item m="1" x="7917"/>
        <item m="1" x="7893"/>
        <item m="1" x="7894"/>
        <item m="1" x="7895"/>
        <item m="1" x="7896"/>
        <item m="1" x="7897"/>
        <item m="1" x="7651"/>
        <item m="1" x="7898"/>
        <item m="1" x="7899"/>
        <item m="1" x="7900"/>
        <item m="1" x="7901"/>
        <item m="1" x="7902"/>
        <item m="1" x="7903"/>
        <item m="1" x="7904"/>
        <item m="1" x="7905"/>
        <item m="1" x="7906"/>
        <item m="1" x="7825"/>
        <item m="1" x="7907"/>
        <item m="1" x="7908"/>
        <item m="1" x="7909"/>
        <item m="1" x="7910"/>
        <item m="1" x="7911"/>
        <item m="1" x="7912"/>
        <item m="1" x="7515"/>
        <item m="1" x="7513"/>
        <item m="1" x="7931"/>
        <item m="1" x="7934"/>
        <item m="1" x="7679"/>
        <item m="1" x="7935"/>
        <item m="1" x="7938"/>
        <item m="1" x="7937"/>
        <item m="1" x="7680"/>
        <item m="1" x="7936"/>
        <item m="1" x="7514"/>
        <item m="1" x="7670"/>
        <item m="1" x="7941"/>
        <item m="1" x="7944"/>
        <item m="1" x="7945"/>
        <item m="1" x="7943"/>
        <item m="1" x="7705"/>
        <item m="1" x="7949"/>
        <item m="1" x="7954"/>
        <item m="1" x="7959"/>
        <item m="1" x="7958"/>
        <item m="1" x="7516"/>
        <item m="1" x="7517"/>
        <item m="1" x="7518"/>
        <item m="1" x="7519"/>
        <item m="1" x="7968"/>
        <item m="1" x="7741"/>
        <item m="1" x="7742"/>
        <item m="1" x="7743"/>
        <item m="1" x="7751"/>
        <item m="1" x="7975"/>
        <item m="1" x="7977"/>
        <item m="1" x="7978"/>
        <item m="1" x="6809"/>
        <item m="1" x="7979"/>
        <item m="1" x="7980"/>
        <item m="1" x="7760"/>
        <item m="1" x="7761"/>
        <item m="1" x="7764"/>
        <item m="1" x="7765"/>
        <item m="1" x="7772"/>
        <item m="1" x="7773"/>
        <item m="1" x="7787"/>
        <item m="1" x="7785"/>
        <item m="1" x="7796"/>
        <item m="1" x="7797"/>
        <item m="1" x="7799"/>
        <item m="1" x="7800"/>
        <item m="1" x="7798"/>
        <item m="1" x="7805"/>
        <item m="1" x="7804"/>
        <item m="1" x="7803"/>
        <item m="1" x="7802"/>
        <item m="1" x="7801"/>
        <item m="1" x="7810"/>
        <item m="1" x="7809"/>
        <item m="1" x="7808"/>
        <item m="1" x="7807"/>
        <item m="1" x="7806"/>
        <item m="1" x="7814"/>
        <item m="1" x="7817"/>
        <item m="1" x="7987"/>
        <item m="1" x="7818"/>
        <item m="1" x="7819"/>
        <item m="1" x="7820"/>
        <item m="1" x="7821"/>
        <item m="1" x="7988"/>
        <item m="1" x="7989"/>
        <item m="1" x="7990"/>
        <item m="1" x="7991"/>
        <item m="1" x="7992"/>
        <item m="1" x="7993"/>
        <item m="1" x="7994"/>
        <item m="1" x="7995"/>
        <item m="1" x="7656"/>
        <item m="1" x="7657"/>
        <item m="1" x="7658"/>
        <item m="1" x="7996"/>
        <item m="1" x="7997"/>
        <item m="1" x="7998"/>
        <item m="1" x="7923"/>
        <item m="1" x="7921"/>
        <item m="1" x="7928"/>
        <item m="1" x="7929"/>
        <item m="1" x="7930"/>
        <item m="1" x="7681"/>
        <item m="1" x="7687"/>
        <item m="1" x="7683"/>
        <item m="1" x="7684"/>
        <item m="1" x="7685"/>
        <item m="1" x="7686"/>
        <item m="1" x="7933"/>
        <item m="1" x="7682"/>
        <item m="1" x="7932"/>
        <item m="1" x="7947"/>
        <item m="1" x="7948"/>
        <item m="1" x="7999"/>
        <item m="1" x="7951"/>
        <item m="1" x="7950"/>
        <item m="1" x="7952"/>
        <item m="1" x="7520"/>
        <item m="1" x="7522"/>
        <item m="1" x="7523"/>
        <item m="1" x="7524"/>
        <item m="1" x="7724"/>
        <item m="1" x="7957"/>
        <item m="1" x="7723"/>
        <item m="1" x="7960"/>
        <item m="1" x="7964"/>
        <item m="1" x="7521"/>
        <item m="1" x="7967"/>
        <item m="1" x="7969"/>
        <item m="1" x="7970"/>
        <item m="1" x="7744"/>
        <item m="1" x="7745"/>
        <item m="1" x="7746"/>
        <item m="1" x="7174"/>
        <item m="1" x="7747"/>
        <item m="1" x="7748"/>
        <item m="1" x="7749"/>
        <item m="1" x="7750"/>
        <item m="1" x="7175"/>
        <item m="1" x="7617"/>
        <item m="1" x="6810"/>
        <item m="1" x="7752"/>
        <item m="1" x="7431"/>
        <item m="1" x="7762"/>
        <item m="1" x="7763"/>
        <item m="1" x="7633"/>
        <item m="1" x="7529"/>
        <item m="1" x="7766"/>
        <item m="1" x="7767"/>
        <item m="1" x="7430"/>
        <item m="1" x="7777"/>
        <item m="1" x="7778"/>
        <item m="1" x="7779"/>
        <item m="1" x="7780"/>
        <item m="1" x="7781"/>
        <item m="1" x="7786"/>
        <item m="1" x="7811"/>
        <item m="1" x="7822"/>
        <item m="1" x="6811"/>
        <item m="1" x="6812"/>
        <item m="1" x="6813"/>
        <item m="1" x="7660"/>
        <item m="1" x="7664"/>
        <item m="1" x="7665"/>
        <item m="1" x="7525"/>
        <item m="1" x="7925"/>
        <item m="1" x="7926"/>
        <item m="1" x="7526"/>
        <item m="1" x="7674"/>
        <item m="1" x="7675"/>
        <item m="1" x="7673"/>
        <item m="1" x="7927"/>
        <item m="1" x="7676"/>
        <item m="1" x="7677"/>
        <item m="1" x="7678"/>
        <item m="1" x="7527"/>
        <item m="1" x="7528"/>
        <item m="1" x="7714"/>
        <item m="1" x="7955"/>
        <item m="1" x="7530"/>
        <item m="1" x="6814"/>
        <item m="1" x="7971"/>
        <item m="1" x="7185"/>
        <item m="1" x="7610"/>
        <item m="1" x="6808"/>
        <item m="1" x="6806"/>
        <item m="1" x="6807"/>
        <item m="1" x="6803"/>
        <item m="1" x="6802"/>
        <item m="1" x="7533"/>
        <item m="1" x="6805"/>
        <item m="1" x="6804"/>
        <item m="1" x="7531"/>
        <item m="1" x="7532"/>
        <item m="1" x="7546"/>
        <item m="1" x="7535"/>
        <item m="1" x="7536"/>
        <item m="1" x="7549"/>
        <item m="1" x="7550"/>
        <item m="1" x="6996"/>
        <item m="1" x="6995"/>
        <item m="1" x="6993"/>
        <item m="1" x="6989"/>
        <item m="1" x="7537"/>
        <item m="1" x="7538"/>
        <item m="1" x="7539"/>
        <item m="1" x="7547"/>
        <item m="1" x="7548"/>
        <item m="1" x="6990"/>
        <item m="1" x="6991"/>
        <item m="1" x="6992"/>
        <item m="1" x="6997"/>
        <item m="1" x="6994"/>
        <item m="1" x="7613"/>
        <item m="1" x="7614"/>
        <item m="1" x="6983"/>
        <item m="1" x="6269"/>
        <item m="1" x="6818"/>
        <item m="1" x="6270"/>
        <item m="1" x="6271"/>
        <item m="1" x="6272"/>
        <item m="1" x="6998"/>
        <item m="1" x="7618"/>
        <item m="1" x="7619"/>
        <item m="1" x="7620"/>
        <item m="1" x="7621"/>
        <item m="1" x="7622"/>
        <item m="1" x="6988"/>
        <item m="1" x="7623"/>
        <item m="1" x="7624"/>
        <item m="1" x="7625"/>
        <item m="1" x="7626"/>
        <item m="1" x="7627"/>
        <item m="1" x="7628"/>
        <item m="1" x="7629"/>
        <item m="1" x="7184"/>
        <item m="1" x="7630"/>
        <item m="1" x="7631"/>
        <item m="1" x="7632"/>
        <item m="1" x="7002"/>
        <item m="1" x="7000"/>
        <item m="1" x="7432"/>
        <item m="1" x="7634"/>
        <item m="1" x="7635"/>
        <item m="1" x="7636"/>
        <item m="1" x="7544"/>
        <item m="1" x="7637"/>
        <item m="1" x="7182"/>
        <item m="1" x="7639"/>
        <item m="1" x="7640"/>
        <item m="1" x="7644"/>
        <item m="1" x="7645"/>
        <item m="1" x="7646"/>
        <item m="1" x="7647"/>
        <item m="1" x="7551"/>
        <item m="1" x="7648"/>
        <item m="1" x="7541"/>
        <item m="1" x="7649"/>
        <item m="1" x="7552"/>
        <item m="1" x="7553"/>
        <item m="1" x="7554"/>
        <item m="1" x="7555"/>
        <item m="1" x="7542"/>
        <item m="1" x="7540"/>
        <item m="1" x="6820"/>
        <item m="1" x="6815"/>
        <item m="1" x="7186"/>
        <item m="1" x="7652"/>
        <item m="1" x="7653"/>
        <item m="1" x="7178"/>
        <item m="1" x="7179"/>
        <item m="1" x="7180"/>
        <item m="1" x="7183"/>
        <item m="1" x="6821"/>
        <item m="1" x="7654"/>
        <item m="1" x="7655"/>
        <item m="1" x="7534"/>
        <item m="1" x="2284"/>
        <item m="1" x="7170"/>
        <item m="1" x="6673"/>
        <item m="1" x="7659"/>
        <item m="1" x="6817"/>
        <item m="1" x="6999"/>
        <item m="1" x="7661"/>
        <item m="1" x="7662"/>
        <item m="1" x="7663"/>
        <item m="1" x="7666"/>
        <item m="1" x="7667"/>
        <item m="1" x="7668"/>
        <item m="1" x="6674"/>
        <item m="1" x="7669"/>
        <item m="1" x="7671"/>
        <item m="1" x="7672"/>
        <item m="1" x="7688"/>
        <item m="1" x="7689"/>
        <item m="1" x="7690"/>
        <item m="1" x="7691"/>
        <item m="1" x="7692"/>
        <item m="1" x="7693"/>
        <item m="1" x="7694"/>
        <item m="1" x="7695"/>
        <item m="1" x="7696"/>
        <item m="1" x="7697"/>
        <item m="1" x="7698"/>
        <item m="1" x="7699"/>
        <item m="1" x="7700"/>
        <item m="1" x="7543"/>
        <item m="1" x="7701"/>
        <item m="1" x="4353"/>
        <item m="1" x="7702"/>
        <item m="1" x="7703"/>
        <item m="1" x="7704"/>
        <item m="1" x="7706"/>
        <item m="1" x="7707"/>
        <item m="1" x="7708"/>
        <item m="1" x="7545"/>
        <item m="1" x="7709"/>
        <item m="1" x="7710"/>
        <item m="1" x="7711"/>
        <item m="1" x="7712"/>
        <item m="1" x="7713"/>
        <item m="1" x="7181"/>
        <item m="1" x="6984"/>
        <item m="1" x="6985"/>
        <item m="1" x="5632"/>
        <item m="1" x="7715"/>
        <item m="1" x="7716"/>
        <item m="1" x="7717"/>
        <item m="1" x="7718"/>
        <item m="1" x="7719"/>
        <item m="1" x="7720"/>
        <item m="1" x="6986"/>
        <item m="1" x="7177"/>
        <item m="1" x="2285"/>
        <item m="1" x="7722"/>
        <item m="1" x="7725"/>
        <item m="1" x="7001"/>
        <item m="1" x="7726"/>
        <item m="1" x="7727"/>
        <item m="1" x="7728"/>
        <item m="1" x="7729"/>
        <item m="1" x="7730"/>
        <item m="1" x="7731"/>
        <item m="1" x="6816"/>
        <item m="1" x="7732"/>
        <item m="1" x="6819"/>
        <item m="1" x="7733"/>
        <item m="1" x="7429"/>
        <item m="1" x="6822"/>
        <item m="1" x="6823"/>
        <item m="1" x="7556"/>
        <item m="1" x="7557"/>
        <item m="1" x="6824"/>
        <item m="1" x="7189"/>
        <item m="1" x="7558"/>
        <item m="1" x="7559"/>
        <item m="1" x="7003"/>
        <item m="1" x="7004"/>
        <item m="1" x="7433"/>
        <item m="1" x="7434"/>
        <item m="1" x="6825"/>
        <item m="1" x="7190"/>
        <item m="1" x="7005"/>
        <item m="1" x="7006"/>
        <item m="1" x="7560"/>
        <item m="1" x="7561"/>
        <item m="1" x="7562"/>
        <item m="1" x="7563"/>
        <item m="1" x="7564"/>
        <item m="1" x="7565"/>
        <item m="1" x="7007"/>
        <item m="1" x="7008"/>
        <item m="1" x="7566"/>
        <item m="1" x="7567"/>
        <item m="1" x="7191"/>
        <item m="1" x="7010"/>
        <item m="1" x="2286"/>
        <item m="1" x="7192"/>
        <item m="1" x="7568"/>
        <item m="1" x="7011"/>
        <item m="1" x="7435"/>
        <item m="1" x="7012"/>
        <item m="1" x="7569"/>
        <item m="1" x="7570"/>
        <item m="1" x="7571"/>
        <item m="1" x="7572"/>
        <item m="1" x="7573"/>
        <item m="1" x="7574"/>
        <item m="1" x="7013"/>
        <item m="1" x="7014"/>
        <item m="1" x="4803"/>
        <item m="1" x="7015"/>
        <item m="1" x="7016"/>
        <item m="1" x="7017"/>
        <item m="1" x="7018"/>
        <item m="1" x="7019"/>
        <item m="1" x="7575"/>
        <item m="1" x="2287"/>
        <item m="1" x="2288"/>
        <item m="1" x="4694"/>
        <item m="1" x="6826"/>
        <item m="1" x="7576"/>
        <item m="1" x="7577"/>
        <item m="1" x="7578"/>
        <item m="1" x="7020"/>
        <item m="1" x="7579"/>
        <item m="1" x="7580"/>
        <item m="1" x="7581"/>
        <item m="1" x="7021"/>
        <item m="1" x="7022"/>
        <item m="1" x="7193"/>
        <item m="1" x="6827"/>
        <item m="1" x="7582"/>
        <item m="1" x="7194"/>
        <item m="1" x="7023"/>
        <item m="1" x="7024"/>
        <item m="1" x="7195"/>
        <item m="1" x="7025"/>
        <item m="1" x="7436"/>
        <item m="1" x="7437"/>
        <item m="1" x="6273"/>
        <item m="1" x="7196"/>
        <item m="1" x="7026"/>
        <item m="1" x="5636"/>
        <item m="1" x="7027"/>
        <item m="1" x="6274"/>
        <item m="1" x="7197"/>
        <item m="1" x="7198"/>
        <item m="1" x="7199"/>
        <item m="1" x="5637"/>
        <item m="1" x="6275"/>
        <item m="1" x="7200"/>
        <item m="1" x="7583"/>
        <item m="1" x="7584"/>
        <item m="1" x="7029"/>
        <item m="1" x="7203"/>
        <item m="1" x="7585"/>
        <item m="1" x="7030"/>
        <item m="1" x="7586"/>
        <item m="1" x="7204"/>
        <item m="1" x="7205"/>
        <item m="1" x="7206"/>
        <item m="1" x="7587"/>
        <item m="1" x="7588"/>
        <item m="1" x="7589"/>
        <item m="1" x="6276"/>
        <item m="1" x="7590"/>
        <item m="1" x="7207"/>
        <item m="1" x="7591"/>
        <item m="1" x="7031"/>
        <item m="1" x="7208"/>
        <item m="1" x="7032"/>
        <item m="1" x="7592"/>
        <item m="1" x="7209"/>
        <item m="1" x="7210"/>
        <item m="1" x="7211"/>
        <item m="1" x="7593"/>
        <item m="1" x="7212"/>
        <item m="1" x="7594"/>
        <item m="1" x="7595"/>
        <item m="1" x="7033"/>
        <item m="1" x="7034"/>
        <item m="1" x="7035"/>
        <item m="1" x="7215"/>
        <item m="1" x="7216"/>
        <item m="1" x="7217"/>
        <item m="1" x="7218"/>
        <item m="1" x="7036"/>
        <item m="1" x="7037"/>
        <item m="1" x="7038"/>
        <item m="1" x="7039"/>
        <item m="1" x="7040"/>
        <item m="1" x="7041"/>
        <item m="1" x="7438"/>
        <item m="1" x="7042"/>
        <item m="1" x="7219"/>
        <item m="1" x="7220"/>
        <item m="1" x="7221"/>
        <item m="1" x="7222"/>
        <item m="1" x="7223"/>
        <item m="1" x="7224"/>
        <item m="1" x="7225"/>
        <item m="1" x="7226"/>
        <item m="1" x="7227"/>
        <item m="1" x="7596"/>
        <item m="1" x="7597"/>
        <item m="1" x="6675"/>
        <item m="1" x="6277"/>
        <item m="1" x="5639"/>
        <item m="1" x="6105"/>
        <item m="1" x="6106"/>
        <item m="1" x="5845"/>
        <item m="1" x="5846"/>
        <item m="1" x="7439"/>
        <item m="1" x="7440"/>
        <item m="1" x="6107"/>
        <item m="1" x="7598"/>
        <item m="1" x="5847"/>
        <item m="1" x="6108"/>
        <item m="1" x="7441"/>
        <item m="1" x="7599"/>
        <item m="1" x="7442"/>
        <item m="1" x="7600"/>
        <item m="1" x="7443"/>
        <item m="1" x="7601"/>
        <item m="1" x="7602"/>
        <item m="1" x="7603"/>
        <item m="1" x="7604"/>
        <item m="1" x="7605"/>
        <item m="1" x="7606"/>
        <item m="1" x="7607"/>
        <item m="1" x="7608"/>
        <item m="1" x="7427"/>
        <item m="1" x="6767"/>
        <item m="1" x="6768"/>
        <item m="1" x="7428"/>
        <item m="1" x="6788"/>
        <item m="1" x="6278"/>
        <item m="1" x="7228"/>
        <item m="1" x="962"/>
        <item m="1" x="7444"/>
        <item m="1" x="5641"/>
        <item m="1" x="6828"/>
        <item m="1" x="7445"/>
        <item m="1" x="7446"/>
        <item m="1" x="6279"/>
        <item m="1" x="6109"/>
        <item m="1" x="6110"/>
        <item m="1" x="6280"/>
        <item m="1" x="6829"/>
        <item m="1" x="7043"/>
        <item m="1" x="7447"/>
        <item m="1" x="7229"/>
        <item m="1" x="7230"/>
        <item m="1" x="7231"/>
        <item m="1" x="7044"/>
        <item m="1" x="4525"/>
        <item m="1" x="7448"/>
        <item m="1" x="6830"/>
        <item m="1" x="7449"/>
        <item m="1" x="7232"/>
        <item m="1" x="6281"/>
        <item m="1" x="7450"/>
        <item m="1" x="7451"/>
        <item m="1" x="7452"/>
        <item m="1" x="7453"/>
        <item m="1" x="7454"/>
        <item m="1" x="7455"/>
        <item m="1" x="7456"/>
        <item m="1" x="7457"/>
        <item m="1" x="7233"/>
        <item m="1" x="7458"/>
        <item m="1" x="7234"/>
        <item m="1" x="6831"/>
        <item m="1" x="6832"/>
        <item m="1" x="7235"/>
        <item m="1" x="6676"/>
        <item m="1" x="7236"/>
        <item m="1" x="5642"/>
        <item m="1" x="7237"/>
        <item m="1" x="6282"/>
        <item m="1" x="7045"/>
        <item m="1" x="7046"/>
        <item m="1" x="6677"/>
        <item m="1" x="5643"/>
        <item m="1" x="6283"/>
        <item m="1" x="6284"/>
        <item m="1" x="6285"/>
        <item m="1" x="7238"/>
        <item m="1" x="6833"/>
        <item m="1" x="6834"/>
        <item m="1" x="7239"/>
        <item m="1" x="7240"/>
        <item m="1" x="6678"/>
        <item m="1" x="6286"/>
        <item m="1" x="6287"/>
        <item m="1" x="7242"/>
        <item m="1" x="6835"/>
        <item m="1" x="7459"/>
        <item m="1" x="7243"/>
        <item m="1" x="7244"/>
        <item m="1" x="7245"/>
        <item m="1" x="7246"/>
        <item m="1" x="7247"/>
        <item m="1" x="7460"/>
        <item m="1" x="6288"/>
        <item m="1" x="7248"/>
        <item m="1" x="7249"/>
        <item m="1" x="7250"/>
        <item m="1" x="7251"/>
        <item m="1" x="7461"/>
        <item m="1" x="7462"/>
        <item m="1" x="6289"/>
        <item m="1" x="7463"/>
        <item m="1" x="6290"/>
        <item m="1" x="6291"/>
        <item m="1" x="6292"/>
        <item m="1" x="7252"/>
        <item m="1" x="7464"/>
        <item m="1" x="7465"/>
        <item m="1" x="7466"/>
        <item m="1" x="7467"/>
        <item m="1" x="7468"/>
        <item m="1" x="7469"/>
        <item m="1" x="6293"/>
        <item m="1" x="7253"/>
        <item m="1" x="6836"/>
        <item m="1" x="7470"/>
        <item m="1" x="7047"/>
        <item m="1" x="6837"/>
        <item m="1" x="6294"/>
        <item m="1" x="7254"/>
        <item m="1" x="6295"/>
        <item m="1" x="6679"/>
        <item m="1" x="7255"/>
        <item m="1" x="7256"/>
        <item m="1" x="7257"/>
        <item m="1" x="7258"/>
        <item m="1" x="7471"/>
        <item m="1" x="7048"/>
        <item m="1" x="7259"/>
        <item m="1" x="7472"/>
        <item m="1" x="7473"/>
        <item m="1" x="6838"/>
        <item m="1" x="7260"/>
        <item m="1" x="7261"/>
        <item m="1" x="7049"/>
        <item m="1" x="7050"/>
        <item m="1" x="7051"/>
        <item m="1" x="7052"/>
        <item m="1" x="7262"/>
        <item m="1" x="7474"/>
        <item m="1" x="7475"/>
        <item m="1" x="7263"/>
        <item m="1" x="6839"/>
        <item m="1" x="6296"/>
        <item m="1" x="6840"/>
        <item m="1" x="7265"/>
        <item m="1" x="7476"/>
        <item m="1" x="7266"/>
        <item m="1" x="7053"/>
        <item m="1" x="7477"/>
        <item m="1" x="7267"/>
        <item m="1" x="6841"/>
        <item m="1" x="7478"/>
        <item m="1" x="6680"/>
        <item m="1" x="7054"/>
        <item m="1" x="6111"/>
        <item m="1" x="7269"/>
        <item m="1" x="6297"/>
        <item m="1" x="6298"/>
        <item m="1" x="6299"/>
        <item m="1" x="7270"/>
        <item m="1" x="7055"/>
        <item m="1" x="7479"/>
        <item m="1" x="5418"/>
        <item m="1" x="6300"/>
        <item m="1" x="6301"/>
        <item m="1" x="6302"/>
        <item m="1" x="6303"/>
        <item m="1" x="7480"/>
        <item m="1" x="6304"/>
        <item m="1" x="6305"/>
        <item m="1" x="6306"/>
        <item m="1" x="6307"/>
        <item m="1" x="7272"/>
        <item m="1" x="6308"/>
        <item m="1" x="7481"/>
        <item m="1" x="7273"/>
        <item m="1" x="7056"/>
        <item m="1" x="6842"/>
        <item m="1" x="7274"/>
        <item m="1" x="7275"/>
        <item m="1" x="7482"/>
        <item m="1" x="6843"/>
        <item m="1" x="6844"/>
        <item m="1" x="7483"/>
        <item m="1" x="2289"/>
        <item m="1" x="7276"/>
        <item m="1" x="6681"/>
        <item m="1" x="7484"/>
        <item m="1" x="6845"/>
        <item m="1" x="6846"/>
        <item m="1" x="7485"/>
        <item m="1" x="7277"/>
        <item m="1" x="7278"/>
        <item m="1" x="7486"/>
        <item m="1" x="7487"/>
        <item m="1" x="7279"/>
        <item m="1" x="7280"/>
        <item m="1" x="7488"/>
        <item m="1" x="6309"/>
        <item m="1" x="6310"/>
        <item m="1" x="7281"/>
        <item m="1" x="7282"/>
        <item m="1" x="7283"/>
        <item m="1" x="7284"/>
        <item m="1" x="7285"/>
        <item m="1" x="7286"/>
        <item m="1" x="6682"/>
        <item m="1" x="7287"/>
        <item m="1" x="7057"/>
        <item m="1" x="6683"/>
        <item m="1" x="6311"/>
        <item m="1" x="7288"/>
        <item m="1" x="6312"/>
        <item m="1" x="6313"/>
        <item m="1" x="7290"/>
        <item m="1" x="7291"/>
        <item m="1" x="7489"/>
        <item m="1" x="7490"/>
        <item m="1" x="7292"/>
        <item m="1" x="7491"/>
        <item m="1" x="7293"/>
        <item m="1" x="7294"/>
        <item m="1" x="7492"/>
        <item m="1" x="7493"/>
        <item m="1" x="7494"/>
        <item m="1" x="7495"/>
        <item m="1" x="7295"/>
        <item m="1" x="7496"/>
        <item m="1" x="7497"/>
        <item m="1" x="7498"/>
        <item m="1" x="7499"/>
        <item m="1" x="7500"/>
        <item m="1" x="7296"/>
        <item m="1" x="7297"/>
        <item m="1" x="7298"/>
        <item m="1" x="7501"/>
        <item m="1" x="7299"/>
        <item m="1" x="7502"/>
        <item m="1" x="7503"/>
        <item m="1" x="7058"/>
        <item m="1" x="7059"/>
        <item m="1" x="7504"/>
        <item m="1" x="7300"/>
        <item m="1" x="7301"/>
        <item m="1" x="7302"/>
        <item m="1" x="7303"/>
        <item m="1" x="6314"/>
        <item m="1" x="7304"/>
        <item m="1" x="7305"/>
        <item m="1" x="7306"/>
        <item m="1" x="6775"/>
        <item m="1" x="7176"/>
        <item m="1" x="6987"/>
        <item m="1" x="7187"/>
        <item m="1" x="7188"/>
        <item m="1" x="7009"/>
        <item m="1" x="7201"/>
        <item m="1" x="7202"/>
        <item m="1" x="7028"/>
        <item m="1" x="7213"/>
        <item m="1" x="7214"/>
        <item m="1" x="7241"/>
        <item m="1" x="7264"/>
        <item m="1" x="7268"/>
        <item m="1" x="7271"/>
        <item m="1" x="7289"/>
        <item m="1" x="6315"/>
        <item m="1" x="6316"/>
        <item m="1" x="7307"/>
        <item m="1" x="6847"/>
        <item m="1" x="6848"/>
        <item m="1" x="7308"/>
        <item m="1" x="6849"/>
        <item m="1" x="7309"/>
        <item m="1" x="7060"/>
        <item m="1" x="7061"/>
        <item m="1" x="7310"/>
        <item m="1" x="7311"/>
        <item m="1" x="7312"/>
        <item m="1" x="7062"/>
        <item m="1" x="7313"/>
        <item m="1" x="6317"/>
        <item m="1" x="6318"/>
        <item m="1" x="6319"/>
        <item m="1" x="6320"/>
        <item m="1" x="7314"/>
        <item m="1" x="7315"/>
        <item m="1" x="7063"/>
        <item m="1" x="7316"/>
        <item m="1" x="6850"/>
        <item m="1" x="7317"/>
        <item m="1" x="6851"/>
        <item m="1" x="7318"/>
        <item m="1" x="6321"/>
        <item m="1" x="7319"/>
        <item m="1" x="7320"/>
        <item m="1" x="6322"/>
        <item m="1" x="6684"/>
        <item m="1" x="7064"/>
        <item m="1" x="6852"/>
        <item m="1" x="7321"/>
        <item m="1" x="6323"/>
        <item m="1" x="6324"/>
        <item m="1" x="7322"/>
        <item m="1" x="7323"/>
        <item m="1" x="6325"/>
        <item m="1" x="6326"/>
        <item m="1" x="7324"/>
        <item m="1" x="7325"/>
        <item m="1" x="6327"/>
        <item m="1" x="7326"/>
        <item m="1" x="6853"/>
        <item m="1" x="7327"/>
        <item m="1" x="7328"/>
        <item m="1" x="7329"/>
        <item m="1" x="7330"/>
        <item m="1" x="6685"/>
        <item m="1" x="7331"/>
        <item m="1" x="7332"/>
        <item m="1" x="7333"/>
        <item m="1" x="7334"/>
        <item m="1" x="5644"/>
        <item m="1" x="6686"/>
        <item m="1" x="7335"/>
        <item m="1" x="6854"/>
        <item m="1" x="6687"/>
        <item m="1" x="7336"/>
        <item m="1" x="7337"/>
        <item m="1" x="7065"/>
        <item m="1" x="6855"/>
        <item m="1" x="5645"/>
        <item m="1" x="6328"/>
        <item m="1" x="7338"/>
        <item m="1" x="6856"/>
        <item m="1" x="6329"/>
        <item m="1" x="6330"/>
        <item m="1" x="6331"/>
        <item m="1" x="7066"/>
        <item m="1" x="7339"/>
        <item m="1" x="7340"/>
        <item m="1" x="6857"/>
        <item m="1" x="6332"/>
        <item m="1" x="7341"/>
        <item m="1" x="7342"/>
        <item m="1" x="7343"/>
        <item m="1" x="7344"/>
        <item m="1" x="7067"/>
        <item m="1" x="6858"/>
        <item m="1" x="6859"/>
        <item m="1" x="6860"/>
        <item m="1" x="6333"/>
        <item m="1" x="7345"/>
        <item m="1" x="6334"/>
        <item m="1" x="6861"/>
        <item m="1" x="6862"/>
        <item m="1" x="7346"/>
        <item m="1" x="6863"/>
        <item m="1" x="2290"/>
        <item m="1" x="7347"/>
        <item m="1" x="7348"/>
        <item m="1" x="6864"/>
        <item m="1" x="7349"/>
        <item m="1" x="7350"/>
        <item m="1" x="7351"/>
        <item m="1" x="7352"/>
        <item m="1" x="7353"/>
        <item m="1" x="7354"/>
        <item m="1" x="6335"/>
        <item m="1" x="6688"/>
        <item m="1" x="6865"/>
        <item m="1" x="7355"/>
        <item m="1" x="7356"/>
        <item m="1" x="6336"/>
        <item m="1" x="7357"/>
        <item m="1" x="7358"/>
        <item m="1" x="6337"/>
        <item m="1" x="6689"/>
        <item m="1" x="7359"/>
        <item m="1" x="7360"/>
        <item m="1" x="7361"/>
        <item m="1" x="7362"/>
        <item m="1" x="7363"/>
        <item m="1" x="7364"/>
        <item m="1" x="7365"/>
        <item m="1" x="6338"/>
        <item m="1" x="6866"/>
        <item m="1" x="6339"/>
        <item m="1" x="7366"/>
        <item m="1" x="6690"/>
        <item m="1" x="7367"/>
        <item m="1" x="7368"/>
        <item m="1" x="7369"/>
        <item m="1" x="7370"/>
        <item m="1" x="7371"/>
        <item m="1" x="7372"/>
        <item m="1" x="7373"/>
        <item m="1" x="7374"/>
        <item m="1" x="7375"/>
        <item m="1" x="7376"/>
        <item m="1" x="6691"/>
        <item m="1" x="7377"/>
        <item m="1" x="7378"/>
        <item m="1" x="7379"/>
        <item m="1" x="7380"/>
        <item m="1" x="7381"/>
        <item m="1" x="7382"/>
        <item m="1" x="7383"/>
        <item m="1" x="7384"/>
        <item m="1" x="7385"/>
        <item m="1" x="7386"/>
        <item m="1" x="7387"/>
        <item m="1" x="7388"/>
        <item m="1" x="7389"/>
        <item m="1" x="7390"/>
        <item m="1" x="7391"/>
        <item m="1" x="7392"/>
        <item m="1" x="7393"/>
        <item m="1" x="7394"/>
        <item m="1" x="6340"/>
        <item m="1" x="7395"/>
        <item m="1" x="7396"/>
        <item m="1" x="7397"/>
        <item m="1" x="7398"/>
        <item m="1" x="7399"/>
        <item m="1" x="7400"/>
        <item m="1" x="7401"/>
        <item m="1" x="7402"/>
        <item m="1" x="7403"/>
        <item m="1" x="7404"/>
        <item m="1" x="4189"/>
        <item m="1" x="6692"/>
        <item m="1" x="7405"/>
        <item m="1" x="6693"/>
        <item m="1" x="7406"/>
        <item m="1" x="7407"/>
        <item m="1" x="7408"/>
        <item m="1" x="7409"/>
        <item m="1" x="7410"/>
        <item m="1" x="7411"/>
        <item m="1" x="7412"/>
        <item m="1" x="7413"/>
        <item m="1" x="7414"/>
        <item m="1" x="7415"/>
        <item m="1" x="7416"/>
        <item m="1" x="7417"/>
        <item m="1" x="7418"/>
        <item m="1" x="7419"/>
        <item m="1" x="7420"/>
        <item m="1" x="7421"/>
        <item m="1" x="7422"/>
        <item m="1" x="7423"/>
        <item m="1" x="7424"/>
        <item m="1" x="7425"/>
        <item m="1" x="7426"/>
        <item m="1" x="7068"/>
        <item m="1" x="6867"/>
        <item m="1" x="6868"/>
        <item m="1" x="6341"/>
        <item m="1" x="6342"/>
        <item m="1" x="6870"/>
        <item m="1" x="5646"/>
        <item m="1" x="5647"/>
        <item m="1" x="5648"/>
        <item m="1" x="6871"/>
        <item m="1" x="7069"/>
        <item m="1" x="924"/>
        <item m="1" x="7070"/>
        <item m="1" x="2291"/>
        <item m="1" x="2292"/>
        <item m="1" x="6343"/>
        <item m="1" x="5848"/>
        <item m="1" x="7071"/>
        <item m="1" x="6872"/>
        <item m="1" x="2293"/>
        <item m="1" x="6694"/>
        <item m="1" x="6874"/>
        <item m="1" x="6875"/>
        <item m="1" x="6695"/>
        <item m="1" x="7072"/>
        <item m="1" x="6344"/>
        <item m="1" x="6345"/>
        <item m="1" x="7073"/>
        <item m="1" x="6876"/>
        <item m="1" x="6346"/>
        <item m="1" x="7074"/>
        <item m="1" x="6877"/>
        <item m="1" x="7075"/>
        <item m="1" x="6347"/>
        <item m="1" x="6878"/>
        <item m="1" x="6879"/>
        <item m="1" x="6349"/>
        <item m="1" x="6880"/>
        <item m="1" x="6696"/>
        <item m="1" x="7076"/>
        <item m="1" x="7077"/>
        <item m="1" x="7078"/>
        <item m="1" x="6350"/>
        <item m="1" x="6351"/>
        <item m="1" x="7079"/>
        <item m="1" x="7080"/>
        <item m="1" x="6881"/>
        <item m="1" x="7081"/>
        <item m="1" x="7082"/>
        <item m="1" x="7083"/>
        <item m="1" x="7084"/>
        <item m="1" x="7085"/>
        <item m="1" x="7086"/>
        <item m="1" x="7087"/>
        <item m="1" x="7088"/>
        <item m="1" x="7089"/>
        <item m="1" x="7090"/>
        <item m="1" x="7091"/>
        <item m="1" x="7092"/>
        <item m="1" x="7093"/>
        <item m="1" x="7094"/>
        <item m="1" x="5649"/>
        <item m="1" x="6352"/>
        <item m="1" x="7095"/>
        <item m="1" x="6353"/>
        <item m="1" x="6697"/>
        <item m="1" x="6698"/>
        <item m="1" x="7096"/>
        <item m="1" x="7097"/>
        <item m="1" x="6114"/>
        <item m="1" x="6354"/>
        <item m="1" x="6883"/>
        <item m="1" x="7098"/>
        <item m="1" x="6884"/>
        <item m="1" x="7099"/>
        <item m="1" x="7100"/>
        <item m="1" x="6885"/>
        <item m="1" x="7101"/>
        <item m="1" x="1566"/>
        <item m="1" x="6699"/>
        <item m="1" x="6355"/>
        <item m="1" x="7102"/>
        <item m="1" x="6356"/>
        <item m="1" x="6357"/>
        <item m="1" x="6700"/>
        <item m="1" x="6358"/>
        <item m="1" x="7103"/>
        <item m="1" x="7104"/>
        <item m="1" x="7105"/>
        <item m="1" x="6886"/>
        <item m="1" x="6359"/>
        <item m="1" x="2294"/>
        <item m="1" x="2295"/>
        <item m="1" x="6701"/>
        <item m="1" x="6887"/>
        <item m="1" x="6360"/>
        <item m="1" x="6888"/>
        <item m="1" x="6889"/>
        <item m="1" x="7106"/>
        <item m="1" x="6361"/>
        <item m="1" x="6890"/>
        <item m="1" x="6891"/>
        <item m="1" x="7107"/>
        <item m="1" x="7108"/>
        <item m="1" x="7109"/>
        <item m="1" x="6362"/>
        <item m="1" x="6363"/>
        <item m="1" x="6892"/>
        <item m="1" x="7110"/>
        <item m="1" x="6364"/>
        <item m="1" x="6893"/>
        <item m="1" x="6365"/>
        <item m="1" x="6366"/>
        <item m="1" x="7111"/>
        <item m="1" x="7112"/>
        <item m="1" x="6367"/>
        <item m="1" x="6368"/>
        <item m="1" x="6894"/>
        <item m="1" x="7113"/>
        <item m="1" x="7114"/>
        <item m="1" x="7115"/>
        <item m="1" x="7116"/>
        <item m="1" x="6374"/>
        <item m="1" x="7117"/>
        <item m="1" x="7118"/>
        <item m="1" x="7119"/>
        <item m="1" x="7120"/>
        <item m="1" x="4630"/>
        <item m="1" x="7121"/>
        <item m="1" x="7122"/>
        <item m="1" x="7123"/>
        <item m="1" x="7124"/>
        <item m="1" x="7125"/>
        <item m="1" x="7126"/>
        <item m="1" x="7127"/>
        <item m="1" x="5506"/>
        <item m="1" x="6375"/>
        <item m="1" x="6702"/>
        <item m="1" x="7128"/>
        <item m="1" x="7129"/>
        <item m="1" x="7130"/>
        <item m="1" x="6376"/>
        <item m="1" x="6703"/>
        <item m="1" x="6704"/>
        <item m="1" x="7131"/>
        <item m="1" x="7132"/>
        <item m="1" x="7133"/>
        <item m="1" x="7134"/>
        <item m="1" x="7135"/>
        <item m="1" x="7136"/>
        <item m="1" x="7137"/>
        <item m="1" x="7138"/>
        <item m="1" x="7139"/>
        <item m="1" x="7140"/>
        <item m="1" x="7141"/>
        <item m="1" x="6377"/>
        <item m="1" x="6378"/>
        <item m="1" x="7142"/>
        <item m="1" x="7143"/>
        <item m="1" x="7144"/>
        <item m="1" x="7145"/>
        <item m="1" x="7146"/>
        <item m="1" x="7147"/>
        <item m="1" x="7148"/>
        <item m="1" x="7149"/>
        <item m="1" x="7150"/>
        <item m="1" x="7151"/>
        <item m="1" x="7152"/>
        <item m="1" x="7153"/>
        <item m="1" x="7154"/>
        <item m="1" x="7155"/>
        <item m="1" x="7156"/>
        <item m="1" x="7157"/>
        <item m="1" x="6705"/>
        <item m="1" x="7158"/>
        <item m="1" x="7159"/>
        <item m="1" x="5849"/>
        <item m="1" x="7160"/>
        <item m="1" x="7161"/>
        <item m="1" x="7162"/>
        <item m="1" x="7163"/>
        <item m="1" x="7164"/>
        <item m="1" x="7165"/>
        <item m="1" x="7166"/>
        <item m="1" x="7167"/>
        <item m="1" x="4408"/>
        <item m="1" x="5633"/>
        <item m="1" x="5634"/>
        <item m="1" x="5199"/>
        <item m="1" x="5635"/>
        <item m="1" x="5638"/>
        <item m="1" x="5640"/>
        <item m="1" x="1565"/>
        <item m="1" x="6869"/>
        <item m="1" x="6112"/>
        <item m="1" x="6113"/>
        <item m="1" x="6873"/>
        <item m="1" x="6348"/>
        <item m="1" x="6882"/>
        <item m="1" x="6369"/>
        <item m="1" x="6370"/>
        <item m="1" x="6371"/>
        <item m="1" x="6372"/>
        <item m="1" x="6373"/>
        <item m="1" x="1367"/>
        <item m="1" x="1366"/>
        <item m="1" x="2296"/>
        <item m="1" x="5850"/>
        <item m="1" x="6706"/>
        <item m="1" x="6115"/>
        <item m="1" x="6895"/>
        <item m="1" x="6896"/>
        <item m="1" x="6897"/>
        <item m="1" x="6898"/>
        <item m="1" x="6899"/>
        <item m="1" x="6900"/>
        <item m="1" x="6901"/>
        <item m="1" x="6902"/>
        <item m="1" x="6903"/>
        <item m="1" x="6904"/>
        <item m="1" x="6905"/>
        <item m="1" x="6906"/>
        <item m="1" x="6907"/>
        <item m="1" x="5851"/>
        <item m="1" x="6908"/>
        <item m="1" x="6909"/>
        <item m="1" x="6910"/>
        <item m="1" x="6117"/>
        <item m="1" x="6379"/>
        <item m="1" x="6380"/>
        <item m="1" x="6166"/>
        <item m="1" x="6381"/>
        <item m="1" x="6911"/>
        <item m="1" x="6912"/>
        <item m="1" x="6913"/>
        <item m="1" x="6382"/>
        <item m="1" x="6383"/>
        <item m="1" x="6384"/>
        <item m="1" x="6118"/>
        <item m="1" x="6119"/>
        <item m="1" x="6385"/>
        <item m="1" x="6707"/>
        <item m="1" x="6120"/>
        <item m="1" x="6121"/>
        <item m="1" x="6122"/>
        <item m="1" x="6914"/>
        <item m="1" x="6915"/>
        <item m="1" x="5852"/>
        <item m="1" x="6708"/>
        <item m="1" x="6709"/>
        <item m="1" x="5853"/>
        <item m="1" x="5854"/>
        <item m="1" x="5529"/>
        <item m="1" x="5855"/>
        <item m="1" x="5856"/>
        <item m="1" x="5857"/>
        <item m="1" x="5858"/>
        <item m="1" x="5859"/>
        <item m="1" x="5860"/>
        <item m="1" x="6710"/>
        <item m="1" x="6711"/>
        <item m="1" x="6386"/>
        <item m="1" x="6916"/>
        <item m="1" x="6917"/>
        <item m="1" x="6712"/>
        <item m="1" x="6918"/>
        <item m="1" x="6919"/>
        <item m="1" x="6387"/>
        <item m="1" x="6920"/>
        <item m="1" x="6921"/>
        <item m="1" x="6922"/>
        <item m="1" x="6923"/>
        <item m="1" x="6924"/>
        <item m="1" x="6713"/>
        <item m="1" x="6925"/>
        <item m="1" x="6926"/>
        <item m="1" x="6927"/>
        <item m="1" x="6928"/>
        <item m="1" x="6929"/>
        <item m="1" x="6388"/>
        <item m="1" x="6389"/>
        <item m="1" x="6930"/>
        <item m="1" x="6123"/>
        <item m="1" x="6931"/>
        <item m="1" x="5861"/>
        <item m="1" x="6390"/>
        <item m="1" x="6124"/>
        <item m="1" x="5862"/>
        <item m="1" x="6125"/>
        <item m="1" x="5863"/>
        <item m="1" x="6391"/>
        <item m="1" x="5864"/>
        <item m="1" x="5865"/>
        <item m="1" x="5866"/>
        <item m="1" x="5867"/>
        <item m="1" x="6126"/>
        <item m="1" x="6127"/>
        <item m="1" x="6932"/>
        <item m="1" x="6933"/>
        <item m="1" x="6934"/>
        <item m="1" x="6935"/>
        <item m="1" x="6936"/>
        <item m="1" x="6937"/>
        <item m="1" x="5868"/>
        <item m="1" x="6128"/>
        <item m="1" x="6938"/>
        <item m="1" x="6939"/>
        <item m="1" x="6392"/>
        <item m="1" x="6129"/>
        <item m="1" x="6940"/>
        <item m="1" x="6393"/>
        <item m="1" x="6941"/>
        <item m="1" x="6130"/>
        <item x="140"/>
        <item m="1" x="6394"/>
        <item m="1" x="6395"/>
        <item m="1" x="5869"/>
        <item m="1" x="6396"/>
        <item m="1" x="6397"/>
        <item m="1" x="6398"/>
        <item m="1" x="6399"/>
        <item m="1" x="863"/>
        <item m="1" x="6131"/>
        <item m="1" x="5870"/>
        <item m="1" x="6132"/>
        <item m="1" x="6400"/>
        <item m="1" x="6942"/>
        <item m="1" x="6943"/>
        <item m="1" x="6714"/>
        <item m="1" x="6715"/>
        <item m="1" x="6944"/>
        <item m="1" x="6133"/>
        <item m="1" x="6945"/>
        <item m="1" x="6401"/>
        <item m="1" x="6946"/>
        <item m="1" x="5650"/>
        <item m="1" x="6947"/>
        <item m="1" x="6948"/>
        <item m="1" x="6949"/>
        <item m="1" x="6950"/>
        <item m="1" x="6951"/>
        <item m="1" x="6952"/>
        <item m="1" x="6953"/>
        <item m="1" x="6954"/>
        <item m="1" x="6955"/>
        <item m="1" x="6956"/>
        <item m="1" x="6957"/>
        <item m="1" x="6958"/>
        <item m="1" x="6959"/>
        <item m="1" x="6960"/>
        <item m="1" x="6961"/>
        <item m="1" x="5871"/>
        <item m="1" x="6962"/>
        <item m="1" x="6963"/>
        <item m="1" x="5872"/>
        <item m="1" x="6964"/>
        <item m="1" x="5873"/>
        <item m="1" x="5874"/>
        <item m="1" x="5875"/>
        <item m="1" x="5508"/>
        <item m="1" x="5509"/>
        <item m="1" x="6965"/>
        <item m="1" x="6966"/>
        <item m="1" x="6716"/>
        <item m="1" x="6967"/>
        <item m="1" x="6968"/>
        <item m="1" x="6969"/>
        <item m="1" x="6717"/>
        <item m="1" x="6970"/>
        <item m="1" x="6971"/>
        <item m="1" x="6972"/>
        <item m="1" x="6973"/>
        <item m="1" x="5876"/>
        <item m="1" x="4596"/>
        <item m="1" x="6974"/>
        <item m="1" x="6402"/>
        <item m="1" x="6975"/>
        <item m="1" x="6976"/>
        <item m="1" x="6977"/>
        <item m="1" x="6403"/>
        <item m="1" x="6404"/>
        <item m="1" x="6978"/>
        <item m="1" x="6405"/>
        <item m="1" x="6406"/>
        <item m="1" x="6979"/>
        <item m="1" x="6672"/>
        <item m="1" x="4195"/>
        <item m="1" x="5877"/>
        <item m="1" x="6407"/>
        <item m="1" x="6134"/>
        <item m="1" x="6135"/>
        <item m="1" x="6136"/>
        <item m="1" x="6137"/>
        <item m="1" x="5651"/>
        <item m="1" x="5652"/>
        <item m="1" x="6408"/>
        <item m="1" x="6409"/>
        <item m="1" x="6410"/>
        <item m="1" x="5878"/>
        <item m="1" x="6411"/>
        <item m="1" x="6412"/>
        <item m="1" x="6413"/>
        <item m="1" x="6414"/>
        <item m="1" x="6415"/>
        <item m="1" x="5653"/>
        <item m="1" x="5654"/>
        <item m="1" x="6718"/>
        <item m="1" x="6416"/>
        <item m="1" x="6719"/>
        <item m="1" x="6720"/>
        <item m="1" x="6721"/>
        <item m="1" x="6722"/>
        <item m="1" x="6417"/>
        <item m="1" x="2297"/>
        <item m="1" x="6138"/>
        <item m="1" x="5879"/>
        <item m="1" x="6419"/>
        <item m="1" x="6420"/>
        <item m="1" x="6421"/>
        <item m="1" x="5880"/>
        <item m="1" x="5881"/>
        <item m="1" x="6422"/>
        <item m="1" x="6139"/>
        <item m="1" x="6423"/>
        <item m="1" x="6424"/>
        <item m="1" x="6425"/>
        <item m="1" x="6426"/>
        <item m="1" x="6427"/>
        <item m="1" x="6428"/>
        <item m="1" x="6429"/>
        <item m="1" x="6430"/>
        <item m="1" x="6431"/>
        <item m="1" x="6432"/>
        <item m="1" x="6433"/>
        <item m="1" x="6723"/>
        <item m="1" x="6434"/>
        <item m="1" x="5882"/>
        <item m="1" x="6435"/>
        <item m="1" x="6436"/>
        <item m="1" x="6437"/>
        <item m="1" x="6438"/>
        <item m="1" x="6439"/>
        <item m="1" x="6440"/>
        <item m="1" x="6441"/>
        <item m="1" x="6442"/>
        <item m="1" x="6443"/>
        <item m="1" x="6444"/>
        <item m="1" x="6445"/>
        <item m="1" x="6446"/>
        <item m="1" x="6447"/>
        <item m="1" x="6448"/>
        <item m="1" x="5883"/>
        <item m="1" x="5884"/>
        <item m="1" x="5885"/>
        <item m="1" x="5886"/>
        <item m="1" x="5887"/>
        <item m="1" x="6449"/>
        <item m="1" x="6450"/>
        <item m="1" x="6451"/>
        <item m="1" x="6724"/>
        <item m="1" x="6725"/>
        <item m="1" x="6452"/>
        <item m="1" x="6726"/>
        <item m="1" x="6453"/>
        <item m="1" x="6454"/>
        <item m="1" x="6455"/>
        <item m="1" x="6456"/>
        <item m="1" x="6457"/>
        <item m="1" x="6458"/>
        <item m="1" x="6140"/>
        <item m="1" x="6141"/>
        <item m="1" x="5888"/>
        <item m="1" x="6727"/>
        <item m="1" x="5889"/>
        <item m="1" x="6459"/>
        <item m="1" x="6460"/>
        <item m="1" x="5890"/>
        <item m="1" x="5891"/>
        <item m="1" x="6142"/>
        <item m="1" x="6143"/>
        <item m="1" x="6144"/>
        <item m="1" x="6461"/>
        <item m="1" x="5892"/>
        <item m="1" x="5655"/>
        <item m="1" x="6728"/>
        <item m="1" x="6462"/>
        <item m="1" x="6463"/>
        <item m="1" x="6464"/>
        <item m="1" x="6465"/>
        <item m="1" x="6466"/>
        <item m="1" x="5893"/>
        <item m="1" x="5894"/>
        <item m="1" x="6467"/>
        <item m="1" x="6468"/>
        <item m="1" x="6469"/>
        <item m="1" x="6470"/>
        <item m="1" x="5895"/>
        <item m="1" x="6471"/>
        <item m="1" x="5896"/>
        <item m="1" x="6472"/>
        <item m="1" x="6473"/>
        <item m="1" x="5441"/>
        <item m="1" x="5897"/>
        <item m="1" x="5898"/>
        <item m="1" x="6474"/>
        <item m="1" x="6475"/>
        <item m="1" x="6476"/>
        <item m="1" x="6477"/>
        <item m="1" x="6478"/>
        <item m="1" x="6479"/>
        <item m="1" x="2298"/>
        <item m="1" x="6480"/>
        <item m="1" x="6481"/>
        <item m="1" x="5899"/>
        <item m="1" x="6729"/>
        <item m="1" x="5610"/>
        <item m="1" x="6482"/>
        <item m="1" x="6483"/>
        <item m="1" x="5611"/>
        <item m="1" x="6145"/>
        <item m="1" x="2299"/>
        <item m="1" x="6730"/>
        <item m="1" x="2300"/>
        <item m="1" x="6146"/>
        <item m="1" x="6484"/>
        <item m="1" x="6485"/>
        <item m="1" x="6731"/>
        <item m="1" x="4330"/>
        <item m="1" x="5900"/>
        <item m="1" x="6486"/>
        <item m="1" x="6487"/>
        <item m="1" x="6488"/>
        <item m="1" x="6489"/>
        <item m="1" x="6147"/>
        <item m="1" x="6148"/>
        <item m="1" x="6149"/>
        <item m="1" x="6150"/>
        <item m="1" x="6151"/>
        <item m="1" x="5901"/>
        <item m="1" x="6490"/>
        <item m="1" x="6491"/>
        <item m="1" x="6492"/>
        <item m="1" x="4331"/>
        <item m="1" x="6732"/>
        <item m="1" x="5902"/>
        <item m="1" x="6733"/>
        <item m="1" x="6734"/>
        <item m="1" x="6493"/>
        <item m="1" x="4162"/>
        <item m="1" x="6494"/>
        <item m="1" x="6152"/>
        <item m="1" x="6735"/>
        <item m="1" x="4371"/>
        <item m="1" x="4286"/>
        <item m="1" x="6153"/>
        <item m="1" x="6495"/>
        <item m="1" x="6167"/>
        <item m="1" x="6736"/>
        <item m="1" x="6737"/>
        <item m="1" x="6738"/>
        <item m="1" x="5903"/>
        <item m="1" x="5904"/>
        <item m="1" x="5905"/>
        <item m="1" x="5906"/>
        <item m="1" x="6154"/>
        <item m="1" x="6155"/>
        <item m="1" x="6496"/>
        <item m="1" x="6497"/>
        <item m="1" x="6739"/>
        <item m="1" x="5656"/>
        <item m="1" x="6156"/>
        <item m="1" x="6157"/>
        <item m="1" x="6158"/>
        <item m="1" x="6740"/>
        <item m="1" x="5657"/>
        <item m="1" x="6499"/>
        <item m="1" x="2301"/>
        <item m="1" x="4116"/>
        <item m="1" x="6500"/>
        <item m="1" x="6501"/>
        <item m="1" x="6159"/>
        <item m="1" x="6160"/>
        <item m="1" x="6502"/>
        <item m="1" x="6741"/>
        <item m="1" x="6503"/>
        <item m="1" x="6161"/>
        <item m="1" x="6162"/>
        <item m="1" x="6504"/>
        <item m="1" x="6163"/>
        <item m="1" x="6164"/>
        <item m="1" x="5545"/>
        <item m="1" x="6742"/>
        <item m="1" x="6743"/>
        <item m="1" x="6744"/>
        <item m="1" x="6745"/>
        <item m="1" x="6746"/>
        <item m="1" x="6747"/>
        <item m="1" x="6748"/>
        <item m="1" x="6749"/>
        <item m="1" x="6750"/>
        <item m="1" x="822"/>
        <item m="1" x="4285"/>
        <item m="1" x="6751"/>
        <item m="1" x="6506"/>
        <item m="1" x="6507"/>
        <item m="1" x="6508"/>
        <item m="1" x="6509"/>
        <item m="1" x="6752"/>
        <item m="1" x="6510"/>
        <item m="1" x="6511"/>
        <item m="1" x="6512"/>
        <item m="1" x="6513"/>
        <item m="1" x="6514"/>
        <item m="1" x="6515"/>
        <item m="1" x="6516"/>
        <item m="1" x="5908"/>
        <item m="1" x="6517"/>
        <item m="1" x="5909"/>
        <item m="1" x="6518"/>
        <item m="1" x="6519"/>
        <item m="1" x="6520"/>
        <item m="1" x="6521"/>
        <item m="1" x="6522"/>
        <item m="1" x="6523"/>
        <item m="1" x="6524"/>
        <item m="1" x="6525"/>
        <item m="1" x="6526"/>
        <item m="1" x="6527"/>
        <item m="1" x="6528"/>
        <item m="1" x="823"/>
        <item m="1" x="6753"/>
        <item m="1" x="6754"/>
        <item m="1" x="6755"/>
        <item m="1" x="6756"/>
        <item m="1" x="5910"/>
        <item m="1" x="6757"/>
        <item m="1" x="6758"/>
        <item m="1" x="6759"/>
        <item m="1" x="4409"/>
        <item m="1" x="6529"/>
        <item m="1" x="6760"/>
        <item m="1" x="6761"/>
        <item m="1" x="6762"/>
        <item m="1" x="5911"/>
        <item m="1" x="5912"/>
        <item m="1" x="6530"/>
        <item m="1" x="6531"/>
        <item m="1" x="6532"/>
        <item m="1" x="6533"/>
        <item m="1" x="6534"/>
        <item m="1" x="6763"/>
        <item m="1" x="6165"/>
        <item m="1" x="6535"/>
        <item m="1" x="6536"/>
        <item m="1" x="5913"/>
        <item m="1" x="6537"/>
        <item m="1" x="6538"/>
        <item m="1" x="6539"/>
        <item m="1" x="6540"/>
        <item m="1" x="6541"/>
        <item m="1" x="6542"/>
        <item m="1" x="6543"/>
        <item m="1" x="6544"/>
        <item m="1" x="6545"/>
        <item m="1" x="6546"/>
        <item m="1" x="6547"/>
        <item m="1" x="6548"/>
        <item m="1" x="4000"/>
        <item m="1" x="6549"/>
        <item m="1" x="6550"/>
        <item m="1" x="5914"/>
        <item m="1" x="6551"/>
        <item m="1" x="6552"/>
        <item m="1" x="6553"/>
        <item m="1" x="5915"/>
        <item m="1" x="6554"/>
        <item m="1" x="5916"/>
        <item m="1" x="6764"/>
        <item m="1" x="6765"/>
        <item m="1" x="6555"/>
        <item m="1" x="6556"/>
        <item m="1" x="6261"/>
        <item m="1" x="6262"/>
        <item m="1" x="6263"/>
        <item m="1" x="6264"/>
        <item m="1" x="6265"/>
        <item m="1" x="6266"/>
        <item m="1" x="6267"/>
        <item m="1" x="6268"/>
        <item m="1" x="5438"/>
        <item m="1" x="6116"/>
        <item m="1" x="3094"/>
        <item m="1" x="6418"/>
        <item m="1" x="6498"/>
        <item m="1" x="5907"/>
        <item m="1" x="6505"/>
        <item m="1" x="6168"/>
        <item m="1" x="6557"/>
        <item m="1" x="6558"/>
        <item m="1" x="1567"/>
        <item m="1" x="5457"/>
        <item m="1" x="5917"/>
        <item m="1" x="5484"/>
        <item m="1" x="5546"/>
        <item m="1" x="5547"/>
        <item m="1" x="5419"/>
        <item m="1" x="6169"/>
        <item m="1" x="6559"/>
        <item m="1" x="6560"/>
        <item m="1" x="6561"/>
        <item m="1" x="5918"/>
        <item m="1" x="6562"/>
        <item m="1" x="6563"/>
        <item m="1" x="6564"/>
        <item m="1" x="6565"/>
        <item m="1" x="6566"/>
        <item m="1" x="6567"/>
        <item m="1" x="6568"/>
        <item m="1" x="6569"/>
        <item m="1" x="6570"/>
        <item m="1" x="6170"/>
        <item m="1" x="3095"/>
        <item m="1" x="5614"/>
        <item m="1" x="5580"/>
        <item m="1" x="5658"/>
        <item m="1" x="6571"/>
        <item m="1" x="6171"/>
        <item m="1" x="5919"/>
        <item m="1" x="6572"/>
        <item m="1" x="6573"/>
        <item m="1" x="5548"/>
        <item m="1" x="6574"/>
        <item m="1" x="2302"/>
        <item m="1" x="6575"/>
        <item m="1" x="5659"/>
        <item m="1" x="5586"/>
        <item m="1" x="6172"/>
        <item m="1" x="5660"/>
        <item m="1" x="5920"/>
        <item m="1" x="6576"/>
        <item m="1" x="6577"/>
        <item m="1" x="6578"/>
        <item m="1" x="5921"/>
        <item m="1" x="2303"/>
        <item m="1" x="6579"/>
        <item m="1" x="5598"/>
        <item m="1" x="4163"/>
        <item m="1" x="6580"/>
        <item m="1" x="6581"/>
        <item m="1" x="5599"/>
        <item m="1" x="6582"/>
        <item m="1" x="5420"/>
        <item m="1" x="6583"/>
        <item m="1" x="6173"/>
        <item m="1" x="6584"/>
        <item m="1" x="1568"/>
        <item m="1" x="5661"/>
        <item m="1" x="5387"/>
        <item m="1" x="1298"/>
        <item m="1" x="6585"/>
        <item m="1" x="6586"/>
        <item m="1" x="5458"/>
        <item m="1" x="6587"/>
        <item m="1" x="6588"/>
        <item m="1" x="6589"/>
        <item m="1" x="5510"/>
        <item m="1" x="5511"/>
        <item m="1" x="5459"/>
        <item m="1" x="5460"/>
        <item m="1" x="5514"/>
        <item m="1" x="5515"/>
        <item m="1" x="5516"/>
        <item m="1" x="6590"/>
        <item m="1" x="5495"/>
        <item m="1" x="5517"/>
        <item m="1" x="6174"/>
        <item m="1" x="6175"/>
        <item m="1" x="6591"/>
        <item m="1" x="6592"/>
        <item m="1" x="6176"/>
        <item m="1" x="6177"/>
        <item m="1" x="6178"/>
        <item m="1" x="6179"/>
        <item m="1" x="6593"/>
        <item m="1" x="6594"/>
        <item m="1" x="6595"/>
        <item m="1" x="5662"/>
        <item m="1" x="5429"/>
        <item m="1" x="5663"/>
        <item m="1" x="6596"/>
        <item m="1" x="6597"/>
        <item m="1" x="6598"/>
        <item m="1" x="6599"/>
        <item m="1" x="5664"/>
        <item m="1" x="6600"/>
        <item m="1" x="5421"/>
        <item m="1" x="6601"/>
        <item m="1" x="5922"/>
        <item m="1" x="1569"/>
        <item m="1" x="6180"/>
        <item m="1" x="6181"/>
        <item m="1" x="6602"/>
        <item m="1" x="2304"/>
        <item m="1" x="5488"/>
        <item m="1" x="6603"/>
        <item m="1" x="6604"/>
        <item m="1" x="6605"/>
        <item m="1" x="6606"/>
        <item m="1" x="6607"/>
        <item m="1" x="6608"/>
        <item m="1" x="6182"/>
        <item m="1" x="6183"/>
        <item m="1" x="6184"/>
        <item m="1" x="6609"/>
        <item m="1" x="6610"/>
        <item m="1" x="5551"/>
        <item m="1" x="6611"/>
        <item m="1" x="5665"/>
        <item m="1" x="5612"/>
        <item m="1" x="5613"/>
        <item m="1" x="6612"/>
        <item m="1" x="5923"/>
        <item m="1" x="6613"/>
        <item m="1" x="6614"/>
        <item m="1" x="6185"/>
        <item m="1" x="6186"/>
        <item m="1" x="6187"/>
        <item m="1" x="6615"/>
        <item m="1" x="6188"/>
        <item m="1" x="6189"/>
        <item m="1" x="5455"/>
        <item m="1" x="5456"/>
        <item m="1" x="6616"/>
        <item m="1" x="6617"/>
        <item m="1" x="6618"/>
        <item m="1" x="5924"/>
        <item m="1" x="5925"/>
        <item m="1" x="6619"/>
        <item m="1" x="6620"/>
        <item m="1" x="6190"/>
        <item m="1" x="6621"/>
        <item m="1" x="6622"/>
        <item m="1" x="6623"/>
        <item m="1" x="6624"/>
        <item m="1" x="1570"/>
        <item m="1" x="6191"/>
        <item m="1" x="6625"/>
        <item m="1" x="6626"/>
        <item m="1" x="6627"/>
        <item m="1" x="6628"/>
        <item m="1" x="6629"/>
        <item m="1" x="5666"/>
        <item m="1" x="6630"/>
        <item m="1" x="6192"/>
        <item m="1" x="6631"/>
        <item m="1" x="6632"/>
        <item m="1" x="6633"/>
        <item m="1" x="4269"/>
        <item m="1" x="5585"/>
        <item m="1" x="3096"/>
        <item m="1" x="5553"/>
        <item m="1" x="6634"/>
        <item m="1" x="6635"/>
        <item m="1" x="5579"/>
        <item m="1" x="6636"/>
        <item m="1" x="5667"/>
        <item m="1" x="5668"/>
        <item m="1" x="5669"/>
        <item m="1" x="5026"/>
        <item m="1" x="4268"/>
        <item m="1" x="6637"/>
        <item m="1" x="5577"/>
        <item m="1" x="6193"/>
        <item m="1" x="6194"/>
        <item m="1" x="5670"/>
        <item m="1" x="6638"/>
        <item m="1" x="6639"/>
        <item m="1" x="6640"/>
        <item m="1" x="6641"/>
        <item m="1" x="6642"/>
        <item m="1" x="6643"/>
        <item m="1" x="6644"/>
        <item m="1" x="6645"/>
        <item m="1" x="6646"/>
        <item m="1" x="6647"/>
        <item m="1" x="5671"/>
        <item m="1" x="6648"/>
        <item m="1" x="6649"/>
        <item m="1" x="5507"/>
        <item m="1" x="6650"/>
        <item m="1" x="5496"/>
        <item m="1" x="5583"/>
        <item m="1" x="6651"/>
        <item m="1" x="5926"/>
        <item m="1" x="6652"/>
        <item m="1" x="6653"/>
        <item m="1" x="5672"/>
        <item m="1" x="6654"/>
        <item m="1" x="6655"/>
        <item m="1" x="5446"/>
        <item m="1" x="6656"/>
        <item m="1" x="6657"/>
        <item m="1" x="5231"/>
        <item m="1" x="6658"/>
        <item m="1" x="5454"/>
        <item m="1" x="6659"/>
        <item m="1" x="6660"/>
        <item m="1" x="6661"/>
        <item m="1" x="6662"/>
        <item m="1" x="6663"/>
        <item m="1" x="6664"/>
        <item m="1" x="6665"/>
        <item m="1" x="6666"/>
        <item m="1" x="6667"/>
        <item m="1" x="6668"/>
        <item m="1" x="6669"/>
        <item m="1" x="6670"/>
        <item m="1" x="6671"/>
        <item m="1" x="5927"/>
        <item m="1" x="6195"/>
        <item m="1" x="4279"/>
        <item m="1" x="5597"/>
        <item m="1" x="6196"/>
        <item m="1" x="6197"/>
        <item m="1" x="5549"/>
        <item m="1" x="4509"/>
        <item m="1" x="6198"/>
        <item m="1" x="5494"/>
        <item m="1" x="1571"/>
        <item m="1" x="6199"/>
        <item m="1" x="6200"/>
        <item m="1" x="6201"/>
        <item m="1" x="6202"/>
        <item m="1" x="4283"/>
        <item m="1" x="4370"/>
        <item m="1" x="6203"/>
        <item m="1" x="4115"/>
        <item m="1" x="2305"/>
        <item m="1" x="6204"/>
        <item m="1" x="6205"/>
        <item m="1" x="5673"/>
        <item m="1" x="4109"/>
        <item m="1" x="6206"/>
        <item m="1" x="6207"/>
        <item m="1" x="5576"/>
        <item m="1" x="6208"/>
        <item m="1" x="5492"/>
        <item m="1" x="4273"/>
        <item m="1" x="6209"/>
        <item m="1" x="5928"/>
        <item m="1" x="5929"/>
        <item m="1" x="5930"/>
        <item m="1" x="5478"/>
        <item m="1" x="5931"/>
        <item m="1" x="6210"/>
        <item m="1" x="6211"/>
        <item m="1" x="6212"/>
        <item m="1" x="4118"/>
        <item m="1" x="5607"/>
        <item m="1" x="6213"/>
        <item m="1" x="4119"/>
        <item m="1" x="6214"/>
        <item m="1" x="5932"/>
        <item m="1" x="4108"/>
        <item m="1" x="1572"/>
        <item m="1" x="2306"/>
        <item m="1" x="5933"/>
        <item m="1" x="5934"/>
        <item m="1" x="1573"/>
        <item m="1" x="5935"/>
        <item m="1" x="6215"/>
        <item m="1" x="5936"/>
        <item m="1" x="3898"/>
        <item m="1" x="3899"/>
        <item m="1" x="3900"/>
        <item m="1" x="3901"/>
        <item m="1" x="5550"/>
        <item m="1" x="1574"/>
        <item m="1" x="6216"/>
        <item m="1" x="5674"/>
        <item m="1" x="5675"/>
        <item m="1" x="5937"/>
        <item m="1" x="5938"/>
        <item m="1" x="5939"/>
        <item m="1" x="5940"/>
        <item m="1" x="5941"/>
        <item m="1" x="5942"/>
        <item m="1" x="5943"/>
        <item m="1" x="5944"/>
        <item m="1" x="5945"/>
        <item m="1" x="5946"/>
        <item m="1" x="5947"/>
        <item m="1" x="5948"/>
        <item m="1" x="5949"/>
        <item m="1" x="5950"/>
        <item m="1" x="5951"/>
        <item m="1" x="5952"/>
        <item m="1" x="5448"/>
        <item m="1" x="5449"/>
        <item m="1" x="6217"/>
        <item m="1" x="4507"/>
        <item m="1" x="6218"/>
        <item m="1" x="5676"/>
        <item m="1" x="6219"/>
        <item m="1" x="6220"/>
        <item m="1" x="5483"/>
        <item m="1" x="5677"/>
        <item m="1" x="6221"/>
        <item m="1" x="5953"/>
        <item m="1" x="5954"/>
        <item m="1" x="5955"/>
        <item m="1" x="5678"/>
        <item m="1" x="5452"/>
        <item m="1" x="5956"/>
        <item m="1" x="5679"/>
        <item m="1" x="6222"/>
        <item m="1" x="2307"/>
        <item m="1" x="2308"/>
        <item m="1" x="6223"/>
        <item m="1" x="6224"/>
        <item m="1" x="6225"/>
        <item m="1" x="6226"/>
        <item m="1" x="6227"/>
        <item m="1" x="6228"/>
        <item m="1" x="5232"/>
        <item m="1" x="5957"/>
        <item m="1" x="6229"/>
        <item m="1" x="4666"/>
        <item m="1" x="6230"/>
        <item m="1" x="5958"/>
        <item m="1" x="5959"/>
        <item m="1" x="1575"/>
        <item m="1" x="6231"/>
        <item m="1" x="6232"/>
        <item m="1" x="5960"/>
        <item m="1" x="5453"/>
        <item m="1" x="6233"/>
        <item m="1" x="5961"/>
        <item m="1" x="5680"/>
        <item m="1" x="5681"/>
        <item m="1" x="5962"/>
        <item m="1" x="5963"/>
        <item m="1" x="5682"/>
        <item m="1" x="5964"/>
        <item m="1" x="5965"/>
        <item m="1" x="5966"/>
        <item m="1" x="5683"/>
        <item m="1" x="5967"/>
        <item m="1" x="5684"/>
        <item m="1" x="5554"/>
        <item m="1" x="6234"/>
        <item m="1" x="6235"/>
        <item m="1" x="6236"/>
        <item m="1" x="4284"/>
        <item m="1" x="6237"/>
        <item m="1" x="6238"/>
        <item m="1" x="6239"/>
        <item m="1" x="6240"/>
        <item m="1" x="6241"/>
        <item m="1" x="5552"/>
        <item m="1" x="5969"/>
        <item m="1" x="5625"/>
        <item m="1" x="5626"/>
        <item m="1" x="5624"/>
        <item m="1" x="6242"/>
        <item m="1" x="1576"/>
        <item m="1" x="1577"/>
        <item m="1" x="6243"/>
        <item m="1" x="2309"/>
        <item m="1" x="5573"/>
        <item m="1" x="6244"/>
        <item m="1" x="5584"/>
        <item m="1" x="5685"/>
        <item m="1" x="6245"/>
        <item m="1" x="6246"/>
        <item m="1" x="1578"/>
        <item m="1" x="4271"/>
        <item m="1" x="2310"/>
        <item m="1" x="2311"/>
        <item m="1" x="5970"/>
        <item m="1" x="3362"/>
        <item m="1" x="4272"/>
        <item m="1" x="2312"/>
        <item m="1" x="5574"/>
        <item m="1" x="6247"/>
        <item m="1" x="6248"/>
        <item m="1" x="5606"/>
        <item m="1" x="5971"/>
        <item m="1" x="5972"/>
        <item m="1" x="6249"/>
        <item m="1" x="6250"/>
        <item m="1" x="6251"/>
        <item m="1" x="6252"/>
        <item m="1" x="6253"/>
        <item m="1" x="6254"/>
        <item m="1" x="5973"/>
        <item m="1" x="5974"/>
        <item m="1" x="5451"/>
        <item m="1" x="5975"/>
        <item m="1" x="5976"/>
        <item m="1" x="5977"/>
        <item m="1" x="5978"/>
        <item m="1" x="5512"/>
        <item m="1" x="5422"/>
        <item m="1" x="5423"/>
        <item m="1" x="5424"/>
        <item m="1" x="5425"/>
        <item m="1" x="5979"/>
        <item m="1" x="5980"/>
        <item m="1" x="5981"/>
        <item m="1" x="5982"/>
        <item m="1" x="5450"/>
        <item m="1" x="5162"/>
        <item m="1" x="5294"/>
        <item m="1" x="5426"/>
        <item m="1" x="5983"/>
        <item m="1" x="5984"/>
        <item m="1" x="5985"/>
        <item m="1" x="5410"/>
        <item m="1" x="5542"/>
        <item m="1" x="5986"/>
        <item m="1" x="5987"/>
        <item m="1" x="6255"/>
        <item m="1" x="6256"/>
        <item m="1" x="6257"/>
        <item m="1" x="6258"/>
        <item m="1" x="6259"/>
        <item m="1" x="6260"/>
        <item m="1" x="5988"/>
        <item m="1" x="5989"/>
        <item m="1" x="5631"/>
        <item m="1" x="1452"/>
        <item m="1" x="5968"/>
        <item m="1" x="5686"/>
        <item m="1" x="1579"/>
        <item m="1" x="5526"/>
        <item m="1" x="4558"/>
        <item m="1" x="5687"/>
        <item m="1" x="5688"/>
        <item m="1" x="4969"/>
        <item m="1" x="5990"/>
        <item m="1" x="5991"/>
        <item m="1" x="1580"/>
        <item m="1" x="5992"/>
        <item m="1" x="5230"/>
        <item m="1" x="5414"/>
        <item m="1" x="974"/>
        <item m="1" x="5689"/>
        <item m="1" x="885"/>
        <item m="1" x="4526"/>
        <item m="1" x="5578"/>
        <item m="1" x="4521"/>
        <item m="1" x="4522"/>
        <item m="1" x="3893"/>
        <item m="1" x="3894"/>
        <item m="1" x="3895"/>
        <item m="1" x="5013"/>
        <item m="1" x="5352"/>
        <item m="1" x="1581"/>
        <item m="1" x="5415"/>
        <item m="1" x="5993"/>
        <item m="1" x="5994"/>
        <item m="1" x="5995"/>
        <item m="1" x="5996"/>
        <item m="1" x="1582"/>
        <item m="1" x="4270"/>
        <item m="1" x="5997"/>
        <item m="1" x="5690"/>
        <item m="1" x="4800"/>
        <item m="1" x="5416"/>
        <item m="1" x="3848"/>
        <item m="1" x="5114"/>
        <item m="1" x="5691"/>
        <item m="1" x="5042"/>
        <item m="1" x="5041"/>
        <item m="1" x="5998"/>
        <item m="1" x="4560"/>
        <item m="1" x="4561"/>
        <item m="1" x="5999"/>
        <item m="1" x="4752"/>
        <item m="1" x="912"/>
        <item m="1" x="911"/>
        <item m="1" x="5417"/>
        <item m="1" x="910"/>
        <item m="1" x="907"/>
        <item m="1" x="976"/>
        <item m="1" x="6000"/>
        <item m="1" x="6001"/>
        <item m="1" x="5692"/>
        <item m="1" x="5693"/>
        <item m="1" x="5694"/>
        <item m="1" x="5695"/>
        <item m="1" x="6002"/>
        <item m="1" x="4562"/>
        <item m="1" x="5696"/>
        <item m="1" x="6003"/>
        <item m="1" x="2313"/>
        <item m="1" x="2314"/>
        <item m="1" x="6004"/>
        <item m="1" x="6005"/>
        <item m="1" x="6006"/>
        <item m="1" x="6007"/>
        <item m="1" x="6008"/>
        <item m="1" x="6009"/>
        <item m="1" x="4996"/>
        <item m="1" x="4312"/>
        <item m="1" x="5295"/>
        <item m="1" x="6010"/>
        <item m="1" x="4205"/>
        <item m="1" x="5440"/>
        <item m="1" x="6011"/>
        <item m="1" x="5203"/>
        <item m="1" x="5067"/>
        <item m="1" x="4968"/>
        <item m="1" x="4970"/>
        <item m="1" x="6012"/>
        <item m="1" x="4206"/>
        <item m="1" x="6013"/>
        <item m="1" x="4393"/>
        <item m="1" x="4247"/>
        <item m="1" x="4392"/>
        <item m="1" x="5697"/>
        <item m="1" x="4556"/>
        <item m="1" x="6014"/>
        <item m="1" x="4557"/>
        <item m="1" x="6015"/>
        <item m="1" x="6016"/>
        <item m="1" x="5698"/>
        <item m="1" x="6017"/>
        <item m="1" x="6018"/>
        <item m="1" x="5699"/>
        <item m="1" x="2315"/>
        <item m="1" x="6019"/>
        <item m="1" x="6020"/>
        <item m="1" x="6021"/>
        <item m="1" x="6022"/>
        <item m="1" x="6023"/>
        <item m="1" x="6024"/>
        <item m="1" x="6025"/>
        <item m="1" x="2316"/>
        <item m="1" x="6026"/>
        <item m="1" x="6027"/>
        <item m="1" x="6028"/>
        <item m="1" x="6029"/>
        <item m="1" x="5700"/>
        <item m="1" x="6030"/>
        <item m="1" x="6031"/>
        <item m="1" x="5701"/>
        <item m="1" x="5702"/>
        <item m="1" x="5703"/>
        <item m="1" x="5704"/>
        <item m="1" x="5705"/>
        <item m="1" x="5706"/>
        <item m="1" x="5707"/>
        <item m="1" x="5708"/>
        <item m="1" x="5709"/>
        <item m="1" x="6032"/>
        <item m="1" x="6033"/>
        <item m="1" x="5575"/>
        <item m="1" x="1583"/>
        <item m="1" x="6034"/>
        <item m="1" x="6035"/>
        <item m="1" x="6036"/>
        <item m="1" x="6037"/>
        <item m="1" x="6038"/>
        <item m="1" x="4576"/>
        <item m="1" x="6039"/>
        <item m="1" x="5592"/>
        <item m="1" x="6040"/>
        <item m="1" x="3879"/>
        <item m="1" x="3880"/>
        <item m="1" x="1584"/>
        <item m="1" x="3881"/>
        <item m="1" x="6041"/>
        <item m="1" x="6042"/>
        <item m="1" x="6043"/>
        <item m="1" x="5710"/>
        <item m="1" x="5096"/>
        <item m="1" x="6044"/>
        <item m="1" x="6045"/>
        <item m="1" x="6046"/>
        <item m="1" x="6047"/>
        <item m="1" x="6048"/>
        <item m="1" x="6049"/>
        <item m="1" x="6050"/>
        <item m="1" x="6051"/>
        <item m="1" x="6052"/>
        <item m="1" x="6053"/>
        <item m="1" x="6054"/>
        <item m="1" x="4380"/>
        <item m="1" x="6055"/>
        <item m="1" x="3882"/>
        <item m="1" x="1585"/>
        <item m="1" x="3883"/>
        <item m="1" x="3884"/>
        <item m="1" x="4749"/>
        <item m="1" x="4750"/>
        <item m="1" x="3885"/>
        <item m="1" x="975"/>
        <item m="1" x="6056"/>
        <item m="1" x="6057"/>
        <item m="1" x="6058"/>
        <item m="1" x="6059"/>
        <item m="1" x="4508"/>
        <item m="1" x="6060"/>
        <item m="1" x="6061"/>
        <item m="1" x="5711"/>
        <item m="1" x="6062"/>
        <item m="1" x="6063"/>
        <item m="1" x="6064"/>
        <item m="1" x="4267"/>
        <item m="1" x="3990"/>
        <item m="1" x="6065"/>
        <item x="367"/>
        <item m="1" x="6066"/>
        <item m="1" x="6067"/>
        <item m="1" x="4552"/>
        <item m="1" x="4623"/>
        <item m="1" x="6068"/>
        <item m="1" x="4553"/>
        <item m="1" x="4554"/>
        <item m="1" x="6069"/>
        <item m="1" x="6070"/>
        <item m="1" x="5712"/>
        <item m="1" x="6071"/>
        <item m="1" x="6072"/>
        <item m="1" x="6073"/>
        <item m="1" x="6074"/>
        <item m="1" x="5443"/>
        <item m="1" x="6075"/>
        <item m="1" x="5473"/>
        <item m="1" x="6076"/>
        <item m="1" x="6077"/>
        <item m="1" x="6078"/>
        <item m="1" x="6079"/>
        <item m="1" x="6080"/>
        <item m="1" x="4997"/>
        <item m="1" x="6081"/>
        <item m="1" x="6082"/>
        <item m="1" x="6083"/>
        <item m="1" x="6084"/>
        <item m="1" x="4201"/>
        <item m="1" x="6085"/>
        <item m="1" x="6086"/>
        <item m="1" x="6087"/>
        <item m="1" x="6088"/>
        <item m="1" x="5163"/>
        <item m="1" x="6089"/>
        <item m="1" x="6090"/>
        <item m="1" x="6091"/>
        <item m="1" x="6092"/>
        <item m="1" x="6093"/>
        <item m="1" x="6094"/>
        <item m="1" x="4211"/>
        <item m="1" x="4212"/>
        <item m="1" x="4213"/>
        <item m="1" x="4214"/>
        <item m="1" x="5201"/>
        <item m="1" x="5202"/>
        <item m="1" x="6095"/>
        <item m="1" x="6096"/>
        <item m="1" x="6097"/>
        <item m="1" x="5228"/>
        <item m="1" x="6098"/>
        <item m="1" x="4352"/>
        <item m="1" x="5005"/>
        <item m="1" x="6099"/>
        <item m="1" x="6100"/>
        <item m="1" x="6101"/>
        <item m="1" x="6102"/>
        <item m="1" x="6103"/>
        <item m="1" x="4664"/>
        <item m="1" x="6104"/>
        <item m="1" x="788"/>
        <item m="1" x="1212"/>
        <item m="1" x="5594"/>
        <item m="1" x="5301"/>
        <item m="1" x="1363"/>
        <item m="1" x="5383"/>
        <item m="1" x="5097"/>
        <item m="1" x="5596"/>
        <item x="512"/>
        <item m="1" x="4559"/>
        <item m="1" x="5349"/>
        <item m="1" x="3782"/>
        <item m="1" x="4568"/>
        <item m="1" x="908"/>
        <item m="1" x="4569"/>
        <item m="1" x="5713"/>
        <item m="1" x="4570"/>
        <item m="1" x="4210"/>
        <item m="1" x="5200"/>
        <item m="1" x="973"/>
        <item m="1" x="5290"/>
        <item m="1" x="5115"/>
        <item m="1" x="4120"/>
        <item m="1" x="4121"/>
        <item m="1" x="1587"/>
        <item m="1" x="5714"/>
        <item m="1" x="4249"/>
        <item m="1" x="3097"/>
        <item m="1" x="5715"/>
        <item m="1" x="5616"/>
        <item m="1" x="4117"/>
        <item m="1" x="5716"/>
        <item m="1" x="4577"/>
        <item m="1" x="5717"/>
        <item m="1" x="4107"/>
        <item m="1" x="4565"/>
        <item m="1" x="4566"/>
        <item m="1" x="1588"/>
        <item m="1" x="5718"/>
        <item m="1" x="4563"/>
        <item m="1" x="5563"/>
        <item m="1" x="5719"/>
        <item m="1" x="5720"/>
        <item m="1" x="4564"/>
        <item m="1" x="4248"/>
        <item m="1" x="4555"/>
        <item m="1" x="5350"/>
        <item m="1" x="5721"/>
        <item m="1" x="5722"/>
        <item m="1" x="5723"/>
        <item m="1" x="5724"/>
        <item m="1" x="4751"/>
        <item m="1" x="5117"/>
        <item m="1" x="3877"/>
        <item m="1" x="5566"/>
        <item m="1" x="5567"/>
        <item m="1" x="4106"/>
        <item m="1" x="1138"/>
        <item m="1" x="3878"/>
        <item m="1" x="3098"/>
        <item m="1" x="5725"/>
        <item m="1" x="5726"/>
        <item m="1" x="5413"/>
        <item m="1" x="4523"/>
        <item m="1" x="5568"/>
        <item m="1" x="4575"/>
        <item m="1" x="5527"/>
        <item m="1" x="4524"/>
        <item m="1" x="2317"/>
        <item m="1" x="4278"/>
        <item m="1" x="4260"/>
        <item m="1" x="4266"/>
        <item m="1" x="5412"/>
        <item m="1" x="5727"/>
        <item m="1" x="5728"/>
        <item m="1" x="5729"/>
        <item m="1" x="5730"/>
        <item m="1" x="5731"/>
        <item m="1" x="5732"/>
        <item m="1" x="5733"/>
        <item m="1" x="5734"/>
        <item m="1" x="4215"/>
        <item m="1" x="4216"/>
        <item m="1" x="5464"/>
        <item x="271"/>
        <item m="1" x="4207"/>
        <item m="1" x="5497"/>
        <item m="1" x="4208"/>
        <item m="1" x="4209"/>
        <item m="1" x="4872"/>
        <item m="1" x="4873"/>
        <item m="1" x="4874"/>
        <item m="1" x="4875"/>
        <item m="1" x="4876"/>
        <item m="1" x="4877"/>
        <item m="1" x="4878"/>
        <item m="1" x="4879"/>
        <item m="1" x="4880"/>
        <item m="1" x="5735"/>
        <item m="1" x="5736"/>
        <item m="1" x="5737"/>
        <item m="1" x="5738"/>
        <item m="1" x="5564"/>
        <item m="1" x="5565"/>
        <item m="1" x="5739"/>
        <item m="1" x="4768"/>
        <item m="1" x="5740"/>
        <item m="1" x="5741"/>
        <item m="1" x="4567"/>
        <item m="1" x="5742"/>
        <item m="1" x="5743"/>
        <item m="1" x="5744"/>
        <item m="1" x="5745"/>
        <item m="1" x="5746"/>
        <item m="1" x="5747"/>
        <item m="1" x="5272"/>
        <item m="1" x="5748"/>
        <item m="1" x="5749"/>
        <item m="1" x="5750"/>
        <item m="1" x="5751"/>
        <item m="1" x="5752"/>
        <item m="1" x="5753"/>
        <item m="1" x="5754"/>
        <item m="1" x="5755"/>
        <item m="1" x="5756"/>
        <item m="1" x="4190"/>
        <item m="1" x="4191"/>
        <item m="1" x="4192"/>
        <item m="1" x="4193"/>
        <item m="1" x="5757"/>
        <item m="1" x="1589"/>
        <item m="1" x="4361"/>
        <item m="1" x="5758"/>
        <item m="1" x="5759"/>
        <item m="1" x="5760"/>
        <item m="1" x="5761"/>
        <item m="1" x="5762"/>
        <item m="1" x="5763"/>
        <item m="1" x="5337"/>
        <item m="1" x="5562"/>
        <item m="1" x="5764"/>
        <item m="1" x="4290"/>
        <item m="1" x="5765"/>
        <item m="1" x="5560"/>
        <item m="1" x="5561"/>
        <item m="1" x="5766"/>
        <item m="1" x="5767"/>
        <item m="1" x="5768"/>
        <item m="1" x="3896"/>
        <item m="1" x="3897"/>
        <item m="1" x="5769"/>
        <item m="1" x="5770"/>
        <item m="1" x="5302"/>
        <item m="1" x="1166"/>
        <item m="1" x="5771"/>
        <item m="1" x="5772"/>
        <item m="1" x="5773"/>
        <item m="1" x="5774"/>
        <item m="1" x="5775"/>
        <item m="1" x="3876"/>
        <item m="1" x="5351"/>
        <item m="1" x="5776"/>
        <item m="1" x="4961"/>
        <item m="1" x="4962"/>
        <item m="1" x="4963"/>
        <item m="1" x="4964"/>
        <item m="1" x="4965"/>
        <item m="1" x="4966"/>
        <item m="1" x="4881"/>
        <item m="1" x="4729"/>
        <item m="1" x="4772"/>
        <item m="1" x="4773"/>
        <item m="1" x="4774"/>
        <item m="1" x="4960"/>
        <item m="1" x="4204"/>
        <item m="1" x="4882"/>
        <item m="1" x="4883"/>
        <item m="1" x="4959"/>
        <item m="1" x="5003"/>
        <item m="1" x="4871"/>
        <item m="1" x="5169"/>
        <item m="1" x="5170"/>
        <item m="1" x="4310"/>
        <item m="1" x="4311"/>
        <item m="1" x="4295"/>
        <item m="1" x="4308"/>
        <item m="1" x="4309"/>
        <item m="1" x="5777"/>
        <item m="1" x="5778"/>
        <item m="1" x="5779"/>
        <item m="1" x="5780"/>
        <item m="1" x="5781"/>
        <item m="1" x="5782"/>
        <item m="1" x="5783"/>
        <item m="1" x="5784"/>
        <item m="1" x="5785"/>
        <item m="1" x="4369"/>
        <item m="1" x="5786"/>
        <item m="1" x="4362"/>
        <item m="1" x="5787"/>
        <item m="1" x="4359"/>
        <item m="1" x="5788"/>
        <item m="1" x="5789"/>
        <item m="1" x="5790"/>
        <item m="1" x="4367"/>
        <item m="1" x="5791"/>
        <item m="1" x="5792"/>
        <item m="1" x="5608"/>
        <item m="1" x="5793"/>
        <item m="1" x="5794"/>
        <item m="1" x="5795"/>
        <item m="1" x="5796"/>
        <item m="1" x="5797"/>
        <item m="1" x="5798"/>
        <item m="1" x="5799"/>
        <item m="1" x="5800"/>
        <item m="1" x="1167"/>
        <item m="1" x="5801"/>
        <item m="1" x="5802"/>
        <item m="1" x="5513"/>
        <item m="1" x="5572"/>
        <item m="1" x="5803"/>
        <item m="1" x="2318"/>
        <item m="1" x="5804"/>
        <item m="1" x="4424"/>
        <item m="1" x="5805"/>
        <item m="1" x="5806"/>
        <item m="1" x="5807"/>
        <item m="1" x="5808"/>
        <item m="1" x="5809"/>
        <item m="1" x="5810"/>
        <item m="1" x="5811"/>
        <item m="1" x="5812"/>
        <item m="1" x="5813"/>
        <item m="1" x="5814"/>
        <item m="1" x="5285"/>
        <item m="1" x="5815"/>
        <item m="1" x="5816"/>
        <item m="1" x="5817"/>
        <item m="1" x="5818"/>
        <item m="1" x="4662"/>
        <item m="1" x="4663"/>
        <item m="1" x="5171"/>
        <item m="1" x="5819"/>
        <item m="1" x="5820"/>
        <item m="1" x="5821"/>
        <item m="1" x="5822"/>
        <item m="1" x="5823"/>
        <item m="1" x="1026"/>
        <item m="1" x="5824"/>
        <item m="1" x="5825"/>
        <item m="1" x="5826"/>
        <item m="1" x="4202"/>
        <item m="1" x="5827"/>
        <item m="1" x="5077"/>
        <item m="1" x="5828"/>
        <item m="1" x="5829"/>
        <item m="1" x="5533"/>
        <item m="1" x="4105"/>
        <item m="1" x="5830"/>
        <item m="1" x="2319"/>
        <item m="1" x="5831"/>
        <item m="1" x="5832"/>
        <item m="1" x="5833"/>
        <item m="1" x="5217"/>
        <item m="1" x="5544"/>
        <item m="1" x="5590"/>
        <item m="1" x="5591"/>
        <item m="1" x="5834"/>
        <item m="1" x="5835"/>
        <item m="1" x="5836"/>
        <item m="1" x="5540"/>
        <item m="1" x="5837"/>
        <item m="1" x="4172"/>
        <item m="1" x="5838"/>
        <item m="1" x="5839"/>
        <item m="1" x="5840"/>
        <item m="1" x="5841"/>
        <item m="1" x="4181"/>
        <item m="1" x="4182"/>
        <item m="1" x="5842"/>
        <item m="1" x="4967"/>
        <item m="1" x="5843"/>
        <item m="1" x="5844"/>
        <item m="1" x="2320"/>
        <item m="1" x="5054"/>
        <item m="1" x="2321"/>
        <item m="1" x="5055"/>
        <item m="1" x="5196"/>
        <item m="1" x="5197"/>
        <item m="1" x="5166"/>
        <item m="1" x="5178"/>
        <item m="1" x="5164"/>
        <item m="1" x="5174"/>
        <item m="1" x="5165"/>
        <item m="1" x="5167"/>
        <item m="1" x="5168"/>
        <item m="1" x="5175"/>
        <item m="1" x="5172"/>
        <item m="1" x="5173"/>
        <item m="1" x="5176"/>
        <item m="1" x="5177"/>
        <item m="1" x="5179"/>
        <item m="1" x="5180"/>
        <item m="1" x="5181"/>
        <item m="1" x="5182"/>
        <item m="1" x="5183"/>
        <item m="1" x="5184"/>
        <item m="1" x="5191"/>
        <item m="1" x="5192"/>
        <item m="1" x="5185"/>
        <item m="1" x="5186"/>
        <item m="1" x="5187"/>
        <item m="1" x="5188"/>
        <item m="1" x="5189"/>
        <item m="1" x="5190"/>
        <item m="1" x="5195"/>
        <item m="1" x="5193"/>
        <item m="1" x="5194"/>
        <item m="1" x="5427"/>
        <item m="1" x="5428"/>
        <item m="1" x="5430"/>
        <item m="1" x="5431"/>
        <item m="1" x="5198"/>
        <item m="1" x="5432"/>
        <item m="1" x="5433"/>
        <item m="1" x="5434"/>
        <item m="1" x="5435"/>
        <item m="1" x="5436"/>
        <item m="1" x="5437"/>
        <item m="1" x="5439"/>
        <item m="1" x="4896"/>
        <item m="1" x="4897"/>
        <item m="1" x="4902"/>
        <item m="1" x="4901"/>
        <item m="1" x="4900"/>
        <item m="1" x="5204"/>
        <item m="1" x="4899"/>
        <item m="1" x="4898"/>
        <item m="1" x="5442"/>
        <item m="1" x="4296"/>
        <item m="1" x="1596"/>
        <item m="1" x="4297"/>
        <item m="1" x="4906"/>
        <item m="1" x="5444"/>
        <item m="1" x="5445"/>
        <item m="1" x="5210"/>
        <item m="1" x="5208"/>
        <item m="1" x="5209"/>
        <item m="1" x="5447"/>
        <item m="1" x="5461"/>
        <item m="1" x="5227"/>
        <item m="1" x="5226"/>
        <item m="1" x="5225"/>
        <item m="1" x="4305"/>
        <item m="1" x="5069"/>
        <item m="1" x="4313"/>
        <item m="1" x="4304"/>
        <item m="1" x="4298"/>
        <item m="1" x="4299"/>
        <item m="1" x="5068"/>
        <item m="1" x="4300"/>
        <item m="1" x="4301"/>
        <item m="1" x="4302"/>
        <item m="1" x="4675"/>
        <item m="1" x="5211"/>
        <item m="1" x="5213"/>
        <item m="1" x="5462"/>
        <item m="1" x="5224"/>
        <item m="1" x="5223"/>
        <item m="1" x="5216"/>
        <item m="1" x="4306"/>
        <item m="1" x="4307"/>
        <item m="1" x="5212"/>
        <item m="1" x="5215"/>
        <item m="1" x="4303"/>
        <item m="1" x="5463"/>
        <item m="1" x="4665"/>
        <item m="1" x="4976"/>
        <item m="1" x="4977"/>
        <item m="1" x="4978"/>
        <item m="1" x="5465"/>
        <item m="1" x="5218"/>
        <item m="1" x="5466"/>
        <item m="1" x="5222"/>
        <item m="1" x="5219"/>
        <item m="1" x="5220"/>
        <item m="1" x="5467"/>
        <item m="1" x="5468"/>
        <item m="1" x="5221"/>
        <item m="1" x="5214"/>
        <item m="1" x="3631"/>
        <item m="1" x="4979"/>
        <item m="1" x="4980"/>
        <item m="1" x="4981"/>
        <item m="1" x="4982"/>
        <item m="1" x="4667"/>
        <item m="1" x="4668"/>
        <item m="1" x="4669"/>
        <item m="1" x="4670"/>
        <item m="1" x="4671"/>
        <item m="1" x="4672"/>
        <item m="1" x="4673"/>
        <item m="1" x="4674"/>
        <item m="1" x="5469"/>
        <item m="1" x="5470"/>
        <item m="1" x="5471"/>
        <item m="1" x="5472"/>
        <item m="1" x="5474"/>
        <item m="1" x="5475"/>
        <item m="1" x="5476"/>
        <item m="1" x="5477"/>
        <item m="1" x="5479"/>
        <item m="1" x="5480"/>
        <item m="1" x="5481"/>
        <item m="1" x="5482"/>
        <item m="1" x="4292"/>
        <item x="101"/>
        <item m="1" x="4294"/>
        <item m="1" x="4293"/>
        <item m="1" x="1586"/>
        <item m="1" x="4360"/>
        <item m="1" x="5485"/>
        <item m="1" x="5486"/>
        <item m="1" x="5487"/>
        <item m="1" x="5263"/>
        <item m="1" x="4372"/>
        <item m="1" x="5266"/>
        <item m="1" x="5271"/>
        <item m="1" x="4357"/>
        <item m="1" x="4358"/>
        <item m="1" x="5489"/>
        <item m="1" x="5490"/>
        <item m="1" x="5491"/>
        <item m="1" x="5276"/>
        <item m="1" x="5277"/>
        <item m="1" x="5278"/>
        <item m="1" x="5088"/>
        <item m="1" x="5279"/>
        <item m="1" x="5280"/>
        <item m="1" x="5493"/>
        <item m="1" x="4723"/>
        <item m="1" x="4217"/>
        <item m="1" x="4724"/>
        <item m="1" x="4541"/>
        <item m="1" x="4725"/>
        <item m="1" x="5286"/>
        <item m="1" x="5498"/>
        <item m="1" x="5291"/>
        <item m="1" x="5292"/>
        <item m="1" x="5499"/>
        <item m="1" x="5500"/>
        <item m="1" x="5501"/>
        <item m="1" x="5502"/>
        <item m="1" x="4110"/>
        <item m="1" x="4111"/>
        <item m="1" x="4112"/>
        <item m="1" x="4113"/>
        <item m="1" x="5503"/>
        <item m="1" x="5504"/>
        <item m="1" x="5505"/>
        <item m="1" x="5400"/>
        <item m="1" x="4203"/>
        <item m="1" x="5296"/>
        <item m="1" x="4732"/>
        <item m="1" x="4731"/>
        <item m="1" x="4730"/>
        <item m="1" x="4740"/>
        <item m="1" x="4739"/>
        <item m="1" x="4251"/>
        <item m="1" x="5303"/>
        <item m="1" x="5305"/>
        <item m="1" x="5518"/>
        <item m="1" x="5519"/>
        <item m="1" x="5520"/>
        <item m="1" x="5521"/>
        <item m="1" x="5522"/>
        <item m="1" x="5523"/>
        <item m="1" x="1590"/>
        <item m="1" x="5524"/>
        <item m="1" x="5525"/>
        <item m="1" x="5528"/>
        <item m="1" x="4519"/>
        <item m="1" x="1592"/>
        <item m="1" x="4517"/>
        <item m="1" x="1593"/>
        <item m="1" x="4518"/>
        <item m="1" x="5530"/>
        <item m="1" x="5531"/>
        <item m="1" x="5532"/>
        <item m="1" x="5307"/>
        <item m="1" x="5308"/>
        <item m="1" x="5309"/>
        <item m="1" x="5534"/>
        <item m="1" x="5535"/>
        <item m="1" x="5536"/>
        <item m="1" x="5537"/>
        <item m="1" x="5538"/>
        <item m="1" x="5539"/>
        <item m="1" x="4183"/>
        <item m="1" x="5541"/>
        <item m="1" x="5543"/>
        <item m="1" x="1591"/>
        <item m="1" x="971"/>
        <item m="1" x="5099"/>
        <item m="1" x="1594"/>
        <item m="1" x="1595"/>
        <item m="1" x="1155"/>
        <item m="1" x="5014"/>
        <item m="1" x="5555"/>
        <item m="1" x="5556"/>
        <item m="1" x="5557"/>
        <item m="1" x="5558"/>
        <item m="1" x="5559"/>
        <item m="1" x="5328"/>
        <item m="1" x="5329"/>
        <item m="1" x="5330"/>
        <item m="1" x="5331"/>
        <item m="1" x="5332"/>
        <item m="1" x="4579"/>
        <item m="1" x="4578"/>
        <item m="1" x="5333"/>
        <item m="1" x="5334"/>
        <item m="1" x="4538"/>
        <item m="1" x="4539"/>
        <item m="1" x="5336"/>
        <item m="1" x="4571"/>
        <item m="1" x="5343"/>
        <item m="1" x="5344"/>
        <item m="1" x="5341"/>
        <item m="1" x="5342"/>
        <item m="1" x="4540"/>
        <item m="1" x="5340"/>
        <item m="1" x="5569"/>
        <item m="1" x="5570"/>
        <item m="1" x="4545"/>
        <item m="1" x="4543"/>
        <item m="1" x="5571"/>
        <item m="1" x="4548"/>
        <item m="1" x="4546"/>
        <item m="1" x="5335"/>
        <item m="1" x="4574"/>
        <item m="1" x="4572"/>
        <item m="1" x="4544"/>
        <item m="1" x="4573"/>
        <item m="1" x="4542"/>
        <item m="1" x="5581"/>
        <item m="1" x="5348"/>
        <item m="1" x="5339"/>
        <item m="1" x="5347"/>
        <item m="1" x="5346"/>
        <item m="1" x="5345"/>
        <item m="1" x="5582"/>
        <item m="1" x="4196"/>
        <item m="1" x="5361"/>
        <item m="1" x="5360"/>
        <item m="1" x="5365"/>
        <item m="1" x="5366"/>
        <item m="1" x="5362"/>
        <item m="1" x="5363"/>
        <item m="1" x="5364"/>
        <item m="1" x="5368"/>
        <item m="1" x="4366"/>
        <item m="1" x="5367"/>
        <item m="1" x="5370"/>
        <item m="1" x="4364"/>
        <item m="1" x="4363"/>
        <item m="1" x="5369"/>
        <item m="1" x="4365"/>
        <item m="1" x="4180"/>
        <item m="1" x="5587"/>
        <item m="1" x="5588"/>
        <item m="1" x="5589"/>
        <item m="1" x="5375"/>
        <item m="1" x="5376"/>
        <item m="1" x="5593"/>
        <item m="1" x="5385"/>
        <item m="1" x="2324"/>
        <item m="1" x="2325"/>
        <item m="1" x="5595"/>
        <item m="1" x="2326"/>
        <item m="1" x="2327"/>
        <item m="1" x="2328"/>
        <item m="1" x="3847"/>
        <item m="1" x="3778"/>
        <item m="1" x="5116"/>
        <item m="1" x="5600"/>
        <item m="1" x="2322"/>
        <item m="1" x="2323"/>
        <item m="1" x="1518"/>
        <item m="1" x="5601"/>
        <item m="1" x="5602"/>
        <item m="1" x="4797"/>
        <item m="1" x="4798"/>
        <item m="1" x="5603"/>
        <item m="1" x="5604"/>
        <item m="1" x="5605"/>
        <item m="1" x="5399"/>
        <item m="1" x="5609"/>
        <item m="1" x="4804"/>
        <item m="1" x="4805"/>
        <item m="1" x="5615"/>
        <item m="1" x="5617"/>
        <item m="1" x="5618"/>
        <item m="1" x="5619"/>
        <item m="1" x="5620"/>
        <item m="1" x="5621"/>
        <item m="1" x="5622"/>
        <item m="1" x="5623"/>
        <item m="1" x="5627"/>
        <item m="1" x="5628"/>
        <item m="1" x="5629"/>
        <item x="525"/>
        <item m="1" x="5630"/>
        <item m="1" x="5061"/>
        <item m="1" x="4093"/>
        <item m="1" x="4092"/>
        <item m="1" x="5145"/>
        <item m="1" x="4402"/>
        <item m="1" x="4403"/>
        <item m="1" x="4404"/>
        <item m="1" x="2345"/>
        <item m="1" x="2347"/>
        <item m="1" x="4400"/>
        <item m="1" x="5146"/>
        <item m="1" x="5147"/>
        <item m="1" x="2352"/>
        <item m="1" x="5148"/>
        <item m="1" x="5149"/>
        <item m="1" x="5150"/>
        <item m="1" x="5151"/>
        <item m="1" x="5152"/>
        <item m="1" x="5153"/>
        <item m="1" x="5154"/>
        <item m="1" x="5155"/>
        <item m="1" x="5156"/>
        <item m="1" x="5157"/>
        <item m="1" x="5158"/>
        <item m="1" x="5159"/>
        <item m="1" x="5160"/>
        <item m="1" x="5161"/>
        <item m="1" x="4282"/>
        <item m="1" x="4884"/>
        <item m="1" x="4885"/>
        <item m="1" x="4886"/>
        <item m="1" x="4887"/>
        <item m="1" x="4888"/>
        <item m="1" x="4889"/>
        <item m="1" x="4890"/>
        <item m="1" x="4891"/>
        <item m="1" x="4892"/>
        <item m="1" x="4893"/>
        <item m="1" x="4894"/>
        <item m="1" x="4895"/>
        <item m="1" x="943"/>
        <item m="1" x="3102"/>
        <item m="1" x="3103"/>
        <item m="1" x="5205"/>
        <item m="1" x="5206"/>
        <item m="1" x="5207"/>
        <item m="1" x="5229"/>
        <item m="1" x="5233"/>
        <item m="1" x="5234"/>
        <item m="1" x="5235"/>
        <item m="1" x="5236"/>
        <item m="1" x="5237"/>
        <item m="1" x="5238"/>
        <item m="1" x="5239"/>
        <item m="1" x="4971"/>
        <item m="1" x="4972"/>
        <item m="1" x="4973"/>
        <item m="1" x="4974"/>
        <item m="1" x="5240"/>
        <item m="1" x="5241"/>
        <item m="1" x="5242"/>
        <item m="1" x="2329"/>
        <item x="124"/>
        <item m="1" x="5243"/>
        <item m="1" x="4975"/>
        <item m="1" x="2330"/>
        <item m="1" x="841"/>
        <item m="1" x="5244"/>
        <item m="1" x="5245"/>
        <item m="1" x="4291"/>
        <item m="1" x="5246"/>
        <item m="1" x="5247"/>
        <item m="1" x="5248"/>
        <item m="1" x="5249"/>
        <item m="1" x="5250"/>
        <item m="1" x="5251"/>
        <item m="1" x="5252"/>
        <item m="1" x="5253"/>
        <item m="1" x="5254"/>
        <item m="1" x="5255"/>
        <item m="1" x="5256"/>
        <item m="1" x="3515"/>
        <item m="1" x="5257"/>
        <item m="1" x="5258"/>
        <item m="1" x="5259"/>
        <item m="1" x="862"/>
        <item m="1" x="1480"/>
        <item m="1" x="5260"/>
        <item m="1" x="5261"/>
        <item m="1" x="5262"/>
        <item m="1" x="931"/>
        <item m="1" x="4091"/>
        <item m="1" x="2341"/>
        <item m="1" x="2342"/>
        <item m="1" x="2343"/>
        <item m="1" x="5264"/>
        <item m="1" x="5265"/>
        <item m="1" x="5267"/>
        <item m="1" x="5268"/>
        <item m="1" x="5269"/>
        <item m="1" x="5270"/>
        <item m="1" x="5273"/>
        <item m="1" x="5274"/>
        <item m="1" x="5275"/>
        <item m="1" x="5281"/>
        <item m="1" x="5282"/>
        <item m="1" x="5283"/>
        <item m="1" x="5089"/>
        <item m="1" x="5284"/>
        <item m="1" x="3618"/>
        <item m="1" x="4718"/>
        <item m="1" x="4719"/>
        <item m="1" x="4720"/>
        <item m="1" x="4721"/>
        <item m="1" x="4722"/>
        <item m="1" x="5090"/>
        <item m="1" x="4714"/>
        <item m="1" x="4715"/>
        <item m="1" x="4716"/>
        <item m="1" x="4717"/>
        <item m="1" x="3617"/>
        <item m="1" x="5287"/>
        <item m="1" x="3615"/>
        <item m="1" x="3616"/>
        <item m="1" x="5091"/>
        <item m="1" x="5092"/>
        <item m="1" x="5288"/>
        <item m="1" x="5289"/>
        <item m="1" x="3561"/>
        <item m="1" x="5293"/>
        <item m="1" x="5000"/>
        <item m="1" x="4733"/>
        <item m="1" x="5297"/>
        <item m="1" x="5298"/>
        <item m="1" x="4333"/>
        <item m="1" x="4513"/>
        <item m="1" x="4332"/>
        <item m="1" x="4394"/>
        <item m="1" x="5299"/>
        <item m="1" x="5300"/>
        <item m="1" x="5304"/>
        <item m="1" x="4157"/>
        <item m="1" x="4096"/>
        <item m="1" x="4095"/>
        <item m="1" x="4520"/>
        <item m="1" x="4516"/>
        <item m="1" x="4515"/>
        <item m="1" x="5306"/>
        <item m="1" x="4597"/>
        <item m="1" x="5310"/>
        <item m="1" x="3804"/>
        <item m="1" x="5311"/>
        <item m="1" x="5312"/>
        <item m="1" x="2355"/>
        <item m="1" x="1597"/>
        <item m="1" x="1598"/>
        <item m="1" x="5098"/>
        <item m="1" x="1147"/>
        <item m="1" x="1611"/>
        <item m="1" x="1612"/>
        <item m="1" x="1613"/>
        <item m="1" x="1614"/>
        <item m="1" x="1615"/>
        <item m="1" x="3535"/>
        <item m="1" x="2333"/>
        <item m="1" x="2334"/>
        <item m="1" x="2335"/>
        <item m="1" x="1635"/>
        <item m="1" x="1637"/>
        <item m="1" x="905"/>
        <item m="1" x="909"/>
        <item m="1" x="1647"/>
        <item m="1" x="1209"/>
        <item m="1" x="5313"/>
        <item m="1" x="5314"/>
        <item m="1" x="5315"/>
        <item m="1" x="5316"/>
        <item m="1" x="5317"/>
        <item m="1" x="5318"/>
        <item m="1" x="3099"/>
        <item m="1" x="5319"/>
        <item m="1" x="5320"/>
        <item m="1" x="5321"/>
        <item m="1" x="5322"/>
        <item m="1" x="5323"/>
        <item m="1" x="5324"/>
        <item m="1" x="5325"/>
        <item m="1" x="5326"/>
        <item m="1" x="4094"/>
        <item m="1" x="1663"/>
        <item m="1" x="1664"/>
        <item m="1" x="1665"/>
        <item m="1" x="1666"/>
        <item m="1" x="3104"/>
        <item m="1" x="3105"/>
        <item m="1" x="1657"/>
        <item m="1" x="3106"/>
        <item m="1" x="1658"/>
        <item m="1" x="1659"/>
        <item m="1" x="1660"/>
        <item m="1" x="1661"/>
        <item m="1" x="1662"/>
        <item m="1" x="1648"/>
        <item m="1" x="3987"/>
        <item m="1" x="1649"/>
        <item m="1" x="1650"/>
        <item m="1" x="3988"/>
        <item m="1" x="1651"/>
        <item m="1" x="3720"/>
        <item m="1" x="3101"/>
        <item m="1" x="1652"/>
        <item m="1" x="3721"/>
        <item m="1" x="1653"/>
        <item m="1" x="2337"/>
        <item m="1" x="1654"/>
        <item m="1" x="1655"/>
        <item m="1" x="3364"/>
        <item m="1" x="1656"/>
        <item m="1" x="1636"/>
        <item m="1" x="5327"/>
        <item m="1" x="1639"/>
        <item m="1" x="1640"/>
        <item m="1" x="2332"/>
        <item m="1" x="1646"/>
        <item m="1" x="1638"/>
        <item m="1" x="1641"/>
        <item m="1" x="1642"/>
        <item m="1" x="1643"/>
        <item m="1" x="1644"/>
        <item m="1" x="2336"/>
        <item m="1" x="1645"/>
        <item m="1" x="1606"/>
        <item m="1" x="1607"/>
        <item m="1" x="1609"/>
        <item m="1" x="4537"/>
        <item m="1" x="1616"/>
        <item m="1" x="1610"/>
        <item m="1" x="1621"/>
        <item m="1" x="1622"/>
        <item m="1" x="1623"/>
        <item m="1" x="1624"/>
        <item m="1" x="1625"/>
        <item m="1" x="1626"/>
        <item m="1" x="1627"/>
        <item m="1" x="1628"/>
        <item m="1" x="1629"/>
        <item m="1" x="1630"/>
        <item m="1" x="1631"/>
        <item m="1" x="2331"/>
        <item m="1" x="1617"/>
        <item m="1" x="1618"/>
        <item m="1" x="1619"/>
        <item m="1" x="1620"/>
        <item m="1" x="1632"/>
        <item m="1" x="1633"/>
        <item m="1" x="1634"/>
        <item m="1" x="4547"/>
        <item m="1" x="4549"/>
        <item m="1" x="1605"/>
        <item m="1" x="5338"/>
        <item m="1" x="1599"/>
        <item m="1" x="1600"/>
        <item m="1" x="1601"/>
        <item m="1" x="1602"/>
        <item m="1" x="1603"/>
        <item m="1" x="3100"/>
        <item m="1" x="4775"/>
        <item m="1" x="5353"/>
        <item m="1" x="5354"/>
        <item m="1" x="5355"/>
        <item m="1" x="5356"/>
        <item m="1" x="5357"/>
        <item m="1" x="4100"/>
        <item m="1" x="5358"/>
        <item m="1" x="5359"/>
        <item m="1" x="2354"/>
        <item m="1" x="5371"/>
        <item m="1" x="1407"/>
        <item m="1" x="5372"/>
        <item m="1" x="3363"/>
        <item m="1" x="2338"/>
        <item m="1" x="2339"/>
        <item m="1" x="2340"/>
        <item m="1" x="5373"/>
        <item m="1" x="4090"/>
        <item m="1" x="5374"/>
        <item m="1" x="5377"/>
        <item m="1" x="5378"/>
        <item m="1" x="5379"/>
        <item m="1" x="4787"/>
        <item m="1" x="4786"/>
        <item m="1" x="5380"/>
        <item m="1" x="5113"/>
        <item m="1" x="5381"/>
        <item m="1" x="5382"/>
        <item m="1" x="5384"/>
        <item m="1" x="1604"/>
        <item m="1" x="5386"/>
        <item m="1" x="5120"/>
        <item m="1" x="5121"/>
        <item m="1" x="4795"/>
        <item m="1" x="4503"/>
        <item m="1" x="4103"/>
        <item m="1" x="5118"/>
        <item m="1" x="3991"/>
        <item m="1" x="5388"/>
        <item m="1" x="5389"/>
        <item m="1" x="5390"/>
        <item m="1" x="5391"/>
        <item m="1" x="5392"/>
        <item m="1" x="5393"/>
        <item m="1" x="5394"/>
        <item m="1" x="4387"/>
        <item m="1" x="4388"/>
        <item m="1" x="5395"/>
        <item m="1" x="5396"/>
        <item m="1" x="3108"/>
        <item m="1" x="5397"/>
        <item m="1" x="5398"/>
        <item m="1" x="5401"/>
        <item m="1" x="5130"/>
        <item m="1" x="5131"/>
        <item m="1" x="5132"/>
        <item m="1" x="5402"/>
        <item m="1" x="5403"/>
        <item m="1" x="5404"/>
        <item m="1" x="4314"/>
        <item m="1" x="4315"/>
        <item m="1" x="4316"/>
        <item m="1" x="5405"/>
        <item m="1" x="4104"/>
        <item m="1" x="5406"/>
        <item m="1" x="4101"/>
        <item m="1" x="4099"/>
        <item m="1" x="4098"/>
        <item m="1" x="5407"/>
        <item m="1" x="5408"/>
        <item m="1" x="4253"/>
        <item m="1" x="2344"/>
        <item m="1" x="2348"/>
        <item m="1" x="2349"/>
        <item m="1" x="2346"/>
        <item m="1" x="4254"/>
        <item m="1" x="4255"/>
        <item m="1" x="4256"/>
        <item m="1" x="4257"/>
        <item m="1" x="4258"/>
        <item m="1" x="4259"/>
        <item m="1" x="4275"/>
        <item m="1" x="4263"/>
        <item m="1" x="4264"/>
        <item m="1" x="4265"/>
        <item m="1" x="3783"/>
        <item m="1" x="3784"/>
        <item m="1" x="4097"/>
        <item m="1" x="4102"/>
        <item m="1" x="5409"/>
        <item m="1" x="2351"/>
        <item m="1" x="2350"/>
        <item m="1" x="5411"/>
        <item m="1" x="2353"/>
        <item m="1" x="2958"/>
        <item m="1" x="2359"/>
        <item m="1" x="4289"/>
        <item m="1" x="5056"/>
        <item m="1" x="2362"/>
        <item m="1" x="4511"/>
        <item m="1" x="4405"/>
        <item m="1" x="4324"/>
        <item m="1" x="5057"/>
        <item m="1" x="787"/>
        <item m="1" x="4397"/>
        <item m="1" x="5058"/>
        <item m="1" x="5059"/>
        <item m="1" x="5060"/>
        <item m="1" x="4317"/>
        <item m="1" x="4318"/>
        <item m="1" x="4512"/>
        <item m="1" x="4849"/>
        <item m="1" x="4850"/>
        <item m="1" x="4851"/>
        <item m="1" x="4852"/>
        <item m="1" x="4853"/>
        <item m="1" x="3109"/>
        <item m="1" x="4854"/>
        <item m="1" x="4855"/>
        <item m="1" x="4856"/>
        <item m="1" x="4857"/>
        <item m="1" x="4858"/>
        <item m="1" x="4847"/>
        <item m="1" x="4848"/>
        <item m="1" x="4843"/>
        <item m="1" x="4844"/>
        <item m="1" x="4845"/>
        <item m="1" x="4846"/>
        <item m="1" x="4621"/>
        <item m="1" x="4622"/>
        <item m="1" x="4835"/>
        <item m="1" x="4836"/>
        <item m="1" x="4837"/>
        <item m="1" x="4838"/>
        <item m="1" x="4839"/>
        <item m="1" x="4834"/>
        <item m="1" x="4840"/>
        <item m="1" x="4841"/>
        <item m="1" x="4842"/>
        <item m="1" x="4465"/>
        <item m="1" x="4464"/>
        <item m="1" x="4462"/>
        <item m="1" x="4463"/>
        <item m="1" x="5062"/>
        <item m="1" x="5063"/>
        <item m="1" x="4624"/>
        <item m="1" x="4625"/>
        <item m="1" x="4122"/>
        <item m="1" x="4861"/>
        <item m="1" x="4123"/>
        <item m="1" x="5064"/>
        <item m="1" x="5065"/>
        <item m="1" x="5066"/>
        <item m="1" x="4869"/>
        <item m="1" x="4870"/>
        <item m="1" x="1700"/>
        <item x="513"/>
        <item m="1" x="4631"/>
        <item m="1" x="4632"/>
        <item m="1" x="4907"/>
        <item m="1" x="4908"/>
        <item m="1" x="4912"/>
        <item m="1" x="4914"/>
        <item m="1" x="4913"/>
        <item m="1" x="5070"/>
        <item m="1" x="5071"/>
        <item m="1" x="4909"/>
        <item m="1" x="4911"/>
        <item m="1" x="4658"/>
        <item m="1" x="4659"/>
        <item m="1" x="4910"/>
        <item m="1" x="4915"/>
        <item m="1" x="4916"/>
        <item m="1" x="5072"/>
        <item m="1" x="4920"/>
        <item m="1" x="4921"/>
        <item m="1" x="4922"/>
        <item m="1" x="4917"/>
        <item m="1" x="4918"/>
        <item m="1" x="4923"/>
        <item m="1" x="5073"/>
        <item m="1" x="4660"/>
        <item m="1" x="4924"/>
        <item m="1" x="4925"/>
        <item m="1" x="4928"/>
        <item m="1" x="4929"/>
        <item m="1" x="4930"/>
        <item m="1" x="5074"/>
        <item m="1" x="5075"/>
        <item m="1" x="5076"/>
        <item m="1" x="4919"/>
        <item m="1" x="4085"/>
        <item m="1" x="4926"/>
        <item m="1" x="4927"/>
        <item m="1" x="4931"/>
        <item m="1" x="4932"/>
        <item m="1" x="4933"/>
        <item m="1" x="4661"/>
        <item m="1" x="4934"/>
        <item m="1" x="1075"/>
        <item m="1" x="1076"/>
        <item m="1" x="1467"/>
        <item m="1" x="5078"/>
        <item m="1" x="5079"/>
        <item m="1" x="5080"/>
        <item m="1" x="5081"/>
        <item m="1" x="5082"/>
        <item m="1" x="5083"/>
        <item m="1" x="5084"/>
        <item m="1" x="5085"/>
        <item m="1" x="5086"/>
        <item m="1" x="1395"/>
        <item m="1" x="925"/>
        <item m="1" x="926"/>
        <item m="1" x="4287"/>
        <item m="1" x="5087"/>
        <item m="1" x="4702"/>
        <item m="1" x="4703"/>
        <item m="1" x="3613"/>
        <item m="1" x="1247"/>
        <item m="1" x="3564"/>
        <item m="1" x="5093"/>
        <item m="1" x="5001"/>
        <item m="1" x="5002"/>
        <item m="1" x="4735"/>
        <item m="1" x="4736"/>
        <item m="1" x="4734"/>
        <item m="1" x="5094"/>
        <item m="1" x="4250"/>
        <item m="1" x="2357"/>
        <item m="1" x="5095"/>
        <item m="1" x="3121"/>
        <item m="1" x="2356"/>
        <item m="1" x="978"/>
        <item m="1" x="979"/>
        <item m="1" x="1681"/>
        <item m="1" x="1682"/>
        <item m="1" x="1683"/>
        <item m="1" x="1679"/>
        <item m="1" x="1688"/>
        <item m="1" x="1686"/>
        <item m="1" x="1687"/>
        <item m="1" x="977"/>
        <item m="1" x="1698"/>
        <item m="1" x="1697"/>
        <item m="1" x="1699"/>
        <item m="1" x="1692"/>
        <item m="1" x="1693"/>
        <item m="1" x="1694"/>
        <item m="1" x="1695"/>
        <item m="1" x="5100"/>
        <item m="1" x="5101"/>
        <item m="1" x="5102"/>
        <item m="1" x="5103"/>
        <item m="1" x="5104"/>
        <item m="1" x="5105"/>
        <item m="1" x="5025"/>
        <item m="1" x="3669"/>
        <item m="1" x="3117"/>
        <item m="1" x="3119"/>
        <item m="1" x="4083"/>
        <item m="1" x="5106"/>
        <item m="1" x="5107"/>
        <item m="1" x="5108"/>
        <item m="1" x="5109"/>
        <item m="1" x="5110"/>
        <item m="1" x="5111"/>
        <item m="1" x="5112"/>
        <item m="1" x="1718"/>
        <item m="1" x="1719"/>
        <item m="1" x="1720"/>
        <item m="1" x="1721"/>
        <item m="1" x="1722"/>
        <item m="1" x="1723"/>
        <item m="1" x="1724"/>
        <item m="1" x="1725"/>
        <item m="1" x="1726"/>
        <item m="1" x="1727"/>
        <item m="1" x="1728"/>
        <item m="1" x="1729"/>
        <item m="1" x="1730"/>
        <item m="1" x="1731"/>
        <item m="1" x="1732"/>
        <item m="1" x="1733"/>
        <item m="1" x="1734"/>
        <item m="1" x="1735"/>
        <item m="1" x="2363"/>
        <item m="1" x="1691"/>
        <item m="1" x="1696"/>
        <item m="1" x="5035"/>
        <item m="1" x="2358"/>
        <item m="1" x="4550"/>
        <item m="1" x="4551"/>
        <item m="1" x="1714"/>
        <item m="1" x="1715"/>
        <item m="1" x="5031"/>
        <item m="1" x="5032"/>
        <item m="1" x="5033"/>
        <item m="1" x="1716"/>
        <item m="1" x="1717"/>
        <item m="1" x="1713"/>
        <item m="1" x="3718"/>
        <item m="1" x="3719"/>
        <item m="1" x="3116"/>
        <item m="1" x="1710"/>
        <item m="1" x="3366"/>
        <item m="1" x="2364"/>
        <item m="1" x="3717"/>
        <item m="1" x="1711"/>
        <item m="1" x="3112"/>
        <item m="1" x="3113"/>
        <item m="1" x="3114"/>
        <item m="1" x="1712"/>
        <item m="1" x="3115"/>
        <item m="1" x="1701"/>
        <item m="1" x="3716"/>
        <item m="1" x="1702"/>
        <item m="1" x="1703"/>
        <item m="1" x="1704"/>
        <item m="1" x="1705"/>
        <item m="1" x="1706"/>
        <item m="1" x="1707"/>
        <item m="1" x="1708"/>
        <item m="1" x="1709"/>
        <item m="1" x="3110"/>
        <item m="1" x="3111"/>
        <item m="1" x="3365"/>
        <item m="1" x="1685"/>
        <item m="1" x="1689"/>
        <item m="1" x="1690"/>
        <item m="1" x="5034"/>
        <item m="1" x="1680"/>
        <item m="1" x="2957"/>
        <item m="1" x="1678"/>
        <item m="1" x="5036"/>
        <item m="1" x="1684"/>
        <item m="1" x="2360"/>
        <item m="1" x="1669"/>
        <item m="1" x="1670"/>
        <item m="1" x="1671"/>
        <item m="1" x="1672"/>
        <item m="1" x="1673"/>
        <item m="1" x="1674"/>
        <item m="1" x="1675"/>
        <item m="1" x="1676"/>
        <item m="1" x="1677"/>
        <item m="1" x="1405"/>
        <item m="1" x="1406"/>
        <item m="1" x="5037"/>
        <item m="1" x="2366"/>
        <item m="1" x="4504"/>
        <item m="1" x="1517"/>
        <item m="1" x="2365"/>
        <item m="1" x="4794"/>
        <item m="1" x="5119"/>
        <item m="1" x="5122"/>
        <item m="1" x="5123"/>
        <item m="1" x="4087"/>
        <item m="1" x="4086"/>
        <item m="1" x="4088"/>
        <item m="1" x="2956"/>
        <item m="1" x="4386"/>
        <item m="1" x="5124"/>
        <item m="1" x="5125"/>
        <item m="1" x="5126"/>
        <item m="1" x="5127"/>
        <item m="1" x="5045"/>
        <item m="1" x="2361"/>
        <item m="1" x="3816"/>
        <item m="1" x="5128"/>
        <item m="1" x="5129"/>
        <item m="1" x="4425"/>
        <item m="1" x="5133"/>
        <item m="1" x="5134"/>
        <item m="1" x="5135"/>
        <item m="1" x="5136"/>
        <item m="1" x="5137"/>
        <item m="1" x="5138"/>
        <item m="1" x="5139"/>
        <item m="1" x="5140"/>
        <item m="1" x="5141"/>
        <item m="1" x="1667"/>
        <item m="1" x="1668"/>
        <item m="1" x="2959"/>
        <item m="1" x="5142"/>
        <item m="1" x="5143"/>
        <item m="1" x="4274"/>
        <item m="1" x="3785"/>
        <item m="1" x="3786"/>
        <item m="1" x="4089"/>
        <item m="1" x="4588"/>
        <item m="1" x="4587"/>
        <item m="1" x="4084"/>
        <item m="1" x="5048"/>
        <item m="1" x="1550"/>
        <item m="1" x="5053"/>
        <item m="1" x="5144"/>
        <item m="1" x="4401"/>
        <item m="1" x="4325"/>
        <item m="1" x="4077"/>
        <item m="1" x="4810"/>
        <item m="1" x="4326"/>
        <item m="1" x="4811"/>
        <item m="1" x="4327"/>
        <item m="1" x="4812"/>
        <item m="1" x="4813"/>
        <item m="1" x="4814"/>
        <item m="1" x="4815"/>
        <item m="1" x="4816"/>
        <item m="1" x="4817"/>
        <item m="1" x="4818"/>
        <item m="1" x="4819"/>
        <item m="1" x="4820"/>
        <item m="1" x="4821"/>
        <item m="1" x="4822"/>
        <item m="1" x="4823"/>
        <item m="1" x="4824"/>
        <item m="1" x="4825"/>
        <item m="1" x="4826"/>
        <item m="1" x="4827"/>
        <item m="1" x="4828"/>
        <item m="1" x="4829"/>
        <item m="1" x="4830"/>
        <item m="1" x="4831"/>
        <item m="1" x="4832"/>
        <item m="1" x="4833"/>
        <item m="1" x="4743"/>
        <item m="1" x="4859"/>
        <item m="1" x="779"/>
        <item m="1" x="778"/>
        <item m="1" x="4860"/>
        <item m="1" x="4862"/>
        <item m="1" x="4863"/>
        <item m="1" x="4864"/>
        <item m="1" x="4865"/>
        <item m="1" x="4866"/>
        <item m="1" x="4867"/>
        <item m="1" x="4868"/>
        <item m="1" x="1750"/>
        <item m="1" x="4903"/>
        <item m="1" x="4904"/>
        <item m="1" x="1774"/>
        <item m="1" x="1752"/>
        <item m="1" x="4905"/>
        <item m="1" x="3808"/>
        <item m="1" x="3809"/>
        <item m="1" x="3810"/>
        <item m="1" x="3811"/>
        <item m="1" x="4935"/>
        <item m="1" x="4936"/>
        <item m="1" x="1497"/>
        <item m="1" x="4937"/>
        <item m="1" x="4938"/>
        <item m="1" x="4939"/>
        <item m="1" x="4940"/>
        <item m="1" x="4941"/>
        <item m="1" x="4942"/>
        <item m="1" x="4943"/>
        <item m="1" x="4944"/>
        <item m="1" x="3748"/>
        <item m="1" x="3749"/>
        <item m="1" x="4945"/>
        <item m="1" x="4946"/>
        <item m="1" x="4947"/>
        <item m="1" x="4948"/>
        <item m="1" x="4949"/>
        <item m="1" x="4950"/>
        <item m="1" x="4951"/>
        <item m="1" x="4952"/>
        <item m="1" x="4953"/>
        <item m="1" x="4954"/>
        <item m="1" x="4955"/>
        <item m="1" x="3578"/>
        <item m="1" x="3579"/>
        <item m="1" x="4956"/>
        <item m="1" x="4957"/>
        <item m="1" x="4958"/>
        <item m="1" x="4677"/>
        <item m="1" x="4983"/>
        <item m="1" x="4984"/>
        <item m="1" x="4985"/>
        <item m="1" x="4986"/>
        <item m="1" x="4987"/>
        <item m="1" x="4988"/>
        <item m="1" x="4989"/>
        <item m="1" x="4990"/>
        <item m="1" x="4991"/>
        <item m="1" x="4992"/>
        <item m="1" x="4993"/>
        <item m="1" x="4994"/>
        <item m="1" x="1078"/>
        <item m="1" x="4995"/>
        <item m="1" x="4998"/>
        <item m="1" x="2376"/>
        <item m="1" x="4701"/>
        <item m="1" x="3614"/>
        <item m="1" x="4707"/>
        <item m="1" x="4708"/>
        <item m="1" x="4999"/>
        <item m="1" x="4704"/>
        <item m="1" x="4705"/>
        <item m="1" x="4706"/>
        <item m="1" x="4709"/>
        <item m="1" x="4710"/>
        <item m="1" x="4711"/>
        <item m="1" x="4712"/>
        <item m="1" x="4713"/>
        <item m="1" x="4592"/>
        <item m="1" x="4593"/>
        <item m="1" x="4453"/>
        <item m="1" x="4455"/>
        <item m="1" x="3563"/>
        <item m="1" x="3562"/>
        <item m="1" x="4726"/>
        <item m="1" x="4737"/>
        <item m="1" x="4738"/>
        <item m="1" x="5004"/>
        <item m="1" x="4485"/>
        <item m="1" x="3124"/>
        <item m="1" x="3125"/>
        <item m="1" x="3605"/>
        <item m="1" x="5006"/>
        <item m="1" x="5007"/>
        <item m="1" x="3606"/>
        <item m="1" x="5008"/>
        <item m="1" x="5009"/>
        <item m="1" x="5010"/>
        <item m="1" x="5011"/>
        <item m="1" x="4745"/>
        <item m="1" x="4389"/>
        <item x="164"/>
        <item m="1" x="1740"/>
        <item m="1" x="1741"/>
        <item m="1" x="1742"/>
        <item m="1" x="1743"/>
        <item m="1" x="3133"/>
        <item m="1" x="3134"/>
        <item m="1" x="3135"/>
        <item m="1" x="4748"/>
        <item m="1" x="4747"/>
        <item m="1" x="2373"/>
        <item m="1" x="5012"/>
        <item m="1" x="3855"/>
        <item m="1" x="4754"/>
        <item m="1" x="3856"/>
        <item m="1" x="4755"/>
        <item m="1" x="1746"/>
        <item m="1" x="4756"/>
        <item m="1" x="1736"/>
        <item m="1" x="883"/>
        <item m="1" x="1105"/>
        <item m="1" x="1771"/>
        <item m="1" x="1772"/>
        <item m="1" x="1773"/>
        <item m="1" x="2375"/>
        <item m="1" x="5015"/>
        <item m="1" x="5016"/>
        <item x="495"/>
        <item m="1" x="5017"/>
        <item m="1" x="5018"/>
        <item m="1" x="4753"/>
        <item m="1" x="1759"/>
        <item m="1" x="1760"/>
        <item m="1" x="3889"/>
        <item m="1" x="3890"/>
        <item m="1" x="3891"/>
        <item m="1" x="3892"/>
        <item m="1" x="1120"/>
        <item m="1" x="970"/>
        <item m="1" x="2371"/>
        <item m="1" x="3886"/>
        <item m="1" x="1109"/>
        <item m="1" x="3887"/>
        <item m="1" x="3888"/>
        <item m="1" x="3857"/>
        <item m="1" x="1111"/>
        <item m="1" x="1112"/>
        <item m="1" x="3858"/>
        <item m="1" x="3859"/>
        <item m="1" x="1113"/>
        <item m="1" x="3860"/>
        <item m="1" x="3861"/>
        <item m="1" x="1114"/>
        <item m="1" x="1110"/>
        <item m="1" x="1115"/>
        <item m="1" x="4757"/>
        <item m="1" x="4758"/>
        <item m="1" x="3864"/>
        <item m="1" x="1116"/>
        <item m="1" x="4759"/>
        <item m="1" x="3862"/>
        <item m="1" x="3863"/>
        <item m="1" x="3865"/>
        <item m="1" x="4760"/>
        <item m="1" x="4761"/>
        <item m="1" x="3866"/>
        <item m="1" x="3867"/>
        <item m="1" x="3868"/>
        <item m="1" x="3869"/>
        <item m="1" x="3870"/>
        <item m="1" x="5019"/>
        <item m="1" x="1117"/>
        <item m="1" x="1118"/>
        <item m="1" x="3871"/>
        <item m="1" x="3872"/>
        <item m="1" x="2369"/>
        <item m="1" x="3873"/>
        <item m="1" x="3874"/>
        <item m="1" x="972"/>
        <item m="1" x="5020"/>
        <item m="1" x="4763"/>
        <item m="1" x="5021"/>
        <item m="1" x="4764"/>
        <item m="1" x="5022"/>
        <item m="1" x="5023"/>
        <item m="1" x="5024"/>
        <item m="1" x="3132"/>
        <item m="1" x="5027"/>
        <item m="1" x="2368"/>
        <item m="1" x="1751"/>
        <item m="1" x="2370"/>
        <item m="1" x="1753"/>
        <item m="1" x="5028"/>
        <item m="1" x="5029"/>
        <item m="1" x="1754"/>
        <item m="1" x="1755"/>
        <item m="1" x="4528"/>
        <item m="1" x="4529"/>
        <item m="1" x="1756"/>
        <item m="1" x="2374"/>
        <item m="1" x="1757"/>
        <item m="1" x="1758"/>
        <item m="1" x="1767"/>
        <item m="1" x="1768"/>
        <item m="1" x="1769"/>
        <item m="1" x="3130"/>
        <item m="1" x="1770"/>
        <item m="1" x="3367"/>
        <item m="1" x="3131"/>
        <item m="1" x="1763"/>
        <item m="1" x="1764"/>
        <item m="1" x="1765"/>
        <item m="1" x="1766"/>
        <item m="1" x="1761"/>
        <item m="1" x="1762"/>
        <item m="1" x="5030"/>
        <item m="1" x="1737"/>
        <item m="1" x="4527"/>
        <item m="1" x="1738"/>
        <item m="1" x="1739"/>
        <item m="1" x="2960"/>
        <item m="1" x="1747"/>
        <item m="1" x="1748"/>
        <item m="1" x="1745"/>
        <item m="1" x="1744"/>
        <item m="1" x="4777"/>
        <item m="1" x="3129"/>
        <item m="1" x="4776"/>
        <item m="1" x="3122"/>
        <item m="1" x="4082"/>
        <item m="1" x="4081"/>
        <item m="1" x="4159"/>
        <item m="1" x="4076"/>
        <item m="1" x="4078"/>
        <item m="1" x="4778"/>
        <item m="1" x="2372"/>
        <item m="1" x="3123"/>
        <item m="1" x="4788"/>
        <item m="1" x="4789"/>
        <item m="1" x="4790"/>
        <item m="1" x="5038"/>
        <item m="1" x="5039"/>
        <item m="1" x="4793"/>
        <item m="1" x="4460"/>
        <item m="1" x="5040"/>
        <item m="1" x="1749"/>
        <item m="1" x="1489"/>
        <item m="1" x="4501"/>
        <item m="1" x="3128"/>
        <item m="1" x="4080"/>
        <item m="1" x="4796"/>
        <item m="1" x="5043"/>
        <item m="1" x="4079"/>
        <item m="1" x="4075"/>
        <item m="1" x="5044"/>
        <item m="1" x="1486"/>
        <item m="1" x="5046"/>
        <item m="1" x="3126"/>
        <item m="1" x="3127"/>
        <item m="1" x="4153"/>
        <item m="1" x="4154"/>
        <item m="1" x="4261"/>
        <item m="1" x="5047"/>
        <item m="1" x="5049"/>
        <item m="1" x="5050"/>
        <item m="1" x="5051"/>
        <item m="1" x="5052"/>
        <item m="1" x="4601"/>
        <item m="1" x="4602"/>
        <item m="1" x="4328"/>
        <item m="1" x="4603"/>
        <item m="1" x="4604"/>
        <item x="45"/>
        <item m="1" x="4070"/>
        <item m="1" x="4605"/>
        <item m="1" x="4399"/>
        <item m="1" x="4606"/>
        <item m="1" x="4069"/>
        <item m="1" x="4068"/>
        <item m="1" x="4067"/>
        <item m="1" x="4607"/>
        <item m="1" x="4608"/>
        <item m="1" x="4609"/>
        <item m="1" x="4610"/>
        <item m="1" x="4611"/>
        <item m="1" x="4612"/>
        <item m="1" x="4613"/>
        <item m="1" x="4614"/>
        <item m="1" x="4615"/>
        <item m="1" x="4616"/>
        <item m="1" x="4617"/>
        <item m="1" x="4618"/>
        <item m="1" x="4619"/>
        <item m="1" x="4620"/>
        <item m="1" x="3947"/>
        <item m="1" x="3948"/>
        <item m="1" x="3945"/>
        <item m="1" x="3946"/>
        <item m="1" x="3163"/>
        <item m="1" x="4280"/>
        <item m="1" x="4626"/>
        <item m="1" x="4125"/>
        <item m="1" x="4627"/>
        <item m="1" x="4628"/>
        <item m="1" x="4629"/>
        <item m="1" x="3139"/>
        <item m="1" x="3140"/>
        <item m="1" x="3156"/>
        <item m="1" x="3157"/>
        <item m="1" x="3158"/>
        <item m="1" x="3159"/>
        <item m="1" x="3160"/>
        <item m="1" x="3161"/>
        <item m="1" x="4073"/>
        <item m="1" x="4633"/>
        <item m="1" x="3136"/>
        <item m="1" x="2391"/>
        <item m="1" x="4634"/>
        <item m="1" x="4635"/>
        <item m="1" x="4636"/>
        <item m="1" x="4637"/>
        <item m="1" x="4638"/>
        <item m="1" x="4639"/>
        <item m="1" x="4640"/>
        <item m="1" x="4641"/>
        <item m="1" x="4642"/>
        <item m="1" x="3924"/>
        <item m="1" x="4643"/>
        <item m="1" x="4644"/>
        <item m="1" x="4645"/>
        <item m="1" x="945"/>
        <item m="1" x="4064"/>
        <item m="1" x="4646"/>
        <item m="1" x="4647"/>
        <item m="1" x="4648"/>
        <item m="1" x="4649"/>
        <item m="1" x="4650"/>
        <item m="1" x="3971"/>
        <item m="1" x="3972"/>
        <item m="1" x="3973"/>
        <item m="1" x="3974"/>
        <item m="1" x="4651"/>
        <item m="1" x="4652"/>
        <item m="1" x="4653"/>
        <item m="1" x="4654"/>
        <item m="1" x="4655"/>
        <item m="1" x="4656"/>
        <item m="1" x="4657"/>
        <item m="1" x="1074"/>
        <item m="1" x="4676"/>
        <item m="1" x="4500"/>
        <item m="1" x="4678"/>
        <item m="1" x="4679"/>
        <item m="1" x="4680"/>
        <item m="1" x="4681"/>
        <item m="1" x="4682"/>
        <item m="1" x="4683"/>
        <item m="1" x="4684"/>
        <item m="1" x="4685"/>
        <item m="1" x="4686"/>
        <item m="1" x="4687"/>
        <item m="1" x="4688"/>
        <item m="1" x="4689"/>
        <item m="1" x="4690"/>
        <item m="1" x="4691"/>
        <item m="1" x="932"/>
        <item m="1" x="4065"/>
        <item m="1" x="4692"/>
        <item m="1" x="4693"/>
        <item m="1" x="4473"/>
        <item m="1" x="4474"/>
        <item m="1" x="4288"/>
        <item m="1" x="3141"/>
        <item m="1" x="4695"/>
        <item m="1" x="4696"/>
        <item m="1" x="3935"/>
        <item m="1" x="3936"/>
        <item m="1" x="4697"/>
        <item m="1" x="4698"/>
        <item m="1" x="4699"/>
        <item m="1" x="4700"/>
        <item m="1" x="3937"/>
        <item m="1" x="4454"/>
        <item m="1" x="4499"/>
        <item m="1" x="4590"/>
        <item m="1" x="4591"/>
        <item m="1" x="4444"/>
        <item m="1" x="4445"/>
        <item m="1" x="4446"/>
        <item m="1" x="4447"/>
        <item m="1" x="4448"/>
        <item m="1" x="4449"/>
        <item m="1" x="4450"/>
        <item m="1" x="4727"/>
        <item m="1" x="4728"/>
        <item m="1" x="4741"/>
        <item m="1" x="3633"/>
        <item m="1" x="3632"/>
        <item m="1" x="4599"/>
        <item m="1" x="2380"/>
        <item m="1" x="4600"/>
        <item m="1" x="4742"/>
        <item m="1" x="1468"/>
        <item m="1" x="3608"/>
        <item m="1" x="4072"/>
        <item m="1" x="4744"/>
        <item m="1" x="4746"/>
        <item m="1" x="3851"/>
        <item m="1" x="3154"/>
        <item m="1" x="3155"/>
        <item m="1" x="3138"/>
        <item m="1" x="4407"/>
        <item m="1" x="922"/>
        <item m="1" x="2381"/>
        <item m="1" x="2382"/>
        <item m="1" x="3902"/>
        <item m="1" x="878"/>
        <item m="1" x="882"/>
        <item m="1" x="1778"/>
        <item m="1" x="884"/>
        <item m="1" x="880"/>
        <item m="1" x="881"/>
        <item m="1" x="3904"/>
        <item m="1" x="2388"/>
        <item m="1" x="3162"/>
        <item m="1" x="4481"/>
        <item m="1" x="1789"/>
        <item m="1" x="4762"/>
        <item m="1" x="4765"/>
        <item m="1" x="4766"/>
        <item m="1" x="4767"/>
        <item m="1" x="1776"/>
        <item m="1" x="3145"/>
        <item m="1" x="3137"/>
        <item m="1" x="3142"/>
        <item m="1" x="2389"/>
        <item m="1" x="1792"/>
        <item m="1" x="3146"/>
        <item m="1" x="3710"/>
        <item m="1" x="3371"/>
        <item m="1" x="3147"/>
        <item m="1" x="1791"/>
        <item m="1" x="3143"/>
        <item m="1" x="3144"/>
        <item m="1" x="1790"/>
        <item m="1" x="2387"/>
        <item m="1" x="3148"/>
        <item m="1" x="4769"/>
        <item m="1" x="3149"/>
        <item m="1" x="3150"/>
        <item m="1" x="3151"/>
        <item m="1" x="3715"/>
        <item m="1" x="3152"/>
        <item m="1" x="3372"/>
        <item m="1" x="1793"/>
        <item m="1" x="2963"/>
        <item m="1" x="1784"/>
        <item m="1" x="1785"/>
        <item m="1" x="1786"/>
        <item m="1" x="2383"/>
        <item m="1" x="4532"/>
        <item m="1" x="1787"/>
        <item m="1" x="2384"/>
        <item m="1" x="2385"/>
        <item m="1" x="2386"/>
        <item m="1" x="1788"/>
        <item m="1" x="4533"/>
        <item m="1" x="3711"/>
        <item m="1" x="3712"/>
        <item m="1" x="3713"/>
        <item m="1" x="1794"/>
        <item m="1" x="1795"/>
        <item m="1" x="1796"/>
        <item m="1" x="4770"/>
        <item m="1" x="4771"/>
        <item m="1" x="1797"/>
        <item m="1" x="1798"/>
        <item m="1" x="2378"/>
        <item m="1" x="1779"/>
        <item m="1" x="3368"/>
        <item m="1" x="3709"/>
        <item m="1" x="1777"/>
        <item m="1" x="4530"/>
        <item m="1" x="2377"/>
        <item m="1" x="1780"/>
        <item m="1" x="1781"/>
        <item m="1" x="1782"/>
        <item m="1" x="1783"/>
        <item m="1" x="2962"/>
        <item m="1" x="3369"/>
        <item m="1" x="3370"/>
        <item m="1" x="4531"/>
        <item m="1" x="1775"/>
        <item m="1" x="2379"/>
        <item m="1" x="1493"/>
        <item m="1" x="4066"/>
        <item m="1" x="4779"/>
        <item m="1" x="4780"/>
        <item m="1" x="4781"/>
        <item m="1" x="4782"/>
        <item m="1" x="4783"/>
        <item m="1" x="4784"/>
        <item m="1" x="4785"/>
        <item m="1" x="3153"/>
        <item m="1" x="4791"/>
        <item m="1" x="4792"/>
        <item m="1" x="4071"/>
        <item m="1" x="3982"/>
        <item m="1" x="4379"/>
        <item m="1" x="4498"/>
        <item m="1" x="4799"/>
        <item m="1" x="4801"/>
        <item m="1" x="4074"/>
        <item m="1" x="4802"/>
        <item m="1" x="1539"/>
        <item m="1" x="4806"/>
        <item m="1" x="4807"/>
        <item m="1" x="2961"/>
        <item m="1" x="4155"/>
        <item m="1" x="4156"/>
        <item m="1" x="2390"/>
        <item m="1" x="4808"/>
        <item m="1" x="4809"/>
        <item m="1" x="777"/>
        <item m="1" x="4428"/>
        <item m="1" x="4429"/>
        <item x="762"/>
        <item m="1" x="4114"/>
        <item m="1" x="4430"/>
        <item m="1" x="4431"/>
        <item m="1" x="4432"/>
        <item m="1" x="4433"/>
        <item m="1" x="4434"/>
        <item m="1" x="4435"/>
        <item m="1" x="4436"/>
        <item m="1" x="4437"/>
        <item m="1" x="874"/>
        <item m="1" x="879"/>
        <item m="1" x="3170"/>
        <item m="1" x="913"/>
        <item m="1" x="914"/>
        <item m="1" x="915"/>
        <item m="1" x="916"/>
        <item m="1" x="4438"/>
        <item m="1" x="4439"/>
        <item m="1" x="4440"/>
        <item m="1" x="4441"/>
        <item m="1" x="4442"/>
        <item m="1" x="2965"/>
        <item m="1" x="4443"/>
        <item m="1" x="4451"/>
        <item m="1" x="4452"/>
        <item m="1" x="3846"/>
        <item m="1" x="4456"/>
        <item m="1" x="4457"/>
        <item m="1" x="4458"/>
        <item m="1" x="4459"/>
        <item m="1" x="4461"/>
        <item m="1" x="3854"/>
        <item m="1" x="1141"/>
        <item m="1" x="1142"/>
        <item m="1" x="3494"/>
        <item m="1" x="1137"/>
        <item m="1" x="3495"/>
        <item m="1" x="3496"/>
        <item m="1" x="3497"/>
        <item m="1" x="1136"/>
        <item m="1" x="3852"/>
        <item m="1" x="1808"/>
        <item m="1" x="1809"/>
        <item m="1" x="3853"/>
        <item m="1" x="1139"/>
        <item m="1" x="1140"/>
        <item m="1" x="2397"/>
        <item m="1" x="4466"/>
        <item m="1" x="1826"/>
        <item m="1" x="4467"/>
        <item m="1" x="4468"/>
        <item m="1" x="4140"/>
        <item m="1" x="4469"/>
        <item m="1" x="4470"/>
        <item m="1" x="4471"/>
        <item m="1" x="4472"/>
        <item m="1" x="3180"/>
        <item m="1" x="4475"/>
        <item m="1" x="4476"/>
        <item m="1" x="3176"/>
        <item m="1" x="4477"/>
        <item m="1" x="4478"/>
        <item m="1" x="1799"/>
        <item m="1" x="1829"/>
        <item m="1" x="4479"/>
        <item m="1" x="4480"/>
        <item m="1" x="4152"/>
        <item m="1" x="4482"/>
        <item m="1" x="921"/>
        <item m="1" x="4483"/>
        <item m="1" x="4484"/>
        <item m="1" x="3560"/>
        <item m="1" x="3916"/>
        <item m="1" x="4158"/>
        <item m="1" x="3917"/>
        <item m="1" x="4486"/>
        <item m="1" x="4487"/>
        <item m="1" x="4488"/>
        <item m="1" x="1200"/>
        <item m="1" x="4161"/>
        <item m="1" x="4489"/>
        <item m="1" x="4490"/>
        <item m="1" x="4491"/>
        <item m="1" x="4165"/>
        <item m="1" x="4492"/>
        <item m="1" x="4166"/>
        <item m="1" x="4167"/>
        <item m="1" x="3377"/>
        <item m="1" x="4168"/>
        <item m="1" x="4169"/>
        <item m="1" x="4493"/>
        <item m="1" x="4057"/>
        <item m="1" x="4494"/>
        <item m="1" x="4495"/>
        <item m="1" x="4164"/>
        <item m="1" x="1229"/>
        <item m="1" x="4178"/>
        <item m="1" x="4174"/>
        <item m="1" x="4173"/>
        <item m="1" x="2405"/>
        <item m="1" x="4179"/>
        <item m="1" x="3587"/>
        <item m="1" x="4187"/>
        <item m="1" x="3612"/>
        <item m="1" x="3938"/>
        <item m="1" x="4496"/>
        <item m="1" x="3622"/>
        <item x="241"/>
        <item m="1" x="3166"/>
        <item m="1" x="3167"/>
        <item m="1" x="3177"/>
        <item m="1" x="3178"/>
        <item m="1" x="3179"/>
        <item m="1" x="4227"/>
        <item m="1" x="3942"/>
        <item m="1" x="3943"/>
        <item m="1" x="3944"/>
        <item m="1" x="3168"/>
        <item m="1" x="4228"/>
        <item m="1" x="4225"/>
        <item m="1" x="4226"/>
        <item m="1" x="3939"/>
        <item m="1" x="3940"/>
        <item m="1" x="3941"/>
        <item m="1" x="3970"/>
        <item m="1" x="3960"/>
        <item m="1" x="4243"/>
        <item m="1" x="4244"/>
        <item m="1" x="4198"/>
        <item m="1" x="3165"/>
        <item m="1" x="3930"/>
        <item x="287"/>
        <item m="1" x="4497"/>
        <item m="1" x="4262"/>
        <item m="1" x="4502"/>
        <item m="1" x="4505"/>
        <item m="1" x="4506"/>
        <item m="1" x="3983"/>
        <item x="357"/>
        <item m="1" x="4281"/>
        <item m="1" x="2395"/>
        <item m="1" x="4058"/>
        <item m="1" x="944"/>
        <item m="1" x="2401"/>
        <item x="358"/>
        <item m="1" x="4510"/>
        <item m="1" x="4063"/>
        <item m="1" x="4320"/>
        <item m="1" x="4321"/>
        <item m="1" x="4319"/>
        <item m="1" x="4329"/>
        <item m="1" x="4334"/>
        <item m="1" x="1251"/>
        <item m="1" x="4337"/>
        <item m="1" x="4339"/>
        <item m="1" x="4338"/>
        <item m="1" x="4514"/>
        <item m="1" x="4062"/>
        <item m="1" x="4060"/>
        <item m="1" x="4341"/>
        <item m="1" x="1838"/>
        <item m="1" x="1845"/>
        <item m="1" x="4350"/>
        <item m="1" x="4349"/>
        <item m="1" x="1842"/>
        <item m="1" x="1841"/>
        <item m="1" x="1840"/>
        <item m="1" x="4348"/>
        <item m="1" x="1844"/>
        <item m="1" x="1822"/>
        <item m="1" x="1823"/>
        <item m="1" x="3694"/>
        <item m="1" x="1824"/>
        <item m="1" x="1825"/>
        <item m="1" x="2396"/>
        <item m="1" x="3373"/>
        <item m="1" x="3374"/>
        <item m="1" x="2398"/>
        <item m="1" x="1827"/>
        <item m="1" x="4059"/>
        <item m="1" x="3695"/>
        <item m="1" x="3696"/>
        <item m="1" x="1828"/>
        <item m="1" x="1813"/>
        <item m="1" x="1817"/>
        <item m="1" x="1820"/>
        <item m="1" x="1821"/>
        <item m="1" x="1811"/>
        <item m="1" x="1812"/>
        <item m="1" x="4061"/>
        <item m="1" x="2394"/>
        <item m="1" x="1810"/>
        <item m="1" x="1819"/>
        <item m="1" x="1818"/>
        <item m="1" x="1816"/>
        <item m="1" x="1815"/>
        <item m="1" x="1814"/>
        <item m="1" x="2964"/>
        <item m="1" x="1805"/>
        <item m="1" x="1804"/>
        <item m="1" x="1830"/>
        <item m="1" x="1831"/>
        <item m="1" x="2399"/>
        <item m="1" x="1832"/>
        <item m="1" x="4347"/>
        <item m="1" x="1833"/>
        <item m="1" x="1834"/>
        <item m="1" x="2400"/>
        <item m="1" x="1835"/>
        <item m="1" x="1843"/>
        <item m="1" x="3173"/>
        <item m="1" x="3174"/>
        <item m="1" x="3175"/>
        <item m="1" x="3375"/>
        <item m="1" x="3376"/>
        <item m="1" x="4534"/>
        <item m="1" x="4535"/>
        <item m="1" x="2392"/>
        <item m="1" x="1800"/>
        <item m="1" x="1801"/>
        <item m="1" x="1803"/>
        <item m="1" x="3164"/>
        <item m="1" x="1802"/>
        <item m="1" x="3714"/>
        <item m="1" x="4536"/>
        <item m="1" x="1836"/>
        <item m="1" x="1837"/>
        <item m="1" x="1839"/>
        <item m="1" x="4580"/>
        <item m="1" x="4581"/>
        <item m="1" x="4355"/>
        <item m="1" x="4356"/>
        <item m="1" x="4354"/>
        <item x="579"/>
        <item m="1" x="2402"/>
        <item m="1" x="2404"/>
        <item m="1" x="1409"/>
        <item m="1" x="1410"/>
        <item m="1" x="1404"/>
        <item m="1" x="1403"/>
        <item m="1" x="1392"/>
        <item m="1" x="1446"/>
        <item m="1" x="1447"/>
        <item m="1" x="1448"/>
        <item m="1" x="1442"/>
        <item m="1" x="1441"/>
        <item m="1" x="4368"/>
        <item m="1" x="1443"/>
        <item m="1" x="1396"/>
        <item m="1" x="1397"/>
        <item m="1" x="1401"/>
        <item m="1" x="2393"/>
        <item m="1" x="4582"/>
        <item m="1" x="1463"/>
        <item m="1" x="1464"/>
        <item m="1" x="2367"/>
        <item m="1" x="3120"/>
        <item m="1" x="3171"/>
        <item m="1" x="3107"/>
        <item m="1" x="4583"/>
        <item m="1" x="4377"/>
        <item m="1" x="3118"/>
        <item m="1" x="4378"/>
        <item m="1" x="4584"/>
        <item m="1" x="4585"/>
        <item m="1" x="3169"/>
        <item m="1" x="4586"/>
        <item m="1" x="3789"/>
        <item m="1" x="4382"/>
        <item m="1" x="4381"/>
        <item m="1" x="3788"/>
        <item m="1" x="3781"/>
        <item m="1" x="3787"/>
        <item m="1" x="4589"/>
        <item m="1" x="4594"/>
        <item m="1" x="4595"/>
        <item m="1" x="4384"/>
        <item m="1" x="4385"/>
        <item m="1" x="2403"/>
        <item x="691"/>
        <item m="1" x="4390"/>
        <item m="1" x="4398"/>
        <item m="1" x="4406"/>
        <item m="1" x="1494"/>
        <item m="1" x="4413"/>
        <item m="1" x="4415"/>
        <item m="1" x="4414"/>
        <item m="1" x="3833"/>
        <item m="1" x="3834"/>
        <item m="1" x="3835"/>
        <item m="1" x="3832"/>
        <item m="1" x="3831"/>
        <item m="1" x="3830"/>
        <item m="1" x="4417"/>
        <item m="1" x="4418"/>
        <item m="1" x="4419"/>
        <item m="1" x="4416"/>
        <item m="1" x="4421"/>
        <item m="1" x="4420"/>
        <item m="1" x="4426"/>
        <item m="1" x="4598"/>
        <item m="1" x="1107"/>
        <item m="1" x="1556"/>
        <item x="757"/>
        <item x="763"/>
        <item m="1" x="1558"/>
        <item m="1" x="1559"/>
        <item m="1" x="2406"/>
        <item m="1" x="4124"/>
        <item m="1" x="4126"/>
        <item m="1" x="4127"/>
        <item m="1" x="4128"/>
        <item m="1" x="3380"/>
        <item m="1" x="2966"/>
        <item x="179"/>
        <item m="1" x="1866"/>
        <item m="1" x="2411"/>
        <item m="1" x="4129"/>
        <item m="1" x="4130"/>
        <item m="1" x="4131"/>
        <item m="1" x="984"/>
        <item m="1" x="983"/>
        <item m="1" x="3486"/>
        <item m="1" x="3487"/>
        <item m="1" x="3488"/>
        <item m="1" x="3489"/>
        <item m="1" x="4132"/>
        <item m="1" x="4133"/>
        <item m="1" x="3845"/>
        <item m="1" x="4134"/>
        <item m="1" x="4135"/>
        <item m="1" x="4136"/>
        <item m="1" x="4137"/>
        <item m="1" x="4138"/>
        <item m="1" x="4139"/>
        <item m="1" x="1847"/>
        <item m="1" x="1868"/>
        <item m="1" x="4052"/>
        <item m="1" x="4053"/>
        <item m="1" x="4141"/>
        <item m="1" x="4142"/>
        <item m="1" x="4143"/>
        <item m="1" x="4144"/>
        <item m="1" x="4145"/>
        <item m="1" x="1856"/>
        <item m="1" x="1210"/>
        <item m="1" x="1855"/>
        <item m="1" x="4146"/>
        <item m="1" x="4147"/>
        <item m="1" x="4148"/>
        <item m="1" x="4149"/>
        <item m="1" x="4150"/>
        <item m="1" x="1846"/>
        <item m="1" x="1848"/>
        <item m="1" x="4056"/>
        <item m="1" x="1872"/>
        <item m="1" x="2101"/>
        <item m="1" x="1877"/>
        <item m="1" x="1878"/>
        <item m="1" x="1168"/>
        <item m="1" x="1879"/>
        <item m="1" x="1880"/>
        <item m="1" x="1889"/>
        <item m="1" x="4151"/>
        <item m="1" x="4055"/>
        <item m="1" x="4054"/>
        <item m="1" x="1858"/>
        <item m="1" x="3558"/>
        <item m="1" x="2967"/>
        <item m="1" x="4160"/>
        <item m="1" x="1199"/>
        <item m="1" x="4170"/>
        <item m="1" x="4171"/>
        <item m="1" x="4175"/>
        <item m="1" x="4176"/>
        <item m="1" x="4177"/>
        <item m="1" x="4047"/>
        <item m="1" x="4048"/>
        <item m="1" x="4040"/>
        <item m="1" x="4184"/>
        <item m="1" x="4185"/>
        <item m="1" x="4041"/>
        <item m="1" x="4186"/>
        <item m="1" x="3927"/>
        <item m="1" x="4039"/>
        <item m="1" x="4188"/>
        <item m="1" x="3600"/>
        <item m="1" x="3601"/>
        <item m="1" x="4194"/>
        <item m="1" x="939"/>
        <item m="1" x="3604"/>
        <item m="1" x="3928"/>
        <item m="1" x="3929"/>
        <item m="1" x="4197"/>
        <item m="1" x="4199"/>
        <item m="1" x="4200"/>
        <item m="1" x="3931"/>
        <item m="1" x="3932"/>
        <item m="1" x="3193"/>
        <item m="1" x="3194"/>
        <item m="1" x="3195"/>
        <item m="1" x="3634"/>
        <item m="1" x="3635"/>
        <item m="1" x="3619"/>
        <item m="1" x="3620"/>
        <item m="1" x="3621"/>
        <item m="1" x="4218"/>
        <item m="1" x="4219"/>
        <item m="1" x="4220"/>
        <item m="1" x="4221"/>
        <item m="1" x="4222"/>
        <item m="1" x="4223"/>
        <item m="1" x="1025"/>
        <item m="1" x="4224"/>
        <item m="1" x="4229"/>
        <item m="1" x="4230"/>
        <item m="1" x="4231"/>
        <item m="1" x="4232"/>
        <item m="1" x="4233"/>
        <item m="1" x="4234"/>
        <item m="1" x="4235"/>
        <item m="1" x="4236"/>
        <item m="1" x="4237"/>
        <item m="1" x="4238"/>
        <item m="1" x="4239"/>
        <item m="1" x="4240"/>
        <item m="1" x="3951"/>
        <item m="1" x="3952"/>
        <item m="1" x="3953"/>
        <item m="1" x="3954"/>
        <item m="1" x="3955"/>
        <item m="1" x="3956"/>
        <item m="1" x="3957"/>
        <item m="1" x="3958"/>
        <item m="1" x="3959"/>
        <item m="1" x="3196"/>
        <item m="1" x="3197"/>
        <item m="1" x="3192"/>
        <item m="1" x="4241"/>
        <item m="1" x="3967"/>
        <item m="1" x="3968"/>
        <item m="1" x="3969"/>
        <item m="1" x="4242"/>
        <item m="1" x="3185"/>
        <item m="1" x="3961"/>
        <item m="1" x="3962"/>
        <item m="1" x="3183"/>
        <item m="1" x="3184"/>
        <item m="1" x="3963"/>
        <item m="1" x="3964"/>
        <item m="1" x="3965"/>
        <item m="1" x="3966"/>
        <item m="1" x="4245"/>
        <item m="1" x="4246"/>
        <item m="1" x="4252"/>
        <item m="1" x="4276"/>
        <item m="1" x="4277"/>
        <item m="1" x="2407"/>
        <item m="1" x="2408"/>
        <item m="1" x="2409"/>
        <item m="1" x="2410"/>
        <item m="1" x="2416"/>
        <item m="1" x="2414"/>
        <item m="1" x="2413"/>
        <item m="1" x="3172"/>
        <item m="1" x="3378"/>
        <item m="1" x="4045"/>
        <item m="1" x="4322"/>
        <item m="1" x="4323"/>
        <item m="1" x="4043"/>
        <item x="417"/>
        <item m="1" x="4335"/>
        <item m="1" x="4336"/>
        <item m="1" x="4340"/>
        <item m="1" x="2412"/>
        <item m="1" x="1882"/>
        <item m="1" x="1871"/>
        <item m="1" x="3181"/>
        <item m="1" x="4342"/>
        <item m="1" x="1888"/>
        <item m="1" x="2424"/>
        <item m="1" x="2423"/>
        <item m="1" x="1887"/>
        <item m="1" x="3698"/>
        <item m="1" x="3699"/>
        <item m="1" x="2422"/>
        <item m="1" x="1883"/>
        <item m="1" x="1884"/>
        <item m="1" x="1885"/>
        <item m="1" x="1886"/>
        <item m="1" x="4343"/>
        <item m="1" x="1869"/>
        <item m="1" x="1870"/>
        <item m="1" x="2418"/>
        <item m="1" x="4044"/>
        <item m="1" x="2420"/>
        <item m="1" x="2421"/>
        <item m="1" x="1876"/>
        <item m="1" x="1875"/>
        <item m="1" x="1873"/>
        <item m="1" x="1874"/>
        <item m="1" x="2968"/>
        <item m="1" x="1849"/>
        <item m="1" x="1850"/>
        <item m="1" x="1859"/>
        <item m="1" x="1852"/>
        <item m="1" x="2415"/>
        <item m="1" x="1857"/>
        <item m="1" x="1862"/>
        <item m="1" x="4344"/>
        <item m="1" x="4345"/>
        <item m="1" x="4346"/>
        <item m="1" x="1881"/>
        <item m="1" x="1867"/>
        <item m="1" x="4351"/>
        <item m="1" x="2426"/>
        <item m="1" x="2427"/>
        <item m="1" x="1402"/>
        <item m="1" x="1440"/>
        <item m="1" x="1465"/>
        <item m="1" x="1466"/>
        <item m="1" x="4373"/>
        <item m="1" x="4374"/>
        <item m="1" x="4375"/>
        <item m="1" x="4376"/>
        <item m="1" x="1860"/>
        <item m="1" x="1861"/>
        <item m="1" x="1853"/>
        <item m="1" x="1854"/>
        <item m="1" x="3190"/>
        <item m="1" x="3182"/>
        <item m="1" x="1863"/>
        <item m="1" x="1864"/>
        <item m="1" x="3790"/>
        <item m="1" x="4050"/>
        <item m="1" x="4049"/>
        <item m="1" x="4383"/>
        <item m="1" x="3791"/>
        <item m="1" x="3187"/>
        <item m="1" x="3186"/>
        <item m="1" x="1294"/>
        <item m="1" x="3188"/>
        <item m="1" x="1377"/>
        <item m="1" x="4391"/>
        <item m="1" x="4042"/>
        <item m="1" x="4051"/>
        <item m="1" x="3382"/>
        <item m="1" x="3381"/>
        <item m="1" x="1491"/>
        <item m="1" x="4395"/>
        <item m="1" x="4396"/>
        <item m="1" x="4046"/>
        <item x="705"/>
        <item m="1" x="4410"/>
        <item m="1" x="4411"/>
        <item m="1" x="4412"/>
        <item m="1" x="2425"/>
        <item m="1" x="3839"/>
        <item m="1" x="1530"/>
        <item m="1" x="4422"/>
        <item m="1" x="4423"/>
        <item m="1" x="3191"/>
        <item m="1" x="1541"/>
        <item m="1" x="3379"/>
        <item m="1" x="2419"/>
        <item m="1" x="2417"/>
        <item m="1" x="4427"/>
        <item m="1" x="4008"/>
        <item m="1" x="3473"/>
        <item m="1" x="4024"/>
        <item m="1" x="1451"/>
        <item m="1" x="1557"/>
        <item x="769"/>
        <item x="761"/>
        <item x="771"/>
        <item m="1" x="2438"/>
        <item m="1" x="2450"/>
        <item m="1" x="4010"/>
        <item m="1" x="3844"/>
        <item m="1" x="4007"/>
        <item m="1" x="3843"/>
        <item m="1" x="887"/>
        <item m="1" x="886"/>
        <item m="1" x="906"/>
        <item m="1" x="917"/>
        <item m="1" x="2455"/>
        <item m="1" x="4026"/>
        <item m="1" x="3498"/>
        <item m="1" x="3499"/>
        <item m="1" x="3500"/>
        <item m="1" x="3501"/>
        <item m="1" x="1122"/>
        <item m="1" x="4022"/>
        <item m="1" x="3493"/>
        <item m="1" x="1135"/>
        <item m="1" x="3490"/>
        <item m="1" x="3491"/>
        <item m="1" x="3492"/>
        <item m="1" x="3502"/>
        <item m="1" x="3503"/>
        <item m="1" x="3504"/>
        <item m="1" x="3506"/>
        <item m="1" x="4032"/>
        <item m="1" x="4034"/>
        <item m="1" x="4033"/>
        <item m="1" x="4016"/>
        <item m="1" x="4015"/>
        <item m="1" x="4013"/>
        <item m="1" x="3511"/>
        <item m="1" x="4011"/>
        <item m="1" x="3513"/>
        <item m="1" x="3514"/>
        <item m="1" x="3516"/>
        <item m="1" x="3517"/>
        <item m="1" x="3530"/>
        <item m="1" x="3529"/>
        <item m="1" x="3531"/>
        <item m="1" x="4031"/>
        <item m="1" x="4030"/>
        <item m="1" x="3206"/>
        <item m="1" x="3545"/>
        <item m="1" x="3550"/>
        <item m="1" x="3549"/>
        <item m="1" x="4038"/>
        <item m="1" x="3546"/>
        <item m="1" x="3547"/>
        <item m="1" x="3548"/>
        <item m="1" x="4023"/>
        <item m="1" x="4025"/>
        <item m="1" x="4028"/>
        <item m="1" x="3554"/>
        <item m="1" x="4005"/>
        <item m="1" x="4012"/>
        <item m="1" x="1156"/>
        <item m="1" x="2973"/>
        <item m="1" x="2433"/>
        <item m="1" x="2430"/>
        <item m="1" x="2448"/>
        <item m="1" x="2449"/>
        <item m="1" x="4004"/>
        <item m="1" x="4009"/>
        <item m="1" x="3567"/>
        <item m="1" x="3576"/>
        <item m="1" x="3569"/>
        <item m="1" x="3570"/>
        <item m="1" x="3571"/>
        <item m="1" x="4035"/>
        <item m="1" x="3922"/>
        <item m="1" x="3919"/>
        <item m="1" x="3920"/>
        <item m="1" x="3921"/>
        <item m="1" x="3580"/>
        <item m="1" x="3588"/>
        <item m="1" x="3589"/>
        <item x="372"/>
        <item x="373"/>
        <item m="1" x="4027"/>
        <item m="1" x="4029"/>
        <item m="1" x="3609"/>
        <item m="1" x="3933"/>
        <item m="1" x="3202"/>
        <item m="1" x="3201"/>
        <item m="1" x="3934"/>
        <item m="1" x="3623"/>
        <item m="1" x="3203"/>
        <item m="1" x="3204"/>
        <item m="1" x="3205"/>
        <item m="1" x="3949"/>
        <item m="1" x="3950"/>
        <item m="1" x="3636"/>
        <item m="1" x="3637"/>
        <item m="1" x="3200"/>
        <item m="1" x="3638"/>
        <item m="1" x="3383"/>
        <item m="1" x="3386"/>
        <item m="1" x="3198"/>
        <item m="1" x="3199"/>
        <item m="1" x="3651"/>
        <item m="1" x="2434"/>
        <item m="1" x="2435"/>
        <item m="1" x="3975"/>
        <item m="1" x="3976"/>
        <item m="1" x="3977"/>
        <item m="1" x="3978"/>
        <item m="1" x="1512"/>
        <item m="1" x="2440"/>
        <item m="1" x="2441"/>
        <item m="1" x="2442"/>
        <item m="1" x="2443"/>
        <item m="1" x="2445"/>
        <item m="1" x="2974"/>
        <item m="1" x="2444"/>
        <item m="1" x="2446"/>
        <item m="1" x="3979"/>
        <item m="1" x="3980"/>
        <item m="1" x="2437"/>
        <item m="1" x="2447"/>
        <item m="1" x="2452"/>
        <item m="1" x="2454"/>
        <item m="1" x="3652"/>
        <item m="1" x="4014"/>
        <item m="1" x="4018"/>
        <item m="1" x="2451"/>
        <item m="1" x="4036"/>
        <item m="1" x="4001"/>
        <item m="1" x="3655"/>
        <item m="1" x="3656"/>
        <item x="374"/>
        <item m="1" x="3657"/>
        <item m="1" x="3666"/>
        <item m="1" x="3665"/>
        <item m="1" x="1903"/>
        <item m="1" x="1897"/>
        <item m="1" x="4037"/>
        <item m="1" x="1899"/>
        <item m="1" x="1913"/>
        <item m="1" x="1914"/>
        <item m="1" x="1915"/>
        <item m="1" x="3704"/>
        <item m="1" x="1916"/>
        <item m="1" x="1917"/>
        <item m="1" x="1918"/>
        <item m="1" x="1919"/>
        <item m="1" x="1920"/>
        <item m="1" x="2456"/>
        <item m="1" x="2457"/>
        <item m="1" x="1908"/>
        <item m="1" x="2976"/>
        <item m="1" x="2977"/>
        <item m="1" x="1909"/>
        <item m="1" x="3705"/>
        <item m="1" x="3706"/>
        <item m="1" x="3707"/>
        <item m="1" x="2453"/>
        <item m="1" x="1910"/>
        <item m="1" x="1911"/>
        <item m="1" x="1912"/>
        <item m="1" x="1921"/>
        <item m="1" x="2458"/>
        <item m="1" x="2459"/>
        <item m="1" x="3708"/>
        <item m="1" x="1898"/>
        <item m="1" x="1900"/>
        <item m="1" x="1901"/>
        <item m="1" x="2432"/>
        <item m="1" x="1902"/>
        <item m="1" x="1895"/>
        <item m="1" x="2971"/>
        <item m="1" x="1896"/>
        <item m="1" x="3697"/>
        <item m="1" x="1892"/>
        <item m="1" x="1893"/>
        <item m="1" x="1894"/>
        <item m="1" x="1890"/>
        <item m="1" x="1891"/>
        <item m="1" x="2969"/>
        <item m="1" x="2428"/>
        <item m="1" x="2972"/>
        <item m="1" x="1904"/>
        <item m="1" x="1905"/>
        <item m="1" x="2439"/>
        <item m="1" x="1907"/>
        <item m="1" x="2975"/>
        <item m="1" x="1906"/>
        <item m="1" x="3729"/>
        <item m="1" x="4003"/>
        <item m="1" x="3722"/>
        <item m="1" x="3724"/>
        <item m="1" x="3725"/>
        <item m="1" x="4006"/>
        <item m="1" x="3385"/>
        <item m="1" x="3743"/>
        <item m="1" x="3741"/>
        <item m="1" x="3742"/>
        <item m="1" x="3730"/>
        <item m="1" x="2461"/>
        <item m="1" x="2462"/>
        <item m="1" x="2463"/>
        <item m="1" x="2464"/>
        <item m="1" x="2465"/>
        <item m="1" x="2466"/>
        <item m="1" x="2467"/>
        <item m="1" x="2468"/>
        <item m="1" x="3734"/>
        <item m="1" x="1408"/>
        <item m="1" x="3762"/>
        <item m="1" x="3763"/>
        <item m="1" x="3764"/>
        <item m="1" x="3747"/>
        <item m="1" x="3746"/>
        <item m="1" x="3780"/>
        <item m="1" x="3773"/>
        <item m="1" x="3774"/>
        <item m="1" x="3775"/>
        <item m="1" x="3992"/>
        <item m="1" x="3779"/>
        <item m="1" x="3795"/>
        <item m="1" x="3792"/>
        <item m="1" x="3793"/>
        <item m="1" x="3794"/>
        <item m="1" x="4017"/>
        <item m="1" x="4020"/>
        <item m="1" x="4019"/>
        <item m="1" x="4021"/>
        <item m="1" x="1473"/>
        <item m="1" x="3807"/>
        <item m="1" x="2469"/>
        <item m="1" x="4002"/>
        <item m="1" x="3813"/>
        <item m="1" x="3818"/>
        <item m="1" x="3819"/>
        <item m="1" x="865"/>
        <item m="1" x="2429"/>
        <item m="1" x="2431"/>
        <item m="1" x="2970"/>
        <item x="706"/>
        <item m="1" x="3829"/>
        <item m="1" x="3384"/>
        <item m="1" x="2460"/>
        <item m="1" x="3998"/>
        <item m="1" x="1536"/>
        <item m="1" x="2436"/>
        <item x="6"/>
        <item m="1" x="1927"/>
        <item m="1" x="1928"/>
        <item m="1" x="1555"/>
        <item m="1" x="2489"/>
        <item m="1" x="2481"/>
        <item m="1" x="3842"/>
        <item m="1" x="2478"/>
        <item m="1" x="2990"/>
        <item m="1" x="3849"/>
        <item m="1" x="3850"/>
        <item m="1" x="3505"/>
        <item m="1" x="3875"/>
        <item m="1" x="3903"/>
        <item m="1" x="3512"/>
        <item m="1" x="3905"/>
        <item m="1" x="3906"/>
        <item m="1" x="3518"/>
        <item m="1" x="3519"/>
        <item m="1" x="3207"/>
        <item m="1" x="3208"/>
        <item m="1" x="3907"/>
        <item m="1" x="3908"/>
        <item m="1" x="3909"/>
        <item m="1" x="3910"/>
        <item m="1" x="3527"/>
        <item m="1" x="3911"/>
        <item m="1" x="3912"/>
        <item m="1" x="3210"/>
        <item m="1" x="3913"/>
        <item m="1" x="3914"/>
        <item m="1" x="3536"/>
        <item m="1" x="3537"/>
        <item m="1" x="3538"/>
        <item m="1" x="3539"/>
        <item m="1" x="3540"/>
        <item m="1" x="3541"/>
        <item m="1" x="3542"/>
        <item m="1" x="3551"/>
        <item m="1" x="3543"/>
        <item m="1" x="3544"/>
        <item m="1" x="3557"/>
        <item m="1" x="3915"/>
        <item m="1" x="3918"/>
        <item m="1" x="2496"/>
        <item m="1" x="3572"/>
        <item m="1" x="3573"/>
        <item m="1" x="3574"/>
        <item m="1" x="3575"/>
        <item m="1" x="3568"/>
        <item m="1" x="3923"/>
        <item m="1" x="2983"/>
        <item m="1" x="3221"/>
        <item m="1" x="2503"/>
        <item m="1" x="1498"/>
        <item x="774"/>
        <item m="1" x="3595"/>
        <item m="1" x="3596"/>
        <item m="1" x="3925"/>
        <item m="1" x="3926"/>
        <item m="1" x="3591"/>
        <item m="1" x="3592"/>
        <item m="1" x="3607"/>
        <item m="1" x="996"/>
        <item m="1" x="995"/>
        <item m="1" x="994"/>
        <item m="1" x="3610"/>
        <item m="1" x="3213"/>
        <item m="1" x="3214"/>
        <item m="1" x="3217"/>
        <item m="1" x="3218"/>
        <item m="1" x="3611"/>
        <item m="1" x="3212"/>
        <item m="1" x="3211"/>
        <item m="1" x="1005"/>
        <item m="1" x="3624"/>
        <item m="1" x="3625"/>
        <item m="1" x="3626"/>
        <item m="1" x="3627"/>
        <item m="1" x="3628"/>
        <item m="1" x="1020"/>
        <item m="1" x="3639"/>
        <item m="1" x="3640"/>
        <item m="1" x="3647"/>
        <item m="1" x="3648"/>
        <item m="1" x="3649"/>
        <item m="1" x="3650"/>
        <item m="1" x="3388"/>
        <item m="1" x="3215"/>
        <item m="1" x="3216"/>
        <item m="1" x="3222"/>
        <item m="1" x="2485"/>
        <item m="1" x="2479"/>
        <item m="1" x="2988"/>
        <item m="1" x="2989"/>
        <item m="1" x="3981"/>
        <item m="1" x="2471"/>
        <item m="1" x="2978"/>
        <item m="1" x="2979"/>
        <item m="1" x="2472"/>
        <item m="1" x="1073"/>
        <item m="1" x="2477"/>
        <item m="1" x="2476"/>
        <item m="1" x="2474"/>
        <item m="1" x="2497"/>
        <item m="1" x="2498"/>
        <item m="1" x="2483"/>
        <item m="1" x="2473"/>
        <item m="1" x="2475"/>
        <item m="1" x="2480"/>
        <item m="1" x="3654"/>
        <item m="1" x="3984"/>
        <item m="1" x="3985"/>
        <item m="1" x="3986"/>
        <item m="1" x="3663"/>
        <item m="1" x="1228"/>
        <item m="1" x="3664"/>
        <item m="1" x="3658"/>
        <item m="1" x="3662"/>
        <item m="1" x="1939"/>
        <item m="1" x="1926"/>
        <item m="1" x="2490"/>
        <item m="1" x="1929"/>
        <item m="1" x="3387"/>
        <item m="1" x="3209"/>
        <item m="1" x="2484"/>
        <item m="1" x="2482"/>
        <item m="1" x="3701"/>
        <item m="1" x="2986"/>
        <item m="1" x="2987"/>
        <item m="1" x="2984"/>
        <item m="1" x="2985"/>
        <item m="1" x="3702"/>
        <item m="1" x="2981"/>
        <item m="1" x="1925"/>
        <item m="1" x="2982"/>
        <item m="1" x="2470"/>
        <item m="1" x="2980"/>
        <item m="1" x="3703"/>
        <item m="1" x="2991"/>
        <item m="1" x="1937"/>
        <item m="1" x="2992"/>
        <item m="1" x="2993"/>
        <item m="1" x="2499"/>
        <item m="1" x="1933"/>
        <item m="1" x="1934"/>
        <item m="1" x="1935"/>
        <item m="1" x="2495"/>
        <item m="1" x="1936"/>
        <item m="1" x="1930"/>
        <item m="1" x="2488"/>
        <item m="1" x="1931"/>
        <item m="1" x="1932"/>
        <item m="1" x="3700"/>
        <item m="1" x="2492"/>
        <item m="1" x="2493"/>
        <item m="1" x="2494"/>
        <item m="1" x="2500"/>
        <item m="1" x="2501"/>
        <item m="1" x="1938"/>
        <item m="1" x="3726"/>
        <item m="1" x="3731"/>
        <item m="1" x="3732"/>
        <item m="1" x="3733"/>
        <item m="1" x="3735"/>
        <item m="1" x="3736"/>
        <item m="1" x="3744"/>
        <item m="1" x="3745"/>
        <item m="1" x="2502"/>
        <item m="1" x="3989"/>
        <item m="1" x="3757"/>
        <item m="1" x="1865"/>
        <item m="1" x="3765"/>
        <item m="1" x="1806"/>
        <item m="1" x="1807"/>
        <item m="1" x="3770"/>
        <item m="1" x="3769"/>
        <item m="1" x="3767"/>
        <item m="1" x="3768"/>
        <item m="1" x="3189"/>
        <item m="1" x="3776"/>
        <item m="1" x="3777"/>
        <item m="1" x="3796"/>
        <item m="1" x="3219"/>
        <item m="1" x="3220"/>
        <item m="1" x="3993"/>
        <item m="1" x="3994"/>
        <item m="1" x="3803"/>
        <item m="1" x="3805"/>
        <item m="1" x="3806"/>
        <item m="1" x="1282"/>
        <item m="1" x="3812"/>
        <item m="1" x="3995"/>
        <item m="1" x="3996"/>
        <item m="1" x="2491"/>
        <item m="1" x="3817"/>
        <item m="1" x="2486"/>
        <item x="479"/>
        <item m="1" x="2487"/>
        <item m="1" x="2504"/>
        <item m="1" x="3824"/>
        <item m="1" x="3825"/>
        <item m="1" x="3826"/>
        <item m="1" x="3823"/>
        <item m="1" x="3389"/>
        <item m="1" x="3997"/>
        <item m="1" x="3836"/>
        <item m="1" x="3999"/>
        <item m="1" x="1542"/>
        <item m="1" x="1543"/>
        <item m="1" x="1540"/>
        <item m="1" x="3474"/>
        <item x="428"/>
        <item m="1" x="3475"/>
        <item m="1" x="3235"/>
        <item m="1" x="2514"/>
        <item m="1" x="3476"/>
        <item m="1" x="889"/>
        <item m="1" x="3477"/>
        <item m="1" x="3224"/>
        <item m="1" x="3478"/>
        <item m="1" x="3479"/>
        <item m="1" x="3480"/>
        <item m="1" x="3481"/>
        <item m="1" x="3482"/>
        <item m="1" x="3483"/>
        <item m="1" x="3484"/>
        <item m="1" x="3485"/>
        <item m="1" x="3008"/>
        <item m="1" x="3009"/>
        <item m="1" x="3010"/>
        <item m="1" x="3011"/>
        <item m="1" x="3225"/>
        <item m="1" x="3507"/>
        <item m="1" x="3508"/>
        <item m="1" x="3509"/>
        <item m="1" x="3510"/>
        <item m="1" x="1944"/>
        <item m="1" x="3520"/>
        <item m="1" x="3521"/>
        <item m="1" x="3522"/>
        <item m="1" x="3523"/>
        <item m="1" x="3524"/>
        <item m="1" x="3525"/>
        <item m="1" x="3526"/>
        <item m="1" x="3528"/>
        <item m="1" x="2997"/>
        <item m="1" x="2998"/>
        <item m="1" x="3532"/>
        <item m="1" x="3533"/>
        <item m="1" x="3534"/>
        <item m="1" x="3552"/>
        <item x="334"/>
        <item m="1" x="1949"/>
        <item m="1" x="3553"/>
        <item m="1" x="3555"/>
        <item m="1" x="3556"/>
        <item m="1" x="3559"/>
        <item m="1" x="2999"/>
        <item m="1" x="2510"/>
        <item m="1" x="2511"/>
        <item m="1" x="2536"/>
        <item m="1" x="3565"/>
        <item m="1" x="3566"/>
        <item m="1" x="3577"/>
        <item m="1" x="2521"/>
        <item m="1" x="2523"/>
        <item m="1" x="3223"/>
        <item m="1" x="3581"/>
        <item m="1" x="3582"/>
        <item m="1" x="3583"/>
        <item m="1" x="3584"/>
        <item m="1" x="3585"/>
        <item m="1" x="3586"/>
        <item m="1" x="3590"/>
        <item m="1" x="3593"/>
        <item m="1" x="1234"/>
        <item m="1" x="3594"/>
        <item m="1" x="3597"/>
        <item m="1" x="3598"/>
        <item m="1" x="3599"/>
        <item m="1" x="1217"/>
        <item m="1" x="2533"/>
        <item m="1" x="3602"/>
        <item m="1" x="3603"/>
        <item x="277"/>
        <item x="276"/>
        <item m="1" x="3229"/>
        <item m="1" x="3230"/>
        <item m="1" x="3231"/>
        <item m="1" x="3232"/>
        <item m="1" x="3233"/>
        <item x="248"/>
        <item m="1" x="1002"/>
        <item m="1" x="1006"/>
        <item m="1" x="997"/>
        <item m="1" x="999"/>
        <item m="1" x="3629"/>
        <item m="1" x="3630"/>
        <item m="1" x="3641"/>
        <item m="1" x="3642"/>
        <item m="1" x="3643"/>
        <item m="1" x="3644"/>
        <item m="1" x="3645"/>
        <item m="1" x="3236"/>
        <item m="1" x="3237"/>
        <item m="1" x="1027"/>
        <item m="1" x="1028"/>
        <item m="1" x="3646"/>
        <item m="1" x="1019"/>
        <item m="1" x="1021"/>
        <item m="1" x="3000"/>
        <item m="1" x="3227"/>
        <item m="1" x="3228"/>
        <item m="1" x="2525"/>
        <item m="1" x="2515"/>
        <item m="1" x="2516"/>
        <item m="1" x="2518"/>
        <item m="1" x="3234"/>
        <item m="1" x="2508"/>
        <item m="1" x="2513"/>
        <item m="1" x="2519"/>
        <item m="1" x="2529"/>
        <item m="1" x="2531"/>
        <item m="1" x="3001"/>
        <item m="1" x="3002"/>
        <item m="1" x="3003"/>
        <item m="1" x="3004"/>
        <item m="1" x="3005"/>
        <item m="1" x="3006"/>
        <item m="1" x="2532"/>
        <item m="1" x="2509"/>
        <item m="1" x="1942"/>
        <item m="1" x="2530"/>
        <item m="1" x="2517"/>
        <item m="1" x="2507"/>
        <item m="1" x="2520"/>
        <item m="1" x="3653"/>
        <item m="1" x="2506"/>
        <item m="1" x="2512"/>
        <item m="1" x="2528"/>
        <item m="1" x="3659"/>
        <item m="1" x="3660"/>
        <item m="1" x="3661"/>
        <item m="1" x="3667"/>
        <item m="1" x="3668"/>
        <item m="1" x="1946"/>
        <item m="1" x="1948"/>
        <item m="1" x="2526"/>
        <item m="1" x="1945"/>
        <item m="1" x="1943"/>
        <item m="1" x="3670"/>
        <item m="1" x="2505"/>
        <item m="1" x="3671"/>
        <item m="1" x="1940"/>
        <item m="1" x="3672"/>
        <item m="1" x="1941"/>
        <item m="1" x="3673"/>
        <item m="1" x="2994"/>
        <item m="1" x="3674"/>
        <item m="1" x="3675"/>
        <item m="1" x="2527"/>
        <item m="1" x="3676"/>
        <item m="1" x="3677"/>
        <item m="1" x="3678"/>
        <item m="1" x="2522"/>
        <item m="1" x="3679"/>
        <item m="1" x="3680"/>
        <item m="1" x="3681"/>
        <item m="1" x="1947"/>
        <item m="1" x="3682"/>
        <item m="1" x="3683"/>
        <item m="1" x="3684"/>
        <item m="1" x="3685"/>
        <item m="1" x="3686"/>
        <item m="1" x="3687"/>
        <item m="1" x="3688"/>
        <item m="1" x="3689"/>
        <item m="1" x="3690"/>
        <item m="1" x="3691"/>
        <item m="1" x="3692"/>
        <item m="1" x="3693"/>
        <item m="1" x="1950"/>
        <item m="1" x="3723"/>
        <item m="1" x="3727"/>
        <item m="1" x="3728"/>
        <item m="1" x="3737"/>
        <item m="1" x="3738"/>
        <item m="1" x="3739"/>
        <item m="1" x="3740"/>
        <item m="1" x="3750"/>
        <item m="1" x="3751"/>
        <item m="1" x="3752"/>
        <item m="1" x="3753"/>
        <item m="1" x="3754"/>
        <item m="1" x="3755"/>
        <item m="1" x="3756"/>
        <item m="1" x="1951"/>
        <item x="665"/>
        <item m="1" x="3758"/>
        <item m="1" x="3759"/>
        <item m="1" x="3760"/>
        <item m="1" x="3761"/>
        <item m="1" x="3766"/>
        <item m="1" x="3771"/>
        <item m="1" x="3772"/>
        <item m="1" x="3797"/>
        <item m="1" x="3798"/>
        <item m="1" x="2995"/>
        <item m="1" x="2996"/>
        <item m="1" x="3799"/>
        <item m="1" x="3800"/>
        <item m="1" x="3801"/>
        <item m="1" x="1375"/>
        <item m="1" x="3802"/>
        <item m="1" x="1479"/>
        <item m="1" x="1487"/>
        <item m="1" x="3814"/>
        <item m="1" x="3815"/>
        <item m="1" x="1485"/>
        <item m="1" x="1492"/>
        <item m="1" x="1490"/>
        <item m="1" x="3820"/>
        <item m="1" x="2535"/>
        <item m="1" x="3821"/>
        <item m="1" x="2534"/>
        <item m="1" x="3822"/>
        <item m="1" x="3827"/>
        <item m="1" x="3828"/>
        <item m="1" x="3390"/>
        <item m="1" x="3391"/>
        <item m="1" x="3837"/>
        <item m="1" x="3226"/>
        <item m="1" x="3838"/>
        <item m="1" x="3840"/>
        <item m="1" x="3841"/>
        <item m="1" x="2524"/>
        <item m="1" x="2537"/>
        <item m="1" x="1608"/>
        <item m="1" x="3007"/>
        <item m="1" x="1952"/>
        <item m="1" x="3392"/>
        <item x="278"/>
        <item m="1" x="3393"/>
        <item m="1" x="1953"/>
        <item m="1" x="3012"/>
        <item m="1" x="3013"/>
        <item m="1" x="3014"/>
        <item m="1" x="2538"/>
        <item m="1" x="3394"/>
        <item m="1" x="2539"/>
        <item m="1" x="3395"/>
        <item m="1" x="1119"/>
        <item m="1" x="3238"/>
        <item m="1" x="3015"/>
        <item m="1" x="3239"/>
        <item m="1" x="3396"/>
        <item m="1" x="3016"/>
        <item m="1" x="3017"/>
        <item m="1" x="1157"/>
        <item m="1" x="3240"/>
        <item m="1" x="3241"/>
        <item m="1" x="3242"/>
        <item m="1" x="3243"/>
        <item m="1" x="1238"/>
        <item m="1" x="3244"/>
        <item m="1" x="3019"/>
        <item m="1" x="2540"/>
        <item m="1" x="3397"/>
        <item m="1" x="2541"/>
        <item m="1" x="2542"/>
        <item m="1" x="1954"/>
        <item x="24"/>
        <item m="1" x="2543"/>
        <item m="1" x="1955"/>
        <item m="1" x="1956"/>
        <item m="1" x="2544"/>
        <item m="1" x="2545"/>
        <item m="1" x="3245"/>
        <item m="1" x="1376"/>
        <item m="1" x="1374"/>
        <item m="1" x="3246"/>
        <item m="1" x="3398"/>
        <item m="1" x="1957"/>
        <item m="1" x="2546"/>
        <item m="1" x="2547"/>
        <item m="1" x="2548"/>
        <item m="1" x="2549"/>
        <item m="1" x="3020"/>
        <item m="1" x="3021"/>
        <item m="1" x="3399"/>
        <item m="1" x="3247"/>
        <item m="1" x="3400"/>
        <item m="1" x="3248"/>
        <item m="1" x="2550"/>
        <item m="1" x="3249"/>
        <item m="1" x="832"/>
        <item m="1" x="3401"/>
        <item m="1" x="3402"/>
        <item m="1" x="3403"/>
        <item m="1" x="3404"/>
        <item m="1" x="2551"/>
        <item m="1" x="1958"/>
        <item m="1" x="3405"/>
        <item m="1" x="3406"/>
        <item m="1" x="986"/>
        <item m="1" x="988"/>
        <item m="1" x="987"/>
        <item m="1" x="3250"/>
        <item m="1" x="3251"/>
        <item m="1" x="3252"/>
        <item m="1" x="3253"/>
        <item m="1" x="3254"/>
        <item m="1" x="2552"/>
        <item m="1" x="3407"/>
        <item m="1" x="3408"/>
        <item m="1" x="3409"/>
        <item m="1" x="3410"/>
        <item m="1" x="2553"/>
        <item m="1" x="2554"/>
        <item m="1" x="2555"/>
        <item m="1" x="3255"/>
        <item m="1" x="3256"/>
        <item m="1" x="2556"/>
        <item m="1" x="3022"/>
        <item m="1" x="3411"/>
        <item m="1" x="1959"/>
        <item m="1" x="2557"/>
        <item m="1" x="2558"/>
        <item m="1" x="2559"/>
        <item m="1" x="2560"/>
        <item m="1" x="2561"/>
        <item m="1" x="2562"/>
        <item m="1" x="2563"/>
        <item m="1" x="2564"/>
        <item m="1" x="2565"/>
        <item m="1" x="2566"/>
        <item m="1" x="2567"/>
        <item m="1" x="2568"/>
        <item m="1" x="2569"/>
        <item m="1" x="2570"/>
        <item m="1" x="2571"/>
        <item m="1" x="2572"/>
        <item m="1" x="2573"/>
        <item m="1" x="2574"/>
        <item m="1" x="2575"/>
        <item m="1" x="2576"/>
        <item m="1" x="2577"/>
        <item m="1" x="2578"/>
        <item m="1" x="3257"/>
        <item m="1" x="3258"/>
        <item m="1" x="1960"/>
        <item m="1" x="3259"/>
        <item m="1" x="1961"/>
        <item m="1" x="1962"/>
        <item m="1" x="1963"/>
        <item m="1" x="1964"/>
        <item m="1" x="2579"/>
        <item m="1" x="1383"/>
        <item m="1" x="1384"/>
        <item m="1" x="1965"/>
        <item m="1" x="2580"/>
        <item m="1" x="2581"/>
        <item m="1" x="3260"/>
        <item m="1" x="3261"/>
        <item m="1" x="2582"/>
        <item m="1" x="1966"/>
        <item m="1" x="2583"/>
        <item m="1" x="2584"/>
        <item m="1" x="2585"/>
        <item m="1" x="2586"/>
        <item m="1" x="2587"/>
        <item m="1" x="1967"/>
        <item m="1" x="2588"/>
        <item m="1" x="2589"/>
        <item m="1" x="2590"/>
        <item m="1" x="3412"/>
        <item m="1" x="3413"/>
        <item m="1" x="3414"/>
        <item m="1" x="2591"/>
        <item m="1" x="2592"/>
        <item m="1" x="3415"/>
        <item m="1" x="2593"/>
        <item m="1" x="1968"/>
        <item m="1" x="3262"/>
        <item m="1" x="2594"/>
        <item m="1" x="2595"/>
        <item m="1" x="1969"/>
        <item m="1" x="2596"/>
        <item m="1" x="2597"/>
        <item m="1" x="2598"/>
        <item m="1" x="2599"/>
        <item m="1" x="2600"/>
        <item m="1" x="2601"/>
        <item m="1" x="2602"/>
        <item m="1" x="3263"/>
        <item m="1" x="3023"/>
        <item m="1" x="3024"/>
        <item m="1" x="3264"/>
        <item m="1" x="3265"/>
        <item m="1" x="3266"/>
        <item m="1" x="3267"/>
        <item m="1" x="3416"/>
        <item m="1" x="3417"/>
        <item m="1" x="3418"/>
        <item m="1" x="3419"/>
        <item m="1" x="3420"/>
        <item m="1" x="3421"/>
        <item m="1" x="1970"/>
        <item m="1" x="2603"/>
        <item m="1" x="3422"/>
        <item m="1" x="2604"/>
        <item m="1" x="3423"/>
        <item m="1" x="3268"/>
        <item m="1" x="3269"/>
        <item m="1" x="3270"/>
        <item m="1" x="3424"/>
        <item m="1" x="3271"/>
        <item m="1" x="3425"/>
        <item m="1" x="3272"/>
        <item m="1" x="1971"/>
        <item m="1" x="2605"/>
        <item m="1" x="2606"/>
        <item m="1" x="2607"/>
        <item m="1" x="1972"/>
        <item m="1" x="1121"/>
        <item m="1" x="3025"/>
        <item m="1" x="3026"/>
        <item m="1" x="918"/>
        <item m="1" x="1103"/>
        <item x="524"/>
        <item m="1" x="3426"/>
        <item m="1" x="1104"/>
        <item m="1" x="3273"/>
        <item m="1" x="3274"/>
        <item m="1" x="1412"/>
        <item m="1" x="902"/>
        <item m="1" x="3275"/>
        <item m="1" x="3276"/>
        <item m="1" x="3277"/>
        <item m="1" x="2608"/>
        <item m="1" x="3278"/>
        <item m="1" x="888"/>
        <item m="1" x="3027"/>
        <item m="1" x="2609"/>
        <item m="1" x="2610"/>
        <item m="1" x="3279"/>
        <item m="1" x="1973"/>
        <item m="1" x="3280"/>
        <item m="1" x="3427"/>
        <item m="1" x="3428"/>
        <item m="1" x="3429"/>
        <item m="1" x="3430"/>
        <item m="1" x="3431"/>
        <item m="1" x="3432"/>
        <item m="1" x="3433"/>
        <item m="1" x="3434"/>
        <item m="1" x="3435"/>
        <item m="1" x="3436"/>
        <item m="1" x="3437"/>
        <item m="1" x="3438"/>
        <item m="1" x="3439"/>
        <item m="1" x="3440"/>
        <item m="1" x="3441"/>
        <item m="1" x="3442"/>
        <item m="1" x="3443"/>
        <item m="1" x="3444"/>
        <item m="1" x="3445"/>
        <item m="1" x="998"/>
        <item m="1" x="3281"/>
        <item m="1" x="1004"/>
        <item m="1" x="3446"/>
        <item m="1" x="3447"/>
        <item x="247"/>
        <item m="1" x="3448"/>
        <item m="1" x="3449"/>
        <item m="1" x="2611"/>
        <item m="1" x="3282"/>
        <item m="1" x="3450"/>
        <item m="1" x="3283"/>
        <item m="1" x="3284"/>
        <item m="1" x="2612"/>
        <item m="1" x="1561"/>
        <item m="1" x="3451"/>
        <item m="1" x="3452"/>
        <item x="758"/>
        <item x="766"/>
        <item m="1" x="3453"/>
        <item m="1" x="3454"/>
        <item m="1" x="3285"/>
        <item m="1" x="3286"/>
        <item m="1" x="1231"/>
        <item m="1" x="1232"/>
        <item m="1" x="1233"/>
        <item m="1" x="3029"/>
        <item m="1" x="3455"/>
        <item m="1" x="3287"/>
        <item m="1" x="1450"/>
        <item m="1" x="1415"/>
        <item m="1" x="3288"/>
        <item m="1" x="1416"/>
        <item m="1" x="3456"/>
        <item m="1" x="2613"/>
        <item m="1" x="2614"/>
        <item m="1" x="3030"/>
        <item m="1" x="3457"/>
        <item x="604"/>
        <item m="1" x="3458"/>
        <item m="1" x="3031"/>
        <item m="1" x="3032"/>
        <item m="1" x="1449"/>
        <item m="1" x="3459"/>
        <item m="1" x="3460"/>
        <item m="1" x="3461"/>
        <item m="1" x="1417"/>
        <item m="1" x="2615"/>
        <item m="1" x="3462"/>
        <item m="1" x="3463"/>
        <item m="1" x="1391"/>
        <item m="1" x="3289"/>
        <item m="1" x="3464"/>
        <item m="1" x="3465"/>
        <item m="1" x="3466"/>
        <item m="1" x="2616"/>
        <item m="1" x="3467"/>
        <item m="1" x="3468"/>
        <item m="1" x="3469"/>
        <item m="1" x="2617"/>
        <item m="1" x="3470"/>
        <item m="1" x="3471"/>
        <item m="1" x="3472"/>
        <item m="1" x="3018"/>
        <item m="1" x="3028"/>
        <item m="1" x="1974"/>
        <item m="1" x="1975"/>
        <item m="1" x="3290"/>
        <item m="1" x="2618"/>
        <item m="1" x="2619"/>
        <item m="1" x="3033"/>
        <item m="1" x="3034"/>
        <item m="1" x="938"/>
        <item m="1" x="1216"/>
        <item m="1" x="2620"/>
        <item m="1" x="3035"/>
        <item m="1" x="3036"/>
        <item m="1" x="2621"/>
        <item m="1" x="1469"/>
        <item m="1" x="2622"/>
        <item m="1" x="1976"/>
        <item m="1" x="2623"/>
        <item m="1" x="2624"/>
        <item m="1" x="2625"/>
        <item m="1" x="933"/>
        <item m="1" x="2626"/>
        <item m="1" x="3291"/>
        <item m="1" x="3292"/>
        <item m="1" x="3293"/>
        <item m="1" x="1079"/>
        <item m="1" x="807"/>
        <item m="1" x="3294"/>
        <item m="1" x="3295"/>
        <item m="1" x="2627"/>
        <item m="1" x="2628"/>
        <item m="1" x="1977"/>
        <item m="1" x="1978"/>
        <item m="1" x="1979"/>
        <item m="1" x="3296"/>
        <item m="1" x="1980"/>
        <item m="1" x="1981"/>
        <item m="1" x="1982"/>
        <item m="1" x="1983"/>
        <item m="1" x="2629"/>
        <item m="1" x="2630"/>
        <item m="1" x="1984"/>
        <item m="1" x="2631"/>
        <item m="1" x="2632"/>
        <item m="1" x="2633"/>
        <item m="1" x="2634"/>
        <item m="1" x="2635"/>
        <item m="1" x="2636"/>
        <item m="1" x="1985"/>
        <item m="1" x="3297"/>
        <item m="1" x="2637"/>
        <item m="1" x="2638"/>
        <item m="1" x="3298"/>
        <item m="1" x="2639"/>
        <item m="1" x="1986"/>
        <item m="1" x="3299"/>
        <item m="1" x="3037"/>
        <item m="1" x="2640"/>
        <item m="1" x="3300"/>
        <item m="1" x="3301"/>
        <item m="1" x="3302"/>
        <item m="1" x="1277"/>
        <item m="1" x="2641"/>
        <item x="16"/>
        <item m="1" x="2642"/>
        <item m="1" x="3303"/>
        <item m="1" x="2643"/>
        <item m="1" x="1987"/>
        <item m="1" x="2644"/>
        <item m="1" x="2645"/>
        <item m="1" x="2646"/>
        <item m="1" x="2647"/>
        <item m="1" x="2648"/>
        <item m="1" x="2649"/>
        <item m="1" x="1988"/>
        <item m="1" x="2650"/>
        <item m="1" x="3304"/>
        <item x="270"/>
        <item m="1" x="1003"/>
        <item m="1" x="3038"/>
        <item m="1" x="3039"/>
        <item m="1" x="2651"/>
        <item m="1" x="2652"/>
        <item m="1" x="3305"/>
        <item m="1" x="3306"/>
        <item m="1" x="2653"/>
        <item m="1" x="3307"/>
        <item m="1" x="3040"/>
        <item m="1" x="2654"/>
        <item m="1" x="2655"/>
        <item m="1" x="2656"/>
        <item m="1" x="2657"/>
        <item m="1" x="2658"/>
        <item m="1" x="3308"/>
        <item m="1" x="2659"/>
        <item m="1" x="2660"/>
        <item m="1" x="3041"/>
        <item m="1" x="3309"/>
        <item m="1" x="3042"/>
        <item m="1" x="3310"/>
        <item m="1" x="1989"/>
        <item m="1" x="1990"/>
        <item m="1" x="1991"/>
        <item m="1" x="2661"/>
        <item m="1" x="3311"/>
        <item m="1" x="3312"/>
        <item m="1" x="3313"/>
        <item m="1" x="806"/>
        <item m="1" x="805"/>
        <item m="1" x="803"/>
        <item m="1" x="1488"/>
        <item m="1" x="3314"/>
        <item m="1" x="3315"/>
        <item m="1" x="3044"/>
        <item m="1" x="3316"/>
        <item m="1" x="891"/>
        <item m="1" x="3317"/>
        <item m="1" x="2662"/>
        <item m="1" x="3045"/>
        <item m="1" x="1230"/>
        <item m="1" x="2663"/>
        <item m="1" x="2664"/>
        <item m="1" x="3046"/>
        <item m="1" x="3047"/>
        <item m="1" x="3048"/>
        <item m="1" x="1022"/>
        <item m="1" x="3318"/>
        <item m="1" x="3319"/>
        <item m="1" x="3320"/>
        <item m="1" x="3321"/>
        <item m="1" x="3322"/>
        <item m="1" x="3323"/>
        <item m="1" x="3324"/>
        <item m="1" x="3325"/>
        <item m="1" x="3326"/>
        <item m="1" x="3327"/>
        <item m="1" x="2665"/>
        <item m="1" x="2666"/>
        <item m="1" x="1992"/>
        <item m="1" x="1993"/>
        <item m="1" x="2667"/>
        <item m="1" x="3049"/>
        <item m="1" x="2668"/>
        <item m="1" x="873"/>
        <item m="1" x="1134"/>
        <item m="1" x="2669"/>
        <item m="1" x="893"/>
        <item m="1" x="1994"/>
        <item m="1" x="1995"/>
        <item m="1" x="1996"/>
        <item m="1" x="1997"/>
        <item m="1" x="1414"/>
        <item m="1" x="1423"/>
        <item m="1" x="2670"/>
        <item m="1" x="2671"/>
        <item m="1" x="1411"/>
        <item m="1" x="1424"/>
        <item m="1" x="3050"/>
        <item m="1" x="1413"/>
        <item m="1" x="3328"/>
        <item m="1" x="3329"/>
        <item m="1" x="1998"/>
        <item m="1" x="2672"/>
        <item m="1" x="1999"/>
        <item m="1" x="2673"/>
        <item m="1" x="2674"/>
        <item m="1" x="2675"/>
        <item m="1" x="3330"/>
        <item m="1" x="3331"/>
        <item m="1" x="3332"/>
        <item m="1" x="3333"/>
        <item m="1" x="3334"/>
        <item m="1" x="3335"/>
        <item m="1" x="3336"/>
        <item m="1" x="3337"/>
        <item m="1" x="3338"/>
        <item m="1" x="3339"/>
        <item m="1" x="3340"/>
        <item m="1" x="3051"/>
        <item m="1" x="3341"/>
        <item m="1" x="3052"/>
        <item m="1" x="2676"/>
        <item m="1" x="2677"/>
        <item m="1" x="3342"/>
        <item m="1" x="3343"/>
        <item m="1" x="3344"/>
        <item m="1" x="3345"/>
        <item m="1" x="2678"/>
        <item m="1" x="2679"/>
        <item m="1" x="2680"/>
        <item m="1" x="2681"/>
        <item m="1" x="3346"/>
        <item m="1" x="3347"/>
        <item m="1" x="2682"/>
        <item m="1" x="2683"/>
        <item m="1" x="3348"/>
        <item x="759"/>
        <item m="1" x="2684"/>
        <item m="1" x="2685"/>
        <item m="1" x="2686"/>
        <item m="1" x="3349"/>
        <item m="1" x="2687"/>
        <item m="1" x="2688"/>
        <item m="1" x="3350"/>
        <item m="1" x="3351"/>
        <item m="1" x="2689"/>
        <item m="1" x="2690"/>
        <item m="1" x="2691"/>
        <item m="1" x="3352"/>
        <item m="1" x="2692"/>
        <item m="1" x="1236"/>
        <item m="1" x="3353"/>
        <item m="1" x="3354"/>
        <item m="1" x="3355"/>
        <item m="1" x="3356"/>
        <item m="1" x="3357"/>
        <item x="266"/>
        <item m="1" x="3358"/>
        <item m="1" x="3359"/>
        <item m="1" x="3360"/>
        <item m="1" x="3361"/>
        <item x="267"/>
        <item x="268"/>
        <item x="28"/>
        <item m="1" x="3043"/>
        <item m="1" x="2000"/>
        <item m="1" x="1249"/>
        <item m="1" x="3053"/>
        <item m="1" x="3054"/>
        <item m="1" x="2693"/>
        <item m="1" x="3055"/>
        <item m="1" x="2694"/>
        <item m="1" x="2695"/>
        <item m="1" x="3056"/>
        <item m="1" x="2002"/>
        <item m="1" x="3057"/>
        <item m="1" x="2003"/>
        <item m="1" x="2696"/>
        <item m="1" x="892"/>
        <item m="1" x="2697"/>
        <item m="1" x="2004"/>
        <item m="1" x="2698"/>
        <item m="1" x="871"/>
        <item m="1" x="872"/>
        <item m="1" x="2005"/>
        <item m="1" x="2699"/>
        <item m="1" x="2006"/>
        <item m="1" x="3058"/>
        <item m="1" x="2700"/>
        <item m="1" x="2701"/>
        <item m="1" x="3059"/>
        <item m="1" x="2702"/>
        <item m="1" x="2007"/>
        <item m="1" x="1240"/>
        <item m="1" x="3060"/>
        <item m="1" x="2015"/>
        <item m="1" x="1188"/>
        <item m="1" x="1237"/>
        <item x="70"/>
        <item m="1" x="1253"/>
        <item m="1" x="2016"/>
        <item m="1" x="3061"/>
        <item m="1" x="3062"/>
        <item m="1" x="2704"/>
        <item m="1" x="2705"/>
        <item m="1" x="3063"/>
        <item m="1" x="2706"/>
        <item m="1" x="3064"/>
        <item m="1" x="3065"/>
        <item m="1" x="3066"/>
        <item m="1" x="2707"/>
        <item m="1" x="2022"/>
        <item m="1" x="3067"/>
        <item m="1" x="3068"/>
        <item m="1" x="2708"/>
        <item m="1" x="3069"/>
        <item m="1" x="3070"/>
        <item m="1" x="2709"/>
        <item m="1" x="2710"/>
        <item x="265"/>
        <item m="1" x="2711"/>
        <item m="1" x="1024"/>
        <item m="1" x="2712"/>
        <item m="1" x="2713"/>
        <item x="243"/>
        <item m="1" x="3071"/>
        <item m="1" x="3072"/>
        <item m="1" x="3073"/>
        <item m="1" x="2714"/>
        <item m="1" x="2715"/>
        <item m="1" x="2716"/>
        <item m="1" x="3074"/>
        <item m="1" x="2717"/>
        <item m="1" x="2718"/>
        <item m="1" x="2719"/>
        <item m="1" x="2720"/>
        <item m="1" x="2721"/>
        <item m="1" x="2722"/>
        <item m="1" x="2723"/>
        <item m="1" x="3075"/>
        <item m="1" x="3076"/>
        <item m="1" x="3077"/>
        <item m="1" x="2724"/>
        <item m="1" x="2725"/>
        <item m="1" x="3078"/>
        <item m="1" x="3079"/>
        <item m="1" x="3080"/>
        <item m="1" x="3081"/>
        <item m="1" x="3082"/>
        <item m="1" x="3083"/>
        <item m="1" x="2726"/>
        <item m="1" x="2727"/>
        <item m="1" x="2729"/>
        <item m="1" x="1560"/>
        <item m="1" x="3084"/>
        <item m="1" x="3085"/>
        <item m="1" x="2730"/>
        <item m="1" x="1521"/>
        <item m="1" x="1522"/>
        <item m="1" x="2731"/>
        <item m="1" x="2732"/>
        <item m="1" x="2733"/>
        <item m="1" x="2734"/>
        <item m="1" x="2735"/>
        <item m="1" x="2736"/>
        <item m="1" x="2737"/>
        <item m="1" x="3086"/>
        <item m="1" x="3087"/>
        <item m="1" x="2739"/>
        <item m="1" x="3088"/>
        <item m="1" x="1418"/>
        <item m="1" x="1419"/>
        <item m="1" x="2047"/>
        <item m="1" x="2048"/>
        <item m="1" x="2049"/>
        <item m="1" x="2743"/>
        <item m="1" x="2050"/>
        <item m="1" x="1421"/>
        <item m="1" x="1422"/>
        <item m="1" x="2744"/>
        <item m="1" x="1276"/>
        <item m="1" x="2745"/>
        <item m="1" x="1278"/>
        <item m="1" x="1420"/>
        <item m="1" x="802"/>
        <item m="1" x="2757"/>
        <item m="1" x="2758"/>
        <item m="1" x="3089"/>
        <item m="1" x="3090"/>
        <item m="1" x="2759"/>
        <item m="1" x="3091"/>
        <item m="1" x="2760"/>
        <item m="1" x="1102"/>
        <item m="1" x="1499"/>
        <item m="1" x="2761"/>
        <item m="1" x="2762"/>
        <item m="1" x="2763"/>
        <item m="1" x="2764"/>
        <item m="1" x="2766"/>
        <item m="1" x="2767"/>
        <item m="1" x="3092"/>
        <item m="1" x="2768"/>
        <item m="1" x="2769"/>
        <item m="1" x="2770"/>
        <item m="1" x="1564"/>
        <item m="1" x="780"/>
        <item m="1" x="1851"/>
        <item m="1" x="2008"/>
        <item m="1" x="2009"/>
        <item m="1" x="2010"/>
        <item m="1" x="2011"/>
        <item m="1" x="2013"/>
        <item m="1" x="2014"/>
        <item m="1" x="2703"/>
        <item m="1" x="1476"/>
        <item m="1" x="1319"/>
        <item m="1" x="2036"/>
        <item m="1" x="2728"/>
        <item m="1" x="2037"/>
        <item m="1" x="2738"/>
        <item m="1" x="2740"/>
        <item m="1" x="2741"/>
        <item m="1" x="2742"/>
        <item m="1" x="2051"/>
        <item m="1" x="2746"/>
        <item m="1" x="2747"/>
        <item m="1" x="2748"/>
        <item m="1" x="2056"/>
        <item m="1" x="2749"/>
        <item m="1" x="2750"/>
        <item m="1" x="2751"/>
        <item m="1" x="2057"/>
        <item m="1" x="2752"/>
        <item m="1" x="2753"/>
        <item m="1" x="2754"/>
        <item m="1" x="2059"/>
        <item m="1" x="2755"/>
        <item m="1" x="2756"/>
        <item m="1" x="2765"/>
        <item m="1" x="2060"/>
        <item m="1" x="2771"/>
        <item m="1" x="2772"/>
        <item m="1" x="2773"/>
        <item m="1" x="2061"/>
        <item m="1" x="2774"/>
        <item m="1" x="2775"/>
        <item m="1" x="2776"/>
        <item m="1" x="2062"/>
        <item m="1" x="2777"/>
        <item m="1" x="2778"/>
        <item m="1" x="2779"/>
        <item m="1" x="2063"/>
        <item m="1" x="2780"/>
        <item m="1" x="2781"/>
        <item m="1" x="2782"/>
        <item m="1" x="2064"/>
        <item m="1" x="2783"/>
        <item m="1" x="2784"/>
        <item m="1" x="2785"/>
        <item m="1" x="2065"/>
        <item m="1" x="2786"/>
        <item m="1" x="2787"/>
        <item m="1" x="2788"/>
        <item m="1" x="2066"/>
        <item m="1" x="2789"/>
        <item m="1" x="2790"/>
        <item m="1" x="2791"/>
        <item m="1" x="2067"/>
        <item m="1" x="2792"/>
        <item m="1" x="2793"/>
        <item m="1" x="2794"/>
        <item m="1" x="2068"/>
        <item m="1" x="2795"/>
        <item m="1" x="2796"/>
        <item m="1" x="2797"/>
        <item m="1" x="2069"/>
        <item m="1" x="2798"/>
        <item m="1" x="2799"/>
        <item m="1" x="2800"/>
        <item m="1" x="2801"/>
        <item m="1" x="1252"/>
        <item m="1" x="2802"/>
        <item m="1" x="2071"/>
        <item m="1" x="2803"/>
        <item m="1" x="2804"/>
        <item m="1" x="2805"/>
        <item m="1" x="2806"/>
        <item m="1" x="2807"/>
        <item m="1" x="2808"/>
        <item m="1" x="852"/>
        <item m="1" x="2809"/>
        <item m="1" x="2810"/>
        <item m="1" x="2811"/>
        <item m="1" x="2812"/>
        <item m="1" x="2813"/>
        <item x="110"/>
        <item m="1" x="2814"/>
        <item m="1" x="2815"/>
        <item x="107"/>
        <item m="1" x="2816"/>
        <item m="1" x="2817"/>
        <item m="1" x="2818"/>
        <item m="1" x="850"/>
        <item m="1" x="2819"/>
        <item m="1" x="2820"/>
        <item m="1" x="851"/>
        <item m="1" x="2821"/>
        <item m="1" x="2822"/>
        <item m="1" x="2823"/>
        <item m="1" x="2824"/>
        <item x="105"/>
        <item m="1" x="839"/>
        <item m="1" x="2825"/>
        <item m="1" x="2826"/>
        <item m="1" x="2827"/>
        <item m="1" x="848"/>
        <item m="1" x="849"/>
        <item m="1" x="2828"/>
        <item m="1" x="2829"/>
        <item m="1" x="2830"/>
        <item m="1" x="2831"/>
        <item m="1" x="1382"/>
        <item m="1" x="2832"/>
        <item m="1" x="2833"/>
        <item m="1" x="2834"/>
        <item m="1" x="2075"/>
        <item x="106"/>
        <item m="1" x="2835"/>
        <item m="1" x="2836"/>
        <item m="1" x="2837"/>
        <item x="111"/>
        <item m="1" x="2838"/>
        <item m="1" x="2839"/>
        <item m="1" x="2840"/>
        <item m="1" x="2841"/>
        <item m="1" x="859"/>
        <item m="1" x="833"/>
        <item m="1" x="2842"/>
        <item m="1" x="2843"/>
        <item m="1" x="2844"/>
        <item m="1" x="853"/>
        <item m="1" x="854"/>
        <item x="112"/>
        <item m="1" x="847"/>
        <item m="1" x="834"/>
        <item m="1" x="835"/>
        <item m="1" x="2845"/>
        <item m="1" x="2846"/>
        <item m="1" x="836"/>
        <item m="1" x="2847"/>
        <item m="1" x="2848"/>
        <item m="1" x="2849"/>
        <item m="1" x="2850"/>
        <item m="1" x="846"/>
        <item m="1" x="2851"/>
        <item m="1" x="2852"/>
        <item m="1" x="2853"/>
        <item m="1" x="2854"/>
        <item m="1" x="2855"/>
        <item m="1" x="2856"/>
        <item m="1" x="2857"/>
        <item m="1" x="2858"/>
        <item m="1" x="2859"/>
        <item m="1" x="2860"/>
        <item m="1" x="2861"/>
        <item m="1" x="2862"/>
        <item m="1" x="2863"/>
        <item m="1" x="838"/>
        <item m="1" x="2864"/>
        <item m="1" x="2865"/>
        <item m="1" x="2866"/>
        <item m="1" x="2867"/>
        <item m="1" x="2868"/>
        <item m="1" x="2869"/>
        <item m="1" x="2870"/>
        <item m="1" x="2871"/>
        <item m="1" x="2872"/>
        <item m="1" x="2873"/>
        <item m="1" x="2874"/>
        <item m="1" x="2875"/>
        <item m="1" x="2876"/>
        <item m="1" x="2877"/>
        <item m="1" x="2878"/>
        <item m="1" x="860"/>
        <item m="1" x="2879"/>
        <item m="1" x="2880"/>
        <item m="1" x="2881"/>
        <item m="1" x="2882"/>
        <item m="1" x="2081"/>
        <item m="1" x="2883"/>
        <item m="1" x="2884"/>
        <item m="1" x="2885"/>
        <item m="1" x="2886"/>
        <item m="1" x="2096"/>
        <item m="1" x="2887"/>
        <item m="1" x="2888"/>
        <item m="1" x="789"/>
        <item m="1" x="2889"/>
        <item m="1" x="2890"/>
        <item m="1" x="1544"/>
        <item m="1" x="1547"/>
        <item m="1" x="2891"/>
        <item m="1" x="1545"/>
        <item m="1" x="1548"/>
        <item m="1" x="1549"/>
        <item m="1" x="2892"/>
        <item m="1" x="2893"/>
        <item m="1" x="2894"/>
        <item m="1" x="2895"/>
        <item m="1" x="2896"/>
        <item m="1" x="2897"/>
        <item m="1" x="2898"/>
        <item m="1" x="2899"/>
        <item m="1" x="1108"/>
        <item m="1" x="870"/>
        <item m="1" x="2900"/>
        <item m="1" x="2901"/>
        <item x="244"/>
        <item m="1" x="1484"/>
        <item m="1" x="2902"/>
        <item m="1" x="2903"/>
        <item m="1" x="2904"/>
        <item m="1" x="2905"/>
        <item m="1" x="2906"/>
        <item m="1" x="1007"/>
        <item m="1" x="2907"/>
        <item m="1" x="2908"/>
        <item x="321"/>
        <item m="1" x="2909"/>
        <item m="1" x="2910"/>
        <item m="1" x="2911"/>
        <item x="576"/>
        <item x="577"/>
        <item m="1" x="2912"/>
        <item m="1" x="936"/>
        <item m="1" x="937"/>
        <item m="1" x="2913"/>
        <item m="1" x="2914"/>
        <item m="1" x="2915"/>
        <item m="1" x="2916"/>
        <item m="1" x="2917"/>
        <item m="1" x="1461"/>
        <item x="68"/>
        <item m="1" x="2918"/>
        <item m="1" x="1291"/>
        <item m="1" x="1292"/>
        <item m="1" x="2114"/>
        <item m="1" x="2919"/>
        <item m="1" x="2920"/>
        <item m="1" x="2921"/>
        <item m="1" x="2922"/>
        <item m="1" x="2115"/>
        <item m="1" x="2923"/>
        <item m="1" x="2924"/>
        <item m="1" x="1214"/>
        <item m="1" x="2925"/>
        <item m="1" x="1215"/>
        <item m="1" x="1445"/>
        <item m="1" x="1444"/>
        <item m="1" x="2926"/>
        <item m="1" x="2927"/>
        <item m="1" x="2928"/>
        <item m="1" x="2929"/>
        <item m="1" x="2930"/>
        <item m="1" x="2931"/>
        <item m="1" x="2932"/>
        <item m="1" x="2933"/>
        <item m="1" x="2934"/>
        <item m="1" x="1008"/>
        <item x="119"/>
        <item x="120"/>
        <item m="1" x="2935"/>
        <item x="121"/>
        <item x="122"/>
        <item x="123"/>
        <item m="1" x="2120"/>
        <item m="1" x="837"/>
        <item m="1" x="855"/>
        <item m="1" x="2936"/>
        <item m="1" x="2937"/>
        <item m="1" x="2938"/>
        <item m="1" x="2939"/>
        <item m="1" x="2940"/>
        <item m="1" x="2941"/>
        <item m="1" x="1500"/>
        <item m="1" x="2942"/>
        <item m="1" x="947"/>
        <item m="1" x="2943"/>
        <item m="1" x="2944"/>
        <item m="1" x="2945"/>
        <item m="1" x="1284"/>
        <item m="1" x="1283"/>
        <item m="1" x="2946"/>
        <item m="1" x="2947"/>
        <item m="1" x="2948"/>
        <item m="1" x="2949"/>
        <item m="1" x="2950"/>
        <item m="1" x="2951"/>
        <item m="1" x="2952"/>
        <item m="1" x="1213"/>
        <item m="1" x="2953"/>
        <item m="1" x="1922"/>
        <item m="1" x="1923"/>
        <item m="1" x="1924"/>
        <item m="1" x="2001"/>
        <item m="1" x="2012"/>
        <item m="1" x="2017"/>
        <item m="1" x="2018"/>
        <item m="1" x="2019"/>
        <item m="1" x="2020"/>
        <item m="1" x="2021"/>
        <item m="1" x="1163"/>
        <item m="1" x="2023"/>
        <item m="1" x="2024"/>
        <item m="1" x="896"/>
        <item m="1" x="2025"/>
        <item m="1" x="2026"/>
        <item m="1" x="1158"/>
        <item m="1" x="2027"/>
        <item m="1" x="2028"/>
        <item m="1" x="2029"/>
        <item m="1" x="2030"/>
        <item m="1" x="1513"/>
        <item m="1" x="2031"/>
        <item m="1" x="2032"/>
        <item m="1" x="2033"/>
        <item m="1" x="2034"/>
        <item m="1" x="2035"/>
        <item m="1" x="2038"/>
        <item m="1" x="2039"/>
        <item m="1" x="2040"/>
        <item m="1" x="2041"/>
        <item m="1" x="2042"/>
        <item m="1" x="2043"/>
        <item m="1" x="2044"/>
        <item m="1" x="825"/>
        <item m="1" x="2045"/>
        <item m="1" x="2046"/>
        <item m="1" x="1124"/>
        <item m="1" x="1125"/>
        <item m="1" x="1126"/>
        <item m="1" x="1127"/>
        <item m="1" x="1128"/>
        <item m="1" x="1129"/>
        <item m="1" x="1130"/>
        <item m="1" x="1131"/>
        <item m="1" x="1132"/>
        <item m="1" x="1133"/>
        <item m="1" x="2052"/>
        <item m="1" x="2053"/>
        <item m="1" x="2054"/>
        <item m="1" x="2055"/>
        <item m="1" x="1143"/>
        <item m="1" x="2058"/>
        <item m="1" x="1159"/>
        <item m="1" x="2070"/>
        <item m="1" x="2072"/>
        <item m="1" x="2073"/>
        <item m="1" x="2074"/>
        <item m="1" x="1296"/>
        <item m="1" x="1297"/>
        <item m="1" x="1313"/>
        <item m="1" x="1305"/>
        <item m="1" x="2076"/>
        <item m="1" x="2077"/>
        <item m="1" x="2078"/>
        <item m="1" x="2079"/>
        <item m="1" x="1096"/>
        <item m="1" x="1085"/>
        <item m="1" x="1265"/>
        <item m="1" x="1266"/>
        <item m="1" x="1267"/>
        <item m="1" x="1260"/>
        <item m="1" x="1264"/>
        <item m="1" x="1123"/>
        <item m="1" x="901"/>
        <item m="1" x="890"/>
        <item m="1" x="2080"/>
        <item m="1" x="2082"/>
        <item m="1" x="1302"/>
        <item m="1" x="2083"/>
        <item m="1" x="2084"/>
        <item m="1" x="2085"/>
        <item m="1" x="2086"/>
        <item m="1" x="2087"/>
        <item m="1" x="2088"/>
        <item m="1" x="2089"/>
        <item m="1" x="2090"/>
        <item m="1" x="2091"/>
        <item m="1" x="2092"/>
        <item m="1" x="2093"/>
        <item m="1" x="2094"/>
        <item m="1" x="2095"/>
        <item m="1" x="2097"/>
        <item m="1" x="2098"/>
        <item m="1" x="1092"/>
        <item m="1" x="2099"/>
        <item m="1" x="1093"/>
        <item m="1" x="1089"/>
        <item m="1" x="1090"/>
        <item m="1" x="1091"/>
        <item m="1" x="965"/>
        <item m="1" x="966"/>
        <item m="1" x="967"/>
        <item m="1" x="1554"/>
        <item m="1" x="1257"/>
        <item m="1" x="1515"/>
        <item m="1" x="809"/>
        <item m="1" x="1551"/>
        <item m="1" x="2100"/>
        <item m="1" x="2102"/>
        <item m="1" x="2103"/>
        <item m="1" x="2104"/>
        <item m="1" x="2105"/>
        <item m="1" x="1086"/>
        <item m="1" x="1087"/>
        <item m="1" x="1059"/>
        <item m="1" x="1067"/>
        <item m="1" x="1068"/>
        <item m="1" x="1069"/>
        <item m="1" x="1161"/>
        <item m="1" x="1162"/>
        <item m="1" x="1160"/>
        <item m="1" x="814"/>
        <item m="1" x="2106"/>
        <item m="1" x="2107"/>
        <item m="1" x="2108"/>
        <item m="1" x="1080"/>
        <item m="1" x="1077"/>
        <item m="1" x="1088"/>
        <item m="1" x="815"/>
        <item m="1" x="816"/>
        <item m="1" x="810"/>
        <item m="1" x="811"/>
        <item m="1" x="812"/>
        <item m="1" x="813"/>
        <item m="1" x="1263"/>
        <item m="1" x="2109"/>
        <item m="1" x="2110"/>
        <item m="1" x="1148"/>
        <item m="1" x="1256"/>
        <item m="1" x="2111"/>
        <item m="1" x="900"/>
        <item m="1" x="923"/>
        <item m="1" x="980"/>
        <item m="1" x="2112"/>
        <item m="1" x="827"/>
        <item m="1" x="828"/>
        <item m="1" x="817"/>
        <item m="1" x="799"/>
        <item m="1" x="829"/>
        <item m="1" x="796"/>
        <item m="1" x="797"/>
        <item m="1" x="2113"/>
        <item m="1" x="2116"/>
        <item m="1" x="2117"/>
        <item m="1" x="2118"/>
        <item m="1" x="1094"/>
        <item m="1" x="1097"/>
        <item m="1" x="1060"/>
        <item m="1" x="1061"/>
        <item m="1" x="1062"/>
        <item m="1" x="1063"/>
        <item m="1" x="1098"/>
        <item m="1" x="1064"/>
        <item m="1" x="1065"/>
        <item m="1" x="1066"/>
        <item m="1" x="1190"/>
        <item m="1" x="2119"/>
        <item m="1" x="824"/>
        <item m="1" x="2121"/>
        <item m="1" x="2122"/>
        <item m="1" x="2123"/>
        <item m="1" x="2124"/>
        <item m="1" x="1245"/>
        <item m="1" x="920"/>
        <item m="1" x="919"/>
        <item m="1" x="1149"/>
        <item m="1" x="1150"/>
        <item m="1" x="1151"/>
        <item m="1" x="1152"/>
        <item m="1" x="1153"/>
        <item m="1" x="2125"/>
        <item m="1" x="2126"/>
        <item m="1" x="2127"/>
        <item m="1" x="2128"/>
        <item m="1" x="2129"/>
        <item m="1" x="2130"/>
        <item m="1" x="2131"/>
        <item m="1" x="2132"/>
        <item m="1" x="2133"/>
        <item m="1" x="1081"/>
        <item m="1" x="1082"/>
        <item m="1" x="1070"/>
        <item m="1" x="1071"/>
        <item m="1" x="1072"/>
        <item m="1" x="2134"/>
        <item m="1" x="1320"/>
        <item m="1" x="2135"/>
        <item m="1" x="2136"/>
        <item m="1" x="2137"/>
        <item m="1" x="2138"/>
        <item m="1" x="1321"/>
        <item m="1" x="2139"/>
        <item m="1" x="2140"/>
        <item m="1" x="2141"/>
        <item m="1" x="2142"/>
        <item m="1" x="1187"/>
        <item m="1" x="2143"/>
        <item m="1" x="2144"/>
        <item m="1" x="2145"/>
        <item m="1" x="2146"/>
        <item m="1" x="2147"/>
        <item m="1" x="2148"/>
        <item m="1" x="2149"/>
        <item m="1" x="2150"/>
        <item m="1" x="2151"/>
        <item m="1" x="2152"/>
        <item m="1" x="2153"/>
        <item m="1" x="2154"/>
        <item m="1" x="2155"/>
        <item m="1" x="2156"/>
        <item m="1" x="2157"/>
        <item m="1" x="1192"/>
        <item x="320"/>
        <item m="1" x="2158"/>
        <item m="1" x="2159"/>
        <item m="1" x="989"/>
        <item m="1" x="1017"/>
        <item m="1" x="990"/>
        <item m="1" x="1016"/>
        <item m="1" x="1015"/>
        <item m="1" x="2160"/>
        <item m="1" x="2161"/>
        <item x="246"/>
        <item m="1" x="2162"/>
        <item m="1" x="2163"/>
        <item m="1" x="2164"/>
        <item m="1" x="1474"/>
        <item m="1" x="1191"/>
        <item x="764"/>
        <item m="1" x="1180"/>
        <item m="1" x="1181"/>
        <item m="1" x="1182"/>
        <item m="1" x="1185"/>
        <item m="1" x="2165"/>
        <item m="1" x="798"/>
        <item m="1" x="2166"/>
        <item m="1" x="2167"/>
        <item m="1" x="2168"/>
        <item m="1" x="2169"/>
        <item m="1" x="2170"/>
        <item m="1" x="842"/>
        <item x="125"/>
        <item m="1" x="843"/>
        <item m="1" x="2171"/>
        <item m="1" x="857"/>
        <item m="1" x="844"/>
        <item m="1" x="845"/>
        <item x="126"/>
        <item m="1" x="2172"/>
        <item m="1" x="840"/>
        <item m="1" x="952"/>
        <item m="1" x="1246"/>
        <item m="1" x="985"/>
        <item m="1" x="953"/>
        <item m="1" x="954"/>
        <item m="1" x="2173"/>
        <item m="1" x="2174"/>
        <item m="1" x="2175"/>
        <item m="1" x="1178"/>
        <item m="1" x="2176"/>
        <item m="1" x="2177"/>
        <item m="1" x="1307"/>
        <item m="1" x="2178"/>
        <item m="1" x="1177"/>
        <item m="1" x="2179"/>
        <item m="1" x="1205"/>
        <item m="1" x="2180"/>
        <item m="1" x="2181"/>
        <item m="1" x="1306"/>
        <item m="1" x="2182"/>
        <item m="1" x="2183"/>
        <item m="1" x="1322"/>
        <item m="1" x="2184"/>
        <item m="1" x="2185"/>
        <item m="1" x="2186"/>
        <item m="1" x="2187"/>
        <item m="1" x="2188"/>
        <item m="1" x="831"/>
        <item m="1" x="804"/>
        <item m="1" x="2189"/>
        <item m="1" x="2190"/>
        <item m="1" x="2191"/>
        <item m="1" x="2192"/>
        <item m="1" x="2193"/>
        <item m="1" x="2194"/>
        <item m="1" x="955"/>
        <item m="1" x="2195"/>
        <item m="1" x="2196"/>
        <item m="1" x="956"/>
        <item m="1" x="2197"/>
        <item m="1" x="2198"/>
        <item m="1" x="957"/>
        <item m="1" x="1535"/>
        <item m="1" x="1295"/>
        <item m="1" x="1314"/>
        <item m="1" x="790"/>
        <item m="1" x="2199"/>
        <item m="1" x="960"/>
        <item m="1" x="1318"/>
        <item m="1" x="2200"/>
        <item m="1" x="2201"/>
        <item m="1" x="2202"/>
        <item m="1" x="1312"/>
        <item m="1" x="1311"/>
        <item m="1" x="2203"/>
        <item m="1" x="1477"/>
        <item m="1" x="2204"/>
        <item m="1" x="1368"/>
        <item m="1" x="2205"/>
        <item m="1" x="2206"/>
        <item m="1" x="2207"/>
        <item m="1" x="2208"/>
        <item m="1" x="1057"/>
        <item m="1" x="1058"/>
        <item m="1" x="1083"/>
        <item m="1" x="1014"/>
        <item m="1" x="1001"/>
        <item m="1" x="992"/>
        <item m="1" x="1023"/>
        <item m="1" x="1000"/>
        <item m="1" x="1009"/>
        <item m="1" x="2209"/>
        <item m="1" x="1010"/>
        <item m="1" x="1275"/>
        <item x="245"/>
        <item m="1" x="2210"/>
        <item m="1" x="1186"/>
        <item m="1" x="1164"/>
        <item m="1" x="2211"/>
        <item m="1" x="791"/>
        <item m="1" x="1509"/>
        <item m="1" x="2212"/>
        <item m="1" x="2213"/>
        <item m="1" x="2214"/>
        <item m="1" x="2215"/>
        <item m="1" x="2216"/>
        <item m="1" x="2217"/>
        <item m="1" x="1389"/>
        <item m="1" x="2218"/>
        <item m="1" x="2219"/>
        <item m="1" x="2220"/>
        <item m="1" x="1268"/>
        <item m="1" x="2221"/>
        <item m="1" x="2222"/>
        <item m="1" x="1385"/>
        <item m="1" x="2223"/>
        <item m="1" x="1146"/>
        <item m="1" x="1562"/>
        <item m="1" x="2224"/>
        <item m="1" x="940"/>
        <item m="1" x="941"/>
        <item m="1" x="942"/>
        <item m="1" x="963"/>
        <item m="1" x="964"/>
        <item m="1" x="969"/>
        <item m="1" x="2225"/>
        <item m="1" x="1254"/>
        <item m="1" x="2226"/>
        <item m="1" x="2227"/>
        <item m="1" x="875"/>
        <item m="1" x="2228"/>
        <item m="1" x="897"/>
        <item m="1" x="2229"/>
        <item m="1" x="894"/>
        <item m="1" x="2230"/>
        <item m="1" x="895"/>
        <item m="1" x="2231"/>
        <item m="1" x="1537"/>
        <item m="1" x="2232"/>
        <item m="1" x="2233"/>
        <item m="1" x="1460"/>
        <item m="1" x="2234"/>
        <item m="1" x="929"/>
        <item m="1" x="930"/>
        <item m="1" x="2235"/>
        <item m="1" x="818"/>
        <item m="1" x="819"/>
        <item m="1" x="2236"/>
        <item m="1" x="2237"/>
        <item m="1" x="1221"/>
        <item m="1" x="1219"/>
        <item m="1" x="1207"/>
        <item m="1" x="795"/>
        <item m="1" x="794"/>
        <item m="1" x="830"/>
        <item m="1" x="820"/>
        <item m="1" x="821"/>
        <item m="1" x="826"/>
        <item m="1" x="2238"/>
        <item m="1" x="808"/>
        <item m="1" x="1179"/>
        <item m="1" x="1478"/>
        <item m="1" x="1241"/>
        <item m="1" x="1223"/>
        <item m="1" x="1531"/>
        <item m="1" x="1532"/>
        <item m="1" x="1533"/>
        <item m="1" x="1529"/>
        <item m="1" x="2239"/>
        <item m="1" x="2240"/>
        <item m="1" x="2241"/>
        <item m="1" x="1534"/>
        <item m="1" x="934"/>
        <item m="1" x="2242"/>
        <item m="1" x="2243"/>
        <item m="1" x="2244"/>
        <item m="1" x="2245"/>
        <item m="1" x="793"/>
        <item m="1" x="2246"/>
        <item m="1" x="2247"/>
        <item m="1" x="2248"/>
        <item m="1" x="2249"/>
        <item m="1" x="2250"/>
        <item m="1" x="2251"/>
        <item m="1" x="2252"/>
        <item m="1" x="2253"/>
        <item m="1" x="2254"/>
        <item m="1" x="2255"/>
        <item m="1" x="2256"/>
        <item m="1" x="1261"/>
        <item m="1" x="2257"/>
        <item m="1" x="1271"/>
        <item m="1" x="1272"/>
        <item m="1" x="2258"/>
        <item m="1" x="1204"/>
        <item m="1" x="968"/>
        <item m="1" x="981"/>
        <item m="1" x="982"/>
        <item m="1" x="904"/>
        <item m="1" x="2259"/>
        <item m="1" x="1563"/>
        <item m="1" x="2260"/>
        <item m="1" x="2261"/>
        <item m="1" x="1470"/>
        <item m="1" x="1471"/>
        <item m="1" x="2262"/>
        <item m="1" x="2263"/>
        <item m="1" x="2264"/>
        <item m="1" x="1364"/>
        <item m="1" x="2265"/>
        <item m="1" x="2266"/>
        <item m="1" x="1184"/>
        <item m="1" x="2267"/>
        <item m="1" x="2268"/>
        <item m="1" x="2269"/>
        <item m="1" x="2270"/>
        <item m="1" x="2271"/>
        <item m="1" x="1300"/>
        <item m="1" x="1301"/>
        <item m="1" x="1299"/>
        <item m="1" x="2272"/>
        <item m="1" x="2273"/>
        <item m="1" x="1365"/>
        <item m="1" x="1475"/>
        <item m="1" x="1511"/>
        <item m="1" x="1165"/>
        <item m="1" x="1189"/>
        <item m="1" x="1173"/>
        <item m="1" x="1174"/>
        <item m="1" x="1175"/>
        <item m="1" x="867"/>
        <item m="1" x="868"/>
        <item m="1" x="1172"/>
        <item m="1" x="1054"/>
        <item m="1" x="858"/>
        <item m="1" x="1040"/>
        <item m="1" x="1041"/>
        <item m="1" x="1046"/>
        <item m="1" x="1055"/>
        <item m="1" x="1056"/>
        <item m="1" x="1045"/>
        <item m="1" x="1042"/>
        <item m="1" x="1051"/>
        <item m="1" x="1053"/>
        <item m="1" x="1171"/>
        <item m="1" x="1047"/>
        <item m="1" x="2274"/>
        <item m="1" x="2275"/>
        <item m="1" x="2276"/>
        <item m="1" x="2277"/>
        <item x="736"/>
        <item m="1" x="1427"/>
        <item m="1" x="1345"/>
        <item m="1" x="2278"/>
        <item m="1" x="1426"/>
        <item m="1" x="2279"/>
        <item m="1" x="2280"/>
        <item m="1" x="1398"/>
        <item m="1" x="2281"/>
        <item m="1" x="1198"/>
        <item m="1" x="1495"/>
        <item m="1" x="1496"/>
        <item m="1" x="1457"/>
        <item m="1" x="2282"/>
        <item m="1" x="2283"/>
        <item m="1" x="1462"/>
        <item m="1" x="1285"/>
        <item m="1" x="928"/>
        <item m="1" x="1235"/>
        <item m="1" x="1218"/>
        <item m="1" x="1527"/>
        <item m="1" x="1526"/>
        <item m="1" x="1525"/>
        <item m="1" x="1524"/>
        <item m="1" x="1523"/>
        <item x="5"/>
        <item m="1" x="781"/>
        <item m="1" x="782"/>
        <item m="1" x="783"/>
        <item m="1" x="784"/>
        <item m="1" x="785"/>
        <item m="1" x="786"/>
        <item m="1" x="792"/>
        <item m="1" x="800"/>
        <item m="1" x="801"/>
        <item x="108"/>
        <item m="1" x="856"/>
        <item m="1" x="861"/>
        <item m="1" x="864"/>
        <item m="1" x="866"/>
        <item m="1" x="869"/>
        <item x="143"/>
        <item m="1" x="876"/>
        <item m="1" x="877"/>
        <item m="1" x="898"/>
        <item m="1" x="899"/>
        <item m="1" x="903"/>
        <item m="1" x="927"/>
        <item m="1" x="935"/>
        <item m="1" x="946"/>
        <item m="1" x="948"/>
        <item m="1" x="949"/>
        <item m="1" x="950"/>
        <item m="1" x="951"/>
        <item m="1" x="958"/>
        <item m="1" x="959"/>
        <item m="1" x="961"/>
        <item m="1" x="991"/>
        <item m="1" x="993"/>
        <item m="1" x="1011"/>
        <item m="1" x="1012"/>
        <item m="1" x="1013"/>
        <item x="251"/>
        <item m="1" x="1018"/>
        <item m="1" x="1029"/>
        <item m="1" x="1030"/>
        <item m="1" x="1031"/>
        <item m="1" x="1032"/>
        <item m="1" x="1033"/>
        <item m="1" x="1034"/>
        <item m="1" x="1035"/>
        <item m="1" x="1036"/>
        <item m="1" x="1037"/>
        <item m="1" x="1038"/>
        <item m="1" x="1039"/>
        <item x="260"/>
        <item m="1" x="1043"/>
        <item m="1" x="1044"/>
        <item m="1" x="1048"/>
        <item m="1" x="1049"/>
        <item m="1" x="1050"/>
        <item m="1" x="1052"/>
        <item m="1" x="1084"/>
        <item m="1" x="1095"/>
        <item m="1" x="1099"/>
        <item m="1" x="1100"/>
        <item m="1" x="1101"/>
        <item m="1" x="1106"/>
        <item m="1" x="1144"/>
        <item m="1" x="1145"/>
        <item m="1" x="1154"/>
        <item m="1" x="1169"/>
        <item m="1" x="1170"/>
        <item m="1" x="1176"/>
        <item m="1" x="1183"/>
        <item m="1" x="1193"/>
        <item m="1" x="1194"/>
        <item m="1" x="1195"/>
        <item m="1" x="1196"/>
        <item m="1" x="1197"/>
        <item m="1" x="1201"/>
        <item m="1" x="1202"/>
        <item m="1" x="1203"/>
        <item m="1" x="1206"/>
        <item m="1" x="1208"/>
        <item m="1" x="1211"/>
        <item m="1" x="1220"/>
        <item m="1" x="1222"/>
        <item m="1" x="1224"/>
        <item m="1" x="1225"/>
        <item m="1" x="1226"/>
        <item m="1" x="1227"/>
        <item m="1" x="1239"/>
        <item m="1" x="1242"/>
        <item m="1" x="1243"/>
        <item m="1" x="1244"/>
        <item m="1" x="1248"/>
        <item m="1" x="1250"/>
        <item m="1" x="1255"/>
        <item m="1" x="1258"/>
        <item m="1" x="1259"/>
        <item m="1" x="1262"/>
        <item m="1" x="1269"/>
        <item m="1" x="1270"/>
        <item m="1" x="1273"/>
        <item m="1" x="1274"/>
        <item m="1" x="1279"/>
        <item m="1" x="1280"/>
        <item m="1" x="1281"/>
        <item m="1" x="1286"/>
        <item m="1" x="1287"/>
        <item m="1" x="1288"/>
        <item m="1" x="1289"/>
        <item m="1" x="1290"/>
        <item m="1" x="1293"/>
        <item m="1" x="1303"/>
        <item m="1" x="1304"/>
        <item x="514"/>
        <item x="515"/>
        <item m="1" x="1308"/>
        <item m="1" x="1309"/>
        <item m="1" x="1310"/>
        <item m="1" x="1315"/>
        <item m="1" x="1316"/>
        <item m="1" x="1317"/>
        <item m="1" x="1323"/>
        <item m="1" x="1324"/>
        <item m="1" x="1325"/>
        <item m="1" x="1326"/>
        <item m="1" x="1327"/>
        <item m="1" x="1328"/>
        <item m="1" x="1329"/>
        <item m="1" x="1330"/>
        <item m="1" x="1331"/>
        <item m="1" x="1332"/>
        <item m="1" x="1333"/>
        <item m="1" x="1334"/>
        <item m="1" x="1335"/>
        <item m="1" x="1336"/>
        <item m="1" x="1337"/>
        <item m="1" x="1338"/>
        <item m="1" x="1339"/>
        <item m="1" x="1340"/>
        <item m="1" x="1341"/>
        <item m="1" x="1342"/>
        <item m="1" x="1343"/>
        <item m="1" x="1344"/>
        <item m="1" x="1346"/>
        <item m="1" x="1347"/>
        <item m="1" x="1348"/>
        <item m="1" x="1349"/>
        <item m="1" x="1350"/>
        <item m="1" x="1351"/>
        <item m="1" x="1352"/>
        <item m="1" x="1353"/>
        <item m="1" x="1354"/>
        <item m="1" x="1355"/>
        <item m="1" x="1356"/>
        <item m="1" x="1357"/>
        <item m="1" x="1358"/>
        <item m="1" x="1359"/>
        <item m="1" x="1360"/>
        <item m="1" x="1361"/>
        <item m="1" x="1362"/>
        <item m="1" x="1369"/>
        <item m="1" x="1370"/>
        <item m="1" x="1371"/>
        <item m="1" x="1372"/>
        <item x="564"/>
        <item x="565"/>
        <item m="1" x="1373"/>
        <item m="1" x="1378"/>
        <item m="1" x="1379"/>
        <item m="1" x="1380"/>
        <item m="1" x="1381"/>
        <item m="1" x="1386"/>
        <item m="1" x="1387"/>
        <item m="1" x="1388"/>
        <item x="601"/>
        <item m="1" x="1390"/>
        <item m="1" x="1393"/>
        <item m="1" x="1394"/>
        <item m="1" x="1399"/>
        <item m="1" x="1400"/>
        <item m="1" x="1425"/>
        <item m="1" x="1428"/>
        <item m="1" x="1429"/>
        <item m="1" x="1430"/>
        <item m="1" x="1431"/>
        <item m="1" x="1432"/>
        <item m="1" x="1433"/>
        <item m="1" x="1434"/>
        <item m="1" x="1435"/>
        <item m="1" x="1436"/>
        <item m="1" x="1437"/>
        <item m="1" x="1438"/>
        <item m="1" x="1439"/>
        <item m="1" x="1453"/>
        <item m="1" x="1454"/>
        <item m="1" x="1455"/>
        <item m="1" x="1456"/>
        <item m="1" x="1458"/>
        <item m="1" x="1459"/>
        <item m="1" x="1472"/>
        <item m="1" x="1481"/>
        <item m="1" x="1482"/>
        <item m="1" x="1483"/>
        <item m="1" x="1501"/>
        <item m="1" x="1502"/>
        <item m="1" x="1503"/>
        <item m="1" x="1504"/>
        <item m="1" x="1505"/>
        <item m="1" x="1506"/>
        <item m="1" x="1507"/>
        <item m="1" x="1508"/>
        <item m="1" x="1510"/>
        <item m="1" x="1514"/>
        <item m="1" x="1516"/>
        <item m="1" x="1519"/>
        <item m="1" x="1520"/>
        <item m="1" x="1528"/>
        <item m="1" x="1538"/>
        <item m="1" x="1546"/>
        <item m="1" x="1552"/>
        <item m="1" x="1553"/>
        <item x="0"/>
        <item x="1"/>
        <item x="2"/>
        <item x="3"/>
        <item x="4"/>
        <item x="7"/>
        <item x="8"/>
        <item x="9"/>
        <item x="10"/>
        <item x="11"/>
        <item x="12"/>
        <item x="13"/>
        <item x="14"/>
        <item x="15"/>
        <item x="17"/>
        <item x="18"/>
        <item x="19"/>
        <item x="20"/>
        <item x="21"/>
        <item x="22"/>
        <item x="23"/>
        <item x="25"/>
        <item x="26"/>
        <item x="2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9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2"/>
        <item x="103"/>
        <item x="104"/>
        <item x="109"/>
        <item x="113"/>
        <item x="114"/>
        <item x="115"/>
        <item x="116"/>
        <item x="117"/>
        <item x="118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1"/>
        <item x="142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2"/>
        <item x="249"/>
        <item x="250"/>
        <item x="252"/>
        <item x="253"/>
        <item x="254"/>
        <item x="255"/>
        <item x="256"/>
        <item x="257"/>
        <item x="258"/>
        <item x="259"/>
        <item x="261"/>
        <item x="262"/>
        <item x="263"/>
        <item x="264"/>
        <item x="269"/>
        <item x="272"/>
        <item x="273"/>
        <item x="274"/>
        <item x="275"/>
        <item x="279"/>
        <item x="280"/>
        <item x="281"/>
        <item x="282"/>
        <item x="283"/>
        <item x="284"/>
        <item x="285"/>
        <item x="286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9"/>
        <item x="360"/>
        <item x="361"/>
        <item x="362"/>
        <item x="363"/>
        <item x="364"/>
        <item x="365"/>
        <item x="366"/>
        <item x="368"/>
        <item x="369"/>
        <item x="370"/>
        <item x="371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8"/>
        <item x="419"/>
        <item x="420"/>
        <item x="421"/>
        <item x="422"/>
        <item x="423"/>
        <item x="424"/>
        <item x="425"/>
        <item x="426"/>
        <item x="427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6"/>
        <item x="517"/>
        <item x="518"/>
        <item x="519"/>
        <item x="520"/>
        <item x="521"/>
        <item x="522"/>
        <item x="523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6"/>
        <item x="567"/>
        <item x="568"/>
        <item x="569"/>
        <item x="570"/>
        <item x="571"/>
        <item x="572"/>
        <item x="573"/>
        <item x="574"/>
        <item x="575"/>
        <item x="578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2"/>
        <item x="603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60"/>
        <item x="765"/>
        <item x="767"/>
        <item x="768"/>
        <item x="770"/>
        <item x="772"/>
        <item x="773"/>
        <item x="77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6">
        <item x="0"/>
        <item x="3"/>
        <item x="2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9">
        <item x="1"/>
        <item x="4"/>
        <item x="3"/>
        <item x="6"/>
        <item x="2"/>
        <item x="5"/>
        <item x="0"/>
        <item h="1"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36"/>
  </rowFields>
  <rowItems count="8">
    <i>
      <x/>
    </i>
    <i>
      <x v="5"/>
    </i>
    <i>
      <x v="1"/>
    </i>
    <i>
      <x v="4"/>
    </i>
    <i>
      <x v="6"/>
    </i>
    <i>
      <x v="2"/>
    </i>
    <i>
      <x v="3"/>
    </i>
    <i t="grand">
      <x/>
    </i>
  </rowItems>
  <colFields count="1">
    <field x="18"/>
  </colFields>
  <colItems count="5">
    <i>
      <x/>
    </i>
    <i>
      <x v="1"/>
    </i>
    <i>
      <x v="2"/>
    </i>
    <i>
      <x v="3"/>
    </i>
    <i t="grand">
      <x/>
    </i>
  </colItems>
  <dataFields count="1">
    <dataField name="Contagem de Serviço" fld="18" subtotal="count" baseField="0" baseItem="0"/>
  </dataFields>
  <formats count="44">
    <format dxfId="1651">
      <pivotArea grandRow="1" grandCol="1" outline="0" collapsedLevelsAreSubtotals="1" fieldPosition="0"/>
    </format>
    <format dxfId="1650">
      <pivotArea type="all" dataOnly="0" outline="0" fieldPosition="0"/>
    </format>
    <format dxfId="1649">
      <pivotArea outline="0" collapsedLevelsAreSubtotals="1" fieldPosition="0"/>
    </format>
    <format dxfId="1648">
      <pivotArea field="18" type="button" dataOnly="0" labelOnly="1" outline="0" axis="axisCol" fieldPosition="0"/>
    </format>
    <format dxfId="1647">
      <pivotArea type="topRight" dataOnly="0" labelOnly="1" outline="0" fieldPosition="0"/>
    </format>
    <format dxfId="1646">
      <pivotArea dataOnly="0" labelOnly="1" fieldPosition="0">
        <references count="1">
          <reference field="18" count="4">
            <x v="0"/>
            <x v="1"/>
            <x v="2"/>
            <x v="3"/>
          </reference>
        </references>
      </pivotArea>
    </format>
    <format dxfId="1645">
      <pivotArea dataOnly="0" labelOnly="1" grandCol="1" outline="0" fieldPosition="0"/>
    </format>
    <format dxfId="1644">
      <pivotArea type="origin" dataOnly="0" labelOnly="1" outline="0" fieldPosition="0"/>
    </format>
    <format dxfId="1643">
      <pivotArea field="36" type="button" dataOnly="0" labelOnly="1" outline="0" axis="axisRow" fieldPosition="0"/>
    </format>
    <format dxfId="1642">
      <pivotArea dataOnly="0" labelOnly="1" fieldPosition="0">
        <references count="1">
          <reference field="36" count="0"/>
        </references>
      </pivotArea>
    </format>
    <format dxfId="1641">
      <pivotArea dataOnly="0" labelOnly="1" grandRow="1" outline="0" fieldPosition="0"/>
    </format>
    <format dxfId="1640">
      <pivotArea type="all" dataOnly="0" outline="0" fieldPosition="0"/>
    </format>
    <format dxfId="1639">
      <pivotArea outline="0" collapsedLevelsAreSubtotals="1" fieldPosition="0"/>
    </format>
    <format dxfId="1638">
      <pivotArea type="origin" dataOnly="0" labelOnly="1" outline="0" fieldPosition="0"/>
    </format>
    <format dxfId="1637">
      <pivotArea field="18" type="button" dataOnly="0" labelOnly="1" outline="0" axis="axisCol" fieldPosition="0"/>
    </format>
    <format dxfId="1636">
      <pivotArea type="topRight" dataOnly="0" labelOnly="1" outline="0" fieldPosition="0"/>
    </format>
    <format dxfId="1635">
      <pivotArea field="36" type="button" dataOnly="0" labelOnly="1" outline="0" axis="axisRow" fieldPosition="0"/>
    </format>
    <format dxfId="1634">
      <pivotArea dataOnly="0" labelOnly="1" fieldPosition="0">
        <references count="1">
          <reference field="36" count="0"/>
        </references>
      </pivotArea>
    </format>
    <format dxfId="1633">
      <pivotArea dataOnly="0" labelOnly="1" grandRow="1" outline="0" fieldPosition="0"/>
    </format>
    <format dxfId="1632">
      <pivotArea dataOnly="0" labelOnly="1" fieldPosition="0">
        <references count="1">
          <reference field="18" count="4">
            <x v="0"/>
            <x v="1"/>
            <x v="2"/>
            <x v="3"/>
          </reference>
        </references>
      </pivotArea>
    </format>
    <format dxfId="1631">
      <pivotArea dataOnly="0" labelOnly="1" grandCol="1" outline="0" fieldPosition="0"/>
    </format>
    <format>
      <pivotArea type="all" dataOnly="0" outline="0" fieldPosition="0"/>
    </format>
    <format>
      <pivotArea type="all" dataOnly="0" outline="0" fieldPosition="0"/>
    </format>
    <format dxfId="1630">
      <pivotArea grandRow="1" grandCol="1" outline="0" collapsedLevelsAreSubtotals="1" fieldPosition="0"/>
    </format>
    <format>
      <pivotArea type="all" dataOnly="0" outline="0" fieldPosition="0"/>
    </format>
    <format>
      <pivotArea outline="0" collapsedLevelsAreSubtotals="1" fieldPosition="0"/>
    </format>
    <format>
      <pivotArea type="origin" dataOnly="0" labelOnly="1" outline="0" fieldPosition="0"/>
    </format>
    <format>
      <pivotArea field="18" type="button" dataOnly="0" labelOnly="1" outline="0" axis="axisCol" fieldPosition="0"/>
    </format>
    <format>
      <pivotArea type="topRight" dataOnly="0" labelOnly="1" outline="0" fieldPosition="0"/>
    </format>
    <format>
      <pivotArea field="36" type="button" dataOnly="0" labelOnly="1" outline="0" axis="axisRow" fieldPosition="0"/>
    </format>
    <format>
      <pivotArea dataOnly="0" labelOnly="1" fieldPosition="0">
        <references count="1">
          <reference field="36" count="0"/>
        </references>
      </pivotArea>
    </format>
    <format>
      <pivotArea dataOnly="0" labelOnly="1" grandRow="1" outline="0" fieldPosition="0"/>
    </format>
    <format>
      <pivotArea dataOnly="0" labelOnly="1" fieldPosition="0">
        <references count="1">
          <reference field="18" count="4">
            <x v="0"/>
            <x v="1"/>
            <x v="2"/>
            <x v="3"/>
          </reference>
        </references>
      </pivotArea>
    </format>
    <format>
      <pivotArea dataOnly="0" labelOnly="1" grandCol="1" outline="0" fieldPosition="0"/>
    </format>
    <format>
      <pivotArea type="all" dataOnly="0" outline="0" fieldPosition="0"/>
    </format>
    <format>
      <pivotArea outline="0" collapsedLevelsAreSubtotals="1" fieldPosition="0"/>
    </format>
    <format>
      <pivotArea type="origin" dataOnly="0" labelOnly="1" outline="0" fieldPosition="0"/>
    </format>
    <format>
      <pivotArea field="18" type="button" dataOnly="0" labelOnly="1" outline="0" axis="axisCol" fieldPosition="0"/>
    </format>
    <format>
      <pivotArea type="topRight" dataOnly="0" labelOnly="1" outline="0" fieldPosition="0"/>
    </format>
    <format>
      <pivotArea field="36" type="button" dataOnly="0" labelOnly="1" outline="0" axis="axisRow" fieldPosition="0"/>
    </format>
    <format>
      <pivotArea dataOnly="0" labelOnly="1" fieldPosition="0">
        <references count="1">
          <reference field="36" count="0"/>
        </references>
      </pivotArea>
    </format>
    <format>
      <pivotArea dataOnly="0" labelOnly="1" grandRow="1" outline="0" fieldPosition="0"/>
    </format>
    <format>
      <pivotArea dataOnly="0" labelOnly="1" fieldPosition="0">
        <references count="1">
          <reference field="18" count="4">
            <x v="0"/>
            <x v="1"/>
            <x v="2"/>
            <x v="3"/>
          </reference>
        </references>
      </pivotArea>
    </format>
    <format>
      <pivotArea dataOnly="0" labelOnly="1" grandCol="1" outline="0" fieldPosition="0"/>
    </format>
  </formats>
  <pivotTableStyleInfo name="Estilo de Tabela Dinâmica 1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2000000}" name="Tabela dinâmica11" cacheId="20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A42:I61" firstHeaderRow="1" firstDataRow="2" firstDataCol="1"/>
  <pivotFields count="45">
    <pivotField showAll="0"/>
    <pivotField showAll="0"/>
    <pivotField showAll="0"/>
    <pivotField numFmtId="164" showAll="0">
      <items count="8001">
        <item x="776"/>
        <item m="1" x="7753"/>
        <item m="1" x="7736"/>
        <item m="1" x="7940"/>
        <item m="1" x="7939"/>
        <item m="1" x="7754"/>
        <item m="1" x="7755"/>
        <item m="1" x="7756"/>
        <item m="1" x="6766"/>
        <item m="1" x="7757"/>
        <item m="1" x="6769"/>
        <item m="1" x="7168"/>
        <item m="1" x="7505"/>
        <item m="1" x="7506"/>
        <item m="1" x="6770"/>
        <item m="1" x="7507"/>
        <item m="1" x="6771"/>
        <item m="1" x="7918"/>
        <item m="1" x="6772"/>
        <item m="1" x="6980"/>
        <item m="1" x="7919"/>
        <item m="1" x="7973"/>
        <item m="1" x="7972"/>
        <item m="1" x="7974"/>
        <item m="1" x="6773"/>
        <item m="1" x="6774"/>
        <item m="1" x="7169"/>
        <item m="1" x="6776"/>
        <item m="1" x="6777"/>
        <item m="1" x="6778"/>
        <item m="1" x="7609"/>
        <item m="1" x="7171"/>
        <item m="1" x="6779"/>
        <item m="1" x="6780"/>
        <item m="1" x="6781"/>
        <item m="1" x="6782"/>
        <item m="1" x="3093"/>
        <item m="1" x="6783"/>
        <item m="1" x="2955"/>
        <item m="1" x="2954"/>
        <item m="1" x="7508"/>
        <item m="1" x="7844"/>
        <item m="1" x="7845"/>
        <item m="1" x="7851"/>
        <item m="1" x="7852"/>
        <item m="1" x="7853"/>
        <item m="1" x="7854"/>
        <item m="1" x="7855"/>
        <item m="1" x="7856"/>
        <item m="1" x="7857"/>
        <item m="1" x="7953"/>
        <item m="1" x="6784"/>
        <item m="1" x="6785"/>
        <item m="1" x="6786"/>
        <item m="1" x="7509"/>
        <item m="1" x="6787"/>
        <item m="1" x="7920"/>
        <item m="1" x="7776"/>
        <item m="1" x="7924"/>
        <item m="1" x="7770"/>
        <item m="1" x="7965"/>
        <item m="1" x="7966"/>
        <item m="1" x="6789"/>
        <item m="1" x="7875"/>
        <item m="1" x="7876"/>
        <item m="1" x="7834"/>
        <item m="1" x="7835"/>
        <item m="1" x="7650"/>
        <item m="1" x="7836"/>
        <item m="1" x="7837"/>
        <item m="1" x="7838"/>
        <item m="1" x="7839"/>
        <item m="1" x="7840"/>
        <item m="1" x="7841"/>
        <item m="1" x="7842"/>
        <item m="1" x="7843"/>
        <item m="1" x="7913"/>
        <item m="1" x="7172"/>
        <item m="1" x="7877"/>
        <item m="1" x="7878"/>
        <item m="1" x="7879"/>
        <item m="1" x="7880"/>
        <item m="1" x="7846"/>
        <item m="1" x="7847"/>
        <item m="1" x="7848"/>
        <item m="1" x="7849"/>
        <item m="1" x="7850"/>
        <item m="1" x="7881"/>
        <item m="1" x="7882"/>
        <item m="1" x="6790"/>
        <item m="1" x="7891"/>
        <item m="1" x="7892"/>
        <item m="1" x="6791"/>
        <item m="1" x="7510"/>
        <item m="1" x="6792"/>
        <item m="1" x="6981"/>
        <item m="1" x="7883"/>
        <item m="1" x="7884"/>
        <item m="1" x="7885"/>
        <item m="1" x="7858"/>
        <item m="1" x="7173"/>
        <item m="1" x="6793"/>
        <item m="1" x="7859"/>
        <item m="1" x="7860"/>
        <item m="1" x="7861"/>
        <item m="1" x="7862"/>
        <item m="1" x="7863"/>
        <item m="1" x="7864"/>
        <item m="1" x="7865"/>
        <item m="1" x="7866"/>
        <item m="1" x="7867"/>
        <item m="1" x="7868"/>
        <item m="1" x="7869"/>
        <item m="1" x="7870"/>
        <item m="1" x="7871"/>
        <item m="1" x="7872"/>
        <item m="1" x="7873"/>
        <item m="1" x="7874"/>
        <item m="1" x="7886"/>
        <item m="1" x="7887"/>
        <item m="1" x="7888"/>
        <item m="1" x="7922"/>
        <item m="1" x="7956"/>
        <item m="1" x="7961"/>
        <item m="1" x="7962"/>
        <item m="1" x="7963"/>
        <item m="1" x="6794"/>
        <item m="1" x="6795"/>
        <item m="1" x="7511"/>
        <item m="1" x="6796"/>
        <item m="1" x="6797"/>
        <item m="1" x="6798"/>
        <item m="1" x="6799"/>
        <item m="1" x="6800"/>
        <item m="1" x="7784"/>
        <item m="1" x="7783"/>
        <item m="1" x="7641"/>
        <item m="1" x="7642"/>
        <item m="1" x="7914"/>
        <item m="1" x="7915"/>
        <item m="1" x="7721"/>
        <item m="1" x="7889"/>
        <item m="1" x="7890"/>
        <item m="1" x="7795"/>
        <item m="1" x="7643"/>
        <item m="1" x="7942"/>
        <item m="1" x="7946"/>
        <item m="1" x="7734"/>
        <item m="1" x="7735"/>
        <item m="1" x="6801"/>
        <item m="1" x="7611"/>
        <item m="1" x="7612"/>
        <item m="1" x="7737"/>
        <item m="1" x="7738"/>
        <item m="1" x="7739"/>
        <item m="1" x="7740"/>
        <item m="1" x="7615"/>
        <item m="1" x="7616"/>
        <item m="1" x="6982"/>
        <item m="1" x="7512"/>
        <item m="1" x="7976"/>
        <item m="1" x="7758"/>
        <item m="1" x="7759"/>
        <item m="1" x="7769"/>
        <item m="1" x="7768"/>
        <item m="1" x="7771"/>
        <item m="1" x="7981"/>
        <item m="1" x="7982"/>
        <item m="1" x="7983"/>
        <item m="1" x="7984"/>
        <item m="1" x="7985"/>
        <item m="1" x="7986"/>
        <item m="1" x="7774"/>
        <item m="1" x="7775"/>
        <item m="1" x="7812"/>
        <item m="1" x="7815"/>
        <item m="1" x="7816"/>
        <item m="1" x="7788"/>
        <item m="1" x="7789"/>
        <item m="1" x="7790"/>
        <item m="1" x="7791"/>
        <item m="1" x="7792"/>
        <item m="1" x="7793"/>
        <item m="1" x="7794"/>
        <item m="1" x="7638"/>
        <item m="1" x="7782"/>
        <item m="1" x="7813"/>
        <item m="1" x="7832"/>
        <item m="1" x="7833"/>
        <item m="1" x="7828"/>
        <item m="1" x="7829"/>
        <item m="1" x="7830"/>
        <item m="1" x="7831"/>
        <item m="1" x="7826"/>
        <item m="1" x="7827"/>
        <item m="1" x="7823"/>
        <item m="1" x="7824"/>
        <item m="1" x="7916"/>
        <item m="1" x="7917"/>
        <item m="1" x="7893"/>
        <item m="1" x="7894"/>
        <item m="1" x="7895"/>
        <item m="1" x="7896"/>
        <item m="1" x="7897"/>
        <item m="1" x="7651"/>
        <item m="1" x="7898"/>
        <item m="1" x="7899"/>
        <item m="1" x="7900"/>
        <item m="1" x="7901"/>
        <item m="1" x="7902"/>
        <item m="1" x="7903"/>
        <item m="1" x="7904"/>
        <item m="1" x="7905"/>
        <item m="1" x="7906"/>
        <item m="1" x="7825"/>
        <item m="1" x="7907"/>
        <item m="1" x="7908"/>
        <item m="1" x="7909"/>
        <item m="1" x="7910"/>
        <item m="1" x="7911"/>
        <item m="1" x="7912"/>
        <item m="1" x="7515"/>
        <item m="1" x="7513"/>
        <item m="1" x="7931"/>
        <item m="1" x="7934"/>
        <item m="1" x="7679"/>
        <item m="1" x="7935"/>
        <item m="1" x="7938"/>
        <item m="1" x="7937"/>
        <item m="1" x="7680"/>
        <item m="1" x="7936"/>
        <item m="1" x="7514"/>
        <item m="1" x="7670"/>
        <item m="1" x="7941"/>
        <item m="1" x="7944"/>
        <item m="1" x="7945"/>
        <item m="1" x="7943"/>
        <item m="1" x="7705"/>
        <item m="1" x="7949"/>
        <item m="1" x="7954"/>
        <item m="1" x="7959"/>
        <item m="1" x="7958"/>
        <item m="1" x="7516"/>
        <item m="1" x="7517"/>
        <item m="1" x="7518"/>
        <item m="1" x="7519"/>
        <item m="1" x="7968"/>
        <item m="1" x="7741"/>
        <item m="1" x="7742"/>
        <item m="1" x="7743"/>
        <item m="1" x="7751"/>
        <item m="1" x="7975"/>
        <item m="1" x="7977"/>
        <item m="1" x="7978"/>
        <item m="1" x="6809"/>
        <item m="1" x="7979"/>
        <item m="1" x="7980"/>
        <item m="1" x="7760"/>
        <item m="1" x="7761"/>
        <item m="1" x="7764"/>
        <item m="1" x="7765"/>
        <item m="1" x="7772"/>
        <item m="1" x="7773"/>
        <item m="1" x="7787"/>
        <item m="1" x="7785"/>
        <item m="1" x="7796"/>
        <item m="1" x="7797"/>
        <item m="1" x="7799"/>
        <item m="1" x="7800"/>
        <item m="1" x="7798"/>
        <item m="1" x="7805"/>
        <item m="1" x="7804"/>
        <item m="1" x="7803"/>
        <item m="1" x="7802"/>
        <item m="1" x="7801"/>
        <item m="1" x="7810"/>
        <item m="1" x="7809"/>
        <item m="1" x="7808"/>
        <item m="1" x="7807"/>
        <item m="1" x="7806"/>
        <item m="1" x="7814"/>
        <item m="1" x="7817"/>
        <item m="1" x="7987"/>
        <item m="1" x="7818"/>
        <item m="1" x="7819"/>
        <item m="1" x="7820"/>
        <item m="1" x="7821"/>
        <item m="1" x="7988"/>
        <item m="1" x="7989"/>
        <item m="1" x="7990"/>
        <item m="1" x="7991"/>
        <item m="1" x="7992"/>
        <item m="1" x="7993"/>
        <item m="1" x="7994"/>
        <item m="1" x="7995"/>
        <item m="1" x="7656"/>
        <item m="1" x="7657"/>
        <item m="1" x="7658"/>
        <item m="1" x="7996"/>
        <item m="1" x="7997"/>
        <item m="1" x="7998"/>
        <item m="1" x="7923"/>
        <item m="1" x="7921"/>
        <item m="1" x="7928"/>
        <item m="1" x="7929"/>
        <item m="1" x="7930"/>
        <item m="1" x="7681"/>
        <item m="1" x="7687"/>
        <item m="1" x="7683"/>
        <item m="1" x="7684"/>
        <item m="1" x="7685"/>
        <item m="1" x="7686"/>
        <item m="1" x="7933"/>
        <item m="1" x="7682"/>
        <item m="1" x="7932"/>
        <item m="1" x="7947"/>
        <item m="1" x="7948"/>
        <item m="1" x="7999"/>
        <item m="1" x="7951"/>
        <item m="1" x="7950"/>
        <item m="1" x="7952"/>
        <item m="1" x="7520"/>
        <item m="1" x="7522"/>
        <item m="1" x="7523"/>
        <item m="1" x="7524"/>
        <item m="1" x="7724"/>
        <item m="1" x="7957"/>
        <item m="1" x="7723"/>
        <item m="1" x="7960"/>
        <item m="1" x="7964"/>
        <item m="1" x="7521"/>
        <item m="1" x="7967"/>
        <item m="1" x="7969"/>
        <item m="1" x="7970"/>
        <item m="1" x="7744"/>
        <item m="1" x="7745"/>
        <item m="1" x="7746"/>
        <item m="1" x="7174"/>
        <item m="1" x="7747"/>
        <item m="1" x="7748"/>
        <item m="1" x="7749"/>
        <item m="1" x="7750"/>
        <item m="1" x="7175"/>
        <item m="1" x="7617"/>
        <item m="1" x="6810"/>
        <item m="1" x="7752"/>
        <item m="1" x="7431"/>
        <item m="1" x="7762"/>
        <item m="1" x="7763"/>
        <item m="1" x="7633"/>
        <item m="1" x="7529"/>
        <item m="1" x="7766"/>
        <item m="1" x="7767"/>
        <item m="1" x="7430"/>
        <item m="1" x="7777"/>
        <item m="1" x="7778"/>
        <item m="1" x="7779"/>
        <item m="1" x="7780"/>
        <item m="1" x="7781"/>
        <item m="1" x="7786"/>
        <item m="1" x="7811"/>
        <item m="1" x="7822"/>
        <item m="1" x="6811"/>
        <item m="1" x="6812"/>
        <item m="1" x="6813"/>
        <item m="1" x="7660"/>
        <item m="1" x="7664"/>
        <item m="1" x="7665"/>
        <item m="1" x="7525"/>
        <item m="1" x="7925"/>
        <item m="1" x="7926"/>
        <item m="1" x="7526"/>
        <item m="1" x="7674"/>
        <item m="1" x="7675"/>
        <item m="1" x="7673"/>
        <item m="1" x="7927"/>
        <item m="1" x="7676"/>
        <item m="1" x="7677"/>
        <item m="1" x="7678"/>
        <item m="1" x="7527"/>
        <item m="1" x="7528"/>
        <item m="1" x="7714"/>
        <item m="1" x="7955"/>
        <item m="1" x="7530"/>
        <item m="1" x="6814"/>
        <item m="1" x="7971"/>
        <item m="1" x="7185"/>
        <item m="1" x="7610"/>
        <item m="1" x="6808"/>
        <item m="1" x="6806"/>
        <item m="1" x="6807"/>
        <item m="1" x="6803"/>
        <item m="1" x="6802"/>
        <item m="1" x="7533"/>
        <item m="1" x="6805"/>
        <item m="1" x="6804"/>
        <item m="1" x="7531"/>
        <item m="1" x="7532"/>
        <item m="1" x="7546"/>
        <item m="1" x="7535"/>
        <item m="1" x="7536"/>
        <item m="1" x="7549"/>
        <item m="1" x="7550"/>
        <item m="1" x="6996"/>
        <item m="1" x="6995"/>
        <item m="1" x="6993"/>
        <item m="1" x="6989"/>
        <item m="1" x="7537"/>
        <item m="1" x="7538"/>
        <item m="1" x="7539"/>
        <item m="1" x="7547"/>
        <item m="1" x="7548"/>
        <item m="1" x="6990"/>
        <item m="1" x="6991"/>
        <item m="1" x="6992"/>
        <item m="1" x="6997"/>
        <item m="1" x="6994"/>
        <item m="1" x="7613"/>
        <item m="1" x="7614"/>
        <item m="1" x="6983"/>
        <item m="1" x="6269"/>
        <item m="1" x="6818"/>
        <item m="1" x="6270"/>
        <item m="1" x="6271"/>
        <item m="1" x="6272"/>
        <item m="1" x="6998"/>
        <item m="1" x="7618"/>
        <item m="1" x="7619"/>
        <item m="1" x="7620"/>
        <item m="1" x="7621"/>
        <item m="1" x="7622"/>
        <item m="1" x="6988"/>
        <item m="1" x="7623"/>
        <item m="1" x="7624"/>
        <item m="1" x="7625"/>
        <item m="1" x="7626"/>
        <item m="1" x="7627"/>
        <item m="1" x="7628"/>
        <item m="1" x="7629"/>
        <item m="1" x="7184"/>
        <item m="1" x="7630"/>
        <item m="1" x="7631"/>
        <item m="1" x="7632"/>
        <item m="1" x="7002"/>
        <item m="1" x="7000"/>
        <item m="1" x="7432"/>
        <item m="1" x="7634"/>
        <item m="1" x="7635"/>
        <item m="1" x="7636"/>
        <item m="1" x="7544"/>
        <item m="1" x="7637"/>
        <item m="1" x="7182"/>
        <item m="1" x="7639"/>
        <item m="1" x="7640"/>
        <item m="1" x="7644"/>
        <item m="1" x="7645"/>
        <item m="1" x="7646"/>
        <item m="1" x="7647"/>
        <item m="1" x="7551"/>
        <item m="1" x="7648"/>
        <item m="1" x="7541"/>
        <item m="1" x="7649"/>
        <item m="1" x="7552"/>
        <item m="1" x="7553"/>
        <item m="1" x="7554"/>
        <item m="1" x="7555"/>
        <item m="1" x="7542"/>
        <item m="1" x="7540"/>
        <item m="1" x="6820"/>
        <item m="1" x="6815"/>
        <item m="1" x="7186"/>
        <item m="1" x="7652"/>
        <item m="1" x="7653"/>
        <item m="1" x="7178"/>
        <item m="1" x="7179"/>
        <item m="1" x="7180"/>
        <item m="1" x="7183"/>
        <item m="1" x="6821"/>
        <item m="1" x="7654"/>
        <item m="1" x="7655"/>
        <item m="1" x="7534"/>
        <item m="1" x="2284"/>
        <item m="1" x="7170"/>
        <item m="1" x="6673"/>
        <item m="1" x="7659"/>
        <item m="1" x="6817"/>
        <item m="1" x="6999"/>
        <item m="1" x="7661"/>
        <item m="1" x="7662"/>
        <item m="1" x="7663"/>
        <item m="1" x="7666"/>
        <item m="1" x="7667"/>
        <item m="1" x="7668"/>
        <item m="1" x="6674"/>
        <item m="1" x="7669"/>
        <item m="1" x="7671"/>
        <item m="1" x="7672"/>
        <item m="1" x="7688"/>
        <item m="1" x="7689"/>
        <item m="1" x="7690"/>
        <item m="1" x="7691"/>
        <item m="1" x="7692"/>
        <item m="1" x="7693"/>
        <item m="1" x="7694"/>
        <item m="1" x="7695"/>
        <item m="1" x="7696"/>
        <item m="1" x="7697"/>
        <item m="1" x="7698"/>
        <item m="1" x="7699"/>
        <item m="1" x="7700"/>
        <item m="1" x="7543"/>
        <item m="1" x="7701"/>
        <item m="1" x="4353"/>
        <item m="1" x="7702"/>
        <item m="1" x="7703"/>
        <item m="1" x="7704"/>
        <item m="1" x="7706"/>
        <item m="1" x="7707"/>
        <item m="1" x="7708"/>
        <item m="1" x="7545"/>
        <item m="1" x="7709"/>
        <item m="1" x="7710"/>
        <item m="1" x="7711"/>
        <item m="1" x="7712"/>
        <item m="1" x="7713"/>
        <item m="1" x="7181"/>
        <item m="1" x="6984"/>
        <item m="1" x="6985"/>
        <item m="1" x="5632"/>
        <item m="1" x="7715"/>
        <item m="1" x="7716"/>
        <item m="1" x="7717"/>
        <item m="1" x="7718"/>
        <item m="1" x="7719"/>
        <item m="1" x="7720"/>
        <item m="1" x="6986"/>
        <item m="1" x="7177"/>
        <item m="1" x="2285"/>
        <item m="1" x="7722"/>
        <item m="1" x="7725"/>
        <item m="1" x="7001"/>
        <item m="1" x="7726"/>
        <item m="1" x="7727"/>
        <item m="1" x="7728"/>
        <item m="1" x="7729"/>
        <item m="1" x="7730"/>
        <item m="1" x="7731"/>
        <item m="1" x="6816"/>
        <item m="1" x="7732"/>
        <item m="1" x="6819"/>
        <item m="1" x="7733"/>
        <item m="1" x="7429"/>
        <item m="1" x="6822"/>
        <item m="1" x="6823"/>
        <item m="1" x="7556"/>
        <item m="1" x="7557"/>
        <item m="1" x="6824"/>
        <item m="1" x="7189"/>
        <item m="1" x="7558"/>
        <item m="1" x="7559"/>
        <item m="1" x="7003"/>
        <item m="1" x="7004"/>
        <item m="1" x="7433"/>
        <item m="1" x="7434"/>
        <item m="1" x="6825"/>
        <item m="1" x="7190"/>
        <item m="1" x="7005"/>
        <item m="1" x="7006"/>
        <item m="1" x="7560"/>
        <item m="1" x="7561"/>
        <item m="1" x="7562"/>
        <item m="1" x="7563"/>
        <item m="1" x="7564"/>
        <item m="1" x="7565"/>
        <item m="1" x="7007"/>
        <item m="1" x="7008"/>
        <item m="1" x="7566"/>
        <item m="1" x="7567"/>
        <item m="1" x="7191"/>
        <item m="1" x="7010"/>
        <item m="1" x="2286"/>
        <item m="1" x="7192"/>
        <item m="1" x="7568"/>
        <item m="1" x="7011"/>
        <item m="1" x="7435"/>
        <item m="1" x="7012"/>
        <item m="1" x="7569"/>
        <item m="1" x="7570"/>
        <item m="1" x="7571"/>
        <item m="1" x="7572"/>
        <item m="1" x="7573"/>
        <item m="1" x="7574"/>
        <item m="1" x="7013"/>
        <item m="1" x="7014"/>
        <item m="1" x="4803"/>
        <item m="1" x="7015"/>
        <item m="1" x="7016"/>
        <item m="1" x="7017"/>
        <item m="1" x="7018"/>
        <item m="1" x="7019"/>
        <item m="1" x="7575"/>
        <item m="1" x="2287"/>
        <item m="1" x="2288"/>
        <item m="1" x="4694"/>
        <item m="1" x="6826"/>
        <item m="1" x="7576"/>
        <item m="1" x="7577"/>
        <item m="1" x="7578"/>
        <item m="1" x="7020"/>
        <item m="1" x="7579"/>
        <item m="1" x="7580"/>
        <item m="1" x="7581"/>
        <item m="1" x="7021"/>
        <item m="1" x="7022"/>
        <item m="1" x="7193"/>
        <item m="1" x="6827"/>
        <item m="1" x="7582"/>
        <item m="1" x="7194"/>
        <item m="1" x="7023"/>
        <item m="1" x="7024"/>
        <item m="1" x="7195"/>
        <item m="1" x="7025"/>
        <item m="1" x="7436"/>
        <item m="1" x="7437"/>
        <item m="1" x="6273"/>
        <item m="1" x="7196"/>
        <item m="1" x="7026"/>
        <item m="1" x="5636"/>
        <item m="1" x="7027"/>
        <item m="1" x="6274"/>
        <item m="1" x="7197"/>
        <item m="1" x="7198"/>
        <item m="1" x="7199"/>
        <item m="1" x="5637"/>
        <item m="1" x="6275"/>
        <item m="1" x="7200"/>
        <item m="1" x="7583"/>
        <item m="1" x="7584"/>
        <item m="1" x="7029"/>
        <item m="1" x="7203"/>
        <item m="1" x="7585"/>
        <item m="1" x="7030"/>
        <item m="1" x="7586"/>
        <item m="1" x="7204"/>
        <item m="1" x="7205"/>
        <item m="1" x="7206"/>
        <item m="1" x="7587"/>
        <item m="1" x="7588"/>
        <item m="1" x="7589"/>
        <item m="1" x="6276"/>
        <item m="1" x="7590"/>
        <item m="1" x="7207"/>
        <item m="1" x="7591"/>
        <item m="1" x="7031"/>
        <item m="1" x="7208"/>
        <item m="1" x="7032"/>
        <item m="1" x="7592"/>
        <item m="1" x="7209"/>
        <item m="1" x="7210"/>
        <item m="1" x="7211"/>
        <item m="1" x="7593"/>
        <item m="1" x="7212"/>
        <item m="1" x="7594"/>
        <item m="1" x="7595"/>
        <item m="1" x="7033"/>
        <item m="1" x="7034"/>
        <item m="1" x="7035"/>
        <item m="1" x="7215"/>
        <item m="1" x="7216"/>
        <item m="1" x="7217"/>
        <item m="1" x="7218"/>
        <item m="1" x="7036"/>
        <item m="1" x="7037"/>
        <item m="1" x="7038"/>
        <item m="1" x="7039"/>
        <item m="1" x="7040"/>
        <item m="1" x="7041"/>
        <item m="1" x="7438"/>
        <item m="1" x="7042"/>
        <item m="1" x="7219"/>
        <item m="1" x="7220"/>
        <item m="1" x="7221"/>
        <item m="1" x="7222"/>
        <item m="1" x="7223"/>
        <item m="1" x="7224"/>
        <item m="1" x="7225"/>
        <item m="1" x="7226"/>
        <item m="1" x="7227"/>
        <item m="1" x="7596"/>
        <item m="1" x="7597"/>
        <item m="1" x="6675"/>
        <item m="1" x="6277"/>
        <item m="1" x="5639"/>
        <item m="1" x="6105"/>
        <item m="1" x="6106"/>
        <item m="1" x="5845"/>
        <item m="1" x="5846"/>
        <item m="1" x="7439"/>
        <item m="1" x="7440"/>
        <item m="1" x="6107"/>
        <item m="1" x="7598"/>
        <item m="1" x="5847"/>
        <item m="1" x="6108"/>
        <item m="1" x="7441"/>
        <item m="1" x="7599"/>
        <item m="1" x="7442"/>
        <item m="1" x="7600"/>
        <item m="1" x="7443"/>
        <item m="1" x="7601"/>
        <item m="1" x="7602"/>
        <item m="1" x="7603"/>
        <item m="1" x="7604"/>
        <item m="1" x="7605"/>
        <item m="1" x="7606"/>
        <item m="1" x="7607"/>
        <item m="1" x="7608"/>
        <item m="1" x="7427"/>
        <item m="1" x="6767"/>
        <item m="1" x="6768"/>
        <item m="1" x="7428"/>
        <item m="1" x="6788"/>
        <item m="1" x="6278"/>
        <item m="1" x="7228"/>
        <item m="1" x="962"/>
        <item m="1" x="7444"/>
        <item m="1" x="5641"/>
        <item m="1" x="6828"/>
        <item m="1" x="7445"/>
        <item m="1" x="7446"/>
        <item m="1" x="6279"/>
        <item m="1" x="6109"/>
        <item m="1" x="6110"/>
        <item m="1" x="6280"/>
        <item m="1" x="6829"/>
        <item m="1" x="7043"/>
        <item m="1" x="7447"/>
        <item m="1" x="7229"/>
        <item m="1" x="7230"/>
        <item m="1" x="7231"/>
        <item m="1" x="7044"/>
        <item m="1" x="4525"/>
        <item m="1" x="7448"/>
        <item m="1" x="6830"/>
        <item m="1" x="7449"/>
        <item m="1" x="7232"/>
        <item m="1" x="6281"/>
        <item m="1" x="7450"/>
        <item m="1" x="7451"/>
        <item m="1" x="7452"/>
        <item m="1" x="7453"/>
        <item m="1" x="7454"/>
        <item m="1" x="7455"/>
        <item m="1" x="7456"/>
        <item m="1" x="7457"/>
        <item m="1" x="7233"/>
        <item m="1" x="7458"/>
        <item m="1" x="7234"/>
        <item m="1" x="6831"/>
        <item m="1" x="6832"/>
        <item m="1" x="7235"/>
        <item m="1" x="6676"/>
        <item m="1" x="7236"/>
        <item m="1" x="5642"/>
        <item m="1" x="7237"/>
        <item m="1" x="6282"/>
        <item m="1" x="7045"/>
        <item m="1" x="7046"/>
        <item m="1" x="6677"/>
        <item m="1" x="5643"/>
        <item m="1" x="6283"/>
        <item m="1" x="6284"/>
        <item m="1" x="6285"/>
        <item m="1" x="7238"/>
        <item m="1" x="6833"/>
        <item m="1" x="6834"/>
        <item m="1" x="7239"/>
        <item m="1" x="7240"/>
        <item m="1" x="6678"/>
        <item m="1" x="6286"/>
        <item m="1" x="6287"/>
        <item m="1" x="7242"/>
        <item m="1" x="6835"/>
        <item m="1" x="7459"/>
        <item m="1" x="7243"/>
        <item m="1" x="7244"/>
        <item m="1" x="7245"/>
        <item m="1" x="7246"/>
        <item m="1" x="7247"/>
        <item m="1" x="7460"/>
        <item m="1" x="6288"/>
        <item m="1" x="7248"/>
        <item m="1" x="7249"/>
        <item m="1" x="7250"/>
        <item m="1" x="7251"/>
        <item m="1" x="7461"/>
        <item m="1" x="7462"/>
        <item m="1" x="6289"/>
        <item m="1" x="7463"/>
        <item m="1" x="6290"/>
        <item m="1" x="6291"/>
        <item m="1" x="6292"/>
        <item m="1" x="7252"/>
        <item m="1" x="7464"/>
        <item m="1" x="7465"/>
        <item m="1" x="7466"/>
        <item m="1" x="7467"/>
        <item m="1" x="7468"/>
        <item m="1" x="7469"/>
        <item m="1" x="6293"/>
        <item m="1" x="7253"/>
        <item m="1" x="6836"/>
        <item m="1" x="7470"/>
        <item m="1" x="7047"/>
        <item m="1" x="6837"/>
        <item m="1" x="6294"/>
        <item m="1" x="7254"/>
        <item m="1" x="6295"/>
        <item m="1" x="6679"/>
        <item m="1" x="7255"/>
        <item m="1" x="7256"/>
        <item m="1" x="7257"/>
        <item m="1" x="7258"/>
        <item m="1" x="7471"/>
        <item m="1" x="7048"/>
        <item m="1" x="7259"/>
        <item m="1" x="7472"/>
        <item m="1" x="7473"/>
        <item m="1" x="6838"/>
        <item m="1" x="7260"/>
        <item m="1" x="7261"/>
        <item m="1" x="7049"/>
        <item m="1" x="7050"/>
        <item m="1" x="7051"/>
        <item m="1" x="7052"/>
        <item m="1" x="7262"/>
        <item m="1" x="7474"/>
        <item m="1" x="7475"/>
        <item m="1" x="7263"/>
        <item m="1" x="6839"/>
        <item m="1" x="6296"/>
        <item m="1" x="6840"/>
        <item m="1" x="7265"/>
        <item m="1" x="7476"/>
        <item m="1" x="7266"/>
        <item m="1" x="7053"/>
        <item m="1" x="7477"/>
        <item m="1" x="7267"/>
        <item m="1" x="6841"/>
        <item m="1" x="7478"/>
        <item m="1" x="6680"/>
        <item m="1" x="7054"/>
        <item m="1" x="6111"/>
        <item m="1" x="7269"/>
        <item m="1" x="6297"/>
        <item m="1" x="6298"/>
        <item m="1" x="6299"/>
        <item m="1" x="7270"/>
        <item m="1" x="7055"/>
        <item m="1" x="7479"/>
        <item m="1" x="5418"/>
        <item m="1" x="6300"/>
        <item m="1" x="6301"/>
        <item m="1" x="6302"/>
        <item m="1" x="6303"/>
        <item m="1" x="7480"/>
        <item m="1" x="6304"/>
        <item m="1" x="6305"/>
        <item m="1" x="6306"/>
        <item m="1" x="6307"/>
        <item m="1" x="7272"/>
        <item m="1" x="6308"/>
        <item m="1" x="7481"/>
        <item m="1" x="7273"/>
        <item m="1" x="7056"/>
        <item m="1" x="6842"/>
        <item m="1" x="7274"/>
        <item m="1" x="7275"/>
        <item m="1" x="7482"/>
        <item m="1" x="6843"/>
        <item m="1" x="6844"/>
        <item m="1" x="7483"/>
        <item m="1" x="2289"/>
        <item m="1" x="7276"/>
        <item m="1" x="6681"/>
        <item m="1" x="7484"/>
        <item m="1" x="6845"/>
        <item m="1" x="6846"/>
        <item m="1" x="7485"/>
        <item m="1" x="7277"/>
        <item m="1" x="7278"/>
        <item m="1" x="7486"/>
        <item m="1" x="7487"/>
        <item m="1" x="7279"/>
        <item m="1" x="7280"/>
        <item m="1" x="7488"/>
        <item m="1" x="6309"/>
        <item m="1" x="6310"/>
        <item m="1" x="7281"/>
        <item m="1" x="7282"/>
        <item m="1" x="7283"/>
        <item m="1" x="7284"/>
        <item m="1" x="7285"/>
        <item m="1" x="7286"/>
        <item m="1" x="6682"/>
        <item m="1" x="7287"/>
        <item m="1" x="7057"/>
        <item m="1" x="6683"/>
        <item m="1" x="6311"/>
        <item m="1" x="7288"/>
        <item m="1" x="6312"/>
        <item m="1" x="6313"/>
        <item m="1" x="7290"/>
        <item m="1" x="7291"/>
        <item m="1" x="7489"/>
        <item m="1" x="7490"/>
        <item m="1" x="7292"/>
        <item m="1" x="7491"/>
        <item m="1" x="7293"/>
        <item m="1" x="7294"/>
        <item m="1" x="7492"/>
        <item m="1" x="7493"/>
        <item m="1" x="7494"/>
        <item m="1" x="7495"/>
        <item m="1" x="7295"/>
        <item m="1" x="7496"/>
        <item m="1" x="7497"/>
        <item m="1" x="7498"/>
        <item m="1" x="7499"/>
        <item m="1" x="7500"/>
        <item m="1" x="7296"/>
        <item m="1" x="7297"/>
        <item m="1" x="7298"/>
        <item m="1" x="7501"/>
        <item m="1" x="7299"/>
        <item m="1" x="7502"/>
        <item m="1" x="7503"/>
        <item m="1" x="7058"/>
        <item m="1" x="7059"/>
        <item m="1" x="7504"/>
        <item m="1" x="7300"/>
        <item m="1" x="7301"/>
        <item m="1" x="7302"/>
        <item m="1" x="7303"/>
        <item m="1" x="6314"/>
        <item m="1" x="7304"/>
        <item m="1" x="7305"/>
        <item m="1" x="7306"/>
        <item m="1" x="6775"/>
        <item m="1" x="7176"/>
        <item m="1" x="6987"/>
        <item m="1" x="7187"/>
        <item m="1" x="7188"/>
        <item m="1" x="7009"/>
        <item m="1" x="7201"/>
        <item m="1" x="7202"/>
        <item m="1" x="7028"/>
        <item m="1" x="7213"/>
        <item m="1" x="7214"/>
        <item m="1" x="7241"/>
        <item m="1" x="7264"/>
        <item m="1" x="7268"/>
        <item m="1" x="7271"/>
        <item m="1" x="7289"/>
        <item m="1" x="6315"/>
        <item m="1" x="6316"/>
        <item m="1" x="7307"/>
        <item m="1" x="6847"/>
        <item m="1" x="6848"/>
        <item m="1" x="7308"/>
        <item m="1" x="6849"/>
        <item m="1" x="7309"/>
        <item m="1" x="7060"/>
        <item m="1" x="7061"/>
        <item m="1" x="7310"/>
        <item m="1" x="7311"/>
        <item m="1" x="7312"/>
        <item m="1" x="7062"/>
        <item m="1" x="7313"/>
        <item m="1" x="6317"/>
        <item m="1" x="6318"/>
        <item m="1" x="6319"/>
        <item m="1" x="6320"/>
        <item m="1" x="7314"/>
        <item m="1" x="7315"/>
        <item m="1" x="7063"/>
        <item m="1" x="7316"/>
        <item m="1" x="6850"/>
        <item m="1" x="7317"/>
        <item m="1" x="6851"/>
        <item m="1" x="7318"/>
        <item m="1" x="6321"/>
        <item m="1" x="7319"/>
        <item m="1" x="7320"/>
        <item m="1" x="6322"/>
        <item m="1" x="6684"/>
        <item m="1" x="7064"/>
        <item m="1" x="6852"/>
        <item m="1" x="7321"/>
        <item m="1" x="6323"/>
        <item m="1" x="6324"/>
        <item m="1" x="7322"/>
        <item m="1" x="7323"/>
        <item m="1" x="6325"/>
        <item m="1" x="6326"/>
        <item m="1" x="7324"/>
        <item m="1" x="7325"/>
        <item m="1" x="6327"/>
        <item m="1" x="7326"/>
        <item m="1" x="6853"/>
        <item m="1" x="7327"/>
        <item m="1" x="7328"/>
        <item m="1" x="7329"/>
        <item m="1" x="7330"/>
        <item m="1" x="6685"/>
        <item m="1" x="7331"/>
        <item m="1" x="7332"/>
        <item m="1" x="7333"/>
        <item m="1" x="7334"/>
        <item m="1" x="5644"/>
        <item m="1" x="6686"/>
        <item m="1" x="7335"/>
        <item m="1" x="6854"/>
        <item m="1" x="6687"/>
        <item m="1" x="7336"/>
        <item m="1" x="7337"/>
        <item m="1" x="7065"/>
        <item m="1" x="6855"/>
        <item m="1" x="5645"/>
        <item m="1" x="6328"/>
        <item m="1" x="7338"/>
        <item m="1" x="6856"/>
        <item m="1" x="6329"/>
        <item m="1" x="6330"/>
        <item m="1" x="6331"/>
        <item m="1" x="7066"/>
        <item m="1" x="7339"/>
        <item m="1" x="7340"/>
        <item m="1" x="6857"/>
        <item m="1" x="6332"/>
        <item m="1" x="7341"/>
        <item m="1" x="7342"/>
        <item m="1" x="7343"/>
        <item m="1" x="7344"/>
        <item m="1" x="7067"/>
        <item m="1" x="6858"/>
        <item m="1" x="6859"/>
        <item m="1" x="6860"/>
        <item m="1" x="6333"/>
        <item m="1" x="7345"/>
        <item m="1" x="6334"/>
        <item m="1" x="6861"/>
        <item m="1" x="6862"/>
        <item m="1" x="7346"/>
        <item m="1" x="6863"/>
        <item m="1" x="2290"/>
        <item m="1" x="7347"/>
        <item m="1" x="7348"/>
        <item m="1" x="6864"/>
        <item m="1" x="7349"/>
        <item m="1" x="7350"/>
        <item m="1" x="7351"/>
        <item m="1" x="7352"/>
        <item m="1" x="7353"/>
        <item m="1" x="7354"/>
        <item m="1" x="6335"/>
        <item m="1" x="6688"/>
        <item m="1" x="6865"/>
        <item m="1" x="7355"/>
        <item m="1" x="7356"/>
        <item m="1" x="6336"/>
        <item m="1" x="7357"/>
        <item m="1" x="7358"/>
        <item m="1" x="6337"/>
        <item m="1" x="6689"/>
        <item m="1" x="7359"/>
        <item m="1" x="7360"/>
        <item m="1" x="7361"/>
        <item m="1" x="7362"/>
        <item m="1" x="7363"/>
        <item m="1" x="7364"/>
        <item m="1" x="7365"/>
        <item m="1" x="6338"/>
        <item m="1" x="6866"/>
        <item m="1" x="6339"/>
        <item m="1" x="7366"/>
        <item m="1" x="6690"/>
        <item m="1" x="7367"/>
        <item m="1" x="7368"/>
        <item m="1" x="7369"/>
        <item m="1" x="7370"/>
        <item m="1" x="7371"/>
        <item m="1" x="7372"/>
        <item m="1" x="7373"/>
        <item m="1" x="7374"/>
        <item m="1" x="7375"/>
        <item m="1" x="7376"/>
        <item m="1" x="6691"/>
        <item m="1" x="7377"/>
        <item m="1" x="7378"/>
        <item m="1" x="7379"/>
        <item m="1" x="7380"/>
        <item m="1" x="7381"/>
        <item m="1" x="7382"/>
        <item m="1" x="7383"/>
        <item m="1" x="7384"/>
        <item m="1" x="7385"/>
        <item m="1" x="7386"/>
        <item m="1" x="7387"/>
        <item m="1" x="7388"/>
        <item m="1" x="7389"/>
        <item m="1" x="7390"/>
        <item m="1" x="7391"/>
        <item m="1" x="7392"/>
        <item m="1" x="7393"/>
        <item m="1" x="7394"/>
        <item m="1" x="6340"/>
        <item m="1" x="7395"/>
        <item m="1" x="7396"/>
        <item m="1" x="7397"/>
        <item m="1" x="7398"/>
        <item m="1" x="7399"/>
        <item m="1" x="7400"/>
        <item m="1" x="7401"/>
        <item m="1" x="7402"/>
        <item m="1" x="7403"/>
        <item m="1" x="7404"/>
        <item m="1" x="4189"/>
        <item m="1" x="6692"/>
        <item m="1" x="7405"/>
        <item m="1" x="6693"/>
        <item m="1" x="7406"/>
        <item m="1" x="7407"/>
        <item m="1" x="7408"/>
        <item m="1" x="7409"/>
        <item m="1" x="7410"/>
        <item m="1" x="7411"/>
        <item m="1" x="7412"/>
        <item m="1" x="7413"/>
        <item m="1" x="7414"/>
        <item m="1" x="7415"/>
        <item m="1" x="7416"/>
        <item m="1" x="7417"/>
        <item m="1" x="7418"/>
        <item m="1" x="7419"/>
        <item m="1" x="7420"/>
        <item m="1" x="7421"/>
        <item m="1" x="7422"/>
        <item m="1" x="7423"/>
        <item m="1" x="7424"/>
        <item m="1" x="7425"/>
        <item m="1" x="7426"/>
        <item m="1" x="7068"/>
        <item m="1" x="6867"/>
        <item m="1" x="6868"/>
        <item m="1" x="6341"/>
        <item m="1" x="6342"/>
        <item m="1" x="6870"/>
        <item m="1" x="5646"/>
        <item m="1" x="5647"/>
        <item m="1" x="5648"/>
        <item m="1" x="6871"/>
        <item m="1" x="7069"/>
        <item m="1" x="924"/>
        <item m="1" x="7070"/>
        <item m="1" x="2291"/>
        <item m="1" x="2292"/>
        <item m="1" x="6343"/>
        <item m="1" x="5848"/>
        <item m="1" x="7071"/>
        <item m="1" x="6872"/>
        <item m="1" x="2293"/>
        <item m="1" x="6694"/>
        <item m="1" x="6874"/>
        <item m="1" x="6875"/>
        <item m="1" x="6695"/>
        <item m="1" x="7072"/>
        <item m="1" x="6344"/>
        <item m="1" x="6345"/>
        <item m="1" x="7073"/>
        <item m="1" x="6876"/>
        <item m="1" x="6346"/>
        <item m="1" x="7074"/>
        <item m="1" x="6877"/>
        <item m="1" x="7075"/>
        <item m="1" x="6347"/>
        <item m="1" x="6878"/>
        <item m="1" x="6879"/>
        <item m="1" x="6349"/>
        <item m="1" x="6880"/>
        <item m="1" x="6696"/>
        <item m="1" x="7076"/>
        <item m="1" x="7077"/>
        <item m="1" x="7078"/>
        <item m="1" x="6350"/>
        <item m="1" x="6351"/>
        <item m="1" x="7079"/>
        <item m="1" x="7080"/>
        <item m="1" x="6881"/>
        <item m="1" x="7081"/>
        <item m="1" x="7082"/>
        <item m="1" x="7083"/>
        <item m="1" x="7084"/>
        <item m="1" x="7085"/>
        <item m="1" x="7086"/>
        <item m="1" x="7087"/>
        <item m="1" x="7088"/>
        <item m="1" x="7089"/>
        <item m="1" x="7090"/>
        <item m="1" x="7091"/>
        <item m="1" x="7092"/>
        <item m="1" x="7093"/>
        <item m="1" x="7094"/>
        <item m="1" x="5649"/>
        <item m="1" x="6352"/>
        <item m="1" x="7095"/>
        <item m="1" x="6353"/>
        <item m="1" x="6697"/>
        <item m="1" x="6698"/>
        <item m="1" x="7096"/>
        <item m="1" x="7097"/>
        <item m="1" x="6114"/>
        <item m="1" x="6354"/>
        <item m="1" x="6883"/>
        <item m="1" x="7098"/>
        <item m="1" x="6884"/>
        <item m="1" x="7099"/>
        <item m="1" x="7100"/>
        <item m="1" x="6885"/>
        <item m="1" x="7101"/>
        <item m="1" x="1566"/>
        <item m="1" x="6699"/>
        <item m="1" x="6355"/>
        <item m="1" x="7102"/>
        <item m="1" x="6356"/>
        <item m="1" x="6357"/>
        <item m="1" x="6700"/>
        <item m="1" x="6358"/>
        <item m="1" x="7103"/>
        <item m="1" x="7104"/>
        <item m="1" x="7105"/>
        <item m="1" x="6886"/>
        <item m="1" x="6359"/>
        <item m="1" x="2294"/>
        <item m="1" x="2295"/>
        <item m="1" x="6701"/>
        <item m="1" x="6887"/>
        <item m="1" x="6360"/>
        <item m="1" x="6888"/>
        <item m="1" x="6889"/>
        <item m="1" x="7106"/>
        <item m="1" x="6361"/>
        <item m="1" x="6890"/>
        <item m="1" x="6891"/>
        <item m="1" x="7107"/>
        <item m="1" x="7108"/>
        <item m="1" x="7109"/>
        <item m="1" x="6362"/>
        <item m="1" x="6363"/>
        <item m="1" x="6892"/>
        <item m="1" x="7110"/>
        <item m="1" x="6364"/>
        <item m="1" x="6893"/>
        <item m="1" x="6365"/>
        <item m="1" x="6366"/>
        <item m="1" x="7111"/>
        <item m="1" x="7112"/>
        <item m="1" x="6367"/>
        <item m="1" x="6368"/>
        <item m="1" x="6894"/>
        <item m="1" x="7113"/>
        <item m="1" x="7114"/>
        <item m="1" x="7115"/>
        <item m="1" x="7116"/>
        <item m="1" x="6374"/>
        <item m="1" x="7117"/>
        <item m="1" x="7118"/>
        <item m="1" x="7119"/>
        <item m="1" x="7120"/>
        <item m="1" x="4630"/>
        <item m="1" x="7121"/>
        <item m="1" x="7122"/>
        <item m="1" x="7123"/>
        <item m="1" x="7124"/>
        <item m="1" x="7125"/>
        <item m="1" x="7126"/>
        <item m="1" x="7127"/>
        <item m="1" x="5506"/>
        <item m="1" x="6375"/>
        <item m="1" x="6702"/>
        <item m="1" x="7128"/>
        <item m="1" x="7129"/>
        <item m="1" x="7130"/>
        <item m="1" x="6376"/>
        <item m="1" x="6703"/>
        <item m="1" x="6704"/>
        <item m="1" x="7131"/>
        <item m="1" x="7132"/>
        <item m="1" x="7133"/>
        <item m="1" x="7134"/>
        <item m="1" x="7135"/>
        <item m="1" x="7136"/>
        <item m="1" x="7137"/>
        <item m="1" x="7138"/>
        <item m="1" x="7139"/>
        <item m="1" x="7140"/>
        <item m="1" x="7141"/>
        <item m="1" x="6377"/>
        <item m="1" x="6378"/>
        <item m="1" x="7142"/>
        <item m="1" x="7143"/>
        <item m="1" x="7144"/>
        <item m="1" x="7145"/>
        <item m="1" x="7146"/>
        <item m="1" x="7147"/>
        <item m="1" x="7148"/>
        <item m="1" x="7149"/>
        <item m="1" x="7150"/>
        <item m="1" x="7151"/>
        <item m="1" x="7152"/>
        <item m="1" x="7153"/>
        <item m="1" x="7154"/>
        <item m="1" x="7155"/>
        <item m="1" x="7156"/>
        <item m="1" x="7157"/>
        <item m="1" x="6705"/>
        <item m="1" x="7158"/>
        <item m="1" x="7159"/>
        <item m="1" x="5849"/>
        <item m="1" x="7160"/>
        <item m="1" x="7161"/>
        <item m="1" x="7162"/>
        <item m="1" x="7163"/>
        <item m="1" x="7164"/>
        <item m="1" x="7165"/>
        <item m="1" x="7166"/>
        <item m="1" x="7167"/>
        <item m="1" x="4408"/>
        <item m="1" x="5633"/>
        <item m="1" x="5634"/>
        <item m="1" x="5199"/>
        <item m="1" x="5635"/>
        <item m="1" x="5638"/>
        <item m="1" x="5640"/>
        <item m="1" x="1565"/>
        <item m="1" x="6869"/>
        <item m="1" x="6112"/>
        <item m="1" x="6113"/>
        <item m="1" x="6873"/>
        <item m="1" x="6348"/>
        <item m="1" x="6882"/>
        <item m="1" x="6369"/>
        <item m="1" x="6370"/>
        <item m="1" x="6371"/>
        <item m="1" x="6372"/>
        <item m="1" x="6373"/>
        <item m="1" x="1367"/>
        <item m="1" x="1366"/>
        <item m="1" x="2296"/>
        <item m="1" x="5850"/>
        <item m="1" x="6706"/>
        <item m="1" x="6115"/>
        <item m="1" x="6895"/>
        <item m="1" x="6896"/>
        <item m="1" x="6897"/>
        <item m="1" x="6898"/>
        <item m="1" x="6899"/>
        <item m="1" x="6900"/>
        <item m="1" x="6901"/>
        <item m="1" x="6902"/>
        <item m="1" x="6903"/>
        <item m="1" x="6904"/>
        <item m="1" x="6905"/>
        <item m="1" x="6906"/>
        <item m="1" x="6907"/>
        <item m="1" x="5851"/>
        <item m="1" x="6908"/>
        <item m="1" x="6909"/>
        <item m="1" x="6910"/>
        <item m="1" x="6117"/>
        <item m="1" x="6379"/>
        <item m="1" x="6380"/>
        <item m="1" x="6166"/>
        <item m="1" x="6381"/>
        <item m="1" x="6911"/>
        <item m="1" x="6912"/>
        <item m="1" x="6913"/>
        <item m="1" x="6382"/>
        <item m="1" x="6383"/>
        <item m="1" x="6384"/>
        <item m="1" x="6118"/>
        <item m="1" x="6119"/>
        <item m="1" x="6385"/>
        <item m="1" x="6707"/>
        <item m="1" x="6120"/>
        <item m="1" x="6121"/>
        <item m="1" x="6122"/>
        <item m="1" x="6914"/>
        <item m="1" x="6915"/>
        <item m="1" x="5852"/>
        <item m="1" x="6708"/>
        <item m="1" x="6709"/>
        <item m="1" x="5853"/>
        <item m="1" x="5854"/>
        <item m="1" x="5529"/>
        <item m="1" x="5855"/>
        <item m="1" x="5856"/>
        <item m="1" x="5857"/>
        <item m="1" x="5858"/>
        <item m="1" x="5859"/>
        <item m="1" x="5860"/>
        <item m="1" x="6710"/>
        <item m="1" x="6711"/>
        <item m="1" x="6386"/>
        <item m="1" x="6916"/>
        <item m="1" x="6917"/>
        <item m="1" x="6712"/>
        <item m="1" x="6918"/>
        <item m="1" x="6919"/>
        <item m="1" x="6387"/>
        <item m="1" x="6920"/>
        <item m="1" x="6921"/>
        <item m="1" x="6922"/>
        <item m="1" x="6923"/>
        <item m="1" x="6924"/>
        <item m="1" x="6713"/>
        <item m="1" x="6925"/>
        <item m="1" x="6926"/>
        <item m="1" x="6927"/>
        <item m="1" x="6928"/>
        <item m="1" x="6929"/>
        <item m="1" x="6388"/>
        <item m="1" x="6389"/>
        <item m="1" x="6930"/>
        <item m="1" x="6123"/>
        <item m="1" x="6931"/>
        <item m="1" x="5861"/>
        <item m="1" x="6390"/>
        <item m="1" x="6124"/>
        <item m="1" x="5862"/>
        <item m="1" x="6125"/>
        <item m="1" x="5863"/>
        <item m="1" x="6391"/>
        <item m="1" x="5864"/>
        <item m="1" x="5865"/>
        <item m="1" x="5866"/>
        <item m="1" x="5867"/>
        <item m="1" x="6126"/>
        <item m="1" x="6127"/>
        <item m="1" x="6932"/>
        <item m="1" x="6933"/>
        <item m="1" x="6934"/>
        <item m="1" x="6935"/>
        <item m="1" x="6936"/>
        <item m="1" x="6937"/>
        <item m="1" x="5868"/>
        <item m="1" x="6128"/>
        <item m="1" x="6938"/>
        <item m="1" x="6939"/>
        <item m="1" x="6392"/>
        <item m="1" x="6129"/>
        <item m="1" x="6940"/>
        <item m="1" x="6393"/>
        <item m="1" x="6941"/>
        <item m="1" x="6130"/>
        <item x="140"/>
        <item m="1" x="6394"/>
        <item m="1" x="6395"/>
        <item m="1" x="5869"/>
        <item m="1" x="6396"/>
        <item m="1" x="6397"/>
        <item m="1" x="6398"/>
        <item m="1" x="6399"/>
        <item m="1" x="863"/>
        <item m="1" x="6131"/>
        <item m="1" x="5870"/>
        <item m="1" x="6132"/>
        <item m="1" x="6400"/>
        <item m="1" x="6942"/>
        <item m="1" x="6943"/>
        <item m="1" x="6714"/>
        <item m="1" x="6715"/>
        <item m="1" x="6944"/>
        <item m="1" x="6133"/>
        <item m="1" x="6945"/>
        <item m="1" x="6401"/>
        <item m="1" x="6946"/>
        <item m="1" x="5650"/>
        <item m="1" x="6947"/>
        <item m="1" x="6948"/>
        <item m="1" x="6949"/>
        <item m="1" x="6950"/>
        <item m="1" x="6951"/>
        <item m="1" x="6952"/>
        <item m="1" x="6953"/>
        <item m="1" x="6954"/>
        <item m="1" x="6955"/>
        <item m="1" x="6956"/>
        <item m="1" x="6957"/>
        <item m="1" x="6958"/>
        <item m="1" x="6959"/>
        <item m="1" x="6960"/>
        <item m="1" x="6961"/>
        <item m="1" x="5871"/>
        <item m="1" x="6962"/>
        <item m="1" x="6963"/>
        <item m="1" x="5872"/>
        <item m="1" x="6964"/>
        <item m="1" x="5873"/>
        <item m="1" x="5874"/>
        <item m="1" x="5875"/>
        <item m="1" x="5508"/>
        <item m="1" x="5509"/>
        <item m="1" x="6965"/>
        <item m="1" x="6966"/>
        <item m="1" x="6716"/>
        <item m="1" x="6967"/>
        <item m="1" x="6968"/>
        <item m="1" x="6969"/>
        <item m="1" x="6717"/>
        <item m="1" x="6970"/>
        <item m="1" x="6971"/>
        <item m="1" x="6972"/>
        <item m="1" x="6973"/>
        <item m="1" x="5876"/>
        <item m="1" x="4596"/>
        <item m="1" x="6974"/>
        <item m="1" x="6402"/>
        <item m="1" x="6975"/>
        <item m="1" x="6976"/>
        <item m="1" x="6977"/>
        <item m="1" x="6403"/>
        <item m="1" x="6404"/>
        <item m="1" x="6978"/>
        <item m="1" x="6405"/>
        <item m="1" x="6406"/>
        <item m="1" x="6979"/>
        <item m="1" x="6672"/>
        <item m="1" x="4195"/>
        <item m="1" x="5877"/>
        <item m="1" x="6407"/>
        <item m="1" x="6134"/>
        <item m="1" x="6135"/>
        <item m="1" x="6136"/>
        <item m="1" x="6137"/>
        <item m="1" x="5651"/>
        <item m="1" x="5652"/>
        <item m="1" x="6408"/>
        <item m="1" x="6409"/>
        <item m="1" x="6410"/>
        <item m="1" x="5878"/>
        <item m="1" x="6411"/>
        <item m="1" x="6412"/>
        <item m="1" x="6413"/>
        <item m="1" x="6414"/>
        <item m="1" x="6415"/>
        <item m="1" x="5653"/>
        <item m="1" x="5654"/>
        <item m="1" x="6718"/>
        <item m="1" x="6416"/>
        <item m="1" x="6719"/>
        <item m="1" x="6720"/>
        <item m="1" x="6721"/>
        <item m="1" x="6722"/>
        <item m="1" x="6417"/>
        <item m="1" x="2297"/>
        <item m="1" x="6138"/>
        <item m="1" x="5879"/>
        <item m="1" x="6419"/>
        <item m="1" x="6420"/>
        <item m="1" x="6421"/>
        <item m="1" x="5880"/>
        <item m="1" x="5881"/>
        <item m="1" x="6422"/>
        <item m="1" x="6139"/>
        <item m="1" x="6423"/>
        <item m="1" x="6424"/>
        <item m="1" x="6425"/>
        <item m="1" x="6426"/>
        <item m="1" x="6427"/>
        <item m="1" x="6428"/>
        <item m="1" x="6429"/>
        <item m="1" x="6430"/>
        <item m="1" x="6431"/>
        <item m="1" x="6432"/>
        <item m="1" x="6433"/>
        <item m="1" x="6723"/>
        <item m="1" x="6434"/>
        <item m="1" x="5882"/>
        <item m="1" x="6435"/>
        <item m="1" x="6436"/>
        <item m="1" x="6437"/>
        <item m="1" x="6438"/>
        <item m="1" x="6439"/>
        <item m="1" x="6440"/>
        <item m="1" x="6441"/>
        <item m="1" x="6442"/>
        <item m="1" x="6443"/>
        <item m="1" x="6444"/>
        <item m="1" x="6445"/>
        <item m="1" x="6446"/>
        <item m="1" x="6447"/>
        <item m="1" x="6448"/>
        <item m="1" x="5883"/>
        <item m="1" x="5884"/>
        <item m="1" x="5885"/>
        <item m="1" x="5886"/>
        <item m="1" x="5887"/>
        <item m="1" x="6449"/>
        <item m="1" x="6450"/>
        <item m="1" x="6451"/>
        <item m="1" x="6724"/>
        <item m="1" x="6725"/>
        <item m="1" x="6452"/>
        <item m="1" x="6726"/>
        <item m="1" x="6453"/>
        <item m="1" x="6454"/>
        <item m="1" x="6455"/>
        <item m="1" x="6456"/>
        <item m="1" x="6457"/>
        <item m="1" x="6458"/>
        <item m="1" x="6140"/>
        <item m="1" x="6141"/>
        <item m="1" x="5888"/>
        <item m="1" x="6727"/>
        <item m="1" x="5889"/>
        <item m="1" x="6459"/>
        <item m="1" x="6460"/>
        <item m="1" x="5890"/>
        <item m="1" x="5891"/>
        <item m="1" x="6142"/>
        <item m="1" x="6143"/>
        <item m="1" x="6144"/>
        <item m="1" x="6461"/>
        <item m="1" x="5892"/>
        <item m="1" x="5655"/>
        <item m="1" x="6728"/>
        <item m="1" x="6462"/>
        <item m="1" x="6463"/>
        <item m="1" x="6464"/>
        <item m="1" x="6465"/>
        <item m="1" x="6466"/>
        <item m="1" x="5893"/>
        <item m="1" x="5894"/>
        <item m="1" x="6467"/>
        <item m="1" x="6468"/>
        <item m="1" x="6469"/>
        <item m="1" x="6470"/>
        <item m="1" x="5895"/>
        <item m="1" x="6471"/>
        <item m="1" x="5896"/>
        <item m="1" x="6472"/>
        <item m="1" x="6473"/>
        <item m="1" x="5441"/>
        <item m="1" x="5897"/>
        <item m="1" x="5898"/>
        <item m="1" x="6474"/>
        <item m="1" x="6475"/>
        <item m="1" x="6476"/>
        <item m="1" x="6477"/>
        <item m="1" x="6478"/>
        <item m="1" x="6479"/>
        <item m="1" x="2298"/>
        <item m="1" x="6480"/>
        <item m="1" x="6481"/>
        <item m="1" x="5899"/>
        <item m="1" x="6729"/>
        <item m="1" x="5610"/>
        <item m="1" x="6482"/>
        <item m="1" x="6483"/>
        <item m="1" x="5611"/>
        <item m="1" x="6145"/>
        <item m="1" x="2299"/>
        <item m="1" x="6730"/>
        <item m="1" x="2300"/>
        <item m="1" x="6146"/>
        <item m="1" x="6484"/>
        <item m="1" x="6485"/>
        <item m="1" x="6731"/>
        <item m="1" x="4330"/>
        <item m="1" x="5900"/>
        <item m="1" x="6486"/>
        <item m="1" x="6487"/>
        <item m="1" x="6488"/>
        <item m="1" x="6489"/>
        <item m="1" x="6147"/>
        <item m="1" x="6148"/>
        <item m="1" x="6149"/>
        <item m="1" x="6150"/>
        <item m="1" x="6151"/>
        <item m="1" x="5901"/>
        <item m="1" x="6490"/>
        <item m="1" x="6491"/>
        <item m="1" x="6492"/>
        <item m="1" x="4331"/>
        <item m="1" x="6732"/>
        <item m="1" x="5902"/>
        <item m="1" x="6733"/>
        <item m="1" x="6734"/>
        <item m="1" x="6493"/>
        <item m="1" x="4162"/>
        <item m="1" x="6494"/>
        <item m="1" x="6152"/>
        <item m="1" x="6735"/>
        <item m="1" x="4371"/>
        <item m="1" x="4286"/>
        <item m="1" x="6153"/>
        <item m="1" x="6495"/>
        <item m="1" x="6167"/>
        <item m="1" x="6736"/>
        <item m="1" x="6737"/>
        <item m="1" x="6738"/>
        <item m="1" x="5903"/>
        <item m="1" x="5904"/>
        <item m="1" x="5905"/>
        <item m="1" x="5906"/>
        <item m="1" x="6154"/>
        <item m="1" x="6155"/>
        <item m="1" x="6496"/>
        <item m="1" x="6497"/>
        <item m="1" x="6739"/>
        <item m="1" x="5656"/>
        <item m="1" x="6156"/>
        <item m="1" x="6157"/>
        <item m="1" x="6158"/>
        <item m="1" x="6740"/>
        <item m="1" x="5657"/>
        <item m="1" x="6499"/>
        <item m="1" x="2301"/>
        <item m="1" x="4116"/>
        <item m="1" x="6500"/>
        <item m="1" x="6501"/>
        <item m="1" x="6159"/>
        <item m="1" x="6160"/>
        <item m="1" x="6502"/>
        <item m="1" x="6741"/>
        <item m="1" x="6503"/>
        <item m="1" x="6161"/>
        <item m="1" x="6162"/>
        <item m="1" x="6504"/>
        <item m="1" x="6163"/>
        <item m="1" x="6164"/>
        <item m="1" x="5545"/>
        <item m="1" x="6742"/>
        <item m="1" x="6743"/>
        <item m="1" x="6744"/>
        <item m="1" x="6745"/>
        <item m="1" x="6746"/>
        <item m="1" x="6747"/>
        <item m="1" x="6748"/>
        <item m="1" x="6749"/>
        <item m="1" x="6750"/>
        <item m="1" x="822"/>
        <item m="1" x="4285"/>
        <item m="1" x="6751"/>
        <item m="1" x="6506"/>
        <item m="1" x="6507"/>
        <item m="1" x="6508"/>
        <item m="1" x="6509"/>
        <item m="1" x="6752"/>
        <item m="1" x="6510"/>
        <item m="1" x="6511"/>
        <item m="1" x="6512"/>
        <item m="1" x="6513"/>
        <item m="1" x="6514"/>
        <item m="1" x="6515"/>
        <item m="1" x="6516"/>
        <item m="1" x="5908"/>
        <item m="1" x="6517"/>
        <item m="1" x="5909"/>
        <item m="1" x="6518"/>
        <item m="1" x="6519"/>
        <item m="1" x="6520"/>
        <item m="1" x="6521"/>
        <item m="1" x="6522"/>
        <item m="1" x="6523"/>
        <item m="1" x="6524"/>
        <item m="1" x="6525"/>
        <item m="1" x="6526"/>
        <item m="1" x="6527"/>
        <item m="1" x="6528"/>
        <item m="1" x="823"/>
        <item m="1" x="6753"/>
        <item m="1" x="6754"/>
        <item m="1" x="6755"/>
        <item m="1" x="6756"/>
        <item m="1" x="5910"/>
        <item m="1" x="6757"/>
        <item m="1" x="6758"/>
        <item m="1" x="6759"/>
        <item m="1" x="4409"/>
        <item m="1" x="6529"/>
        <item m="1" x="6760"/>
        <item m="1" x="6761"/>
        <item m="1" x="6762"/>
        <item m="1" x="5911"/>
        <item m="1" x="5912"/>
        <item m="1" x="6530"/>
        <item m="1" x="6531"/>
        <item m="1" x="6532"/>
        <item m="1" x="6533"/>
        <item m="1" x="6534"/>
        <item m="1" x="6763"/>
        <item m="1" x="6165"/>
        <item m="1" x="6535"/>
        <item m="1" x="6536"/>
        <item m="1" x="5913"/>
        <item m="1" x="6537"/>
        <item m="1" x="6538"/>
        <item m="1" x="6539"/>
        <item m="1" x="6540"/>
        <item m="1" x="6541"/>
        <item m="1" x="6542"/>
        <item m="1" x="6543"/>
        <item m="1" x="6544"/>
        <item m="1" x="6545"/>
        <item m="1" x="6546"/>
        <item m="1" x="6547"/>
        <item m="1" x="6548"/>
        <item m="1" x="4000"/>
        <item m="1" x="6549"/>
        <item m="1" x="6550"/>
        <item m="1" x="5914"/>
        <item m="1" x="6551"/>
        <item m="1" x="6552"/>
        <item m="1" x="6553"/>
        <item m="1" x="5915"/>
        <item m="1" x="6554"/>
        <item m="1" x="5916"/>
        <item m="1" x="6764"/>
        <item m="1" x="6765"/>
        <item m="1" x="6555"/>
        <item m="1" x="6556"/>
        <item m="1" x="6261"/>
        <item m="1" x="6262"/>
        <item m="1" x="6263"/>
        <item m="1" x="6264"/>
        <item m="1" x="6265"/>
        <item m="1" x="6266"/>
        <item m="1" x="6267"/>
        <item m="1" x="6268"/>
        <item m="1" x="5438"/>
        <item m="1" x="6116"/>
        <item m="1" x="3094"/>
        <item m="1" x="6418"/>
        <item m="1" x="6498"/>
        <item m="1" x="5907"/>
        <item m="1" x="6505"/>
        <item m="1" x="6168"/>
        <item m="1" x="6557"/>
        <item m="1" x="6558"/>
        <item m="1" x="1567"/>
        <item m="1" x="5457"/>
        <item m="1" x="5917"/>
        <item m="1" x="5484"/>
        <item m="1" x="5546"/>
        <item m="1" x="5547"/>
        <item m="1" x="5419"/>
        <item m="1" x="6169"/>
        <item m="1" x="6559"/>
        <item m="1" x="6560"/>
        <item m="1" x="6561"/>
        <item m="1" x="5918"/>
        <item m="1" x="6562"/>
        <item m="1" x="6563"/>
        <item m="1" x="6564"/>
        <item m="1" x="6565"/>
        <item m="1" x="6566"/>
        <item m="1" x="6567"/>
        <item m="1" x="6568"/>
        <item m="1" x="6569"/>
        <item m="1" x="6570"/>
        <item m="1" x="6170"/>
        <item m="1" x="3095"/>
        <item m="1" x="5614"/>
        <item m="1" x="5580"/>
        <item m="1" x="5658"/>
        <item m="1" x="6571"/>
        <item m="1" x="6171"/>
        <item m="1" x="5919"/>
        <item m="1" x="6572"/>
        <item m="1" x="6573"/>
        <item m="1" x="5548"/>
        <item m="1" x="6574"/>
        <item m="1" x="2302"/>
        <item m="1" x="6575"/>
        <item m="1" x="5659"/>
        <item m="1" x="5586"/>
        <item m="1" x="6172"/>
        <item m="1" x="5660"/>
        <item m="1" x="5920"/>
        <item m="1" x="6576"/>
        <item m="1" x="6577"/>
        <item m="1" x="6578"/>
        <item m="1" x="5921"/>
        <item m="1" x="2303"/>
        <item m="1" x="6579"/>
        <item m="1" x="5598"/>
        <item m="1" x="4163"/>
        <item m="1" x="6580"/>
        <item m="1" x="6581"/>
        <item m="1" x="5599"/>
        <item m="1" x="6582"/>
        <item m="1" x="5420"/>
        <item m="1" x="6583"/>
        <item m="1" x="6173"/>
        <item m="1" x="6584"/>
        <item m="1" x="1568"/>
        <item m="1" x="5661"/>
        <item m="1" x="5387"/>
        <item m="1" x="1298"/>
        <item m="1" x="6585"/>
        <item m="1" x="6586"/>
        <item m="1" x="5458"/>
        <item m="1" x="6587"/>
        <item m="1" x="6588"/>
        <item m="1" x="6589"/>
        <item m="1" x="5510"/>
        <item m="1" x="5511"/>
        <item m="1" x="5459"/>
        <item m="1" x="5460"/>
        <item m="1" x="5514"/>
        <item m="1" x="5515"/>
        <item m="1" x="5516"/>
        <item m="1" x="6590"/>
        <item m="1" x="5495"/>
        <item m="1" x="5517"/>
        <item m="1" x="6174"/>
        <item m="1" x="6175"/>
        <item m="1" x="6591"/>
        <item m="1" x="6592"/>
        <item m="1" x="6176"/>
        <item m="1" x="6177"/>
        <item m="1" x="6178"/>
        <item m="1" x="6179"/>
        <item m="1" x="6593"/>
        <item m="1" x="6594"/>
        <item m="1" x="6595"/>
        <item m="1" x="5662"/>
        <item m="1" x="5429"/>
        <item m="1" x="5663"/>
        <item m="1" x="6596"/>
        <item m="1" x="6597"/>
        <item m="1" x="6598"/>
        <item m="1" x="6599"/>
        <item m="1" x="5664"/>
        <item m="1" x="6600"/>
        <item m="1" x="5421"/>
        <item m="1" x="6601"/>
        <item m="1" x="5922"/>
        <item m="1" x="1569"/>
        <item m="1" x="6180"/>
        <item m="1" x="6181"/>
        <item m="1" x="6602"/>
        <item m="1" x="2304"/>
        <item m="1" x="5488"/>
        <item m="1" x="6603"/>
        <item m="1" x="6604"/>
        <item m="1" x="6605"/>
        <item m="1" x="6606"/>
        <item m="1" x="6607"/>
        <item m="1" x="6608"/>
        <item m="1" x="6182"/>
        <item m="1" x="6183"/>
        <item m="1" x="6184"/>
        <item m="1" x="6609"/>
        <item m="1" x="6610"/>
        <item m="1" x="5551"/>
        <item m="1" x="6611"/>
        <item m="1" x="5665"/>
        <item m="1" x="5612"/>
        <item m="1" x="5613"/>
        <item m="1" x="6612"/>
        <item m="1" x="5923"/>
        <item m="1" x="6613"/>
        <item m="1" x="6614"/>
        <item m="1" x="6185"/>
        <item m="1" x="6186"/>
        <item m="1" x="6187"/>
        <item m="1" x="6615"/>
        <item m="1" x="6188"/>
        <item m="1" x="6189"/>
        <item m="1" x="5455"/>
        <item m="1" x="5456"/>
        <item m="1" x="6616"/>
        <item m="1" x="6617"/>
        <item m="1" x="6618"/>
        <item m="1" x="5924"/>
        <item m="1" x="5925"/>
        <item m="1" x="6619"/>
        <item m="1" x="6620"/>
        <item m="1" x="6190"/>
        <item m="1" x="6621"/>
        <item m="1" x="6622"/>
        <item m="1" x="6623"/>
        <item m="1" x="6624"/>
        <item m="1" x="1570"/>
        <item m="1" x="6191"/>
        <item m="1" x="6625"/>
        <item m="1" x="6626"/>
        <item m="1" x="6627"/>
        <item m="1" x="6628"/>
        <item m="1" x="6629"/>
        <item m="1" x="5666"/>
        <item m="1" x="6630"/>
        <item m="1" x="6192"/>
        <item m="1" x="6631"/>
        <item m="1" x="6632"/>
        <item m="1" x="6633"/>
        <item m="1" x="4269"/>
        <item m="1" x="5585"/>
        <item m="1" x="3096"/>
        <item m="1" x="5553"/>
        <item m="1" x="6634"/>
        <item m="1" x="6635"/>
        <item m="1" x="5579"/>
        <item m="1" x="6636"/>
        <item m="1" x="5667"/>
        <item m="1" x="5668"/>
        <item m="1" x="5669"/>
        <item m="1" x="5026"/>
        <item m="1" x="4268"/>
        <item m="1" x="6637"/>
        <item m="1" x="5577"/>
        <item m="1" x="6193"/>
        <item m="1" x="6194"/>
        <item m="1" x="5670"/>
        <item m="1" x="6638"/>
        <item m="1" x="6639"/>
        <item m="1" x="6640"/>
        <item m="1" x="6641"/>
        <item m="1" x="6642"/>
        <item m="1" x="6643"/>
        <item m="1" x="6644"/>
        <item m="1" x="6645"/>
        <item m="1" x="6646"/>
        <item m="1" x="6647"/>
        <item m="1" x="5671"/>
        <item m="1" x="6648"/>
        <item m="1" x="6649"/>
        <item m="1" x="5507"/>
        <item m="1" x="6650"/>
        <item m="1" x="5496"/>
        <item m="1" x="5583"/>
        <item m="1" x="6651"/>
        <item m="1" x="5926"/>
        <item m="1" x="6652"/>
        <item m="1" x="6653"/>
        <item m="1" x="5672"/>
        <item m="1" x="6654"/>
        <item m="1" x="6655"/>
        <item m="1" x="5446"/>
        <item m="1" x="6656"/>
        <item m="1" x="6657"/>
        <item m="1" x="5231"/>
        <item m="1" x="6658"/>
        <item m="1" x="5454"/>
        <item m="1" x="6659"/>
        <item m="1" x="6660"/>
        <item m="1" x="6661"/>
        <item m="1" x="6662"/>
        <item m="1" x="6663"/>
        <item m="1" x="6664"/>
        <item m="1" x="6665"/>
        <item m="1" x="6666"/>
        <item m="1" x="6667"/>
        <item m="1" x="6668"/>
        <item m="1" x="6669"/>
        <item m="1" x="6670"/>
        <item m="1" x="6671"/>
        <item m="1" x="5927"/>
        <item m="1" x="6195"/>
        <item m="1" x="4279"/>
        <item m="1" x="5597"/>
        <item m="1" x="6196"/>
        <item m="1" x="6197"/>
        <item m="1" x="5549"/>
        <item m="1" x="4509"/>
        <item m="1" x="6198"/>
        <item m="1" x="5494"/>
        <item m="1" x="1571"/>
        <item m="1" x="6199"/>
        <item m="1" x="6200"/>
        <item m="1" x="6201"/>
        <item m="1" x="6202"/>
        <item m="1" x="4283"/>
        <item m="1" x="4370"/>
        <item m="1" x="6203"/>
        <item m="1" x="4115"/>
        <item m="1" x="2305"/>
        <item m="1" x="6204"/>
        <item m="1" x="6205"/>
        <item m="1" x="5673"/>
        <item m="1" x="4109"/>
        <item m="1" x="6206"/>
        <item m="1" x="6207"/>
        <item m="1" x="5576"/>
        <item m="1" x="6208"/>
        <item m="1" x="5492"/>
        <item m="1" x="4273"/>
        <item m="1" x="6209"/>
        <item m="1" x="5928"/>
        <item m="1" x="5929"/>
        <item m="1" x="5930"/>
        <item m="1" x="5478"/>
        <item m="1" x="5931"/>
        <item m="1" x="6210"/>
        <item m="1" x="6211"/>
        <item m="1" x="6212"/>
        <item m="1" x="4118"/>
        <item m="1" x="5607"/>
        <item m="1" x="6213"/>
        <item m="1" x="4119"/>
        <item m="1" x="6214"/>
        <item m="1" x="5932"/>
        <item m="1" x="4108"/>
        <item m="1" x="1572"/>
        <item m="1" x="2306"/>
        <item m="1" x="5933"/>
        <item m="1" x="5934"/>
        <item m="1" x="1573"/>
        <item m="1" x="5935"/>
        <item m="1" x="6215"/>
        <item m="1" x="5936"/>
        <item m="1" x="3898"/>
        <item m="1" x="3899"/>
        <item m="1" x="3900"/>
        <item m="1" x="3901"/>
        <item m="1" x="5550"/>
        <item m="1" x="1574"/>
        <item m="1" x="6216"/>
        <item m="1" x="5674"/>
        <item m="1" x="5675"/>
        <item m="1" x="5937"/>
        <item m="1" x="5938"/>
        <item m="1" x="5939"/>
        <item m="1" x="5940"/>
        <item m="1" x="5941"/>
        <item m="1" x="5942"/>
        <item m="1" x="5943"/>
        <item m="1" x="5944"/>
        <item m="1" x="5945"/>
        <item m="1" x="5946"/>
        <item m="1" x="5947"/>
        <item m="1" x="5948"/>
        <item m="1" x="5949"/>
        <item m="1" x="5950"/>
        <item m="1" x="5951"/>
        <item m="1" x="5952"/>
        <item m="1" x="5448"/>
        <item m="1" x="5449"/>
        <item m="1" x="6217"/>
        <item m="1" x="4507"/>
        <item m="1" x="6218"/>
        <item m="1" x="5676"/>
        <item m="1" x="6219"/>
        <item m="1" x="6220"/>
        <item m="1" x="5483"/>
        <item m="1" x="5677"/>
        <item m="1" x="6221"/>
        <item m="1" x="5953"/>
        <item m="1" x="5954"/>
        <item m="1" x="5955"/>
        <item m="1" x="5678"/>
        <item m="1" x="5452"/>
        <item m="1" x="5956"/>
        <item m="1" x="5679"/>
        <item m="1" x="6222"/>
        <item m="1" x="2307"/>
        <item m="1" x="2308"/>
        <item m="1" x="6223"/>
        <item m="1" x="6224"/>
        <item m="1" x="6225"/>
        <item m="1" x="6226"/>
        <item m="1" x="6227"/>
        <item m="1" x="6228"/>
        <item m="1" x="5232"/>
        <item m="1" x="5957"/>
        <item m="1" x="6229"/>
        <item m="1" x="4666"/>
        <item m="1" x="6230"/>
        <item m="1" x="5958"/>
        <item m="1" x="5959"/>
        <item m="1" x="1575"/>
        <item m="1" x="6231"/>
        <item m="1" x="6232"/>
        <item m="1" x="5960"/>
        <item m="1" x="5453"/>
        <item m="1" x="6233"/>
        <item m="1" x="5961"/>
        <item m="1" x="5680"/>
        <item m="1" x="5681"/>
        <item m="1" x="5962"/>
        <item m="1" x="5963"/>
        <item m="1" x="5682"/>
        <item m="1" x="5964"/>
        <item m="1" x="5965"/>
        <item m="1" x="5966"/>
        <item m="1" x="5683"/>
        <item m="1" x="5967"/>
        <item m="1" x="5684"/>
        <item m="1" x="5554"/>
        <item m="1" x="6234"/>
        <item m="1" x="6235"/>
        <item m="1" x="6236"/>
        <item m="1" x="4284"/>
        <item m="1" x="6237"/>
        <item m="1" x="6238"/>
        <item m="1" x="6239"/>
        <item m="1" x="6240"/>
        <item m="1" x="6241"/>
        <item m="1" x="5552"/>
        <item m="1" x="5969"/>
        <item m="1" x="5625"/>
        <item m="1" x="5626"/>
        <item m="1" x="5624"/>
        <item m="1" x="6242"/>
        <item m="1" x="1576"/>
        <item m="1" x="1577"/>
        <item m="1" x="6243"/>
        <item m="1" x="2309"/>
        <item m="1" x="5573"/>
        <item m="1" x="6244"/>
        <item m="1" x="5584"/>
        <item m="1" x="5685"/>
        <item m="1" x="6245"/>
        <item m="1" x="6246"/>
        <item m="1" x="1578"/>
        <item m="1" x="4271"/>
        <item m="1" x="2310"/>
        <item m="1" x="2311"/>
        <item m="1" x="5970"/>
        <item m="1" x="3362"/>
        <item m="1" x="4272"/>
        <item m="1" x="2312"/>
        <item m="1" x="5574"/>
        <item m="1" x="6247"/>
        <item m="1" x="6248"/>
        <item m="1" x="5606"/>
        <item m="1" x="5971"/>
        <item m="1" x="5972"/>
        <item m="1" x="6249"/>
        <item m="1" x="6250"/>
        <item m="1" x="6251"/>
        <item m="1" x="6252"/>
        <item m="1" x="6253"/>
        <item m="1" x="6254"/>
        <item m="1" x="5973"/>
        <item m="1" x="5974"/>
        <item m="1" x="5451"/>
        <item m="1" x="5975"/>
        <item m="1" x="5976"/>
        <item m="1" x="5977"/>
        <item m="1" x="5978"/>
        <item m="1" x="5512"/>
        <item m="1" x="5422"/>
        <item m="1" x="5423"/>
        <item m="1" x="5424"/>
        <item m="1" x="5425"/>
        <item m="1" x="5979"/>
        <item m="1" x="5980"/>
        <item m="1" x="5981"/>
        <item m="1" x="5982"/>
        <item m="1" x="5450"/>
        <item m="1" x="5162"/>
        <item m="1" x="5294"/>
        <item m="1" x="5426"/>
        <item m="1" x="5983"/>
        <item m="1" x="5984"/>
        <item m="1" x="5985"/>
        <item m="1" x="5410"/>
        <item m="1" x="5542"/>
        <item m="1" x="5986"/>
        <item m="1" x="5987"/>
        <item m="1" x="6255"/>
        <item m="1" x="6256"/>
        <item m="1" x="6257"/>
        <item m="1" x="6258"/>
        <item m="1" x="6259"/>
        <item m="1" x="6260"/>
        <item m="1" x="5988"/>
        <item m="1" x="5989"/>
        <item m="1" x="5631"/>
        <item m="1" x="1452"/>
        <item m="1" x="5968"/>
        <item m="1" x="5686"/>
        <item m="1" x="1579"/>
        <item m="1" x="5526"/>
        <item m="1" x="4558"/>
        <item m="1" x="5687"/>
        <item m="1" x="5688"/>
        <item m="1" x="4969"/>
        <item m="1" x="5990"/>
        <item m="1" x="5991"/>
        <item m="1" x="1580"/>
        <item m="1" x="5992"/>
        <item m="1" x="5230"/>
        <item m="1" x="5414"/>
        <item m="1" x="974"/>
        <item m="1" x="5689"/>
        <item m="1" x="885"/>
        <item m="1" x="4526"/>
        <item m="1" x="5578"/>
        <item m="1" x="4521"/>
        <item m="1" x="4522"/>
        <item m="1" x="3893"/>
        <item m="1" x="3894"/>
        <item m="1" x="3895"/>
        <item m="1" x="5013"/>
        <item m="1" x="5352"/>
        <item m="1" x="1581"/>
        <item m="1" x="5415"/>
        <item m="1" x="5993"/>
        <item m="1" x="5994"/>
        <item m="1" x="5995"/>
        <item m="1" x="5996"/>
        <item m="1" x="1582"/>
        <item m="1" x="4270"/>
        <item m="1" x="5997"/>
        <item m="1" x="5690"/>
        <item m="1" x="4800"/>
        <item m="1" x="5416"/>
        <item m="1" x="3848"/>
        <item m="1" x="5114"/>
        <item m="1" x="5691"/>
        <item m="1" x="5042"/>
        <item m="1" x="5041"/>
        <item m="1" x="5998"/>
        <item m="1" x="4560"/>
        <item m="1" x="4561"/>
        <item m="1" x="5999"/>
        <item m="1" x="4752"/>
        <item m="1" x="912"/>
        <item m="1" x="911"/>
        <item m="1" x="5417"/>
        <item m="1" x="910"/>
        <item m="1" x="907"/>
        <item m="1" x="976"/>
        <item m="1" x="6000"/>
        <item m="1" x="6001"/>
        <item m="1" x="5692"/>
        <item m="1" x="5693"/>
        <item m="1" x="5694"/>
        <item m="1" x="5695"/>
        <item m="1" x="6002"/>
        <item m="1" x="4562"/>
        <item m="1" x="5696"/>
        <item m="1" x="6003"/>
        <item m="1" x="2313"/>
        <item m="1" x="2314"/>
        <item m="1" x="6004"/>
        <item m="1" x="6005"/>
        <item m="1" x="6006"/>
        <item m="1" x="6007"/>
        <item m="1" x="6008"/>
        <item m="1" x="6009"/>
        <item m="1" x="4996"/>
        <item m="1" x="4312"/>
        <item m="1" x="5295"/>
        <item m="1" x="6010"/>
        <item m="1" x="4205"/>
        <item m="1" x="5440"/>
        <item m="1" x="6011"/>
        <item m="1" x="5203"/>
        <item m="1" x="5067"/>
        <item m="1" x="4968"/>
        <item m="1" x="4970"/>
        <item m="1" x="6012"/>
        <item m="1" x="4206"/>
        <item m="1" x="6013"/>
        <item m="1" x="4393"/>
        <item m="1" x="4247"/>
        <item m="1" x="4392"/>
        <item m="1" x="5697"/>
        <item m="1" x="4556"/>
        <item m="1" x="6014"/>
        <item m="1" x="4557"/>
        <item m="1" x="6015"/>
        <item m="1" x="6016"/>
        <item m="1" x="5698"/>
        <item m="1" x="6017"/>
        <item m="1" x="6018"/>
        <item m="1" x="5699"/>
        <item m="1" x="2315"/>
        <item m="1" x="6019"/>
        <item m="1" x="6020"/>
        <item m="1" x="6021"/>
        <item m="1" x="6022"/>
        <item m="1" x="6023"/>
        <item m="1" x="6024"/>
        <item m="1" x="6025"/>
        <item m="1" x="2316"/>
        <item m="1" x="6026"/>
        <item m="1" x="6027"/>
        <item m="1" x="6028"/>
        <item m="1" x="6029"/>
        <item m="1" x="5700"/>
        <item m="1" x="6030"/>
        <item m="1" x="6031"/>
        <item m="1" x="5701"/>
        <item m="1" x="5702"/>
        <item m="1" x="5703"/>
        <item m="1" x="5704"/>
        <item m="1" x="5705"/>
        <item m="1" x="5706"/>
        <item m="1" x="5707"/>
        <item m="1" x="5708"/>
        <item m="1" x="5709"/>
        <item m="1" x="6032"/>
        <item m="1" x="6033"/>
        <item m="1" x="5575"/>
        <item m="1" x="1583"/>
        <item m="1" x="6034"/>
        <item m="1" x="6035"/>
        <item m="1" x="6036"/>
        <item m="1" x="6037"/>
        <item m="1" x="6038"/>
        <item m="1" x="4576"/>
        <item m="1" x="6039"/>
        <item m="1" x="5592"/>
        <item m="1" x="6040"/>
        <item m="1" x="3879"/>
        <item m="1" x="3880"/>
        <item m="1" x="1584"/>
        <item m="1" x="3881"/>
        <item m="1" x="6041"/>
        <item m="1" x="6042"/>
        <item m="1" x="6043"/>
        <item m="1" x="5710"/>
        <item m="1" x="5096"/>
        <item m="1" x="6044"/>
        <item m="1" x="6045"/>
        <item m="1" x="6046"/>
        <item m="1" x="6047"/>
        <item m="1" x="6048"/>
        <item m="1" x="6049"/>
        <item m="1" x="6050"/>
        <item m="1" x="6051"/>
        <item m="1" x="6052"/>
        <item m="1" x="6053"/>
        <item m="1" x="6054"/>
        <item m="1" x="4380"/>
        <item m="1" x="6055"/>
        <item m="1" x="3882"/>
        <item m="1" x="1585"/>
        <item m="1" x="3883"/>
        <item m="1" x="3884"/>
        <item m="1" x="4749"/>
        <item m="1" x="4750"/>
        <item m="1" x="3885"/>
        <item m="1" x="975"/>
        <item m="1" x="6056"/>
        <item m="1" x="6057"/>
        <item m="1" x="6058"/>
        <item m="1" x="6059"/>
        <item m="1" x="4508"/>
        <item m="1" x="6060"/>
        <item m="1" x="6061"/>
        <item m="1" x="5711"/>
        <item m="1" x="6062"/>
        <item m="1" x="6063"/>
        <item m="1" x="6064"/>
        <item m="1" x="4267"/>
        <item m="1" x="3990"/>
        <item m="1" x="6065"/>
        <item x="367"/>
        <item m="1" x="6066"/>
        <item m="1" x="6067"/>
        <item m="1" x="4552"/>
        <item m="1" x="4623"/>
        <item m="1" x="6068"/>
        <item m="1" x="4553"/>
        <item m="1" x="4554"/>
        <item m="1" x="6069"/>
        <item m="1" x="6070"/>
        <item m="1" x="5712"/>
        <item m="1" x="6071"/>
        <item m="1" x="6072"/>
        <item m="1" x="6073"/>
        <item m="1" x="6074"/>
        <item m="1" x="5443"/>
        <item m="1" x="6075"/>
        <item m="1" x="5473"/>
        <item m="1" x="6076"/>
        <item m="1" x="6077"/>
        <item m="1" x="6078"/>
        <item m="1" x="6079"/>
        <item m="1" x="6080"/>
        <item m="1" x="4997"/>
        <item m="1" x="6081"/>
        <item m="1" x="6082"/>
        <item m="1" x="6083"/>
        <item m="1" x="6084"/>
        <item m="1" x="4201"/>
        <item m="1" x="6085"/>
        <item m="1" x="6086"/>
        <item m="1" x="6087"/>
        <item m="1" x="6088"/>
        <item m="1" x="5163"/>
        <item m="1" x="6089"/>
        <item m="1" x="6090"/>
        <item m="1" x="6091"/>
        <item m="1" x="6092"/>
        <item m="1" x="6093"/>
        <item m="1" x="6094"/>
        <item m="1" x="4211"/>
        <item m="1" x="4212"/>
        <item m="1" x="4213"/>
        <item m="1" x="4214"/>
        <item m="1" x="5201"/>
        <item m="1" x="5202"/>
        <item m="1" x="6095"/>
        <item m="1" x="6096"/>
        <item m="1" x="6097"/>
        <item m="1" x="5228"/>
        <item m="1" x="6098"/>
        <item m="1" x="4352"/>
        <item m="1" x="5005"/>
        <item m="1" x="6099"/>
        <item m="1" x="6100"/>
        <item m="1" x="6101"/>
        <item m="1" x="6102"/>
        <item m="1" x="6103"/>
        <item m="1" x="4664"/>
        <item m="1" x="6104"/>
        <item m="1" x="788"/>
        <item m="1" x="1212"/>
        <item m="1" x="5594"/>
        <item m="1" x="5301"/>
        <item m="1" x="1363"/>
        <item m="1" x="5383"/>
        <item m="1" x="5097"/>
        <item m="1" x="5596"/>
        <item x="512"/>
        <item m="1" x="4559"/>
        <item m="1" x="5349"/>
        <item m="1" x="3782"/>
        <item m="1" x="4568"/>
        <item m="1" x="908"/>
        <item m="1" x="4569"/>
        <item m="1" x="5713"/>
        <item m="1" x="4570"/>
        <item m="1" x="4210"/>
        <item m="1" x="5200"/>
        <item m="1" x="973"/>
        <item m="1" x="5290"/>
        <item m="1" x="5115"/>
        <item m="1" x="4120"/>
        <item m="1" x="4121"/>
        <item m="1" x="1587"/>
        <item m="1" x="5714"/>
        <item m="1" x="4249"/>
        <item m="1" x="3097"/>
        <item m="1" x="5715"/>
        <item m="1" x="5616"/>
        <item m="1" x="4117"/>
        <item m="1" x="5716"/>
        <item m="1" x="4577"/>
        <item m="1" x="5717"/>
        <item m="1" x="4107"/>
        <item m="1" x="4565"/>
        <item m="1" x="4566"/>
        <item m="1" x="1588"/>
        <item m="1" x="5718"/>
        <item m="1" x="4563"/>
        <item m="1" x="5563"/>
        <item m="1" x="5719"/>
        <item m="1" x="5720"/>
        <item m="1" x="4564"/>
        <item m="1" x="4248"/>
        <item m="1" x="4555"/>
        <item m="1" x="5350"/>
        <item m="1" x="5721"/>
        <item m="1" x="5722"/>
        <item m="1" x="5723"/>
        <item m="1" x="5724"/>
        <item m="1" x="4751"/>
        <item m="1" x="5117"/>
        <item m="1" x="3877"/>
        <item m="1" x="5566"/>
        <item m="1" x="5567"/>
        <item m="1" x="4106"/>
        <item m="1" x="1138"/>
        <item m="1" x="3878"/>
        <item m="1" x="3098"/>
        <item m="1" x="5725"/>
        <item m="1" x="5726"/>
        <item m="1" x="5413"/>
        <item m="1" x="4523"/>
        <item m="1" x="5568"/>
        <item m="1" x="4575"/>
        <item m="1" x="5527"/>
        <item m="1" x="4524"/>
        <item m="1" x="2317"/>
        <item m="1" x="4278"/>
        <item m="1" x="4260"/>
        <item m="1" x="4266"/>
        <item m="1" x="5412"/>
        <item m="1" x="5727"/>
        <item m="1" x="5728"/>
        <item m="1" x="5729"/>
        <item m="1" x="5730"/>
        <item m="1" x="5731"/>
        <item m="1" x="5732"/>
        <item m="1" x="5733"/>
        <item m="1" x="5734"/>
        <item m="1" x="4215"/>
        <item m="1" x="4216"/>
        <item m="1" x="5464"/>
        <item x="271"/>
        <item m="1" x="4207"/>
        <item m="1" x="5497"/>
        <item m="1" x="4208"/>
        <item m="1" x="4209"/>
        <item m="1" x="4872"/>
        <item m="1" x="4873"/>
        <item m="1" x="4874"/>
        <item m="1" x="4875"/>
        <item m="1" x="4876"/>
        <item m="1" x="4877"/>
        <item m="1" x="4878"/>
        <item m="1" x="4879"/>
        <item m="1" x="4880"/>
        <item m="1" x="5735"/>
        <item m="1" x="5736"/>
        <item m="1" x="5737"/>
        <item m="1" x="5738"/>
        <item m="1" x="5564"/>
        <item m="1" x="5565"/>
        <item m="1" x="5739"/>
        <item m="1" x="4768"/>
        <item m="1" x="5740"/>
        <item m="1" x="5741"/>
        <item m="1" x="4567"/>
        <item m="1" x="5742"/>
        <item m="1" x="5743"/>
        <item m="1" x="5744"/>
        <item m="1" x="5745"/>
        <item m="1" x="5746"/>
        <item m="1" x="5747"/>
        <item m="1" x="5272"/>
        <item m="1" x="5748"/>
        <item m="1" x="5749"/>
        <item m="1" x="5750"/>
        <item m="1" x="5751"/>
        <item m="1" x="5752"/>
        <item m="1" x="5753"/>
        <item m="1" x="5754"/>
        <item m="1" x="5755"/>
        <item m="1" x="5756"/>
        <item m="1" x="4190"/>
        <item m="1" x="4191"/>
        <item m="1" x="4192"/>
        <item m="1" x="4193"/>
        <item m="1" x="5757"/>
        <item m="1" x="1589"/>
        <item m="1" x="4361"/>
        <item m="1" x="5758"/>
        <item m="1" x="5759"/>
        <item m="1" x="5760"/>
        <item m="1" x="5761"/>
        <item m="1" x="5762"/>
        <item m="1" x="5763"/>
        <item m="1" x="5337"/>
        <item m="1" x="5562"/>
        <item m="1" x="5764"/>
        <item m="1" x="4290"/>
        <item m="1" x="5765"/>
        <item m="1" x="5560"/>
        <item m="1" x="5561"/>
        <item m="1" x="5766"/>
        <item m="1" x="5767"/>
        <item m="1" x="5768"/>
        <item m="1" x="3896"/>
        <item m="1" x="3897"/>
        <item m="1" x="5769"/>
        <item m="1" x="5770"/>
        <item m="1" x="5302"/>
        <item m="1" x="1166"/>
        <item m="1" x="5771"/>
        <item m="1" x="5772"/>
        <item m="1" x="5773"/>
        <item m="1" x="5774"/>
        <item m="1" x="5775"/>
        <item m="1" x="3876"/>
        <item m="1" x="5351"/>
        <item m="1" x="5776"/>
        <item m="1" x="4961"/>
        <item m="1" x="4962"/>
        <item m="1" x="4963"/>
        <item m="1" x="4964"/>
        <item m="1" x="4965"/>
        <item m="1" x="4966"/>
        <item m="1" x="4881"/>
        <item m="1" x="4729"/>
        <item m="1" x="4772"/>
        <item m="1" x="4773"/>
        <item m="1" x="4774"/>
        <item m="1" x="4960"/>
        <item m="1" x="4204"/>
        <item m="1" x="4882"/>
        <item m="1" x="4883"/>
        <item m="1" x="4959"/>
        <item m="1" x="5003"/>
        <item m="1" x="4871"/>
        <item m="1" x="5169"/>
        <item m="1" x="5170"/>
        <item m="1" x="4310"/>
        <item m="1" x="4311"/>
        <item m="1" x="4295"/>
        <item m="1" x="4308"/>
        <item m="1" x="4309"/>
        <item m="1" x="5777"/>
        <item m="1" x="5778"/>
        <item m="1" x="5779"/>
        <item m="1" x="5780"/>
        <item m="1" x="5781"/>
        <item m="1" x="5782"/>
        <item m="1" x="5783"/>
        <item m="1" x="5784"/>
        <item m="1" x="5785"/>
        <item m="1" x="4369"/>
        <item m="1" x="5786"/>
        <item m="1" x="4362"/>
        <item m="1" x="5787"/>
        <item m="1" x="4359"/>
        <item m="1" x="5788"/>
        <item m="1" x="5789"/>
        <item m="1" x="5790"/>
        <item m="1" x="4367"/>
        <item m="1" x="5791"/>
        <item m="1" x="5792"/>
        <item m="1" x="5608"/>
        <item m="1" x="5793"/>
        <item m="1" x="5794"/>
        <item m="1" x="5795"/>
        <item m="1" x="5796"/>
        <item m="1" x="5797"/>
        <item m="1" x="5798"/>
        <item m="1" x="5799"/>
        <item m="1" x="5800"/>
        <item m="1" x="1167"/>
        <item m="1" x="5801"/>
        <item m="1" x="5802"/>
        <item m="1" x="5513"/>
        <item m="1" x="5572"/>
        <item m="1" x="5803"/>
        <item m="1" x="2318"/>
        <item m="1" x="5804"/>
        <item m="1" x="4424"/>
        <item m="1" x="5805"/>
        <item m="1" x="5806"/>
        <item m="1" x="5807"/>
        <item m="1" x="5808"/>
        <item m="1" x="5809"/>
        <item m="1" x="5810"/>
        <item m="1" x="5811"/>
        <item m="1" x="5812"/>
        <item m="1" x="5813"/>
        <item m="1" x="5814"/>
        <item m="1" x="5285"/>
        <item m="1" x="5815"/>
        <item m="1" x="5816"/>
        <item m="1" x="5817"/>
        <item m="1" x="5818"/>
        <item m="1" x="4662"/>
        <item m="1" x="4663"/>
        <item m="1" x="5171"/>
        <item m="1" x="5819"/>
        <item m="1" x="5820"/>
        <item m="1" x="5821"/>
        <item m="1" x="5822"/>
        <item m="1" x="5823"/>
        <item m="1" x="1026"/>
        <item m="1" x="5824"/>
        <item m="1" x="5825"/>
        <item m="1" x="5826"/>
        <item m="1" x="4202"/>
        <item m="1" x="5827"/>
        <item m="1" x="5077"/>
        <item m="1" x="5828"/>
        <item m="1" x="5829"/>
        <item m="1" x="5533"/>
        <item m="1" x="4105"/>
        <item m="1" x="5830"/>
        <item m="1" x="2319"/>
        <item m="1" x="5831"/>
        <item m="1" x="5832"/>
        <item m="1" x="5833"/>
        <item m="1" x="5217"/>
        <item m="1" x="5544"/>
        <item m="1" x="5590"/>
        <item m="1" x="5591"/>
        <item m="1" x="5834"/>
        <item m="1" x="5835"/>
        <item m="1" x="5836"/>
        <item m="1" x="5540"/>
        <item m="1" x="5837"/>
        <item m="1" x="4172"/>
        <item m="1" x="5838"/>
        <item m="1" x="5839"/>
        <item m="1" x="5840"/>
        <item m="1" x="5841"/>
        <item m="1" x="4181"/>
        <item m="1" x="4182"/>
        <item m="1" x="5842"/>
        <item m="1" x="4967"/>
        <item m="1" x="5843"/>
        <item m="1" x="5844"/>
        <item m="1" x="2320"/>
        <item m="1" x="5054"/>
        <item m="1" x="2321"/>
        <item m="1" x="5055"/>
        <item m="1" x="5196"/>
        <item m="1" x="5197"/>
        <item m="1" x="5166"/>
        <item m="1" x="5178"/>
        <item m="1" x="5164"/>
        <item m="1" x="5174"/>
        <item m="1" x="5165"/>
        <item m="1" x="5167"/>
        <item m="1" x="5168"/>
        <item m="1" x="5175"/>
        <item m="1" x="5172"/>
        <item m="1" x="5173"/>
        <item m="1" x="5176"/>
        <item m="1" x="5177"/>
        <item m="1" x="5179"/>
        <item m="1" x="5180"/>
        <item m="1" x="5181"/>
        <item m="1" x="5182"/>
        <item m="1" x="5183"/>
        <item m="1" x="5184"/>
        <item m="1" x="5191"/>
        <item m="1" x="5192"/>
        <item m="1" x="5185"/>
        <item m="1" x="5186"/>
        <item m="1" x="5187"/>
        <item m="1" x="5188"/>
        <item m="1" x="5189"/>
        <item m="1" x="5190"/>
        <item m="1" x="5195"/>
        <item m="1" x="5193"/>
        <item m="1" x="5194"/>
        <item m="1" x="5427"/>
        <item m="1" x="5428"/>
        <item m="1" x="5430"/>
        <item m="1" x="5431"/>
        <item m="1" x="5198"/>
        <item m="1" x="5432"/>
        <item m="1" x="5433"/>
        <item m="1" x="5434"/>
        <item m="1" x="5435"/>
        <item m="1" x="5436"/>
        <item m="1" x="5437"/>
        <item m="1" x="5439"/>
        <item m="1" x="4896"/>
        <item m="1" x="4897"/>
        <item m="1" x="4902"/>
        <item m="1" x="4901"/>
        <item m="1" x="4900"/>
        <item m="1" x="5204"/>
        <item m="1" x="4899"/>
        <item m="1" x="4898"/>
        <item m="1" x="5442"/>
        <item m="1" x="4296"/>
        <item m="1" x="1596"/>
        <item m="1" x="4297"/>
        <item m="1" x="4906"/>
        <item m="1" x="5444"/>
        <item m="1" x="5445"/>
        <item m="1" x="5210"/>
        <item m="1" x="5208"/>
        <item m="1" x="5209"/>
        <item m="1" x="5447"/>
        <item m="1" x="5461"/>
        <item m="1" x="5227"/>
        <item m="1" x="5226"/>
        <item m="1" x="5225"/>
        <item m="1" x="4305"/>
        <item m="1" x="5069"/>
        <item m="1" x="4313"/>
        <item m="1" x="4304"/>
        <item m="1" x="4298"/>
        <item m="1" x="4299"/>
        <item m="1" x="5068"/>
        <item m="1" x="4300"/>
        <item m="1" x="4301"/>
        <item m="1" x="4302"/>
        <item m="1" x="4675"/>
        <item m="1" x="5211"/>
        <item m="1" x="5213"/>
        <item m="1" x="5462"/>
        <item m="1" x="5224"/>
        <item m="1" x="5223"/>
        <item m="1" x="5216"/>
        <item m="1" x="4306"/>
        <item m="1" x="4307"/>
        <item m="1" x="5212"/>
        <item m="1" x="5215"/>
        <item m="1" x="4303"/>
        <item m="1" x="5463"/>
        <item m="1" x="4665"/>
        <item m="1" x="4976"/>
        <item m="1" x="4977"/>
        <item m="1" x="4978"/>
        <item m="1" x="5465"/>
        <item m="1" x="5218"/>
        <item m="1" x="5466"/>
        <item m="1" x="5222"/>
        <item m="1" x="5219"/>
        <item m="1" x="5220"/>
        <item m="1" x="5467"/>
        <item m="1" x="5468"/>
        <item m="1" x="5221"/>
        <item m="1" x="5214"/>
        <item m="1" x="3631"/>
        <item m="1" x="4979"/>
        <item m="1" x="4980"/>
        <item m="1" x="4981"/>
        <item m="1" x="4982"/>
        <item m="1" x="4667"/>
        <item m="1" x="4668"/>
        <item m="1" x="4669"/>
        <item m="1" x="4670"/>
        <item m="1" x="4671"/>
        <item m="1" x="4672"/>
        <item m="1" x="4673"/>
        <item m="1" x="4674"/>
        <item m="1" x="5469"/>
        <item m="1" x="5470"/>
        <item m="1" x="5471"/>
        <item m="1" x="5472"/>
        <item m="1" x="5474"/>
        <item m="1" x="5475"/>
        <item m="1" x="5476"/>
        <item m="1" x="5477"/>
        <item m="1" x="5479"/>
        <item m="1" x="5480"/>
        <item m="1" x="5481"/>
        <item m="1" x="5482"/>
        <item m="1" x="4292"/>
        <item x="101"/>
        <item m="1" x="4294"/>
        <item m="1" x="4293"/>
        <item m="1" x="1586"/>
        <item m="1" x="4360"/>
        <item m="1" x="5485"/>
        <item m="1" x="5486"/>
        <item m="1" x="5487"/>
        <item m="1" x="5263"/>
        <item m="1" x="4372"/>
        <item m="1" x="5266"/>
        <item m="1" x="5271"/>
        <item m="1" x="4357"/>
        <item m="1" x="4358"/>
        <item m="1" x="5489"/>
        <item m="1" x="5490"/>
        <item m="1" x="5491"/>
        <item m="1" x="5276"/>
        <item m="1" x="5277"/>
        <item m="1" x="5278"/>
        <item m="1" x="5088"/>
        <item m="1" x="5279"/>
        <item m="1" x="5280"/>
        <item m="1" x="5493"/>
        <item m="1" x="4723"/>
        <item m="1" x="4217"/>
        <item m="1" x="4724"/>
        <item m="1" x="4541"/>
        <item m="1" x="4725"/>
        <item m="1" x="5286"/>
        <item m="1" x="5498"/>
        <item m="1" x="5291"/>
        <item m="1" x="5292"/>
        <item m="1" x="5499"/>
        <item m="1" x="5500"/>
        <item m="1" x="5501"/>
        <item m="1" x="5502"/>
        <item m="1" x="4110"/>
        <item m="1" x="4111"/>
        <item m="1" x="4112"/>
        <item m="1" x="4113"/>
        <item m="1" x="5503"/>
        <item m="1" x="5504"/>
        <item m="1" x="5505"/>
        <item m="1" x="5400"/>
        <item m="1" x="4203"/>
        <item m="1" x="5296"/>
        <item m="1" x="4732"/>
        <item m="1" x="4731"/>
        <item m="1" x="4730"/>
        <item m="1" x="4740"/>
        <item m="1" x="4739"/>
        <item m="1" x="4251"/>
        <item m="1" x="5303"/>
        <item m="1" x="5305"/>
        <item m="1" x="5518"/>
        <item m="1" x="5519"/>
        <item m="1" x="5520"/>
        <item m="1" x="5521"/>
        <item m="1" x="5522"/>
        <item m="1" x="5523"/>
        <item m="1" x="1590"/>
        <item m="1" x="5524"/>
        <item m="1" x="5525"/>
        <item m="1" x="5528"/>
        <item m="1" x="4519"/>
        <item m="1" x="1592"/>
        <item m="1" x="4517"/>
        <item m="1" x="1593"/>
        <item m="1" x="4518"/>
        <item m="1" x="5530"/>
        <item m="1" x="5531"/>
        <item m="1" x="5532"/>
        <item m="1" x="5307"/>
        <item m="1" x="5308"/>
        <item m="1" x="5309"/>
        <item m="1" x="5534"/>
        <item m="1" x="5535"/>
        <item m="1" x="5536"/>
        <item m="1" x="5537"/>
        <item m="1" x="5538"/>
        <item m="1" x="5539"/>
        <item m="1" x="4183"/>
        <item m="1" x="5541"/>
        <item m="1" x="5543"/>
        <item m="1" x="1591"/>
        <item m="1" x="971"/>
        <item m="1" x="5099"/>
        <item m="1" x="1594"/>
        <item m="1" x="1595"/>
        <item m="1" x="1155"/>
        <item m="1" x="5014"/>
        <item m="1" x="5555"/>
        <item m="1" x="5556"/>
        <item m="1" x="5557"/>
        <item m="1" x="5558"/>
        <item m="1" x="5559"/>
        <item m="1" x="5328"/>
        <item m="1" x="5329"/>
        <item m="1" x="5330"/>
        <item m="1" x="5331"/>
        <item m="1" x="5332"/>
        <item m="1" x="4579"/>
        <item m="1" x="4578"/>
        <item m="1" x="5333"/>
        <item m="1" x="5334"/>
        <item m="1" x="4538"/>
        <item m="1" x="4539"/>
        <item m="1" x="5336"/>
        <item m="1" x="4571"/>
        <item m="1" x="5343"/>
        <item m="1" x="5344"/>
        <item m="1" x="5341"/>
        <item m="1" x="5342"/>
        <item m="1" x="4540"/>
        <item m="1" x="5340"/>
        <item m="1" x="5569"/>
        <item m="1" x="5570"/>
        <item m="1" x="4545"/>
        <item m="1" x="4543"/>
        <item m="1" x="5571"/>
        <item m="1" x="4548"/>
        <item m="1" x="4546"/>
        <item m="1" x="5335"/>
        <item m="1" x="4574"/>
        <item m="1" x="4572"/>
        <item m="1" x="4544"/>
        <item m="1" x="4573"/>
        <item m="1" x="4542"/>
        <item m="1" x="5581"/>
        <item m="1" x="5348"/>
        <item m="1" x="5339"/>
        <item m="1" x="5347"/>
        <item m="1" x="5346"/>
        <item m="1" x="5345"/>
        <item m="1" x="5582"/>
        <item m="1" x="4196"/>
        <item m="1" x="5361"/>
        <item m="1" x="5360"/>
        <item m="1" x="5365"/>
        <item m="1" x="5366"/>
        <item m="1" x="5362"/>
        <item m="1" x="5363"/>
        <item m="1" x="5364"/>
        <item m="1" x="5368"/>
        <item m="1" x="4366"/>
        <item m="1" x="5367"/>
        <item m="1" x="5370"/>
        <item m="1" x="4364"/>
        <item m="1" x="4363"/>
        <item m="1" x="5369"/>
        <item m="1" x="4365"/>
        <item m="1" x="4180"/>
        <item m="1" x="5587"/>
        <item m="1" x="5588"/>
        <item m="1" x="5589"/>
        <item m="1" x="5375"/>
        <item m="1" x="5376"/>
        <item m="1" x="5593"/>
        <item m="1" x="5385"/>
        <item m="1" x="2324"/>
        <item m="1" x="2325"/>
        <item m="1" x="5595"/>
        <item m="1" x="2326"/>
        <item m="1" x="2327"/>
        <item m="1" x="2328"/>
        <item m="1" x="3847"/>
        <item m="1" x="3778"/>
        <item m="1" x="5116"/>
        <item m="1" x="5600"/>
        <item m="1" x="2322"/>
        <item m="1" x="2323"/>
        <item m="1" x="1518"/>
        <item m="1" x="5601"/>
        <item m="1" x="5602"/>
        <item m="1" x="4797"/>
        <item m="1" x="4798"/>
        <item m="1" x="5603"/>
        <item m="1" x="5604"/>
        <item m="1" x="5605"/>
        <item m="1" x="5399"/>
        <item m="1" x="5609"/>
        <item m="1" x="4804"/>
        <item m="1" x="4805"/>
        <item m="1" x="5615"/>
        <item m="1" x="5617"/>
        <item m="1" x="5618"/>
        <item m="1" x="5619"/>
        <item m="1" x="5620"/>
        <item m="1" x="5621"/>
        <item m="1" x="5622"/>
        <item m="1" x="5623"/>
        <item m="1" x="5627"/>
        <item m="1" x="5628"/>
        <item m="1" x="5629"/>
        <item x="525"/>
        <item m="1" x="5630"/>
        <item m="1" x="5061"/>
        <item m="1" x="4093"/>
        <item m="1" x="4092"/>
        <item m="1" x="5145"/>
        <item m="1" x="4402"/>
        <item m="1" x="4403"/>
        <item m="1" x="4404"/>
        <item m="1" x="2345"/>
        <item m="1" x="2347"/>
        <item m="1" x="4400"/>
        <item m="1" x="5146"/>
        <item m="1" x="5147"/>
        <item m="1" x="2352"/>
        <item m="1" x="5148"/>
        <item m="1" x="5149"/>
        <item m="1" x="5150"/>
        <item m="1" x="5151"/>
        <item m="1" x="5152"/>
        <item m="1" x="5153"/>
        <item m="1" x="5154"/>
        <item m="1" x="5155"/>
        <item m="1" x="5156"/>
        <item m="1" x="5157"/>
        <item m="1" x="5158"/>
        <item m="1" x="5159"/>
        <item m="1" x="5160"/>
        <item m="1" x="5161"/>
        <item m="1" x="4282"/>
        <item m="1" x="4884"/>
        <item m="1" x="4885"/>
        <item m="1" x="4886"/>
        <item m="1" x="4887"/>
        <item m="1" x="4888"/>
        <item m="1" x="4889"/>
        <item m="1" x="4890"/>
        <item m="1" x="4891"/>
        <item m="1" x="4892"/>
        <item m="1" x="4893"/>
        <item m="1" x="4894"/>
        <item m="1" x="4895"/>
        <item m="1" x="943"/>
        <item m="1" x="3102"/>
        <item m="1" x="3103"/>
        <item m="1" x="5205"/>
        <item m="1" x="5206"/>
        <item m="1" x="5207"/>
        <item m="1" x="5229"/>
        <item m="1" x="5233"/>
        <item m="1" x="5234"/>
        <item m="1" x="5235"/>
        <item m="1" x="5236"/>
        <item m="1" x="5237"/>
        <item m="1" x="5238"/>
        <item m="1" x="5239"/>
        <item m="1" x="4971"/>
        <item m="1" x="4972"/>
        <item m="1" x="4973"/>
        <item m="1" x="4974"/>
        <item m="1" x="5240"/>
        <item m="1" x="5241"/>
        <item m="1" x="5242"/>
        <item m="1" x="2329"/>
        <item x="124"/>
        <item m="1" x="5243"/>
        <item m="1" x="4975"/>
        <item m="1" x="2330"/>
        <item m="1" x="841"/>
        <item m="1" x="5244"/>
        <item m="1" x="5245"/>
        <item m="1" x="4291"/>
        <item m="1" x="5246"/>
        <item m="1" x="5247"/>
        <item m="1" x="5248"/>
        <item m="1" x="5249"/>
        <item m="1" x="5250"/>
        <item m="1" x="5251"/>
        <item m="1" x="5252"/>
        <item m="1" x="5253"/>
        <item m="1" x="5254"/>
        <item m="1" x="5255"/>
        <item m="1" x="5256"/>
        <item m="1" x="3515"/>
        <item m="1" x="5257"/>
        <item m="1" x="5258"/>
        <item m="1" x="5259"/>
        <item m="1" x="862"/>
        <item m="1" x="1480"/>
        <item m="1" x="5260"/>
        <item m="1" x="5261"/>
        <item m="1" x="5262"/>
        <item m="1" x="931"/>
        <item m="1" x="4091"/>
        <item m="1" x="2341"/>
        <item m="1" x="2342"/>
        <item m="1" x="2343"/>
        <item m="1" x="5264"/>
        <item m="1" x="5265"/>
        <item m="1" x="5267"/>
        <item m="1" x="5268"/>
        <item m="1" x="5269"/>
        <item m="1" x="5270"/>
        <item m="1" x="5273"/>
        <item m="1" x="5274"/>
        <item m="1" x="5275"/>
        <item m="1" x="5281"/>
        <item m="1" x="5282"/>
        <item m="1" x="5283"/>
        <item m="1" x="5089"/>
        <item m="1" x="5284"/>
        <item m="1" x="3618"/>
        <item m="1" x="4718"/>
        <item m="1" x="4719"/>
        <item m="1" x="4720"/>
        <item m="1" x="4721"/>
        <item m="1" x="4722"/>
        <item m="1" x="5090"/>
        <item m="1" x="4714"/>
        <item m="1" x="4715"/>
        <item m="1" x="4716"/>
        <item m="1" x="4717"/>
        <item m="1" x="3617"/>
        <item m="1" x="5287"/>
        <item m="1" x="3615"/>
        <item m="1" x="3616"/>
        <item m="1" x="5091"/>
        <item m="1" x="5092"/>
        <item m="1" x="5288"/>
        <item m="1" x="5289"/>
        <item m="1" x="3561"/>
        <item m="1" x="5293"/>
        <item m="1" x="5000"/>
        <item m="1" x="4733"/>
        <item m="1" x="5297"/>
        <item m="1" x="5298"/>
        <item m="1" x="4333"/>
        <item m="1" x="4513"/>
        <item m="1" x="4332"/>
        <item m="1" x="4394"/>
        <item m="1" x="5299"/>
        <item m="1" x="5300"/>
        <item m="1" x="5304"/>
        <item m="1" x="4157"/>
        <item m="1" x="4096"/>
        <item m="1" x="4095"/>
        <item m="1" x="4520"/>
        <item m="1" x="4516"/>
        <item m="1" x="4515"/>
        <item m="1" x="5306"/>
        <item m="1" x="4597"/>
        <item m="1" x="5310"/>
        <item m="1" x="3804"/>
        <item m="1" x="5311"/>
        <item m="1" x="5312"/>
        <item m="1" x="2355"/>
        <item m="1" x="1597"/>
        <item m="1" x="1598"/>
        <item m="1" x="5098"/>
        <item m="1" x="1147"/>
        <item m="1" x="1611"/>
        <item m="1" x="1612"/>
        <item m="1" x="1613"/>
        <item m="1" x="1614"/>
        <item m="1" x="1615"/>
        <item m="1" x="3535"/>
        <item m="1" x="2333"/>
        <item m="1" x="2334"/>
        <item m="1" x="2335"/>
        <item m="1" x="1635"/>
        <item m="1" x="1637"/>
        <item m="1" x="905"/>
        <item m="1" x="909"/>
        <item m="1" x="1647"/>
        <item m="1" x="1209"/>
        <item m="1" x="5313"/>
        <item m="1" x="5314"/>
        <item m="1" x="5315"/>
        <item m="1" x="5316"/>
        <item m="1" x="5317"/>
        <item m="1" x="5318"/>
        <item m="1" x="3099"/>
        <item m="1" x="5319"/>
        <item m="1" x="5320"/>
        <item m="1" x="5321"/>
        <item m="1" x="5322"/>
        <item m="1" x="5323"/>
        <item m="1" x="5324"/>
        <item m="1" x="5325"/>
        <item m="1" x="5326"/>
        <item m="1" x="4094"/>
        <item m="1" x="1663"/>
        <item m="1" x="1664"/>
        <item m="1" x="1665"/>
        <item m="1" x="1666"/>
        <item m="1" x="3104"/>
        <item m="1" x="3105"/>
        <item m="1" x="1657"/>
        <item m="1" x="3106"/>
        <item m="1" x="1658"/>
        <item m="1" x="1659"/>
        <item m="1" x="1660"/>
        <item m="1" x="1661"/>
        <item m="1" x="1662"/>
        <item m="1" x="1648"/>
        <item m="1" x="3987"/>
        <item m="1" x="1649"/>
        <item m="1" x="1650"/>
        <item m="1" x="3988"/>
        <item m="1" x="1651"/>
        <item m="1" x="3720"/>
        <item m="1" x="3101"/>
        <item m="1" x="1652"/>
        <item m="1" x="3721"/>
        <item m="1" x="1653"/>
        <item m="1" x="2337"/>
        <item m="1" x="1654"/>
        <item m="1" x="1655"/>
        <item m="1" x="3364"/>
        <item m="1" x="1656"/>
        <item m="1" x="1636"/>
        <item m="1" x="5327"/>
        <item m="1" x="1639"/>
        <item m="1" x="1640"/>
        <item m="1" x="2332"/>
        <item m="1" x="1646"/>
        <item m="1" x="1638"/>
        <item m="1" x="1641"/>
        <item m="1" x="1642"/>
        <item m="1" x="1643"/>
        <item m="1" x="1644"/>
        <item m="1" x="2336"/>
        <item m="1" x="1645"/>
        <item m="1" x="1606"/>
        <item m="1" x="1607"/>
        <item m="1" x="1609"/>
        <item m="1" x="4537"/>
        <item m="1" x="1616"/>
        <item m="1" x="1610"/>
        <item m="1" x="1621"/>
        <item m="1" x="1622"/>
        <item m="1" x="1623"/>
        <item m="1" x="1624"/>
        <item m="1" x="1625"/>
        <item m="1" x="1626"/>
        <item m="1" x="1627"/>
        <item m="1" x="1628"/>
        <item m="1" x="1629"/>
        <item m="1" x="1630"/>
        <item m="1" x="1631"/>
        <item m="1" x="2331"/>
        <item m="1" x="1617"/>
        <item m="1" x="1618"/>
        <item m="1" x="1619"/>
        <item m="1" x="1620"/>
        <item m="1" x="1632"/>
        <item m="1" x="1633"/>
        <item m="1" x="1634"/>
        <item m="1" x="4547"/>
        <item m="1" x="4549"/>
        <item m="1" x="1605"/>
        <item m="1" x="5338"/>
        <item m="1" x="1599"/>
        <item m="1" x="1600"/>
        <item m="1" x="1601"/>
        <item m="1" x="1602"/>
        <item m="1" x="1603"/>
        <item m="1" x="3100"/>
        <item m="1" x="4775"/>
        <item m="1" x="5353"/>
        <item m="1" x="5354"/>
        <item m="1" x="5355"/>
        <item m="1" x="5356"/>
        <item m="1" x="5357"/>
        <item m="1" x="4100"/>
        <item m="1" x="5358"/>
        <item m="1" x="5359"/>
        <item m="1" x="2354"/>
        <item m="1" x="5371"/>
        <item m="1" x="1407"/>
        <item m="1" x="5372"/>
        <item m="1" x="3363"/>
        <item m="1" x="2338"/>
        <item m="1" x="2339"/>
        <item m="1" x="2340"/>
        <item m="1" x="5373"/>
        <item m="1" x="4090"/>
        <item m="1" x="5374"/>
        <item m="1" x="5377"/>
        <item m="1" x="5378"/>
        <item m="1" x="5379"/>
        <item m="1" x="4787"/>
        <item m="1" x="4786"/>
        <item m="1" x="5380"/>
        <item m="1" x="5113"/>
        <item m="1" x="5381"/>
        <item m="1" x="5382"/>
        <item m="1" x="5384"/>
        <item m="1" x="1604"/>
        <item m="1" x="5386"/>
        <item m="1" x="5120"/>
        <item m="1" x="5121"/>
        <item m="1" x="4795"/>
        <item m="1" x="4503"/>
        <item m="1" x="4103"/>
        <item m="1" x="5118"/>
        <item m="1" x="3991"/>
        <item m="1" x="5388"/>
        <item m="1" x="5389"/>
        <item m="1" x="5390"/>
        <item m="1" x="5391"/>
        <item m="1" x="5392"/>
        <item m="1" x="5393"/>
        <item m="1" x="5394"/>
        <item m="1" x="4387"/>
        <item m="1" x="4388"/>
        <item m="1" x="5395"/>
        <item m="1" x="5396"/>
        <item m="1" x="3108"/>
        <item m="1" x="5397"/>
        <item m="1" x="5398"/>
        <item m="1" x="5401"/>
        <item m="1" x="5130"/>
        <item m="1" x="5131"/>
        <item m="1" x="5132"/>
        <item m="1" x="5402"/>
        <item m="1" x="5403"/>
        <item m="1" x="5404"/>
        <item m="1" x="4314"/>
        <item m="1" x="4315"/>
        <item m="1" x="4316"/>
        <item m="1" x="5405"/>
        <item m="1" x="4104"/>
        <item m="1" x="5406"/>
        <item m="1" x="4101"/>
        <item m="1" x="4099"/>
        <item m="1" x="4098"/>
        <item m="1" x="5407"/>
        <item m="1" x="5408"/>
        <item m="1" x="4253"/>
        <item m="1" x="2344"/>
        <item m="1" x="2348"/>
        <item m="1" x="2349"/>
        <item m="1" x="2346"/>
        <item m="1" x="4254"/>
        <item m="1" x="4255"/>
        <item m="1" x="4256"/>
        <item m="1" x="4257"/>
        <item m="1" x="4258"/>
        <item m="1" x="4259"/>
        <item m="1" x="4275"/>
        <item m="1" x="4263"/>
        <item m="1" x="4264"/>
        <item m="1" x="4265"/>
        <item m="1" x="3783"/>
        <item m="1" x="3784"/>
        <item m="1" x="4097"/>
        <item m="1" x="4102"/>
        <item m="1" x="5409"/>
        <item m="1" x="2351"/>
        <item m="1" x="2350"/>
        <item m="1" x="5411"/>
        <item m="1" x="2353"/>
        <item m="1" x="2958"/>
        <item m="1" x="2359"/>
        <item m="1" x="4289"/>
        <item m="1" x="5056"/>
        <item m="1" x="2362"/>
        <item m="1" x="4511"/>
        <item m="1" x="4405"/>
        <item m="1" x="4324"/>
        <item m="1" x="5057"/>
        <item m="1" x="787"/>
        <item m="1" x="4397"/>
        <item m="1" x="5058"/>
        <item m="1" x="5059"/>
        <item m="1" x="5060"/>
        <item m="1" x="4317"/>
        <item m="1" x="4318"/>
        <item m="1" x="4512"/>
        <item m="1" x="4849"/>
        <item m="1" x="4850"/>
        <item m="1" x="4851"/>
        <item m="1" x="4852"/>
        <item m="1" x="4853"/>
        <item m="1" x="3109"/>
        <item m="1" x="4854"/>
        <item m="1" x="4855"/>
        <item m="1" x="4856"/>
        <item m="1" x="4857"/>
        <item m="1" x="4858"/>
        <item m="1" x="4847"/>
        <item m="1" x="4848"/>
        <item m="1" x="4843"/>
        <item m="1" x="4844"/>
        <item m="1" x="4845"/>
        <item m="1" x="4846"/>
        <item m="1" x="4621"/>
        <item m="1" x="4622"/>
        <item m="1" x="4835"/>
        <item m="1" x="4836"/>
        <item m="1" x="4837"/>
        <item m="1" x="4838"/>
        <item m="1" x="4839"/>
        <item m="1" x="4834"/>
        <item m="1" x="4840"/>
        <item m="1" x="4841"/>
        <item m="1" x="4842"/>
        <item m="1" x="4465"/>
        <item m="1" x="4464"/>
        <item m="1" x="4462"/>
        <item m="1" x="4463"/>
        <item m="1" x="5062"/>
        <item m="1" x="5063"/>
        <item m="1" x="4624"/>
        <item m="1" x="4625"/>
        <item m="1" x="4122"/>
        <item m="1" x="4861"/>
        <item m="1" x="4123"/>
        <item m="1" x="5064"/>
        <item m="1" x="5065"/>
        <item m="1" x="5066"/>
        <item m="1" x="4869"/>
        <item m="1" x="4870"/>
        <item m="1" x="1700"/>
        <item x="513"/>
        <item m="1" x="4631"/>
        <item m="1" x="4632"/>
        <item m="1" x="4907"/>
        <item m="1" x="4908"/>
        <item m="1" x="4912"/>
        <item m="1" x="4914"/>
        <item m="1" x="4913"/>
        <item m="1" x="5070"/>
        <item m="1" x="5071"/>
        <item m="1" x="4909"/>
        <item m="1" x="4911"/>
        <item m="1" x="4658"/>
        <item m="1" x="4659"/>
        <item m="1" x="4910"/>
        <item m="1" x="4915"/>
        <item m="1" x="4916"/>
        <item m="1" x="5072"/>
        <item m="1" x="4920"/>
        <item m="1" x="4921"/>
        <item m="1" x="4922"/>
        <item m="1" x="4917"/>
        <item m="1" x="4918"/>
        <item m="1" x="4923"/>
        <item m="1" x="5073"/>
        <item m="1" x="4660"/>
        <item m="1" x="4924"/>
        <item m="1" x="4925"/>
        <item m="1" x="4928"/>
        <item m="1" x="4929"/>
        <item m="1" x="4930"/>
        <item m="1" x="5074"/>
        <item m="1" x="5075"/>
        <item m="1" x="5076"/>
        <item m="1" x="4919"/>
        <item m="1" x="4085"/>
        <item m="1" x="4926"/>
        <item m="1" x="4927"/>
        <item m="1" x="4931"/>
        <item m="1" x="4932"/>
        <item m="1" x="4933"/>
        <item m="1" x="4661"/>
        <item m="1" x="4934"/>
        <item m="1" x="1075"/>
        <item m="1" x="1076"/>
        <item m="1" x="1467"/>
        <item m="1" x="5078"/>
        <item m="1" x="5079"/>
        <item m="1" x="5080"/>
        <item m="1" x="5081"/>
        <item m="1" x="5082"/>
        <item m="1" x="5083"/>
        <item m="1" x="5084"/>
        <item m="1" x="5085"/>
        <item m="1" x="5086"/>
        <item m="1" x="1395"/>
        <item m="1" x="925"/>
        <item m="1" x="926"/>
        <item m="1" x="4287"/>
        <item m="1" x="5087"/>
        <item m="1" x="4702"/>
        <item m="1" x="4703"/>
        <item m="1" x="3613"/>
        <item m="1" x="1247"/>
        <item m="1" x="3564"/>
        <item m="1" x="5093"/>
        <item m="1" x="5001"/>
        <item m="1" x="5002"/>
        <item m="1" x="4735"/>
        <item m="1" x="4736"/>
        <item m="1" x="4734"/>
        <item m="1" x="5094"/>
        <item m="1" x="4250"/>
        <item m="1" x="2357"/>
        <item m="1" x="5095"/>
        <item m="1" x="3121"/>
        <item m="1" x="2356"/>
        <item m="1" x="978"/>
        <item m="1" x="979"/>
        <item m="1" x="1681"/>
        <item m="1" x="1682"/>
        <item m="1" x="1683"/>
        <item m="1" x="1679"/>
        <item m="1" x="1688"/>
        <item m="1" x="1686"/>
        <item m="1" x="1687"/>
        <item m="1" x="977"/>
        <item m="1" x="1698"/>
        <item m="1" x="1697"/>
        <item m="1" x="1699"/>
        <item m="1" x="1692"/>
        <item m="1" x="1693"/>
        <item m="1" x="1694"/>
        <item m="1" x="1695"/>
        <item m="1" x="5100"/>
        <item m="1" x="5101"/>
        <item m="1" x="5102"/>
        <item m="1" x="5103"/>
        <item m="1" x="5104"/>
        <item m="1" x="5105"/>
        <item m="1" x="5025"/>
        <item m="1" x="3669"/>
        <item m="1" x="3117"/>
        <item m="1" x="3119"/>
        <item m="1" x="4083"/>
        <item m="1" x="5106"/>
        <item m="1" x="5107"/>
        <item m="1" x="5108"/>
        <item m="1" x="5109"/>
        <item m="1" x="5110"/>
        <item m="1" x="5111"/>
        <item m="1" x="5112"/>
        <item m="1" x="1718"/>
        <item m="1" x="1719"/>
        <item m="1" x="1720"/>
        <item m="1" x="1721"/>
        <item m="1" x="1722"/>
        <item m="1" x="1723"/>
        <item m="1" x="1724"/>
        <item m="1" x="1725"/>
        <item m="1" x="1726"/>
        <item m="1" x="1727"/>
        <item m="1" x="1728"/>
        <item m="1" x="1729"/>
        <item m="1" x="1730"/>
        <item m="1" x="1731"/>
        <item m="1" x="1732"/>
        <item m="1" x="1733"/>
        <item m="1" x="1734"/>
        <item m="1" x="1735"/>
        <item m="1" x="2363"/>
        <item m="1" x="1691"/>
        <item m="1" x="1696"/>
        <item m="1" x="5035"/>
        <item m="1" x="2358"/>
        <item m="1" x="4550"/>
        <item m="1" x="4551"/>
        <item m="1" x="1714"/>
        <item m="1" x="1715"/>
        <item m="1" x="5031"/>
        <item m="1" x="5032"/>
        <item m="1" x="5033"/>
        <item m="1" x="1716"/>
        <item m="1" x="1717"/>
        <item m="1" x="1713"/>
        <item m="1" x="3718"/>
        <item m="1" x="3719"/>
        <item m="1" x="3116"/>
        <item m="1" x="1710"/>
        <item m="1" x="3366"/>
        <item m="1" x="2364"/>
        <item m="1" x="3717"/>
        <item m="1" x="1711"/>
        <item m="1" x="3112"/>
        <item m="1" x="3113"/>
        <item m="1" x="3114"/>
        <item m="1" x="1712"/>
        <item m="1" x="3115"/>
        <item m="1" x="1701"/>
        <item m="1" x="3716"/>
        <item m="1" x="1702"/>
        <item m="1" x="1703"/>
        <item m="1" x="1704"/>
        <item m="1" x="1705"/>
        <item m="1" x="1706"/>
        <item m="1" x="1707"/>
        <item m="1" x="1708"/>
        <item m="1" x="1709"/>
        <item m="1" x="3110"/>
        <item m="1" x="3111"/>
        <item m="1" x="3365"/>
        <item m="1" x="1685"/>
        <item m="1" x="1689"/>
        <item m="1" x="1690"/>
        <item m="1" x="5034"/>
        <item m="1" x="1680"/>
        <item m="1" x="2957"/>
        <item m="1" x="1678"/>
        <item m="1" x="5036"/>
        <item m="1" x="1684"/>
        <item m="1" x="2360"/>
        <item m="1" x="1669"/>
        <item m="1" x="1670"/>
        <item m="1" x="1671"/>
        <item m="1" x="1672"/>
        <item m="1" x="1673"/>
        <item m="1" x="1674"/>
        <item m="1" x="1675"/>
        <item m="1" x="1676"/>
        <item m="1" x="1677"/>
        <item m="1" x="1405"/>
        <item m="1" x="1406"/>
        <item m="1" x="5037"/>
        <item m="1" x="2366"/>
        <item m="1" x="4504"/>
        <item m="1" x="1517"/>
        <item m="1" x="2365"/>
        <item m="1" x="4794"/>
        <item m="1" x="5119"/>
        <item m="1" x="5122"/>
        <item m="1" x="5123"/>
        <item m="1" x="4087"/>
        <item m="1" x="4086"/>
        <item m="1" x="4088"/>
        <item m="1" x="2956"/>
        <item m="1" x="4386"/>
        <item m="1" x="5124"/>
        <item m="1" x="5125"/>
        <item m="1" x="5126"/>
        <item m="1" x="5127"/>
        <item m="1" x="5045"/>
        <item m="1" x="2361"/>
        <item m="1" x="3816"/>
        <item m="1" x="5128"/>
        <item m="1" x="5129"/>
        <item m="1" x="4425"/>
        <item m="1" x="5133"/>
        <item m="1" x="5134"/>
        <item m="1" x="5135"/>
        <item m="1" x="5136"/>
        <item m="1" x="5137"/>
        <item m="1" x="5138"/>
        <item m="1" x="5139"/>
        <item m="1" x="5140"/>
        <item m="1" x="5141"/>
        <item m="1" x="1667"/>
        <item m="1" x="1668"/>
        <item m="1" x="2959"/>
        <item m="1" x="5142"/>
        <item m="1" x="5143"/>
        <item m="1" x="4274"/>
        <item m="1" x="3785"/>
        <item m="1" x="3786"/>
        <item m="1" x="4089"/>
        <item m="1" x="4588"/>
        <item m="1" x="4587"/>
        <item m="1" x="4084"/>
        <item m="1" x="5048"/>
        <item m="1" x="1550"/>
        <item m="1" x="5053"/>
        <item m="1" x="5144"/>
        <item m="1" x="4401"/>
        <item m="1" x="4325"/>
        <item m="1" x="4077"/>
        <item m="1" x="4810"/>
        <item m="1" x="4326"/>
        <item m="1" x="4811"/>
        <item m="1" x="4327"/>
        <item m="1" x="4812"/>
        <item m="1" x="4813"/>
        <item m="1" x="4814"/>
        <item m="1" x="4815"/>
        <item m="1" x="4816"/>
        <item m="1" x="4817"/>
        <item m="1" x="4818"/>
        <item m="1" x="4819"/>
        <item m="1" x="4820"/>
        <item m="1" x="4821"/>
        <item m="1" x="4822"/>
        <item m="1" x="4823"/>
        <item m="1" x="4824"/>
        <item m="1" x="4825"/>
        <item m="1" x="4826"/>
        <item m="1" x="4827"/>
        <item m="1" x="4828"/>
        <item m="1" x="4829"/>
        <item m="1" x="4830"/>
        <item m="1" x="4831"/>
        <item m="1" x="4832"/>
        <item m="1" x="4833"/>
        <item m="1" x="4743"/>
        <item m="1" x="4859"/>
        <item m="1" x="779"/>
        <item m="1" x="778"/>
        <item m="1" x="4860"/>
        <item m="1" x="4862"/>
        <item m="1" x="4863"/>
        <item m="1" x="4864"/>
        <item m="1" x="4865"/>
        <item m="1" x="4866"/>
        <item m="1" x="4867"/>
        <item m="1" x="4868"/>
        <item m="1" x="1750"/>
        <item m="1" x="4903"/>
        <item m="1" x="4904"/>
        <item m="1" x="1774"/>
        <item m="1" x="1752"/>
        <item m="1" x="4905"/>
        <item m="1" x="3808"/>
        <item m="1" x="3809"/>
        <item m="1" x="3810"/>
        <item m="1" x="3811"/>
        <item m="1" x="4935"/>
        <item m="1" x="4936"/>
        <item m="1" x="1497"/>
        <item m="1" x="4937"/>
        <item m="1" x="4938"/>
        <item m="1" x="4939"/>
        <item m="1" x="4940"/>
        <item m="1" x="4941"/>
        <item m="1" x="4942"/>
        <item m="1" x="4943"/>
        <item m="1" x="4944"/>
        <item m="1" x="3748"/>
        <item m="1" x="3749"/>
        <item m="1" x="4945"/>
        <item m="1" x="4946"/>
        <item m="1" x="4947"/>
        <item m="1" x="4948"/>
        <item m="1" x="4949"/>
        <item m="1" x="4950"/>
        <item m="1" x="4951"/>
        <item m="1" x="4952"/>
        <item m="1" x="4953"/>
        <item m="1" x="4954"/>
        <item m="1" x="4955"/>
        <item m="1" x="3578"/>
        <item m="1" x="3579"/>
        <item m="1" x="4956"/>
        <item m="1" x="4957"/>
        <item m="1" x="4958"/>
        <item m="1" x="4677"/>
        <item m="1" x="4983"/>
        <item m="1" x="4984"/>
        <item m="1" x="4985"/>
        <item m="1" x="4986"/>
        <item m="1" x="4987"/>
        <item m="1" x="4988"/>
        <item m="1" x="4989"/>
        <item m="1" x="4990"/>
        <item m="1" x="4991"/>
        <item m="1" x="4992"/>
        <item m="1" x="4993"/>
        <item m="1" x="4994"/>
        <item m="1" x="1078"/>
        <item m="1" x="4995"/>
        <item m="1" x="4998"/>
        <item m="1" x="2376"/>
        <item m="1" x="4701"/>
        <item m="1" x="3614"/>
        <item m="1" x="4707"/>
        <item m="1" x="4708"/>
        <item m="1" x="4999"/>
        <item m="1" x="4704"/>
        <item m="1" x="4705"/>
        <item m="1" x="4706"/>
        <item m="1" x="4709"/>
        <item m="1" x="4710"/>
        <item m="1" x="4711"/>
        <item m="1" x="4712"/>
        <item m="1" x="4713"/>
        <item m="1" x="4592"/>
        <item m="1" x="4593"/>
        <item m="1" x="4453"/>
        <item m="1" x="4455"/>
        <item m="1" x="3563"/>
        <item m="1" x="3562"/>
        <item m="1" x="4726"/>
        <item m="1" x="4737"/>
        <item m="1" x="4738"/>
        <item m="1" x="5004"/>
        <item m="1" x="4485"/>
        <item m="1" x="3124"/>
        <item m="1" x="3125"/>
        <item m="1" x="3605"/>
        <item m="1" x="5006"/>
        <item m="1" x="5007"/>
        <item m="1" x="3606"/>
        <item m="1" x="5008"/>
        <item m="1" x="5009"/>
        <item m="1" x="5010"/>
        <item m="1" x="5011"/>
        <item m="1" x="4745"/>
        <item m="1" x="4389"/>
        <item x="164"/>
        <item m="1" x="1740"/>
        <item m="1" x="1741"/>
        <item m="1" x="1742"/>
        <item m="1" x="1743"/>
        <item m="1" x="3133"/>
        <item m="1" x="3134"/>
        <item m="1" x="3135"/>
        <item m="1" x="4748"/>
        <item m="1" x="4747"/>
        <item m="1" x="2373"/>
        <item m="1" x="5012"/>
        <item m="1" x="3855"/>
        <item m="1" x="4754"/>
        <item m="1" x="3856"/>
        <item m="1" x="4755"/>
        <item m="1" x="1746"/>
        <item m="1" x="4756"/>
        <item m="1" x="1736"/>
        <item m="1" x="883"/>
        <item m="1" x="1105"/>
        <item m="1" x="1771"/>
        <item m="1" x="1772"/>
        <item m="1" x="1773"/>
        <item m="1" x="2375"/>
        <item m="1" x="5015"/>
        <item m="1" x="5016"/>
        <item x="495"/>
        <item m="1" x="5017"/>
        <item m="1" x="5018"/>
        <item m="1" x="4753"/>
        <item m="1" x="1759"/>
        <item m="1" x="1760"/>
        <item m="1" x="3889"/>
        <item m="1" x="3890"/>
        <item m="1" x="3891"/>
        <item m="1" x="3892"/>
        <item m="1" x="1120"/>
        <item m="1" x="970"/>
        <item m="1" x="2371"/>
        <item m="1" x="3886"/>
        <item m="1" x="1109"/>
        <item m="1" x="3887"/>
        <item m="1" x="3888"/>
        <item m="1" x="3857"/>
        <item m="1" x="1111"/>
        <item m="1" x="1112"/>
        <item m="1" x="3858"/>
        <item m="1" x="3859"/>
        <item m="1" x="1113"/>
        <item m="1" x="3860"/>
        <item m="1" x="3861"/>
        <item m="1" x="1114"/>
        <item m="1" x="1110"/>
        <item m="1" x="1115"/>
        <item m="1" x="4757"/>
        <item m="1" x="4758"/>
        <item m="1" x="3864"/>
        <item m="1" x="1116"/>
        <item m="1" x="4759"/>
        <item m="1" x="3862"/>
        <item m="1" x="3863"/>
        <item m="1" x="3865"/>
        <item m="1" x="4760"/>
        <item m="1" x="4761"/>
        <item m="1" x="3866"/>
        <item m="1" x="3867"/>
        <item m="1" x="3868"/>
        <item m="1" x="3869"/>
        <item m="1" x="3870"/>
        <item m="1" x="5019"/>
        <item m="1" x="1117"/>
        <item m="1" x="1118"/>
        <item m="1" x="3871"/>
        <item m="1" x="3872"/>
        <item m="1" x="2369"/>
        <item m="1" x="3873"/>
        <item m="1" x="3874"/>
        <item m="1" x="972"/>
        <item m="1" x="5020"/>
        <item m="1" x="4763"/>
        <item m="1" x="5021"/>
        <item m="1" x="4764"/>
        <item m="1" x="5022"/>
        <item m="1" x="5023"/>
        <item m="1" x="5024"/>
        <item m="1" x="3132"/>
        <item m="1" x="5027"/>
        <item m="1" x="2368"/>
        <item m="1" x="1751"/>
        <item m="1" x="2370"/>
        <item m="1" x="1753"/>
        <item m="1" x="5028"/>
        <item m="1" x="5029"/>
        <item m="1" x="1754"/>
        <item m="1" x="1755"/>
        <item m="1" x="4528"/>
        <item m="1" x="4529"/>
        <item m="1" x="1756"/>
        <item m="1" x="2374"/>
        <item m="1" x="1757"/>
        <item m="1" x="1758"/>
        <item m="1" x="1767"/>
        <item m="1" x="1768"/>
        <item m="1" x="1769"/>
        <item m="1" x="3130"/>
        <item m="1" x="1770"/>
        <item m="1" x="3367"/>
        <item m="1" x="3131"/>
        <item m="1" x="1763"/>
        <item m="1" x="1764"/>
        <item m="1" x="1765"/>
        <item m="1" x="1766"/>
        <item m="1" x="1761"/>
        <item m="1" x="1762"/>
        <item m="1" x="5030"/>
        <item m="1" x="1737"/>
        <item m="1" x="4527"/>
        <item m="1" x="1738"/>
        <item m="1" x="1739"/>
        <item m="1" x="2960"/>
        <item m="1" x="1747"/>
        <item m="1" x="1748"/>
        <item m="1" x="1745"/>
        <item m="1" x="1744"/>
        <item m="1" x="4777"/>
        <item m="1" x="3129"/>
        <item m="1" x="4776"/>
        <item m="1" x="3122"/>
        <item m="1" x="4082"/>
        <item m="1" x="4081"/>
        <item m="1" x="4159"/>
        <item m="1" x="4076"/>
        <item m="1" x="4078"/>
        <item m="1" x="4778"/>
        <item m="1" x="2372"/>
        <item m="1" x="3123"/>
        <item m="1" x="4788"/>
        <item m="1" x="4789"/>
        <item m="1" x="4790"/>
        <item m="1" x="5038"/>
        <item m="1" x="5039"/>
        <item m="1" x="4793"/>
        <item m="1" x="4460"/>
        <item m="1" x="5040"/>
        <item m="1" x="1749"/>
        <item m="1" x="1489"/>
        <item m="1" x="4501"/>
        <item m="1" x="3128"/>
        <item m="1" x="4080"/>
        <item m="1" x="4796"/>
        <item m="1" x="5043"/>
        <item m="1" x="4079"/>
        <item m="1" x="4075"/>
        <item m="1" x="5044"/>
        <item m="1" x="1486"/>
        <item m="1" x="5046"/>
        <item m="1" x="3126"/>
        <item m="1" x="3127"/>
        <item m="1" x="4153"/>
        <item m="1" x="4154"/>
        <item m="1" x="4261"/>
        <item m="1" x="5047"/>
        <item m="1" x="5049"/>
        <item m="1" x="5050"/>
        <item m="1" x="5051"/>
        <item m="1" x="5052"/>
        <item m="1" x="4601"/>
        <item m="1" x="4602"/>
        <item m="1" x="4328"/>
        <item m="1" x="4603"/>
        <item m="1" x="4604"/>
        <item x="45"/>
        <item m="1" x="4070"/>
        <item m="1" x="4605"/>
        <item m="1" x="4399"/>
        <item m="1" x="4606"/>
        <item m="1" x="4069"/>
        <item m="1" x="4068"/>
        <item m="1" x="4067"/>
        <item m="1" x="4607"/>
        <item m="1" x="4608"/>
        <item m="1" x="4609"/>
        <item m="1" x="4610"/>
        <item m="1" x="4611"/>
        <item m="1" x="4612"/>
        <item m="1" x="4613"/>
        <item m="1" x="4614"/>
        <item m="1" x="4615"/>
        <item m="1" x="4616"/>
        <item m="1" x="4617"/>
        <item m="1" x="4618"/>
        <item m="1" x="4619"/>
        <item m="1" x="4620"/>
        <item m="1" x="3947"/>
        <item m="1" x="3948"/>
        <item m="1" x="3945"/>
        <item m="1" x="3946"/>
        <item m="1" x="3163"/>
        <item m="1" x="4280"/>
        <item m="1" x="4626"/>
        <item m="1" x="4125"/>
        <item m="1" x="4627"/>
        <item m="1" x="4628"/>
        <item m="1" x="4629"/>
        <item m="1" x="3139"/>
        <item m="1" x="3140"/>
        <item m="1" x="3156"/>
        <item m="1" x="3157"/>
        <item m="1" x="3158"/>
        <item m="1" x="3159"/>
        <item m="1" x="3160"/>
        <item m="1" x="3161"/>
        <item m="1" x="4073"/>
        <item m="1" x="4633"/>
        <item m="1" x="3136"/>
        <item m="1" x="2391"/>
        <item m="1" x="4634"/>
        <item m="1" x="4635"/>
        <item m="1" x="4636"/>
        <item m="1" x="4637"/>
        <item m="1" x="4638"/>
        <item m="1" x="4639"/>
        <item m="1" x="4640"/>
        <item m="1" x="4641"/>
        <item m="1" x="4642"/>
        <item m="1" x="3924"/>
        <item m="1" x="4643"/>
        <item m="1" x="4644"/>
        <item m="1" x="4645"/>
        <item m="1" x="945"/>
        <item m="1" x="4064"/>
        <item m="1" x="4646"/>
        <item m="1" x="4647"/>
        <item m="1" x="4648"/>
        <item m="1" x="4649"/>
        <item m="1" x="4650"/>
        <item m="1" x="3971"/>
        <item m="1" x="3972"/>
        <item m="1" x="3973"/>
        <item m="1" x="3974"/>
        <item m="1" x="4651"/>
        <item m="1" x="4652"/>
        <item m="1" x="4653"/>
        <item m="1" x="4654"/>
        <item m="1" x="4655"/>
        <item m="1" x="4656"/>
        <item m="1" x="4657"/>
        <item m="1" x="1074"/>
        <item m="1" x="4676"/>
        <item m="1" x="4500"/>
        <item m="1" x="4678"/>
        <item m="1" x="4679"/>
        <item m="1" x="4680"/>
        <item m="1" x="4681"/>
        <item m="1" x="4682"/>
        <item m="1" x="4683"/>
        <item m="1" x="4684"/>
        <item m="1" x="4685"/>
        <item m="1" x="4686"/>
        <item m="1" x="4687"/>
        <item m="1" x="4688"/>
        <item m="1" x="4689"/>
        <item m="1" x="4690"/>
        <item m="1" x="4691"/>
        <item m="1" x="932"/>
        <item m="1" x="4065"/>
        <item m="1" x="4692"/>
        <item m="1" x="4693"/>
        <item m="1" x="4473"/>
        <item m="1" x="4474"/>
        <item m="1" x="4288"/>
        <item m="1" x="3141"/>
        <item m="1" x="4695"/>
        <item m="1" x="4696"/>
        <item m="1" x="3935"/>
        <item m="1" x="3936"/>
        <item m="1" x="4697"/>
        <item m="1" x="4698"/>
        <item m="1" x="4699"/>
        <item m="1" x="4700"/>
        <item m="1" x="3937"/>
        <item m="1" x="4454"/>
        <item m="1" x="4499"/>
        <item m="1" x="4590"/>
        <item m="1" x="4591"/>
        <item m="1" x="4444"/>
        <item m="1" x="4445"/>
        <item m="1" x="4446"/>
        <item m="1" x="4447"/>
        <item m="1" x="4448"/>
        <item m="1" x="4449"/>
        <item m="1" x="4450"/>
        <item m="1" x="4727"/>
        <item m="1" x="4728"/>
        <item m="1" x="4741"/>
        <item m="1" x="3633"/>
        <item m="1" x="3632"/>
        <item m="1" x="4599"/>
        <item m="1" x="2380"/>
        <item m="1" x="4600"/>
        <item m="1" x="4742"/>
        <item m="1" x="1468"/>
        <item m="1" x="3608"/>
        <item m="1" x="4072"/>
        <item m="1" x="4744"/>
        <item m="1" x="4746"/>
        <item m="1" x="3851"/>
        <item m="1" x="3154"/>
        <item m="1" x="3155"/>
        <item m="1" x="3138"/>
        <item m="1" x="4407"/>
        <item m="1" x="922"/>
        <item m="1" x="2381"/>
        <item m="1" x="2382"/>
        <item m="1" x="3902"/>
        <item m="1" x="878"/>
        <item m="1" x="882"/>
        <item m="1" x="1778"/>
        <item m="1" x="884"/>
        <item m="1" x="880"/>
        <item m="1" x="881"/>
        <item m="1" x="3904"/>
        <item m="1" x="2388"/>
        <item m="1" x="3162"/>
        <item m="1" x="4481"/>
        <item m="1" x="1789"/>
        <item m="1" x="4762"/>
        <item m="1" x="4765"/>
        <item m="1" x="4766"/>
        <item m="1" x="4767"/>
        <item m="1" x="1776"/>
        <item m="1" x="3145"/>
        <item m="1" x="3137"/>
        <item m="1" x="3142"/>
        <item m="1" x="2389"/>
        <item m="1" x="1792"/>
        <item m="1" x="3146"/>
        <item m="1" x="3710"/>
        <item m="1" x="3371"/>
        <item m="1" x="3147"/>
        <item m="1" x="1791"/>
        <item m="1" x="3143"/>
        <item m="1" x="3144"/>
        <item m="1" x="1790"/>
        <item m="1" x="2387"/>
        <item m="1" x="3148"/>
        <item m="1" x="4769"/>
        <item m="1" x="3149"/>
        <item m="1" x="3150"/>
        <item m="1" x="3151"/>
        <item m="1" x="3715"/>
        <item m="1" x="3152"/>
        <item m="1" x="3372"/>
        <item m="1" x="1793"/>
        <item m="1" x="2963"/>
        <item m="1" x="1784"/>
        <item m="1" x="1785"/>
        <item m="1" x="1786"/>
        <item m="1" x="2383"/>
        <item m="1" x="4532"/>
        <item m="1" x="1787"/>
        <item m="1" x="2384"/>
        <item m="1" x="2385"/>
        <item m="1" x="2386"/>
        <item m="1" x="1788"/>
        <item m="1" x="4533"/>
        <item m="1" x="3711"/>
        <item m="1" x="3712"/>
        <item m="1" x="3713"/>
        <item m="1" x="1794"/>
        <item m="1" x="1795"/>
        <item m="1" x="1796"/>
        <item m="1" x="4770"/>
        <item m="1" x="4771"/>
        <item m="1" x="1797"/>
        <item m="1" x="1798"/>
        <item m="1" x="2378"/>
        <item m="1" x="1779"/>
        <item m="1" x="3368"/>
        <item m="1" x="3709"/>
        <item m="1" x="1777"/>
        <item m="1" x="4530"/>
        <item m="1" x="2377"/>
        <item m="1" x="1780"/>
        <item m="1" x="1781"/>
        <item m="1" x="1782"/>
        <item m="1" x="1783"/>
        <item m="1" x="2962"/>
        <item m="1" x="3369"/>
        <item m="1" x="3370"/>
        <item m="1" x="4531"/>
        <item m="1" x="1775"/>
        <item m="1" x="2379"/>
        <item m="1" x="1493"/>
        <item m="1" x="4066"/>
        <item m="1" x="4779"/>
        <item m="1" x="4780"/>
        <item m="1" x="4781"/>
        <item m="1" x="4782"/>
        <item m="1" x="4783"/>
        <item m="1" x="4784"/>
        <item m="1" x="4785"/>
        <item m="1" x="3153"/>
        <item m="1" x="4791"/>
        <item m="1" x="4792"/>
        <item m="1" x="4071"/>
        <item m="1" x="3982"/>
        <item m="1" x="4379"/>
        <item m="1" x="4498"/>
        <item m="1" x="4799"/>
        <item m="1" x="4801"/>
        <item m="1" x="4074"/>
        <item m="1" x="4802"/>
        <item m="1" x="1539"/>
        <item m="1" x="4806"/>
        <item m="1" x="4807"/>
        <item m="1" x="2961"/>
        <item m="1" x="4155"/>
        <item m="1" x="4156"/>
        <item m="1" x="2390"/>
        <item m="1" x="4808"/>
        <item m="1" x="4809"/>
        <item m="1" x="777"/>
        <item m="1" x="4428"/>
        <item m="1" x="4429"/>
        <item x="762"/>
        <item m="1" x="4114"/>
        <item m="1" x="4430"/>
        <item m="1" x="4431"/>
        <item m="1" x="4432"/>
        <item m="1" x="4433"/>
        <item m="1" x="4434"/>
        <item m="1" x="4435"/>
        <item m="1" x="4436"/>
        <item m="1" x="4437"/>
        <item m="1" x="874"/>
        <item m="1" x="879"/>
        <item m="1" x="3170"/>
        <item m="1" x="913"/>
        <item m="1" x="914"/>
        <item m="1" x="915"/>
        <item m="1" x="916"/>
        <item m="1" x="4438"/>
        <item m="1" x="4439"/>
        <item m="1" x="4440"/>
        <item m="1" x="4441"/>
        <item m="1" x="4442"/>
        <item m="1" x="2965"/>
        <item m="1" x="4443"/>
        <item m="1" x="4451"/>
        <item m="1" x="4452"/>
        <item m="1" x="3846"/>
        <item m="1" x="4456"/>
        <item m="1" x="4457"/>
        <item m="1" x="4458"/>
        <item m="1" x="4459"/>
        <item m="1" x="4461"/>
        <item m="1" x="3854"/>
        <item m="1" x="1141"/>
        <item m="1" x="1142"/>
        <item m="1" x="3494"/>
        <item m="1" x="1137"/>
        <item m="1" x="3495"/>
        <item m="1" x="3496"/>
        <item m="1" x="3497"/>
        <item m="1" x="1136"/>
        <item m="1" x="3852"/>
        <item m="1" x="1808"/>
        <item m="1" x="1809"/>
        <item m="1" x="3853"/>
        <item m="1" x="1139"/>
        <item m="1" x="1140"/>
        <item m="1" x="2397"/>
        <item m="1" x="4466"/>
        <item m="1" x="1826"/>
        <item m="1" x="4467"/>
        <item m="1" x="4468"/>
        <item m="1" x="4140"/>
        <item m="1" x="4469"/>
        <item m="1" x="4470"/>
        <item m="1" x="4471"/>
        <item m="1" x="4472"/>
        <item m="1" x="3180"/>
        <item m="1" x="4475"/>
        <item m="1" x="4476"/>
        <item m="1" x="3176"/>
        <item m="1" x="4477"/>
        <item m="1" x="4478"/>
        <item m="1" x="1799"/>
        <item m="1" x="1829"/>
        <item m="1" x="4479"/>
        <item m="1" x="4480"/>
        <item m="1" x="4152"/>
        <item m="1" x="4482"/>
        <item m="1" x="921"/>
        <item m="1" x="4483"/>
        <item m="1" x="4484"/>
        <item m="1" x="3560"/>
        <item m="1" x="3916"/>
        <item m="1" x="4158"/>
        <item m="1" x="3917"/>
        <item m="1" x="4486"/>
        <item m="1" x="4487"/>
        <item m="1" x="4488"/>
        <item m="1" x="1200"/>
        <item m="1" x="4161"/>
        <item m="1" x="4489"/>
        <item m="1" x="4490"/>
        <item m="1" x="4491"/>
        <item m="1" x="4165"/>
        <item m="1" x="4492"/>
        <item m="1" x="4166"/>
        <item m="1" x="4167"/>
        <item m="1" x="3377"/>
        <item m="1" x="4168"/>
        <item m="1" x="4169"/>
        <item m="1" x="4493"/>
        <item m="1" x="4057"/>
        <item m="1" x="4494"/>
        <item m="1" x="4495"/>
        <item m="1" x="4164"/>
        <item m="1" x="1229"/>
        <item m="1" x="4178"/>
        <item m="1" x="4174"/>
        <item m="1" x="4173"/>
        <item m="1" x="2405"/>
        <item m="1" x="4179"/>
        <item m="1" x="3587"/>
        <item m="1" x="4187"/>
        <item m="1" x="3612"/>
        <item m="1" x="3938"/>
        <item m="1" x="4496"/>
        <item m="1" x="3622"/>
        <item x="241"/>
        <item m="1" x="3166"/>
        <item m="1" x="3167"/>
        <item m="1" x="3177"/>
        <item m="1" x="3178"/>
        <item m="1" x="3179"/>
        <item m="1" x="4227"/>
        <item m="1" x="3942"/>
        <item m="1" x="3943"/>
        <item m="1" x="3944"/>
        <item m="1" x="3168"/>
        <item m="1" x="4228"/>
        <item m="1" x="4225"/>
        <item m="1" x="4226"/>
        <item m="1" x="3939"/>
        <item m="1" x="3940"/>
        <item m="1" x="3941"/>
        <item m="1" x="3970"/>
        <item m="1" x="3960"/>
        <item m="1" x="4243"/>
        <item m="1" x="4244"/>
        <item m="1" x="4198"/>
        <item m="1" x="3165"/>
        <item m="1" x="3930"/>
        <item x="287"/>
        <item m="1" x="4497"/>
        <item m="1" x="4262"/>
        <item m="1" x="4502"/>
        <item m="1" x="4505"/>
        <item m="1" x="4506"/>
        <item m="1" x="3983"/>
        <item x="357"/>
        <item m="1" x="4281"/>
        <item m="1" x="2395"/>
        <item m="1" x="4058"/>
        <item m="1" x="944"/>
        <item m="1" x="2401"/>
        <item x="358"/>
        <item m="1" x="4510"/>
        <item m="1" x="4063"/>
        <item m="1" x="4320"/>
        <item m="1" x="4321"/>
        <item m="1" x="4319"/>
        <item m="1" x="4329"/>
        <item m="1" x="4334"/>
        <item m="1" x="1251"/>
        <item m="1" x="4337"/>
        <item m="1" x="4339"/>
        <item m="1" x="4338"/>
        <item m="1" x="4514"/>
        <item m="1" x="4062"/>
        <item m="1" x="4060"/>
        <item m="1" x="4341"/>
        <item m="1" x="1838"/>
        <item m="1" x="1845"/>
        <item m="1" x="4350"/>
        <item m="1" x="4349"/>
        <item m="1" x="1842"/>
        <item m="1" x="1841"/>
        <item m="1" x="1840"/>
        <item m="1" x="4348"/>
        <item m="1" x="1844"/>
        <item m="1" x="1822"/>
        <item m="1" x="1823"/>
        <item m="1" x="3694"/>
        <item m="1" x="1824"/>
        <item m="1" x="1825"/>
        <item m="1" x="2396"/>
        <item m="1" x="3373"/>
        <item m="1" x="3374"/>
        <item m="1" x="2398"/>
        <item m="1" x="1827"/>
        <item m="1" x="4059"/>
        <item m="1" x="3695"/>
        <item m="1" x="3696"/>
        <item m="1" x="1828"/>
        <item m="1" x="1813"/>
        <item m="1" x="1817"/>
        <item m="1" x="1820"/>
        <item m="1" x="1821"/>
        <item m="1" x="1811"/>
        <item m="1" x="1812"/>
        <item m="1" x="4061"/>
        <item m="1" x="2394"/>
        <item m="1" x="1810"/>
        <item m="1" x="1819"/>
        <item m="1" x="1818"/>
        <item m="1" x="1816"/>
        <item m="1" x="1815"/>
        <item m="1" x="1814"/>
        <item m="1" x="2964"/>
        <item m="1" x="1805"/>
        <item m="1" x="1804"/>
        <item m="1" x="1830"/>
        <item m="1" x="1831"/>
        <item m="1" x="2399"/>
        <item m="1" x="1832"/>
        <item m="1" x="4347"/>
        <item m="1" x="1833"/>
        <item m="1" x="1834"/>
        <item m="1" x="2400"/>
        <item m="1" x="1835"/>
        <item m="1" x="1843"/>
        <item m="1" x="3173"/>
        <item m="1" x="3174"/>
        <item m="1" x="3175"/>
        <item m="1" x="3375"/>
        <item m="1" x="3376"/>
        <item m="1" x="4534"/>
        <item m="1" x="4535"/>
        <item m="1" x="2392"/>
        <item m="1" x="1800"/>
        <item m="1" x="1801"/>
        <item m="1" x="1803"/>
        <item m="1" x="3164"/>
        <item m="1" x="1802"/>
        <item m="1" x="3714"/>
        <item m="1" x="4536"/>
        <item m="1" x="1836"/>
        <item m="1" x="1837"/>
        <item m="1" x="1839"/>
        <item m="1" x="4580"/>
        <item m="1" x="4581"/>
        <item m="1" x="4355"/>
        <item m="1" x="4356"/>
        <item m="1" x="4354"/>
        <item x="579"/>
        <item m="1" x="2402"/>
        <item m="1" x="2404"/>
        <item m="1" x="1409"/>
        <item m="1" x="1410"/>
        <item m="1" x="1404"/>
        <item m="1" x="1403"/>
        <item m="1" x="1392"/>
        <item m="1" x="1446"/>
        <item m="1" x="1447"/>
        <item m="1" x="1448"/>
        <item m="1" x="1442"/>
        <item m="1" x="1441"/>
        <item m="1" x="4368"/>
        <item m="1" x="1443"/>
        <item m="1" x="1396"/>
        <item m="1" x="1397"/>
        <item m="1" x="1401"/>
        <item m="1" x="2393"/>
        <item m="1" x="4582"/>
        <item m="1" x="1463"/>
        <item m="1" x="1464"/>
        <item m="1" x="2367"/>
        <item m="1" x="3120"/>
        <item m="1" x="3171"/>
        <item m="1" x="3107"/>
        <item m="1" x="4583"/>
        <item m="1" x="4377"/>
        <item m="1" x="3118"/>
        <item m="1" x="4378"/>
        <item m="1" x="4584"/>
        <item m="1" x="4585"/>
        <item m="1" x="3169"/>
        <item m="1" x="4586"/>
        <item m="1" x="3789"/>
        <item m="1" x="4382"/>
        <item m="1" x="4381"/>
        <item m="1" x="3788"/>
        <item m="1" x="3781"/>
        <item m="1" x="3787"/>
        <item m="1" x="4589"/>
        <item m="1" x="4594"/>
        <item m="1" x="4595"/>
        <item m="1" x="4384"/>
        <item m="1" x="4385"/>
        <item m="1" x="2403"/>
        <item x="691"/>
        <item m="1" x="4390"/>
        <item m="1" x="4398"/>
        <item m="1" x="4406"/>
        <item m="1" x="1494"/>
        <item m="1" x="4413"/>
        <item m="1" x="4415"/>
        <item m="1" x="4414"/>
        <item m="1" x="3833"/>
        <item m="1" x="3834"/>
        <item m="1" x="3835"/>
        <item m="1" x="3832"/>
        <item m="1" x="3831"/>
        <item m="1" x="3830"/>
        <item m="1" x="4417"/>
        <item m="1" x="4418"/>
        <item m="1" x="4419"/>
        <item m="1" x="4416"/>
        <item m="1" x="4421"/>
        <item m="1" x="4420"/>
        <item m="1" x="4426"/>
        <item m="1" x="4598"/>
        <item m="1" x="1107"/>
        <item m="1" x="1556"/>
        <item x="757"/>
        <item x="763"/>
        <item m="1" x="1558"/>
        <item m="1" x="1559"/>
        <item m="1" x="2406"/>
        <item m="1" x="4124"/>
        <item m="1" x="4126"/>
        <item m="1" x="4127"/>
        <item m="1" x="4128"/>
        <item m="1" x="3380"/>
        <item m="1" x="2966"/>
        <item x="179"/>
        <item m="1" x="1866"/>
        <item m="1" x="2411"/>
        <item m="1" x="4129"/>
        <item m="1" x="4130"/>
        <item m="1" x="4131"/>
        <item m="1" x="984"/>
        <item m="1" x="983"/>
        <item m="1" x="3486"/>
        <item m="1" x="3487"/>
        <item m="1" x="3488"/>
        <item m="1" x="3489"/>
        <item m="1" x="4132"/>
        <item m="1" x="4133"/>
        <item m="1" x="3845"/>
        <item m="1" x="4134"/>
        <item m="1" x="4135"/>
        <item m="1" x="4136"/>
        <item m="1" x="4137"/>
        <item m="1" x="4138"/>
        <item m="1" x="4139"/>
        <item m="1" x="1847"/>
        <item m="1" x="1868"/>
        <item m="1" x="4052"/>
        <item m="1" x="4053"/>
        <item m="1" x="4141"/>
        <item m="1" x="4142"/>
        <item m="1" x="4143"/>
        <item m="1" x="4144"/>
        <item m="1" x="4145"/>
        <item m="1" x="1856"/>
        <item m="1" x="1210"/>
        <item m="1" x="1855"/>
        <item m="1" x="4146"/>
        <item m="1" x="4147"/>
        <item m="1" x="4148"/>
        <item m="1" x="4149"/>
        <item m="1" x="4150"/>
        <item m="1" x="1846"/>
        <item m="1" x="1848"/>
        <item m="1" x="4056"/>
        <item m="1" x="1872"/>
        <item m="1" x="2101"/>
        <item m="1" x="1877"/>
        <item m="1" x="1878"/>
        <item m="1" x="1168"/>
        <item m="1" x="1879"/>
        <item m="1" x="1880"/>
        <item m="1" x="1889"/>
        <item m="1" x="4151"/>
        <item m="1" x="4055"/>
        <item m="1" x="4054"/>
        <item m="1" x="1858"/>
        <item m="1" x="3558"/>
        <item m="1" x="2967"/>
        <item m="1" x="4160"/>
        <item m="1" x="1199"/>
        <item m="1" x="4170"/>
        <item m="1" x="4171"/>
        <item m="1" x="4175"/>
        <item m="1" x="4176"/>
        <item m="1" x="4177"/>
        <item m="1" x="4047"/>
        <item m="1" x="4048"/>
        <item m="1" x="4040"/>
        <item m="1" x="4184"/>
        <item m="1" x="4185"/>
        <item m="1" x="4041"/>
        <item m="1" x="4186"/>
        <item m="1" x="3927"/>
        <item m="1" x="4039"/>
        <item m="1" x="4188"/>
        <item m="1" x="3600"/>
        <item m="1" x="3601"/>
        <item m="1" x="4194"/>
        <item m="1" x="939"/>
        <item m="1" x="3604"/>
        <item m="1" x="3928"/>
        <item m="1" x="3929"/>
        <item m="1" x="4197"/>
        <item m="1" x="4199"/>
        <item m="1" x="4200"/>
        <item m="1" x="3931"/>
        <item m="1" x="3932"/>
        <item m="1" x="3193"/>
        <item m="1" x="3194"/>
        <item m="1" x="3195"/>
        <item m="1" x="3634"/>
        <item m="1" x="3635"/>
        <item m="1" x="3619"/>
        <item m="1" x="3620"/>
        <item m="1" x="3621"/>
        <item m="1" x="4218"/>
        <item m="1" x="4219"/>
        <item m="1" x="4220"/>
        <item m="1" x="4221"/>
        <item m="1" x="4222"/>
        <item m="1" x="4223"/>
        <item m="1" x="1025"/>
        <item m="1" x="4224"/>
        <item m="1" x="4229"/>
        <item m="1" x="4230"/>
        <item m="1" x="4231"/>
        <item m="1" x="4232"/>
        <item m="1" x="4233"/>
        <item m="1" x="4234"/>
        <item m="1" x="4235"/>
        <item m="1" x="4236"/>
        <item m="1" x="4237"/>
        <item m="1" x="4238"/>
        <item m="1" x="4239"/>
        <item m="1" x="4240"/>
        <item m="1" x="3951"/>
        <item m="1" x="3952"/>
        <item m="1" x="3953"/>
        <item m="1" x="3954"/>
        <item m="1" x="3955"/>
        <item m="1" x="3956"/>
        <item m="1" x="3957"/>
        <item m="1" x="3958"/>
        <item m="1" x="3959"/>
        <item m="1" x="3196"/>
        <item m="1" x="3197"/>
        <item m="1" x="3192"/>
        <item m="1" x="4241"/>
        <item m="1" x="3967"/>
        <item m="1" x="3968"/>
        <item m="1" x="3969"/>
        <item m="1" x="4242"/>
        <item m="1" x="3185"/>
        <item m="1" x="3961"/>
        <item m="1" x="3962"/>
        <item m="1" x="3183"/>
        <item m="1" x="3184"/>
        <item m="1" x="3963"/>
        <item m="1" x="3964"/>
        <item m="1" x="3965"/>
        <item m="1" x="3966"/>
        <item m="1" x="4245"/>
        <item m="1" x="4246"/>
        <item m="1" x="4252"/>
        <item m="1" x="4276"/>
        <item m="1" x="4277"/>
        <item m="1" x="2407"/>
        <item m="1" x="2408"/>
        <item m="1" x="2409"/>
        <item m="1" x="2410"/>
        <item m="1" x="2416"/>
        <item m="1" x="2414"/>
        <item m="1" x="2413"/>
        <item m="1" x="3172"/>
        <item m="1" x="3378"/>
        <item m="1" x="4045"/>
        <item m="1" x="4322"/>
        <item m="1" x="4323"/>
        <item m="1" x="4043"/>
        <item x="417"/>
        <item m="1" x="4335"/>
        <item m="1" x="4336"/>
        <item m="1" x="4340"/>
        <item m="1" x="2412"/>
        <item m="1" x="1882"/>
        <item m="1" x="1871"/>
        <item m="1" x="3181"/>
        <item m="1" x="4342"/>
        <item m="1" x="1888"/>
        <item m="1" x="2424"/>
        <item m="1" x="2423"/>
        <item m="1" x="1887"/>
        <item m="1" x="3698"/>
        <item m="1" x="3699"/>
        <item m="1" x="2422"/>
        <item m="1" x="1883"/>
        <item m="1" x="1884"/>
        <item m="1" x="1885"/>
        <item m="1" x="1886"/>
        <item m="1" x="4343"/>
        <item m="1" x="1869"/>
        <item m="1" x="1870"/>
        <item m="1" x="2418"/>
        <item m="1" x="4044"/>
        <item m="1" x="2420"/>
        <item m="1" x="2421"/>
        <item m="1" x="1876"/>
        <item m="1" x="1875"/>
        <item m="1" x="1873"/>
        <item m="1" x="1874"/>
        <item m="1" x="2968"/>
        <item m="1" x="1849"/>
        <item m="1" x="1850"/>
        <item m="1" x="1859"/>
        <item m="1" x="1852"/>
        <item m="1" x="2415"/>
        <item m="1" x="1857"/>
        <item m="1" x="1862"/>
        <item m="1" x="4344"/>
        <item m="1" x="4345"/>
        <item m="1" x="4346"/>
        <item m="1" x="1881"/>
        <item m="1" x="1867"/>
        <item m="1" x="4351"/>
        <item m="1" x="2426"/>
        <item m="1" x="2427"/>
        <item m="1" x="1402"/>
        <item m="1" x="1440"/>
        <item m="1" x="1465"/>
        <item m="1" x="1466"/>
        <item m="1" x="4373"/>
        <item m="1" x="4374"/>
        <item m="1" x="4375"/>
        <item m="1" x="4376"/>
        <item m="1" x="1860"/>
        <item m="1" x="1861"/>
        <item m="1" x="1853"/>
        <item m="1" x="1854"/>
        <item m="1" x="3190"/>
        <item m="1" x="3182"/>
        <item m="1" x="1863"/>
        <item m="1" x="1864"/>
        <item m="1" x="3790"/>
        <item m="1" x="4050"/>
        <item m="1" x="4049"/>
        <item m="1" x="4383"/>
        <item m="1" x="3791"/>
        <item m="1" x="3187"/>
        <item m="1" x="3186"/>
        <item m="1" x="1294"/>
        <item m="1" x="3188"/>
        <item m="1" x="1377"/>
        <item m="1" x="4391"/>
        <item m="1" x="4042"/>
        <item m="1" x="4051"/>
        <item m="1" x="3382"/>
        <item m="1" x="3381"/>
        <item m="1" x="1491"/>
        <item m="1" x="4395"/>
        <item m="1" x="4396"/>
        <item m="1" x="4046"/>
        <item x="705"/>
        <item m="1" x="4410"/>
        <item m="1" x="4411"/>
        <item m="1" x="4412"/>
        <item m="1" x="2425"/>
        <item m="1" x="3839"/>
        <item m="1" x="1530"/>
        <item m="1" x="4422"/>
        <item m="1" x="4423"/>
        <item m="1" x="3191"/>
        <item m="1" x="1541"/>
        <item m="1" x="3379"/>
        <item m="1" x="2419"/>
        <item m="1" x="2417"/>
        <item m="1" x="4427"/>
        <item m="1" x="4008"/>
        <item m="1" x="3473"/>
        <item m="1" x="4024"/>
        <item m="1" x="1451"/>
        <item m="1" x="1557"/>
        <item x="769"/>
        <item x="761"/>
        <item x="771"/>
        <item m="1" x="2438"/>
        <item m="1" x="2450"/>
        <item m="1" x="4010"/>
        <item m="1" x="3844"/>
        <item m="1" x="4007"/>
        <item m="1" x="3843"/>
        <item m="1" x="887"/>
        <item m="1" x="886"/>
        <item m="1" x="906"/>
        <item m="1" x="917"/>
        <item m="1" x="2455"/>
        <item m="1" x="4026"/>
        <item m="1" x="3498"/>
        <item m="1" x="3499"/>
        <item m="1" x="3500"/>
        <item m="1" x="3501"/>
        <item m="1" x="1122"/>
        <item m="1" x="4022"/>
        <item m="1" x="3493"/>
        <item m="1" x="1135"/>
        <item m="1" x="3490"/>
        <item m="1" x="3491"/>
        <item m="1" x="3492"/>
        <item m="1" x="3502"/>
        <item m="1" x="3503"/>
        <item m="1" x="3504"/>
        <item m="1" x="3506"/>
        <item m="1" x="4032"/>
        <item m="1" x="4034"/>
        <item m="1" x="4033"/>
        <item m="1" x="4016"/>
        <item m="1" x="4015"/>
        <item m="1" x="4013"/>
        <item m="1" x="3511"/>
        <item m="1" x="4011"/>
        <item m="1" x="3513"/>
        <item m="1" x="3514"/>
        <item m="1" x="3516"/>
        <item m="1" x="3517"/>
        <item m="1" x="3530"/>
        <item m="1" x="3529"/>
        <item m="1" x="3531"/>
        <item m="1" x="4031"/>
        <item m="1" x="4030"/>
        <item m="1" x="3206"/>
        <item m="1" x="3545"/>
        <item m="1" x="3550"/>
        <item m="1" x="3549"/>
        <item m="1" x="4038"/>
        <item m="1" x="3546"/>
        <item m="1" x="3547"/>
        <item m="1" x="3548"/>
        <item m="1" x="4023"/>
        <item m="1" x="4025"/>
        <item m="1" x="4028"/>
        <item m="1" x="3554"/>
        <item m="1" x="4005"/>
        <item m="1" x="4012"/>
        <item m="1" x="1156"/>
        <item m="1" x="2973"/>
        <item m="1" x="2433"/>
        <item m="1" x="2430"/>
        <item m="1" x="2448"/>
        <item m="1" x="2449"/>
        <item m="1" x="4004"/>
        <item m="1" x="4009"/>
        <item m="1" x="3567"/>
        <item m="1" x="3576"/>
        <item m="1" x="3569"/>
        <item m="1" x="3570"/>
        <item m="1" x="3571"/>
        <item m="1" x="4035"/>
        <item m="1" x="3922"/>
        <item m="1" x="3919"/>
        <item m="1" x="3920"/>
        <item m="1" x="3921"/>
        <item m="1" x="3580"/>
        <item m="1" x="3588"/>
        <item m="1" x="3589"/>
        <item x="372"/>
        <item x="373"/>
        <item m="1" x="4027"/>
        <item m="1" x="4029"/>
        <item m="1" x="3609"/>
        <item m="1" x="3933"/>
        <item m="1" x="3202"/>
        <item m="1" x="3201"/>
        <item m="1" x="3934"/>
        <item m="1" x="3623"/>
        <item m="1" x="3203"/>
        <item m="1" x="3204"/>
        <item m="1" x="3205"/>
        <item m="1" x="3949"/>
        <item m="1" x="3950"/>
        <item m="1" x="3636"/>
        <item m="1" x="3637"/>
        <item m="1" x="3200"/>
        <item m="1" x="3638"/>
        <item m="1" x="3383"/>
        <item m="1" x="3386"/>
        <item m="1" x="3198"/>
        <item m="1" x="3199"/>
        <item m="1" x="3651"/>
        <item m="1" x="2434"/>
        <item m="1" x="2435"/>
        <item m="1" x="3975"/>
        <item m="1" x="3976"/>
        <item m="1" x="3977"/>
        <item m="1" x="3978"/>
        <item m="1" x="1512"/>
        <item m="1" x="2440"/>
        <item m="1" x="2441"/>
        <item m="1" x="2442"/>
        <item m="1" x="2443"/>
        <item m="1" x="2445"/>
        <item m="1" x="2974"/>
        <item m="1" x="2444"/>
        <item m="1" x="2446"/>
        <item m="1" x="3979"/>
        <item m="1" x="3980"/>
        <item m="1" x="2437"/>
        <item m="1" x="2447"/>
        <item m="1" x="2452"/>
        <item m="1" x="2454"/>
        <item m="1" x="3652"/>
        <item m="1" x="4014"/>
        <item m="1" x="4018"/>
        <item m="1" x="2451"/>
        <item m="1" x="4036"/>
        <item m="1" x="4001"/>
        <item m="1" x="3655"/>
        <item m="1" x="3656"/>
        <item x="374"/>
        <item m="1" x="3657"/>
        <item m="1" x="3666"/>
        <item m="1" x="3665"/>
        <item m="1" x="1903"/>
        <item m="1" x="1897"/>
        <item m="1" x="4037"/>
        <item m="1" x="1899"/>
        <item m="1" x="1913"/>
        <item m="1" x="1914"/>
        <item m="1" x="1915"/>
        <item m="1" x="3704"/>
        <item m="1" x="1916"/>
        <item m="1" x="1917"/>
        <item m="1" x="1918"/>
        <item m="1" x="1919"/>
        <item m="1" x="1920"/>
        <item m="1" x="2456"/>
        <item m="1" x="2457"/>
        <item m="1" x="1908"/>
        <item m="1" x="2976"/>
        <item m="1" x="2977"/>
        <item m="1" x="1909"/>
        <item m="1" x="3705"/>
        <item m="1" x="3706"/>
        <item m="1" x="3707"/>
        <item m="1" x="2453"/>
        <item m="1" x="1910"/>
        <item m="1" x="1911"/>
        <item m="1" x="1912"/>
        <item m="1" x="1921"/>
        <item m="1" x="2458"/>
        <item m="1" x="2459"/>
        <item m="1" x="3708"/>
        <item m="1" x="1898"/>
        <item m="1" x="1900"/>
        <item m="1" x="1901"/>
        <item m="1" x="2432"/>
        <item m="1" x="1902"/>
        <item m="1" x="1895"/>
        <item m="1" x="2971"/>
        <item m="1" x="1896"/>
        <item m="1" x="3697"/>
        <item m="1" x="1892"/>
        <item m="1" x="1893"/>
        <item m="1" x="1894"/>
        <item m="1" x="1890"/>
        <item m="1" x="1891"/>
        <item m="1" x="2969"/>
        <item m="1" x="2428"/>
        <item m="1" x="2972"/>
        <item m="1" x="1904"/>
        <item m="1" x="1905"/>
        <item m="1" x="2439"/>
        <item m="1" x="1907"/>
        <item m="1" x="2975"/>
        <item m="1" x="1906"/>
        <item m="1" x="3729"/>
        <item m="1" x="4003"/>
        <item m="1" x="3722"/>
        <item m="1" x="3724"/>
        <item m="1" x="3725"/>
        <item m="1" x="4006"/>
        <item m="1" x="3385"/>
        <item m="1" x="3743"/>
        <item m="1" x="3741"/>
        <item m="1" x="3742"/>
        <item m="1" x="3730"/>
        <item m="1" x="2461"/>
        <item m="1" x="2462"/>
        <item m="1" x="2463"/>
        <item m="1" x="2464"/>
        <item m="1" x="2465"/>
        <item m="1" x="2466"/>
        <item m="1" x="2467"/>
        <item m="1" x="2468"/>
        <item m="1" x="3734"/>
        <item m="1" x="1408"/>
        <item m="1" x="3762"/>
        <item m="1" x="3763"/>
        <item m="1" x="3764"/>
        <item m="1" x="3747"/>
        <item m="1" x="3746"/>
        <item m="1" x="3780"/>
        <item m="1" x="3773"/>
        <item m="1" x="3774"/>
        <item m="1" x="3775"/>
        <item m="1" x="3992"/>
        <item m="1" x="3779"/>
        <item m="1" x="3795"/>
        <item m="1" x="3792"/>
        <item m="1" x="3793"/>
        <item m="1" x="3794"/>
        <item m="1" x="4017"/>
        <item m="1" x="4020"/>
        <item m="1" x="4019"/>
        <item m="1" x="4021"/>
        <item m="1" x="1473"/>
        <item m="1" x="3807"/>
        <item m="1" x="2469"/>
        <item m="1" x="4002"/>
        <item m="1" x="3813"/>
        <item m="1" x="3818"/>
        <item m="1" x="3819"/>
        <item m="1" x="865"/>
        <item m="1" x="2429"/>
        <item m="1" x="2431"/>
        <item m="1" x="2970"/>
        <item x="706"/>
        <item m="1" x="3829"/>
        <item m="1" x="3384"/>
        <item m="1" x="2460"/>
        <item m="1" x="3998"/>
        <item m="1" x="1536"/>
        <item m="1" x="2436"/>
        <item x="6"/>
        <item m="1" x="1927"/>
        <item m="1" x="1928"/>
        <item m="1" x="1555"/>
        <item m="1" x="2489"/>
        <item m="1" x="2481"/>
        <item m="1" x="3842"/>
        <item m="1" x="2478"/>
        <item m="1" x="2990"/>
        <item m="1" x="3849"/>
        <item m="1" x="3850"/>
        <item m="1" x="3505"/>
        <item m="1" x="3875"/>
        <item m="1" x="3903"/>
        <item m="1" x="3512"/>
        <item m="1" x="3905"/>
        <item m="1" x="3906"/>
        <item m="1" x="3518"/>
        <item m="1" x="3519"/>
        <item m="1" x="3207"/>
        <item m="1" x="3208"/>
        <item m="1" x="3907"/>
        <item m="1" x="3908"/>
        <item m="1" x="3909"/>
        <item m="1" x="3910"/>
        <item m="1" x="3527"/>
        <item m="1" x="3911"/>
        <item m="1" x="3912"/>
        <item m="1" x="3210"/>
        <item m="1" x="3913"/>
        <item m="1" x="3914"/>
        <item m="1" x="3536"/>
        <item m="1" x="3537"/>
        <item m="1" x="3538"/>
        <item m="1" x="3539"/>
        <item m="1" x="3540"/>
        <item m="1" x="3541"/>
        <item m="1" x="3542"/>
        <item m="1" x="3551"/>
        <item m="1" x="3543"/>
        <item m="1" x="3544"/>
        <item m="1" x="3557"/>
        <item m="1" x="3915"/>
        <item m="1" x="3918"/>
        <item m="1" x="2496"/>
        <item m="1" x="3572"/>
        <item m="1" x="3573"/>
        <item m="1" x="3574"/>
        <item m="1" x="3575"/>
        <item m="1" x="3568"/>
        <item m="1" x="3923"/>
        <item m="1" x="2983"/>
        <item m="1" x="3221"/>
        <item m="1" x="2503"/>
        <item m="1" x="1498"/>
        <item x="774"/>
        <item m="1" x="3595"/>
        <item m="1" x="3596"/>
        <item m="1" x="3925"/>
        <item m="1" x="3926"/>
        <item m="1" x="3591"/>
        <item m="1" x="3592"/>
        <item m="1" x="3607"/>
        <item m="1" x="996"/>
        <item m="1" x="995"/>
        <item m="1" x="994"/>
        <item m="1" x="3610"/>
        <item m="1" x="3213"/>
        <item m="1" x="3214"/>
        <item m="1" x="3217"/>
        <item m="1" x="3218"/>
        <item m="1" x="3611"/>
        <item m="1" x="3212"/>
        <item m="1" x="3211"/>
        <item m="1" x="1005"/>
        <item m="1" x="3624"/>
        <item m="1" x="3625"/>
        <item m="1" x="3626"/>
        <item m="1" x="3627"/>
        <item m="1" x="3628"/>
        <item m="1" x="1020"/>
        <item m="1" x="3639"/>
        <item m="1" x="3640"/>
        <item m="1" x="3647"/>
        <item m="1" x="3648"/>
        <item m="1" x="3649"/>
        <item m="1" x="3650"/>
        <item m="1" x="3388"/>
        <item m="1" x="3215"/>
        <item m="1" x="3216"/>
        <item m="1" x="3222"/>
        <item m="1" x="2485"/>
        <item m="1" x="2479"/>
        <item m="1" x="2988"/>
        <item m="1" x="2989"/>
        <item m="1" x="3981"/>
        <item m="1" x="2471"/>
        <item m="1" x="2978"/>
        <item m="1" x="2979"/>
        <item m="1" x="2472"/>
        <item m="1" x="1073"/>
        <item m="1" x="2477"/>
        <item m="1" x="2476"/>
        <item m="1" x="2474"/>
        <item m="1" x="2497"/>
        <item m="1" x="2498"/>
        <item m="1" x="2483"/>
        <item m="1" x="2473"/>
        <item m="1" x="2475"/>
        <item m="1" x="2480"/>
        <item m="1" x="3654"/>
        <item m="1" x="3984"/>
        <item m="1" x="3985"/>
        <item m="1" x="3986"/>
        <item m="1" x="3663"/>
        <item m="1" x="1228"/>
        <item m="1" x="3664"/>
        <item m="1" x="3658"/>
        <item m="1" x="3662"/>
        <item m="1" x="1939"/>
        <item m="1" x="1926"/>
        <item m="1" x="2490"/>
        <item m="1" x="1929"/>
        <item m="1" x="3387"/>
        <item m="1" x="3209"/>
        <item m="1" x="2484"/>
        <item m="1" x="2482"/>
        <item m="1" x="3701"/>
        <item m="1" x="2986"/>
        <item m="1" x="2987"/>
        <item m="1" x="2984"/>
        <item m="1" x="2985"/>
        <item m="1" x="3702"/>
        <item m="1" x="2981"/>
        <item m="1" x="1925"/>
        <item m="1" x="2982"/>
        <item m="1" x="2470"/>
        <item m="1" x="2980"/>
        <item m="1" x="3703"/>
        <item m="1" x="2991"/>
        <item m="1" x="1937"/>
        <item m="1" x="2992"/>
        <item m="1" x="2993"/>
        <item m="1" x="2499"/>
        <item m="1" x="1933"/>
        <item m="1" x="1934"/>
        <item m="1" x="1935"/>
        <item m="1" x="2495"/>
        <item m="1" x="1936"/>
        <item m="1" x="1930"/>
        <item m="1" x="2488"/>
        <item m="1" x="1931"/>
        <item m="1" x="1932"/>
        <item m="1" x="3700"/>
        <item m="1" x="2492"/>
        <item m="1" x="2493"/>
        <item m="1" x="2494"/>
        <item m="1" x="2500"/>
        <item m="1" x="2501"/>
        <item m="1" x="1938"/>
        <item m="1" x="3726"/>
        <item m="1" x="3731"/>
        <item m="1" x="3732"/>
        <item m="1" x="3733"/>
        <item m="1" x="3735"/>
        <item m="1" x="3736"/>
        <item m="1" x="3744"/>
        <item m="1" x="3745"/>
        <item m="1" x="2502"/>
        <item m="1" x="3989"/>
        <item m="1" x="3757"/>
        <item m="1" x="1865"/>
        <item m="1" x="3765"/>
        <item m="1" x="1806"/>
        <item m="1" x="1807"/>
        <item m="1" x="3770"/>
        <item m="1" x="3769"/>
        <item m="1" x="3767"/>
        <item m="1" x="3768"/>
        <item m="1" x="3189"/>
        <item m="1" x="3776"/>
        <item m="1" x="3777"/>
        <item m="1" x="3796"/>
        <item m="1" x="3219"/>
        <item m="1" x="3220"/>
        <item m="1" x="3993"/>
        <item m="1" x="3994"/>
        <item m="1" x="3803"/>
        <item m="1" x="3805"/>
        <item m="1" x="3806"/>
        <item m="1" x="1282"/>
        <item m="1" x="3812"/>
        <item m="1" x="3995"/>
        <item m="1" x="3996"/>
        <item m="1" x="2491"/>
        <item m="1" x="3817"/>
        <item m="1" x="2486"/>
        <item x="479"/>
        <item m="1" x="2487"/>
        <item m="1" x="2504"/>
        <item m="1" x="3824"/>
        <item m="1" x="3825"/>
        <item m="1" x="3826"/>
        <item m="1" x="3823"/>
        <item m="1" x="3389"/>
        <item m="1" x="3997"/>
        <item m="1" x="3836"/>
        <item m="1" x="3999"/>
        <item m="1" x="1542"/>
        <item m="1" x="1543"/>
        <item m="1" x="1540"/>
        <item m="1" x="3474"/>
        <item x="428"/>
        <item m="1" x="3475"/>
        <item m="1" x="3235"/>
        <item m="1" x="2514"/>
        <item m="1" x="3476"/>
        <item m="1" x="889"/>
        <item m="1" x="3477"/>
        <item m="1" x="3224"/>
        <item m="1" x="3478"/>
        <item m="1" x="3479"/>
        <item m="1" x="3480"/>
        <item m="1" x="3481"/>
        <item m="1" x="3482"/>
        <item m="1" x="3483"/>
        <item m="1" x="3484"/>
        <item m="1" x="3485"/>
        <item m="1" x="3008"/>
        <item m="1" x="3009"/>
        <item m="1" x="3010"/>
        <item m="1" x="3011"/>
        <item m="1" x="3225"/>
        <item m="1" x="3507"/>
        <item m="1" x="3508"/>
        <item m="1" x="3509"/>
        <item m="1" x="3510"/>
        <item m="1" x="1944"/>
        <item m="1" x="3520"/>
        <item m="1" x="3521"/>
        <item m="1" x="3522"/>
        <item m="1" x="3523"/>
        <item m="1" x="3524"/>
        <item m="1" x="3525"/>
        <item m="1" x="3526"/>
        <item m="1" x="3528"/>
        <item m="1" x="2997"/>
        <item m="1" x="2998"/>
        <item m="1" x="3532"/>
        <item m="1" x="3533"/>
        <item m="1" x="3534"/>
        <item m="1" x="3552"/>
        <item x="334"/>
        <item m="1" x="1949"/>
        <item m="1" x="3553"/>
        <item m="1" x="3555"/>
        <item m="1" x="3556"/>
        <item m="1" x="3559"/>
        <item m="1" x="2999"/>
        <item m="1" x="2510"/>
        <item m="1" x="2511"/>
        <item m="1" x="2536"/>
        <item m="1" x="3565"/>
        <item m="1" x="3566"/>
        <item m="1" x="3577"/>
        <item m="1" x="2521"/>
        <item m="1" x="2523"/>
        <item m="1" x="3223"/>
        <item m="1" x="3581"/>
        <item m="1" x="3582"/>
        <item m="1" x="3583"/>
        <item m="1" x="3584"/>
        <item m="1" x="3585"/>
        <item m="1" x="3586"/>
        <item m="1" x="3590"/>
        <item m="1" x="3593"/>
        <item m="1" x="1234"/>
        <item m="1" x="3594"/>
        <item m="1" x="3597"/>
        <item m="1" x="3598"/>
        <item m="1" x="3599"/>
        <item m="1" x="1217"/>
        <item m="1" x="2533"/>
        <item m="1" x="3602"/>
        <item m="1" x="3603"/>
        <item x="277"/>
        <item x="276"/>
        <item m="1" x="3229"/>
        <item m="1" x="3230"/>
        <item m="1" x="3231"/>
        <item m="1" x="3232"/>
        <item m="1" x="3233"/>
        <item x="248"/>
        <item m="1" x="1002"/>
        <item m="1" x="1006"/>
        <item m="1" x="997"/>
        <item m="1" x="999"/>
        <item m="1" x="3629"/>
        <item m="1" x="3630"/>
        <item m="1" x="3641"/>
        <item m="1" x="3642"/>
        <item m="1" x="3643"/>
        <item m="1" x="3644"/>
        <item m="1" x="3645"/>
        <item m="1" x="3236"/>
        <item m="1" x="3237"/>
        <item m="1" x="1027"/>
        <item m="1" x="1028"/>
        <item m="1" x="3646"/>
        <item m="1" x="1019"/>
        <item m="1" x="1021"/>
        <item m="1" x="3000"/>
        <item m="1" x="3227"/>
        <item m="1" x="3228"/>
        <item m="1" x="2525"/>
        <item m="1" x="2515"/>
        <item m="1" x="2516"/>
        <item m="1" x="2518"/>
        <item m="1" x="3234"/>
        <item m="1" x="2508"/>
        <item m="1" x="2513"/>
        <item m="1" x="2519"/>
        <item m="1" x="2529"/>
        <item m="1" x="2531"/>
        <item m="1" x="3001"/>
        <item m="1" x="3002"/>
        <item m="1" x="3003"/>
        <item m="1" x="3004"/>
        <item m="1" x="3005"/>
        <item m="1" x="3006"/>
        <item m="1" x="2532"/>
        <item m="1" x="2509"/>
        <item m="1" x="1942"/>
        <item m="1" x="2530"/>
        <item m="1" x="2517"/>
        <item m="1" x="2507"/>
        <item m="1" x="2520"/>
        <item m="1" x="3653"/>
        <item m="1" x="2506"/>
        <item m="1" x="2512"/>
        <item m="1" x="2528"/>
        <item m="1" x="3659"/>
        <item m="1" x="3660"/>
        <item m="1" x="3661"/>
        <item m="1" x="3667"/>
        <item m="1" x="3668"/>
        <item m="1" x="1946"/>
        <item m="1" x="1948"/>
        <item m="1" x="2526"/>
        <item m="1" x="1945"/>
        <item m="1" x="1943"/>
        <item m="1" x="3670"/>
        <item m="1" x="2505"/>
        <item m="1" x="3671"/>
        <item m="1" x="1940"/>
        <item m="1" x="3672"/>
        <item m="1" x="1941"/>
        <item m="1" x="3673"/>
        <item m="1" x="2994"/>
        <item m="1" x="3674"/>
        <item m="1" x="3675"/>
        <item m="1" x="2527"/>
        <item m="1" x="3676"/>
        <item m="1" x="3677"/>
        <item m="1" x="3678"/>
        <item m="1" x="2522"/>
        <item m="1" x="3679"/>
        <item m="1" x="3680"/>
        <item m="1" x="3681"/>
        <item m="1" x="1947"/>
        <item m="1" x="3682"/>
        <item m="1" x="3683"/>
        <item m="1" x="3684"/>
        <item m="1" x="3685"/>
        <item m="1" x="3686"/>
        <item m="1" x="3687"/>
        <item m="1" x="3688"/>
        <item m="1" x="3689"/>
        <item m="1" x="3690"/>
        <item m="1" x="3691"/>
        <item m="1" x="3692"/>
        <item m="1" x="3693"/>
        <item m="1" x="1950"/>
        <item m="1" x="3723"/>
        <item m="1" x="3727"/>
        <item m="1" x="3728"/>
        <item m="1" x="3737"/>
        <item m="1" x="3738"/>
        <item m="1" x="3739"/>
        <item m="1" x="3740"/>
        <item m="1" x="3750"/>
        <item m="1" x="3751"/>
        <item m="1" x="3752"/>
        <item m="1" x="3753"/>
        <item m="1" x="3754"/>
        <item m="1" x="3755"/>
        <item m="1" x="3756"/>
        <item m="1" x="1951"/>
        <item x="665"/>
        <item m="1" x="3758"/>
        <item m="1" x="3759"/>
        <item m="1" x="3760"/>
        <item m="1" x="3761"/>
        <item m="1" x="3766"/>
        <item m="1" x="3771"/>
        <item m="1" x="3772"/>
        <item m="1" x="3797"/>
        <item m="1" x="3798"/>
        <item m="1" x="2995"/>
        <item m="1" x="2996"/>
        <item m="1" x="3799"/>
        <item m="1" x="3800"/>
        <item m="1" x="3801"/>
        <item m="1" x="1375"/>
        <item m="1" x="3802"/>
        <item m="1" x="1479"/>
        <item m="1" x="1487"/>
        <item m="1" x="3814"/>
        <item m="1" x="3815"/>
        <item m="1" x="1485"/>
        <item m="1" x="1492"/>
        <item m="1" x="1490"/>
        <item m="1" x="3820"/>
        <item m="1" x="2535"/>
        <item m="1" x="3821"/>
        <item m="1" x="2534"/>
        <item m="1" x="3822"/>
        <item m="1" x="3827"/>
        <item m="1" x="3828"/>
        <item m="1" x="3390"/>
        <item m="1" x="3391"/>
        <item m="1" x="3837"/>
        <item m="1" x="3226"/>
        <item m="1" x="3838"/>
        <item m="1" x="3840"/>
        <item m="1" x="3841"/>
        <item m="1" x="2524"/>
        <item m="1" x="2537"/>
        <item m="1" x="1608"/>
        <item m="1" x="3007"/>
        <item m="1" x="1952"/>
        <item m="1" x="3392"/>
        <item x="278"/>
        <item m="1" x="3393"/>
        <item m="1" x="1953"/>
        <item m="1" x="3012"/>
        <item m="1" x="3013"/>
        <item m="1" x="3014"/>
        <item m="1" x="2538"/>
        <item m="1" x="3394"/>
        <item m="1" x="2539"/>
        <item m="1" x="3395"/>
        <item m="1" x="1119"/>
        <item m="1" x="3238"/>
        <item m="1" x="3015"/>
        <item m="1" x="3239"/>
        <item m="1" x="3396"/>
        <item m="1" x="3016"/>
        <item m="1" x="3017"/>
        <item m="1" x="1157"/>
        <item m="1" x="3240"/>
        <item m="1" x="3241"/>
        <item m="1" x="3242"/>
        <item m="1" x="3243"/>
        <item m="1" x="1238"/>
        <item m="1" x="3244"/>
        <item m="1" x="3019"/>
        <item m="1" x="2540"/>
        <item m="1" x="3397"/>
        <item m="1" x="2541"/>
        <item m="1" x="2542"/>
        <item m="1" x="1954"/>
        <item x="24"/>
        <item m="1" x="2543"/>
        <item m="1" x="1955"/>
        <item m="1" x="1956"/>
        <item m="1" x="2544"/>
        <item m="1" x="2545"/>
        <item m="1" x="3245"/>
        <item m="1" x="1376"/>
        <item m="1" x="1374"/>
        <item m="1" x="3246"/>
        <item m="1" x="3398"/>
        <item m="1" x="1957"/>
        <item m="1" x="2546"/>
        <item m="1" x="2547"/>
        <item m="1" x="2548"/>
        <item m="1" x="2549"/>
        <item m="1" x="3020"/>
        <item m="1" x="3021"/>
        <item m="1" x="3399"/>
        <item m="1" x="3247"/>
        <item m="1" x="3400"/>
        <item m="1" x="3248"/>
        <item m="1" x="2550"/>
        <item m="1" x="3249"/>
        <item m="1" x="832"/>
        <item m="1" x="3401"/>
        <item m="1" x="3402"/>
        <item m="1" x="3403"/>
        <item m="1" x="3404"/>
        <item m="1" x="2551"/>
        <item m="1" x="1958"/>
        <item m="1" x="3405"/>
        <item m="1" x="3406"/>
        <item m="1" x="986"/>
        <item m="1" x="988"/>
        <item m="1" x="987"/>
        <item m="1" x="3250"/>
        <item m="1" x="3251"/>
        <item m="1" x="3252"/>
        <item m="1" x="3253"/>
        <item m="1" x="3254"/>
        <item m="1" x="2552"/>
        <item m="1" x="3407"/>
        <item m="1" x="3408"/>
        <item m="1" x="3409"/>
        <item m="1" x="3410"/>
        <item m="1" x="2553"/>
        <item m="1" x="2554"/>
        <item m="1" x="2555"/>
        <item m="1" x="3255"/>
        <item m="1" x="3256"/>
        <item m="1" x="2556"/>
        <item m="1" x="3022"/>
        <item m="1" x="3411"/>
        <item m="1" x="1959"/>
        <item m="1" x="2557"/>
        <item m="1" x="2558"/>
        <item m="1" x="2559"/>
        <item m="1" x="2560"/>
        <item m="1" x="2561"/>
        <item m="1" x="2562"/>
        <item m="1" x="2563"/>
        <item m="1" x="2564"/>
        <item m="1" x="2565"/>
        <item m="1" x="2566"/>
        <item m="1" x="2567"/>
        <item m="1" x="2568"/>
        <item m="1" x="2569"/>
        <item m="1" x="2570"/>
        <item m="1" x="2571"/>
        <item m="1" x="2572"/>
        <item m="1" x="2573"/>
        <item m="1" x="2574"/>
        <item m="1" x="2575"/>
        <item m="1" x="2576"/>
        <item m="1" x="2577"/>
        <item m="1" x="2578"/>
        <item m="1" x="3257"/>
        <item m="1" x="3258"/>
        <item m="1" x="1960"/>
        <item m="1" x="3259"/>
        <item m="1" x="1961"/>
        <item m="1" x="1962"/>
        <item m="1" x="1963"/>
        <item m="1" x="1964"/>
        <item m="1" x="2579"/>
        <item m="1" x="1383"/>
        <item m="1" x="1384"/>
        <item m="1" x="1965"/>
        <item m="1" x="2580"/>
        <item m="1" x="2581"/>
        <item m="1" x="3260"/>
        <item m="1" x="3261"/>
        <item m="1" x="2582"/>
        <item m="1" x="1966"/>
        <item m="1" x="2583"/>
        <item m="1" x="2584"/>
        <item m="1" x="2585"/>
        <item m="1" x="2586"/>
        <item m="1" x="2587"/>
        <item m="1" x="1967"/>
        <item m="1" x="2588"/>
        <item m="1" x="2589"/>
        <item m="1" x="2590"/>
        <item m="1" x="3412"/>
        <item m="1" x="3413"/>
        <item m="1" x="3414"/>
        <item m="1" x="2591"/>
        <item m="1" x="2592"/>
        <item m="1" x="3415"/>
        <item m="1" x="2593"/>
        <item m="1" x="1968"/>
        <item m="1" x="3262"/>
        <item m="1" x="2594"/>
        <item m="1" x="2595"/>
        <item m="1" x="1969"/>
        <item m="1" x="2596"/>
        <item m="1" x="2597"/>
        <item m="1" x="2598"/>
        <item m="1" x="2599"/>
        <item m="1" x="2600"/>
        <item m="1" x="2601"/>
        <item m="1" x="2602"/>
        <item m="1" x="3263"/>
        <item m="1" x="3023"/>
        <item m="1" x="3024"/>
        <item m="1" x="3264"/>
        <item m="1" x="3265"/>
        <item m="1" x="3266"/>
        <item m="1" x="3267"/>
        <item m="1" x="3416"/>
        <item m="1" x="3417"/>
        <item m="1" x="3418"/>
        <item m="1" x="3419"/>
        <item m="1" x="3420"/>
        <item m="1" x="3421"/>
        <item m="1" x="1970"/>
        <item m="1" x="2603"/>
        <item m="1" x="3422"/>
        <item m="1" x="2604"/>
        <item m="1" x="3423"/>
        <item m="1" x="3268"/>
        <item m="1" x="3269"/>
        <item m="1" x="3270"/>
        <item m="1" x="3424"/>
        <item m="1" x="3271"/>
        <item m="1" x="3425"/>
        <item m="1" x="3272"/>
        <item m="1" x="1971"/>
        <item m="1" x="2605"/>
        <item m="1" x="2606"/>
        <item m="1" x="2607"/>
        <item m="1" x="1972"/>
        <item m="1" x="1121"/>
        <item m="1" x="3025"/>
        <item m="1" x="3026"/>
        <item m="1" x="918"/>
        <item m="1" x="1103"/>
        <item x="524"/>
        <item m="1" x="3426"/>
        <item m="1" x="1104"/>
        <item m="1" x="3273"/>
        <item m="1" x="3274"/>
        <item m="1" x="1412"/>
        <item m="1" x="902"/>
        <item m="1" x="3275"/>
        <item m="1" x="3276"/>
        <item m="1" x="3277"/>
        <item m="1" x="2608"/>
        <item m="1" x="3278"/>
        <item m="1" x="888"/>
        <item m="1" x="3027"/>
        <item m="1" x="2609"/>
        <item m="1" x="2610"/>
        <item m="1" x="3279"/>
        <item m="1" x="1973"/>
        <item m="1" x="3280"/>
        <item m="1" x="3427"/>
        <item m="1" x="3428"/>
        <item m="1" x="3429"/>
        <item m="1" x="3430"/>
        <item m="1" x="3431"/>
        <item m="1" x="3432"/>
        <item m="1" x="3433"/>
        <item m="1" x="3434"/>
        <item m="1" x="3435"/>
        <item m="1" x="3436"/>
        <item m="1" x="3437"/>
        <item m="1" x="3438"/>
        <item m="1" x="3439"/>
        <item m="1" x="3440"/>
        <item m="1" x="3441"/>
        <item m="1" x="3442"/>
        <item m="1" x="3443"/>
        <item m="1" x="3444"/>
        <item m="1" x="3445"/>
        <item m="1" x="998"/>
        <item m="1" x="3281"/>
        <item m="1" x="1004"/>
        <item m="1" x="3446"/>
        <item m="1" x="3447"/>
        <item x="247"/>
        <item m="1" x="3448"/>
        <item m="1" x="3449"/>
        <item m="1" x="2611"/>
        <item m="1" x="3282"/>
        <item m="1" x="3450"/>
        <item m="1" x="3283"/>
        <item m="1" x="3284"/>
        <item m="1" x="2612"/>
        <item m="1" x="1561"/>
        <item m="1" x="3451"/>
        <item m="1" x="3452"/>
        <item x="758"/>
        <item x="766"/>
        <item m="1" x="3453"/>
        <item m="1" x="3454"/>
        <item m="1" x="3285"/>
        <item m="1" x="3286"/>
        <item m="1" x="1231"/>
        <item m="1" x="1232"/>
        <item m="1" x="1233"/>
        <item m="1" x="3029"/>
        <item m="1" x="3455"/>
        <item m="1" x="3287"/>
        <item m="1" x="1450"/>
        <item m="1" x="1415"/>
        <item m="1" x="3288"/>
        <item m="1" x="1416"/>
        <item m="1" x="3456"/>
        <item m="1" x="2613"/>
        <item m="1" x="2614"/>
        <item m="1" x="3030"/>
        <item m="1" x="3457"/>
        <item x="604"/>
        <item m="1" x="3458"/>
        <item m="1" x="3031"/>
        <item m="1" x="3032"/>
        <item m="1" x="1449"/>
        <item m="1" x="3459"/>
        <item m="1" x="3460"/>
        <item m="1" x="3461"/>
        <item m="1" x="1417"/>
        <item m="1" x="2615"/>
        <item m="1" x="3462"/>
        <item m="1" x="3463"/>
        <item m="1" x="1391"/>
        <item m="1" x="3289"/>
        <item m="1" x="3464"/>
        <item m="1" x="3465"/>
        <item m="1" x="3466"/>
        <item m="1" x="2616"/>
        <item m="1" x="3467"/>
        <item m="1" x="3468"/>
        <item m="1" x="3469"/>
        <item m="1" x="2617"/>
        <item m="1" x="3470"/>
        <item m="1" x="3471"/>
        <item m="1" x="3472"/>
        <item m="1" x="3018"/>
        <item m="1" x="3028"/>
        <item m="1" x="1974"/>
        <item m="1" x="1975"/>
        <item m="1" x="3290"/>
        <item m="1" x="2618"/>
        <item m="1" x="2619"/>
        <item m="1" x="3033"/>
        <item m="1" x="3034"/>
        <item m="1" x="938"/>
        <item m="1" x="1216"/>
        <item m="1" x="2620"/>
        <item m="1" x="3035"/>
        <item m="1" x="3036"/>
        <item m="1" x="2621"/>
        <item m="1" x="1469"/>
        <item m="1" x="2622"/>
        <item m="1" x="1976"/>
        <item m="1" x="2623"/>
        <item m="1" x="2624"/>
        <item m="1" x="2625"/>
        <item m="1" x="933"/>
        <item m="1" x="2626"/>
        <item m="1" x="3291"/>
        <item m="1" x="3292"/>
        <item m="1" x="3293"/>
        <item m="1" x="1079"/>
        <item m="1" x="807"/>
        <item m="1" x="3294"/>
        <item m="1" x="3295"/>
        <item m="1" x="2627"/>
        <item m="1" x="2628"/>
        <item m="1" x="1977"/>
        <item m="1" x="1978"/>
        <item m="1" x="1979"/>
        <item m="1" x="3296"/>
        <item m="1" x="1980"/>
        <item m="1" x="1981"/>
        <item m="1" x="1982"/>
        <item m="1" x="1983"/>
        <item m="1" x="2629"/>
        <item m="1" x="2630"/>
        <item m="1" x="1984"/>
        <item m="1" x="2631"/>
        <item m="1" x="2632"/>
        <item m="1" x="2633"/>
        <item m="1" x="2634"/>
        <item m="1" x="2635"/>
        <item m="1" x="2636"/>
        <item m="1" x="1985"/>
        <item m="1" x="3297"/>
        <item m="1" x="2637"/>
        <item m="1" x="2638"/>
        <item m="1" x="3298"/>
        <item m="1" x="2639"/>
        <item m="1" x="1986"/>
        <item m="1" x="3299"/>
        <item m="1" x="3037"/>
        <item m="1" x="2640"/>
        <item m="1" x="3300"/>
        <item m="1" x="3301"/>
        <item m="1" x="3302"/>
        <item m="1" x="1277"/>
        <item m="1" x="2641"/>
        <item x="16"/>
        <item m="1" x="2642"/>
        <item m="1" x="3303"/>
        <item m="1" x="2643"/>
        <item m="1" x="1987"/>
        <item m="1" x="2644"/>
        <item m="1" x="2645"/>
        <item m="1" x="2646"/>
        <item m="1" x="2647"/>
        <item m="1" x="2648"/>
        <item m="1" x="2649"/>
        <item m="1" x="1988"/>
        <item m="1" x="2650"/>
        <item m="1" x="3304"/>
        <item x="270"/>
        <item m="1" x="1003"/>
        <item m="1" x="3038"/>
        <item m="1" x="3039"/>
        <item m="1" x="2651"/>
        <item m="1" x="2652"/>
        <item m="1" x="3305"/>
        <item m="1" x="3306"/>
        <item m="1" x="2653"/>
        <item m="1" x="3307"/>
        <item m="1" x="3040"/>
        <item m="1" x="2654"/>
        <item m="1" x="2655"/>
        <item m="1" x="2656"/>
        <item m="1" x="2657"/>
        <item m="1" x="2658"/>
        <item m="1" x="3308"/>
        <item m="1" x="2659"/>
        <item m="1" x="2660"/>
        <item m="1" x="3041"/>
        <item m="1" x="3309"/>
        <item m="1" x="3042"/>
        <item m="1" x="3310"/>
        <item m="1" x="1989"/>
        <item m="1" x="1990"/>
        <item m="1" x="1991"/>
        <item m="1" x="2661"/>
        <item m="1" x="3311"/>
        <item m="1" x="3312"/>
        <item m="1" x="3313"/>
        <item m="1" x="806"/>
        <item m="1" x="805"/>
        <item m="1" x="803"/>
        <item m="1" x="1488"/>
        <item m="1" x="3314"/>
        <item m="1" x="3315"/>
        <item m="1" x="3044"/>
        <item m="1" x="3316"/>
        <item m="1" x="891"/>
        <item m="1" x="3317"/>
        <item m="1" x="2662"/>
        <item m="1" x="3045"/>
        <item m="1" x="1230"/>
        <item m="1" x="2663"/>
        <item m="1" x="2664"/>
        <item m="1" x="3046"/>
        <item m="1" x="3047"/>
        <item m="1" x="3048"/>
        <item m="1" x="1022"/>
        <item m="1" x="3318"/>
        <item m="1" x="3319"/>
        <item m="1" x="3320"/>
        <item m="1" x="3321"/>
        <item m="1" x="3322"/>
        <item m="1" x="3323"/>
        <item m="1" x="3324"/>
        <item m="1" x="3325"/>
        <item m="1" x="3326"/>
        <item m="1" x="3327"/>
        <item m="1" x="2665"/>
        <item m="1" x="2666"/>
        <item m="1" x="1992"/>
        <item m="1" x="1993"/>
        <item m="1" x="2667"/>
        <item m="1" x="3049"/>
        <item m="1" x="2668"/>
        <item m="1" x="873"/>
        <item m="1" x="1134"/>
        <item m="1" x="2669"/>
        <item m="1" x="893"/>
        <item m="1" x="1994"/>
        <item m="1" x="1995"/>
        <item m="1" x="1996"/>
        <item m="1" x="1997"/>
        <item m="1" x="1414"/>
        <item m="1" x="1423"/>
        <item m="1" x="2670"/>
        <item m="1" x="2671"/>
        <item m="1" x="1411"/>
        <item m="1" x="1424"/>
        <item m="1" x="3050"/>
        <item m="1" x="1413"/>
        <item m="1" x="3328"/>
        <item m="1" x="3329"/>
        <item m="1" x="1998"/>
        <item m="1" x="2672"/>
        <item m="1" x="1999"/>
        <item m="1" x="2673"/>
        <item m="1" x="2674"/>
        <item m="1" x="2675"/>
        <item m="1" x="3330"/>
        <item m="1" x="3331"/>
        <item m="1" x="3332"/>
        <item m="1" x="3333"/>
        <item m="1" x="3334"/>
        <item m="1" x="3335"/>
        <item m="1" x="3336"/>
        <item m="1" x="3337"/>
        <item m="1" x="3338"/>
        <item m="1" x="3339"/>
        <item m="1" x="3340"/>
        <item m="1" x="3051"/>
        <item m="1" x="3341"/>
        <item m="1" x="3052"/>
        <item m="1" x="2676"/>
        <item m="1" x="2677"/>
        <item m="1" x="3342"/>
        <item m="1" x="3343"/>
        <item m="1" x="3344"/>
        <item m="1" x="3345"/>
        <item m="1" x="2678"/>
        <item m="1" x="2679"/>
        <item m="1" x="2680"/>
        <item m="1" x="2681"/>
        <item m="1" x="3346"/>
        <item m="1" x="3347"/>
        <item m="1" x="2682"/>
        <item m="1" x="2683"/>
        <item m="1" x="3348"/>
        <item x="759"/>
        <item m="1" x="2684"/>
        <item m="1" x="2685"/>
        <item m="1" x="2686"/>
        <item m="1" x="3349"/>
        <item m="1" x="2687"/>
        <item m="1" x="2688"/>
        <item m="1" x="3350"/>
        <item m="1" x="3351"/>
        <item m="1" x="2689"/>
        <item m="1" x="2690"/>
        <item m="1" x="2691"/>
        <item m="1" x="3352"/>
        <item m="1" x="2692"/>
        <item m="1" x="1236"/>
        <item m="1" x="3353"/>
        <item m="1" x="3354"/>
        <item m="1" x="3355"/>
        <item m="1" x="3356"/>
        <item m="1" x="3357"/>
        <item x="266"/>
        <item m="1" x="3358"/>
        <item m="1" x="3359"/>
        <item m="1" x="3360"/>
        <item m="1" x="3361"/>
        <item x="267"/>
        <item x="268"/>
        <item x="28"/>
        <item m="1" x="3043"/>
        <item m="1" x="2000"/>
        <item m="1" x="1249"/>
        <item m="1" x="3053"/>
        <item m="1" x="3054"/>
        <item m="1" x="2693"/>
        <item m="1" x="3055"/>
        <item m="1" x="2694"/>
        <item m="1" x="2695"/>
        <item m="1" x="3056"/>
        <item m="1" x="2002"/>
        <item m="1" x="3057"/>
        <item m="1" x="2003"/>
        <item m="1" x="2696"/>
        <item m="1" x="892"/>
        <item m="1" x="2697"/>
        <item m="1" x="2004"/>
        <item m="1" x="2698"/>
        <item m="1" x="871"/>
        <item m="1" x="872"/>
        <item m="1" x="2005"/>
        <item m="1" x="2699"/>
        <item m="1" x="2006"/>
        <item m="1" x="3058"/>
        <item m="1" x="2700"/>
        <item m="1" x="2701"/>
        <item m="1" x="3059"/>
        <item m="1" x="2702"/>
        <item m="1" x="2007"/>
        <item m="1" x="1240"/>
        <item m="1" x="3060"/>
        <item m="1" x="2015"/>
        <item m="1" x="1188"/>
        <item m="1" x="1237"/>
        <item x="70"/>
        <item m="1" x="1253"/>
        <item m="1" x="2016"/>
        <item m="1" x="3061"/>
        <item m="1" x="3062"/>
        <item m="1" x="2704"/>
        <item m="1" x="2705"/>
        <item m="1" x="3063"/>
        <item m="1" x="2706"/>
        <item m="1" x="3064"/>
        <item m="1" x="3065"/>
        <item m="1" x="3066"/>
        <item m="1" x="2707"/>
        <item m="1" x="2022"/>
        <item m="1" x="3067"/>
        <item m="1" x="3068"/>
        <item m="1" x="2708"/>
        <item m="1" x="3069"/>
        <item m="1" x="3070"/>
        <item m="1" x="2709"/>
        <item m="1" x="2710"/>
        <item x="265"/>
        <item m="1" x="2711"/>
        <item m="1" x="1024"/>
        <item m="1" x="2712"/>
        <item m="1" x="2713"/>
        <item x="243"/>
        <item m="1" x="3071"/>
        <item m="1" x="3072"/>
        <item m="1" x="3073"/>
        <item m="1" x="2714"/>
        <item m="1" x="2715"/>
        <item m="1" x="2716"/>
        <item m="1" x="3074"/>
        <item m="1" x="2717"/>
        <item m="1" x="2718"/>
        <item m="1" x="2719"/>
        <item m="1" x="2720"/>
        <item m="1" x="2721"/>
        <item m="1" x="2722"/>
        <item m="1" x="2723"/>
        <item m="1" x="3075"/>
        <item m="1" x="3076"/>
        <item m="1" x="3077"/>
        <item m="1" x="2724"/>
        <item m="1" x="2725"/>
        <item m="1" x="3078"/>
        <item m="1" x="3079"/>
        <item m="1" x="3080"/>
        <item m="1" x="3081"/>
        <item m="1" x="3082"/>
        <item m="1" x="3083"/>
        <item m="1" x="2726"/>
        <item m="1" x="2727"/>
        <item m="1" x="2729"/>
        <item m="1" x="1560"/>
        <item m="1" x="3084"/>
        <item m="1" x="3085"/>
        <item m="1" x="2730"/>
        <item m="1" x="1521"/>
        <item m="1" x="1522"/>
        <item m="1" x="2731"/>
        <item m="1" x="2732"/>
        <item m="1" x="2733"/>
        <item m="1" x="2734"/>
        <item m="1" x="2735"/>
        <item m="1" x="2736"/>
        <item m="1" x="2737"/>
        <item m="1" x="3086"/>
        <item m="1" x="3087"/>
        <item m="1" x="2739"/>
        <item m="1" x="3088"/>
        <item m="1" x="1418"/>
        <item m="1" x="1419"/>
        <item m="1" x="2047"/>
        <item m="1" x="2048"/>
        <item m="1" x="2049"/>
        <item m="1" x="2743"/>
        <item m="1" x="2050"/>
        <item m="1" x="1421"/>
        <item m="1" x="1422"/>
        <item m="1" x="2744"/>
        <item m="1" x="1276"/>
        <item m="1" x="2745"/>
        <item m="1" x="1278"/>
        <item m="1" x="1420"/>
        <item m="1" x="802"/>
        <item m="1" x="2757"/>
        <item m="1" x="2758"/>
        <item m="1" x="3089"/>
        <item m="1" x="3090"/>
        <item m="1" x="2759"/>
        <item m="1" x="3091"/>
        <item m="1" x="2760"/>
        <item m="1" x="1102"/>
        <item m="1" x="1499"/>
        <item m="1" x="2761"/>
        <item m="1" x="2762"/>
        <item m="1" x="2763"/>
        <item m="1" x="2764"/>
        <item m="1" x="2766"/>
        <item m="1" x="2767"/>
        <item m="1" x="3092"/>
        <item m="1" x="2768"/>
        <item m="1" x="2769"/>
        <item m="1" x="2770"/>
        <item m="1" x="1564"/>
        <item m="1" x="780"/>
        <item m="1" x="1851"/>
        <item m="1" x="2008"/>
        <item m="1" x="2009"/>
        <item m="1" x="2010"/>
        <item m="1" x="2011"/>
        <item m="1" x="2013"/>
        <item m="1" x="2014"/>
        <item m="1" x="2703"/>
        <item m="1" x="1476"/>
        <item m="1" x="1319"/>
        <item m="1" x="2036"/>
        <item m="1" x="2728"/>
        <item m="1" x="2037"/>
        <item m="1" x="2738"/>
        <item m="1" x="2740"/>
        <item m="1" x="2741"/>
        <item m="1" x="2742"/>
        <item m="1" x="2051"/>
        <item m="1" x="2746"/>
        <item m="1" x="2747"/>
        <item m="1" x="2748"/>
        <item m="1" x="2056"/>
        <item m="1" x="2749"/>
        <item m="1" x="2750"/>
        <item m="1" x="2751"/>
        <item m="1" x="2057"/>
        <item m="1" x="2752"/>
        <item m="1" x="2753"/>
        <item m="1" x="2754"/>
        <item m="1" x="2059"/>
        <item m="1" x="2755"/>
        <item m="1" x="2756"/>
        <item m="1" x="2765"/>
        <item m="1" x="2060"/>
        <item m="1" x="2771"/>
        <item m="1" x="2772"/>
        <item m="1" x="2773"/>
        <item m="1" x="2061"/>
        <item m="1" x="2774"/>
        <item m="1" x="2775"/>
        <item m="1" x="2776"/>
        <item m="1" x="2062"/>
        <item m="1" x="2777"/>
        <item m="1" x="2778"/>
        <item m="1" x="2779"/>
        <item m="1" x="2063"/>
        <item m="1" x="2780"/>
        <item m="1" x="2781"/>
        <item m="1" x="2782"/>
        <item m="1" x="2064"/>
        <item m="1" x="2783"/>
        <item m="1" x="2784"/>
        <item m="1" x="2785"/>
        <item m="1" x="2065"/>
        <item m="1" x="2786"/>
        <item m="1" x="2787"/>
        <item m="1" x="2788"/>
        <item m="1" x="2066"/>
        <item m="1" x="2789"/>
        <item m="1" x="2790"/>
        <item m="1" x="2791"/>
        <item m="1" x="2067"/>
        <item m="1" x="2792"/>
        <item m="1" x="2793"/>
        <item m="1" x="2794"/>
        <item m="1" x="2068"/>
        <item m="1" x="2795"/>
        <item m="1" x="2796"/>
        <item m="1" x="2797"/>
        <item m="1" x="2069"/>
        <item m="1" x="2798"/>
        <item m="1" x="2799"/>
        <item m="1" x="2800"/>
        <item m="1" x="2801"/>
        <item m="1" x="1252"/>
        <item m="1" x="2802"/>
        <item m="1" x="2071"/>
        <item m="1" x="2803"/>
        <item m="1" x="2804"/>
        <item m="1" x="2805"/>
        <item m="1" x="2806"/>
        <item m="1" x="2807"/>
        <item m="1" x="2808"/>
        <item m="1" x="852"/>
        <item m="1" x="2809"/>
        <item m="1" x="2810"/>
        <item m="1" x="2811"/>
        <item m="1" x="2812"/>
        <item m="1" x="2813"/>
        <item x="110"/>
        <item m="1" x="2814"/>
        <item m="1" x="2815"/>
        <item x="107"/>
        <item m="1" x="2816"/>
        <item m="1" x="2817"/>
        <item m="1" x="2818"/>
        <item m="1" x="850"/>
        <item m="1" x="2819"/>
        <item m="1" x="2820"/>
        <item m="1" x="851"/>
        <item m="1" x="2821"/>
        <item m="1" x="2822"/>
        <item m="1" x="2823"/>
        <item m="1" x="2824"/>
        <item x="105"/>
        <item m="1" x="839"/>
        <item m="1" x="2825"/>
        <item m="1" x="2826"/>
        <item m="1" x="2827"/>
        <item m="1" x="848"/>
        <item m="1" x="849"/>
        <item m="1" x="2828"/>
        <item m="1" x="2829"/>
        <item m="1" x="2830"/>
        <item m="1" x="2831"/>
        <item m="1" x="1382"/>
        <item m="1" x="2832"/>
        <item m="1" x="2833"/>
        <item m="1" x="2834"/>
        <item m="1" x="2075"/>
        <item x="106"/>
        <item m="1" x="2835"/>
        <item m="1" x="2836"/>
        <item m="1" x="2837"/>
        <item x="111"/>
        <item m="1" x="2838"/>
        <item m="1" x="2839"/>
        <item m="1" x="2840"/>
        <item m="1" x="2841"/>
        <item m="1" x="859"/>
        <item m="1" x="833"/>
        <item m="1" x="2842"/>
        <item m="1" x="2843"/>
        <item m="1" x="2844"/>
        <item m="1" x="853"/>
        <item m="1" x="854"/>
        <item x="112"/>
        <item m="1" x="847"/>
        <item m="1" x="834"/>
        <item m="1" x="835"/>
        <item m="1" x="2845"/>
        <item m="1" x="2846"/>
        <item m="1" x="836"/>
        <item m="1" x="2847"/>
        <item m="1" x="2848"/>
        <item m="1" x="2849"/>
        <item m="1" x="2850"/>
        <item m="1" x="846"/>
        <item m="1" x="2851"/>
        <item m="1" x="2852"/>
        <item m="1" x="2853"/>
        <item m="1" x="2854"/>
        <item m="1" x="2855"/>
        <item m="1" x="2856"/>
        <item m="1" x="2857"/>
        <item m="1" x="2858"/>
        <item m="1" x="2859"/>
        <item m="1" x="2860"/>
        <item m="1" x="2861"/>
        <item m="1" x="2862"/>
        <item m="1" x="2863"/>
        <item m="1" x="838"/>
        <item m="1" x="2864"/>
        <item m="1" x="2865"/>
        <item m="1" x="2866"/>
        <item m="1" x="2867"/>
        <item m="1" x="2868"/>
        <item m="1" x="2869"/>
        <item m="1" x="2870"/>
        <item m="1" x="2871"/>
        <item m="1" x="2872"/>
        <item m="1" x="2873"/>
        <item m="1" x="2874"/>
        <item m="1" x="2875"/>
        <item m="1" x="2876"/>
        <item m="1" x="2877"/>
        <item m="1" x="2878"/>
        <item m="1" x="860"/>
        <item m="1" x="2879"/>
        <item m="1" x="2880"/>
        <item m="1" x="2881"/>
        <item m="1" x="2882"/>
        <item m="1" x="2081"/>
        <item m="1" x="2883"/>
        <item m="1" x="2884"/>
        <item m="1" x="2885"/>
        <item m="1" x="2886"/>
        <item m="1" x="2096"/>
        <item m="1" x="2887"/>
        <item m="1" x="2888"/>
        <item m="1" x="789"/>
        <item m="1" x="2889"/>
        <item m="1" x="2890"/>
        <item m="1" x="1544"/>
        <item m="1" x="1547"/>
        <item m="1" x="2891"/>
        <item m="1" x="1545"/>
        <item m="1" x="1548"/>
        <item m="1" x="1549"/>
        <item m="1" x="2892"/>
        <item m="1" x="2893"/>
        <item m="1" x="2894"/>
        <item m="1" x="2895"/>
        <item m="1" x="2896"/>
        <item m="1" x="2897"/>
        <item m="1" x="2898"/>
        <item m="1" x="2899"/>
        <item m="1" x="1108"/>
        <item m="1" x="870"/>
        <item m="1" x="2900"/>
        <item m="1" x="2901"/>
        <item x="244"/>
        <item m="1" x="1484"/>
        <item m="1" x="2902"/>
        <item m="1" x="2903"/>
        <item m="1" x="2904"/>
        <item m="1" x="2905"/>
        <item m="1" x="2906"/>
        <item m="1" x="1007"/>
        <item m="1" x="2907"/>
        <item m="1" x="2908"/>
        <item x="321"/>
        <item m="1" x="2909"/>
        <item m="1" x="2910"/>
        <item m="1" x="2911"/>
        <item x="576"/>
        <item x="577"/>
        <item m="1" x="2912"/>
        <item m="1" x="936"/>
        <item m="1" x="937"/>
        <item m="1" x="2913"/>
        <item m="1" x="2914"/>
        <item m="1" x="2915"/>
        <item m="1" x="2916"/>
        <item m="1" x="2917"/>
        <item m="1" x="1461"/>
        <item x="68"/>
        <item m="1" x="2918"/>
        <item m="1" x="1291"/>
        <item m="1" x="1292"/>
        <item m="1" x="2114"/>
        <item m="1" x="2919"/>
        <item m="1" x="2920"/>
        <item m="1" x="2921"/>
        <item m="1" x="2922"/>
        <item m="1" x="2115"/>
        <item m="1" x="2923"/>
        <item m="1" x="2924"/>
        <item m="1" x="1214"/>
        <item m="1" x="2925"/>
        <item m="1" x="1215"/>
        <item m="1" x="1445"/>
        <item m="1" x="1444"/>
        <item m="1" x="2926"/>
        <item m="1" x="2927"/>
        <item m="1" x="2928"/>
        <item m="1" x="2929"/>
        <item m="1" x="2930"/>
        <item m="1" x="2931"/>
        <item m="1" x="2932"/>
        <item m="1" x="2933"/>
        <item m="1" x="2934"/>
        <item m="1" x="1008"/>
        <item x="119"/>
        <item x="120"/>
        <item m="1" x="2935"/>
        <item x="121"/>
        <item x="122"/>
        <item x="123"/>
        <item m="1" x="2120"/>
        <item m="1" x="837"/>
        <item m="1" x="855"/>
        <item m="1" x="2936"/>
        <item m="1" x="2937"/>
        <item m="1" x="2938"/>
        <item m="1" x="2939"/>
        <item m="1" x="2940"/>
        <item m="1" x="2941"/>
        <item m="1" x="1500"/>
        <item m="1" x="2942"/>
        <item m="1" x="947"/>
        <item m="1" x="2943"/>
        <item m="1" x="2944"/>
        <item m="1" x="2945"/>
        <item m="1" x="1284"/>
        <item m="1" x="1283"/>
        <item m="1" x="2946"/>
        <item m="1" x="2947"/>
        <item m="1" x="2948"/>
        <item m="1" x="2949"/>
        <item m="1" x="2950"/>
        <item m="1" x="2951"/>
        <item m="1" x="2952"/>
        <item m="1" x="1213"/>
        <item m="1" x="2953"/>
        <item m="1" x="1922"/>
        <item m="1" x="1923"/>
        <item m="1" x="1924"/>
        <item m="1" x="2001"/>
        <item m="1" x="2012"/>
        <item m="1" x="2017"/>
        <item m="1" x="2018"/>
        <item m="1" x="2019"/>
        <item m="1" x="2020"/>
        <item m="1" x="2021"/>
        <item m="1" x="1163"/>
        <item m="1" x="2023"/>
        <item m="1" x="2024"/>
        <item m="1" x="896"/>
        <item m="1" x="2025"/>
        <item m="1" x="2026"/>
        <item m="1" x="1158"/>
        <item m="1" x="2027"/>
        <item m="1" x="2028"/>
        <item m="1" x="2029"/>
        <item m="1" x="2030"/>
        <item m="1" x="1513"/>
        <item m="1" x="2031"/>
        <item m="1" x="2032"/>
        <item m="1" x="2033"/>
        <item m="1" x="2034"/>
        <item m="1" x="2035"/>
        <item m="1" x="2038"/>
        <item m="1" x="2039"/>
        <item m="1" x="2040"/>
        <item m="1" x="2041"/>
        <item m="1" x="2042"/>
        <item m="1" x="2043"/>
        <item m="1" x="2044"/>
        <item m="1" x="825"/>
        <item m="1" x="2045"/>
        <item m="1" x="2046"/>
        <item m="1" x="1124"/>
        <item m="1" x="1125"/>
        <item m="1" x="1126"/>
        <item m="1" x="1127"/>
        <item m="1" x="1128"/>
        <item m="1" x="1129"/>
        <item m="1" x="1130"/>
        <item m="1" x="1131"/>
        <item m="1" x="1132"/>
        <item m="1" x="1133"/>
        <item m="1" x="2052"/>
        <item m="1" x="2053"/>
        <item m="1" x="2054"/>
        <item m="1" x="2055"/>
        <item m="1" x="1143"/>
        <item m="1" x="2058"/>
        <item m="1" x="1159"/>
        <item m="1" x="2070"/>
        <item m="1" x="2072"/>
        <item m="1" x="2073"/>
        <item m="1" x="2074"/>
        <item m="1" x="1296"/>
        <item m="1" x="1297"/>
        <item m="1" x="1313"/>
        <item m="1" x="1305"/>
        <item m="1" x="2076"/>
        <item m="1" x="2077"/>
        <item m="1" x="2078"/>
        <item m="1" x="2079"/>
        <item m="1" x="1096"/>
        <item m="1" x="1085"/>
        <item m="1" x="1265"/>
        <item m="1" x="1266"/>
        <item m="1" x="1267"/>
        <item m="1" x="1260"/>
        <item m="1" x="1264"/>
        <item m="1" x="1123"/>
        <item m="1" x="901"/>
        <item m="1" x="890"/>
        <item m="1" x="2080"/>
        <item m="1" x="2082"/>
        <item m="1" x="1302"/>
        <item m="1" x="2083"/>
        <item m="1" x="2084"/>
        <item m="1" x="2085"/>
        <item m="1" x="2086"/>
        <item m="1" x="2087"/>
        <item m="1" x="2088"/>
        <item m="1" x="2089"/>
        <item m="1" x="2090"/>
        <item m="1" x="2091"/>
        <item m="1" x="2092"/>
        <item m="1" x="2093"/>
        <item m="1" x="2094"/>
        <item m="1" x="2095"/>
        <item m="1" x="2097"/>
        <item m="1" x="2098"/>
        <item m="1" x="1092"/>
        <item m="1" x="2099"/>
        <item m="1" x="1093"/>
        <item m="1" x="1089"/>
        <item m="1" x="1090"/>
        <item m="1" x="1091"/>
        <item m="1" x="965"/>
        <item m="1" x="966"/>
        <item m="1" x="967"/>
        <item m="1" x="1554"/>
        <item m="1" x="1257"/>
        <item m="1" x="1515"/>
        <item m="1" x="809"/>
        <item m="1" x="1551"/>
        <item m="1" x="2100"/>
        <item m="1" x="2102"/>
        <item m="1" x="2103"/>
        <item m="1" x="2104"/>
        <item m="1" x="2105"/>
        <item m="1" x="1086"/>
        <item m="1" x="1087"/>
        <item m="1" x="1059"/>
        <item m="1" x="1067"/>
        <item m="1" x="1068"/>
        <item m="1" x="1069"/>
        <item m="1" x="1161"/>
        <item m="1" x="1162"/>
        <item m="1" x="1160"/>
        <item m="1" x="814"/>
        <item m="1" x="2106"/>
        <item m="1" x="2107"/>
        <item m="1" x="2108"/>
        <item m="1" x="1080"/>
        <item m="1" x="1077"/>
        <item m="1" x="1088"/>
        <item m="1" x="815"/>
        <item m="1" x="816"/>
        <item m="1" x="810"/>
        <item m="1" x="811"/>
        <item m="1" x="812"/>
        <item m="1" x="813"/>
        <item m="1" x="1263"/>
        <item m="1" x="2109"/>
        <item m="1" x="2110"/>
        <item m="1" x="1148"/>
        <item m="1" x="1256"/>
        <item m="1" x="2111"/>
        <item m="1" x="900"/>
        <item m="1" x="923"/>
        <item m="1" x="980"/>
        <item m="1" x="2112"/>
        <item m="1" x="827"/>
        <item m="1" x="828"/>
        <item m="1" x="817"/>
        <item m="1" x="799"/>
        <item m="1" x="829"/>
        <item m="1" x="796"/>
        <item m="1" x="797"/>
        <item m="1" x="2113"/>
        <item m="1" x="2116"/>
        <item m="1" x="2117"/>
        <item m="1" x="2118"/>
        <item m="1" x="1094"/>
        <item m="1" x="1097"/>
        <item m="1" x="1060"/>
        <item m="1" x="1061"/>
        <item m="1" x="1062"/>
        <item m="1" x="1063"/>
        <item m="1" x="1098"/>
        <item m="1" x="1064"/>
        <item m="1" x="1065"/>
        <item m="1" x="1066"/>
        <item m="1" x="1190"/>
        <item m="1" x="2119"/>
        <item m="1" x="824"/>
        <item m="1" x="2121"/>
        <item m="1" x="2122"/>
        <item m="1" x="2123"/>
        <item m="1" x="2124"/>
        <item m="1" x="1245"/>
        <item m="1" x="920"/>
        <item m="1" x="919"/>
        <item m="1" x="1149"/>
        <item m="1" x="1150"/>
        <item m="1" x="1151"/>
        <item m="1" x="1152"/>
        <item m="1" x="1153"/>
        <item m="1" x="2125"/>
        <item m="1" x="2126"/>
        <item m="1" x="2127"/>
        <item m="1" x="2128"/>
        <item m="1" x="2129"/>
        <item m="1" x="2130"/>
        <item m="1" x="2131"/>
        <item m="1" x="2132"/>
        <item m="1" x="2133"/>
        <item m="1" x="1081"/>
        <item m="1" x="1082"/>
        <item m="1" x="1070"/>
        <item m="1" x="1071"/>
        <item m="1" x="1072"/>
        <item m="1" x="2134"/>
        <item m="1" x="1320"/>
        <item m="1" x="2135"/>
        <item m="1" x="2136"/>
        <item m="1" x="2137"/>
        <item m="1" x="2138"/>
        <item m="1" x="1321"/>
        <item m="1" x="2139"/>
        <item m="1" x="2140"/>
        <item m="1" x="2141"/>
        <item m="1" x="2142"/>
        <item m="1" x="1187"/>
        <item m="1" x="2143"/>
        <item m="1" x="2144"/>
        <item m="1" x="2145"/>
        <item m="1" x="2146"/>
        <item m="1" x="2147"/>
        <item m="1" x="2148"/>
        <item m="1" x="2149"/>
        <item m="1" x="2150"/>
        <item m="1" x="2151"/>
        <item m="1" x="2152"/>
        <item m="1" x="2153"/>
        <item m="1" x="2154"/>
        <item m="1" x="2155"/>
        <item m="1" x="2156"/>
        <item m="1" x="2157"/>
        <item m="1" x="1192"/>
        <item x="320"/>
        <item m="1" x="2158"/>
        <item m="1" x="2159"/>
        <item m="1" x="989"/>
        <item m="1" x="1017"/>
        <item m="1" x="990"/>
        <item m="1" x="1016"/>
        <item m="1" x="1015"/>
        <item m="1" x="2160"/>
        <item m="1" x="2161"/>
        <item x="246"/>
        <item m="1" x="2162"/>
        <item m="1" x="2163"/>
        <item m="1" x="2164"/>
        <item m="1" x="1474"/>
        <item m="1" x="1191"/>
        <item x="764"/>
        <item m="1" x="1180"/>
        <item m="1" x="1181"/>
        <item m="1" x="1182"/>
        <item m="1" x="1185"/>
        <item m="1" x="2165"/>
        <item m="1" x="798"/>
        <item m="1" x="2166"/>
        <item m="1" x="2167"/>
        <item m="1" x="2168"/>
        <item m="1" x="2169"/>
        <item m="1" x="2170"/>
        <item m="1" x="842"/>
        <item x="125"/>
        <item m="1" x="843"/>
        <item m="1" x="2171"/>
        <item m="1" x="857"/>
        <item m="1" x="844"/>
        <item m="1" x="845"/>
        <item x="126"/>
        <item m="1" x="2172"/>
        <item m="1" x="840"/>
        <item m="1" x="952"/>
        <item m="1" x="1246"/>
        <item m="1" x="985"/>
        <item m="1" x="953"/>
        <item m="1" x="954"/>
        <item m="1" x="2173"/>
        <item m="1" x="2174"/>
        <item m="1" x="2175"/>
        <item m="1" x="1178"/>
        <item m="1" x="2176"/>
        <item m="1" x="2177"/>
        <item m="1" x="1307"/>
        <item m="1" x="2178"/>
        <item m="1" x="1177"/>
        <item m="1" x="2179"/>
        <item m="1" x="1205"/>
        <item m="1" x="2180"/>
        <item m="1" x="2181"/>
        <item m="1" x="1306"/>
        <item m="1" x="2182"/>
        <item m="1" x="2183"/>
        <item m="1" x="1322"/>
        <item m="1" x="2184"/>
        <item m="1" x="2185"/>
        <item m="1" x="2186"/>
        <item m="1" x="2187"/>
        <item m="1" x="2188"/>
        <item m="1" x="831"/>
        <item m="1" x="804"/>
        <item m="1" x="2189"/>
        <item m="1" x="2190"/>
        <item m="1" x="2191"/>
        <item m="1" x="2192"/>
        <item m="1" x="2193"/>
        <item m="1" x="2194"/>
        <item m="1" x="955"/>
        <item m="1" x="2195"/>
        <item m="1" x="2196"/>
        <item m="1" x="956"/>
        <item m="1" x="2197"/>
        <item m="1" x="2198"/>
        <item m="1" x="957"/>
        <item m="1" x="1535"/>
        <item m="1" x="1295"/>
        <item m="1" x="1314"/>
        <item m="1" x="790"/>
        <item m="1" x="2199"/>
        <item m="1" x="960"/>
        <item m="1" x="1318"/>
        <item m="1" x="2200"/>
        <item m="1" x="2201"/>
        <item m="1" x="2202"/>
        <item m="1" x="1312"/>
        <item m="1" x="1311"/>
        <item m="1" x="2203"/>
        <item m="1" x="1477"/>
        <item m="1" x="2204"/>
        <item m="1" x="1368"/>
        <item m="1" x="2205"/>
        <item m="1" x="2206"/>
        <item m="1" x="2207"/>
        <item m="1" x="2208"/>
        <item m="1" x="1057"/>
        <item m="1" x="1058"/>
        <item m="1" x="1083"/>
        <item m="1" x="1014"/>
        <item m="1" x="1001"/>
        <item m="1" x="992"/>
        <item m="1" x="1023"/>
        <item m="1" x="1000"/>
        <item m="1" x="1009"/>
        <item m="1" x="2209"/>
        <item m="1" x="1010"/>
        <item m="1" x="1275"/>
        <item x="245"/>
        <item m="1" x="2210"/>
        <item m="1" x="1186"/>
        <item m="1" x="1164"/>
        <item m="1" x="2211"/>
        <item m="1" x="791"/>
        <item m="1" x="1509"/>
        <item m="1" x="2212"/>
        <item m="1" x="2213"/>
        <item m="1" x="2214"/>
        <item m="1" x="2215"/>
        <item m="1" x="2216"/>
        <item m="1" x="2217"/>
        <item m="1" x="1389"/>
        <item m="1" x="2218"/>
        <item m="1" x="2219"/>
        <item m="1" x="2220"/>
        <item m="1" x="1268"/>
        <item m="1" x="2221"/>
        <item m="1" x="2222"/>
        <item m="1" x="1385"/>
        <item m="1" x="2223"/>
        <item m="1" x="1146"/>
        <item m="1" x="1562"/>
        <item m="1" x="2224"/>
        <item m="1" x="940"/>
        <item m="1" x="941"/>
        <item m="1" x="942"/>
        <item m="1" x="963"/>
        <item m="1" x="964"/>
        <item m="1" x="969"/>
        <item m="1" x="2225"/>
        <item m="1" x="1254"/>
        <item m="1" x="2226"/>
        <item m="1" x="2227"/>
        <item m="1" x="875"/>
        <item m="1" x="2228"/>
        <item m="1" x="897"/>
        <item m="1" x="2229"/>
        <item m="1" x="894"/>
        <item m="1" x="2230"/>
        <item m="1" x="895"/>
        <item m="1" x="2231"/>
        <item m="1" x="1537"/>
        <item m="1" x="2232"/>
        <item m="1" x="2233"/>
        <item m="1" x="1460"/>
        <item m="1" x="2234"/>
        <item m="1" x="929"/>
        <item m="1" x="930"/>
        <item m="1" x="2235"/>
        <item m="1" x="818"/>
        <item m="1" x="819"/>
        <item m="1" x="2236"/>
        <item m="1" x="2237"/>
        <item m="1" x="1221"/>
        <item m="1" x="1219"/>
        <item m="1" x="1207"/>
        <item m="1" x="795"/>
        <item m="1" x="794"/>
        <item m="1" x="830"/>
        <item m="1" x="820"/>
        <item m="1" x="821"/>
        <item m="1" x="826"/>
        <item m="1" x="2238"/>
        <item m="1" x="808"/>
        <item m="1" x="1179"/>
        <item m="1" x="1478"/>
        <item m="1" x="1241"/>
        <item m="1" x="1223"/>
        <item m="1" x="1531"/>
        <item m="1" x="1532"/>
        <item m="1" x="1533"/>
        <item m="1" x="1529"/>
        <item m="1" x="2239"/>
        <item m="1" x="2240"/>
        <item m="1" x="2241"/>
        <item m="1" x="1534"/>
        <item m="1" x="934"/>
        <item m="1" x="2242"/>
        <item m="1" x="2243"/>
        <item m="1" x="2244"/>
        <item m="1" x="2245"/>
        <item m="1" x="793"/>
        <item m="1" x="2246"/>
        <item m="1" x="2247"/>
        <item m="1" x="2248"/>
        <item m="1" x="2249"/>
        <item m="1" x="2250"/>
        <item m="1" x="2251"/>
        <item m="1" x="2252"/>
        <item m="1" x="2253"/>
        <item m="1" x="2254"/>
        <item m="1" x="2255"/>
        <item m="1" x="2256"/>
        <item m="1" x="1261"/>
        <item m="1" x="2257"/>
        <item m="1" x="1271"/>
        <item m="1" x="1272"/>
        <item m="1" x="2258"/>
        <item m="1" x="1204"/>
        <item m="1" x="968"/>
        <item m="1" x="981"/>
        <item m="1" x="982"/>
        <item m="1" x="904"/>
        <item m="1" x="2259"/>
        <item m="1" x="1563"/>
        <item m="1" x="2260"/>
        <item m="1" x="2261"/>
        <item m="1" x="1470"/>
        <item m="1" x="1471"/>
        <item m="1" x="2262"/>
        <item m="1" x="2263"/>
        <item m="1" x="2264"/>
        <item m="1" x="1364"/>
        <item m="1" x="2265"/>
        <item m="1" x="2266"/>
        <item m="1" x="1184"/>
        <item m="1" x="2267"/>
        <item m="1" x="2268"/>
        <item m="1" x="2269"/>
        <item m="1" x="2270"/>
        <item m="1" x="2271"/>
        <item m="1" x="1300"/>
        <item m="1" x="1301"/>
        <item m="1" x="1299"/>
        <item m="1" x="2272"/>
        <item m="1" x="2273"/>
        <item m="1" x="1365"/>
        <item m="1" x="1475"/>
        <item m="1" x="1511"/>
        <item m="1" x="1165"/>
        <item m="1" x="1189"/>
        <item m="1" x="1173"/>
        <item m="1" x="1174"/>
        <item m="1" x="1175"/>
        <item m="1" x="867"/>
        <item m="1" x="868"/>
        <item m="1" x="1172"/>
        <item m="1" x="1054"/>
        <item m="1" x="858"/>
        <item m="1" x="1040"/>
        <item m="1" x="1041"/>
        <item m="1" x="1046"/>
        <item m="1" x="1055"/>
        <item m="1" x="1056"/>
        <item m="1" x="1045"/>
        <item m="1" x="1042"/>
        <item m="1" x="1051"/>
        <item m="1" x="1053"/>
        <item m="1" x="1171"/>
        <item m="1" x="1047"/>
        <item m="1" x="2274"/>
        <item m="1" x="2275"/>
        <item m="1" x="2276"/>
        <item m="1" x="2277"/>
        <item x="736"/>
        <item m="1" x="1427"/>
        <item m="1" x="1345"/>
        <item m="1" x="2278"/>
        <item m="1" x="1426"/>
        <item m="1" x="2279"/>
        <item m="1" x="2280"/>
        <item m="1" x="1398"/>
        <item m="1" x="2281"/>
        <item m="1" x="1198"/>
        <item m="1" x="1495"/>
        <item m="1" x="1496"/>
        <item m="1" x="1457"/>
        <item m="1" x="2282"/>
        <item m="1" x="2283"/>
        <item m="1" x="1462"/>
        <item m="1" x="1285"/>
        <item m="1" x="928"/>
        <item m="1" x="1235"/>
        <item m="1" x="1218"/>
        <item m="1" x="1527"/>
        <item m="1" x="1526"/>
        <item m="1" x="1525"/>
        <item m="1" x="1524"/>
        <item m="1" x="1523"/>
        <item x="5"/>
        <item m="1" x="781"/>
        <item m="1" x="782"/>
        <item m="1" x="783"/>
        <item m="1" x="784"/>
        <item m="1" x="785"/>
        <item m="1" x="786"/>
        <item m="1" x="792"/>
        <item m="1" x="800"/>
        <item m="1" x="801"/>
        <item x="108"/>
        <item m="1" x="856"/>
        <item m="1" x="861"/>
        <item m="1" x="864"/>
        <item m="1" x="866"/>
        <item m="1" x="869"/>
        <item x="143"/>
        <item m="1" x="876"/>
        <item m="1" x="877"/>
        <item m="1" x="898"/>
        <item m="1" x="899"/>
        <item m="1" x="903"/>
        <item m="1" x="927"/>
        <item m="1" x="935"/>
        <item m="1" x="946"/>
        <item m="1" x="948"/>
        <item m="1" x="949"/>
        <item m="1" x="950"/>
        <item m="1" x="951"/>
        <item m="1" x="958"/>
        <item m="1" x="959"/>
        <item m="1" x="961"/>
        <item m="1" x="991"/>
        <item m="1" x="993"/>
        <item m="1" x="1011"/>
        <item m="1" x="1012"/>
        <item m="1" x="1013"/>
        <item x="251"/>
        <item m="1" x="1018"/>
        <item m="1" x="1029"/>
        <item m="1" x="1030"/>
        <item m="1" x="1031"/>
        <item m="1" x="1032"/>
        <item m="1" x="1033"/>
        <item m="1" x="1034"/>
        <item m="1" x="1035"/>
        <item m="1" x="1036"/>
        <item m="1" x="1037"/>
        <item m="1" x="1038"/>
        <item m="1" x="1039"/>
        <item x="260"/>
        <item m="1" x="1043"/>
        <item m="1" x="1044"/>
        <item m="1" x="1048"/>
        <item m="1" x="1049"/>
        <item m="1" x="1050"/>
        <item m="1" x="1052"/>
        <item m="1" x="1084"/>
        <item m="1" x="1095"/>
        <item m="1" x="1099"/>
        <item m="1" x="1100"/>
        <item m="1" x="1101"/>
        <item m="1" x="1106"/>
        <item m="1" x="1144"/>
        <item m="1" x="1145"/>
        <item m="1" x="1154"/>
        <item m="1" x="1169"/>
        <item m="1" x="1170"/>
        <item m="1" x="1176"/>
        <item m="1" x="1183"/>
        <item m="1" x="1193"/>
        <item m="1" x="1194"/>
        <item m="1" x="1195"/>
        <item m="1" x="1196"/>
        <item m="1" x="1197"/>
        <item m="1" x="1201"/>
        <item m="1" x="1202"/>
        <item m="1" x="1203"/>
        <item m="1" x="1206"/>
        <item m="1" x="1208"/>
        <item m="1" x="1211"/>
        <item m="1" x="1220"/>
        <item m="1" x="1222"/>
        <item m="1" x="1224"/>
        <item m="1" x="1225"/>
        <item m="1" x="1226"/>
        <item m="1" x="1227"/>
        <item m="1" x="1239"/>
        <item m="1" x="1242"/>
        <item m="1" x="1243"/>
        <item m="1" x="1244"/>
        <item m="1" x="1248"/>
        <item m="1" x="1250"/>
        <item m="1" x="1255"/>
        <item m="1" x="1258"/>
        <item m="1" x="1259"/>
        <item m="1" x="1262"/>
        <item m="1" x="1269"/>
        <item m="1" x="1270"/>
        <item m="1" x="1273"/>
        <item m="1" x="1274"/>
        <item m="1" x="1279"/>
        <item m="1" x="1280"/>
        <item m="1" x="1281"/>
        <item m="1" x="1286"/>
        <item m="1" x="1287"/>
        <item m="1" x="1288"/>
        <item m="1" x="1289"/>
        <item m="1" x="1290"/>
        <item m="1" x="1293"/>
        <item m="1" x="1303"/>
        <item m="1" x="1304"/>
        <item x="514"/>
        <item x="515"/>
        <item m="1" x="1308"/>
        <item m="1" x="1309"/>
        <item m="1" x="1310"/>
        <item m="1" x="1315"/>
        <item m="1" x="1316"/>
        <item m="1" x="1317"/>
        <item m="1" x="1323"/>
        <item m="1" x="1324"/>
        <item m="1" x="1325"/>
        <item m="1" x="1326"/>
        <item m="1" x="1327"/>
        <item m="1" x="1328"/>
        <item m="1" x="1329"/>
        <item m="1" x="1330"/>
        <item m="1" x="1331"/>
        <item m="1" x="1332"/>
        <item m="1" x="1333"/>
        <item m="1" x="1334"/>
        <item m="1" x="1335"/>
        <item m="1" x="1336"/>
        <item m="1" x="1337"/>
        <item m="1" x="1338"/>
        <item m="1" x="1339"/>
        <item m="1" x="1340"/>
        <item m="1" x="1341"/>
        <item m="1" x="1342"/>
        <item m="1" x="1343"/>
        <item m="1" x="1344"/>
        <item m="1" x="1346"/>
        <item m="1" x="1347"/>
        <item m="1" x="1348"/>
        <item m="1" x="1349"/>
        <item m="1" x="1350"/>
        <item m="1" x="1351"/>
        <item m="1" x="1352"/>
        <item m="1" x="1353"/>
        <item m="1" x="1354"/>
        <item m="1" x="1355"/>
        <item m="1" x="1356"/>
        <item m="1" x="1357"/>
        <item m="1" x="1358"/>
        <item m="1" x="1359"/>
        <item m="1" x="1360"/>
        <item m="1" x="1361"/>
        <item m="1" x="1362"/>
        <item m="1" x="1369"/>
        <item m="1" x="1370"/>
        <item m="1" x="1371"/>
        <item m="1" x="1372"/>
        <item x="564"/>
        <item x="565"/>
        <item m="1" x="1373"/>
        <item m="1" x="1378"/>
        <item m="1" x="1379"/>
        <item m="1" x="1380"/>
        <item m="1" x="1381"/>
        <item m="1" x="1386"/>
        <item m="1" x="1387"/>
        <item m="1" x="1388"/>
        <item x="601"/>
        <item m="1" x="1390"/>
        <item m="1" x="1393"/>
        <item m="1" x="1394"/>
        <item m="1" x="1399"/>
        <item m="1" x="1400"/>
        <item m="1" x="1425"/>
        <item m="1" x="1428"/>
        <item m="1" x="1429"/>
        <item m="1" x="1430"/>
        <item m="1" x="1431"/>
        <item m="1" x="1432"/>
        <item m="1" x="1433"/>
        <item m="1" x="1434"/>
        <item m="1" x="1435"/>
        <item m="1" x="1436"/>
        <item m="1" x="1437"/>
        <item m="1" x="1438"/>
        <item m="1" x="1439"/>
        <item m="1" x="1453"/>
        <item m="1" x="1454"/>
        <item m="1" x="1455"/>
        <item m="1" x="1456"/>
        <item m="1" x="1458"/>
        <item m="1" x="1459"/>
        <item m="1" x="1472"/>
        <item m="1" x="1481"/>
        <item m="1" x="1482"/>
        <item m="1" x="1483"/>
        <item m="1" x="1501"/>
        <item m="1" x="1502"/>
        <item m="1" x="1503"/>
        <item m="1" x="1504"/>
        <item m="1" x="1505"/>
        <item m="1" x="1506"/>
        <item m="1" x="1507"/>
        <item m="1" x="1508"/>
        <item m="1" x="1510"/>
        <item m="1" x="1514"/>
        <item m="1" x="1516"/>
        <item m="1" x="1519"/>
        <item m="1" x="1520"/>
        <item m="1" x="1528"/>
        <item m="1" x="1538"/>
        <item m="1" x="1546"/>
        <item m="1" x="1552"/>
        <item m="1" x="1553"/>
        <item x="0"/>
        <item x="1"/>
        <item x="2"/>
        <item x="3"/>
        <item x="4"/>
        <item x="7"/>
        <item x="8"/>
        <item x="9"/>
        <item x="10"/>
        <item x="11"/>
        <item x="12"/>
        <item x="13"/>
        <item x="14"/>
        <item x="15"/>
        <item x="17"/>
        <item x="18"/>
        <item x="19"/>
        <item x="20"/>
        <item x="21"/>
        <item x="22"/>
        <item x="23"/>
        <item x="25"/>
        <item x="26"/>
        <item x="2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9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2"/>
        <item x="103"/>
        <item x="104"/>
        <item x="109"/>
        <item x="113"/>
        <item x="114"/>
        <item x="115"/>
        <item x="116"/>
        <item x="117"/>
        <item x="118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1"/>
        <item x="142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2"/>
        <item x="249"/>
        <item x="250"/>
        <item x="252"/>
        <item x="253"/>
        <item x="254"/>
        <item x="255"/>
        <item x="256"/>
        <item x="257"/>
        <item x="258"/>
        <item x="259"/>
        <item x="261"/>
        <item x="262"/>
        <item x="263"/>
        <item x="264"/>
        <item x="269"/>
        <item x="272"/>
        <item x="273"/>
        <item x="274"/>
        <item x="275"/>
        <item x="279"/>
        <item x="280"/>
        <item x="281"/>
        <item x="282"/>
        <item x="283"/>
        <item x="284"/>
        <item x="285"/>
        <item x="286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9"/>
        <item x="360"/>
        <item x="361"/>
        <item x="362"/>
        <item x="363"/>
        <item x="364"/>
        <item x="365"/>
        <item x="366"/>
        <item x="368"/>
        <item x="369"/>
        <item x="370"/>
        <item x="371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8"/>
        <item x="419"/>
        <item x="420"/>
        <item x="421"/>
        <item x="422"/>
        <item x="423"/>
        <item x="424"/>
        <item x="425"/>
        <item x="426"/>
        <item x="427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6"/>
        <item x="517"/>
        <item x="518"/>
        <item x="519"/>
        <item x="520"/>
        <item x="521"/>
        <item x="522"/>
        <item x="523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6"/>
        <item x="567"/>
        <item x="568"/>
        <item x="569"/>
        <item x="570"/>
        <item x="571"/>
        <item x="572"/>
        <item x="573"/>
        <item x="574"/>
        <item x="575"/>
        <item x="578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2"/>
        <item x="603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60"/>
        <item x="765"/>
        <item x="767"/>
        <item x="768"/>
        <item x="770"/>
        <item x="772"/>
        <item x="773"/>
        <item x="77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 sortType="ascending">
      <items count="9">
        <item x="1"/>
        <item x="4"/>
        <item x="3"/>
        <item x="6"/>
        <item x="2"/>
        <item x="5"/>
        <item x="0"/>
        <item h="1" x="7"/>
        <item t="default"/>
      </items>
    </pivotField>
    <pivotField axis="axisRow" showAll="0" sortType="descending">
      <items count="21">
        <item x="3"/>
        <item x="13"/>
        <item x="6"/>
        <item x="5"/>
        <item x="8"/>
        <item x="1"/>
        <item x="14"/>
        <item x="15"/>
        <item x="17"/>
        <item x="7"/>
        <item x="11"/>
        <item x="9"/>
        <item x="0"/>
        <item x="10"/>
        <item x="2"/>
        <item x="12"/>
        <item m="1" x="18"/>
        <item x="4"/>
        <item m="1" x="19"/>
        <item x="1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37"/>
  </rowFields>
  <rowItems count="18">
    <i>
      <x v="4"/>
    </i>
    <i>
      <x v="5"/>
    </i>
    <i>
      <x/>
    </i>
    <i>
      <x v="3"/>
    </i>
    <i>
      <x v="11"/>
    </i>
    <i>
      <x v="12"/>
    </i>
    <i>
      <x v="13"/>
    </i>
    <i>
      <x v="7"/>
    </i>
    <i>
      <x v="2"/>
    </i>
    <i>
      <x v="6"/>
    </i>
    <i>
      <x v="14"/>
    </i>
    <i>
      <x v="10"/>
    </i>
    <i>
      <x v="9"/>
    </i>
    <i>
      <x v="17"/>
    </i>
    <i>
      <x v="19"/>
    </i>
    <i>
      <x v="15"/>
    </i>
    <i>
      <x v="1"/>
    </i>
    <i t="grand">
      <x/>
    </i>
  </rowItems>
  <colFields count="1">
    <field x="36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Contagem de OBTS" fld="36" subtotal="count" baseField="0" baseItem="0"/>
  </dataFields>
  <formats count="56">
    <format dxfId="1685">
      <pivotArea outline="0" collapsedLevelsAreSubtotals="1" fieldPosition="0"/>
    </format>
    <format dxfId="1684">
      <pivotArea dataOnly="0" labelOnly="1" fieldPosition="0">
        <references count="1">
          <reference field="36" count="0"/>
        </references>
      </pivotArea>
    </format>
    <format dxfId="1683">
      <pivotArea dataOnly="0" labelOnly="1" grandCol="1" outline="0" fieldPosition="0"/>
    </format>
    <format dxfId="1682">
      <pivotArea type="all" dataOnly="0" outline="0" fieldPosition="0"/>
    </format>
    <format dxfId="1681">
      <pivotArea outline="0" collapsedLevelsAreSubtotals="1" fieldPosition="0"/>
    </format>
    <format dxfId="1680">
      <pivotArea type="origin" dataOnly="0" labelOnly="1" outline="0" fieldPosition="0"/>
    </format>
    <format dxfId="1679">
      <pivotArea field="36" type="button" dataOnly="0" labelOnly="1" outline="0" axis="axisCol" fieldPosition="0"/>
    </format>
    <format dxfId="1678">
      <pivotArea type="topRight" dataOnly="0" labelOnly="1" outline="0" fieldPosition="0"/>
    </format>
    <format dxfId="1677">
      <pivotArea field="37" type="button" dataOnly="0" labelOnly="1" outline="0" axis="axisRow" fieldPosition="0"/>
    </format>
    <format dxfId="1676">
      <pivotArea dataOnly="0" labelOnly="1" grandRow="1" outline="0" fieldPosition="0"/>
    </format>
    <format dxfId="1675">
      <pivotArea dataOnly="0" labelOnly="1" fieldPosition="0">
        <references count="1">
          <reference field="36" count="0"/>
        </references>
      </pivotArea>
    </format>
    <format dxfId="1674">
      <pivotArea dataOnly="0" labelOnly="1" grandCol="1" outline="0" fieldPosition="0"/>
    </format>
    <format>
      <pivotArea type="all" dataOnly="0" outline="0" fieldPosition="0"/>
    </format>
    <format dxfId="1673">
      <pivotArea grandRow="1" outline="0" collapsedLevelsAreSubtotals="1" fieldPosition="0"/>
    </format>
    <format>
      <pivotArea type="all" dataOnly="0" outline="0" fieldPosition="0"/>
    </format>
    <format dxfId="1672">
      <pivotArea outline="0" collapsedLevelsAreSubtotals="1" fieldPosition="0">
        <references count="1">
          <reference field="36" count="0" selected="0"/>
        </references>
      </pivotArea>
    </format>
    <format dxfId="1671">
      <pivotArea type="all" dataOnly="0" outline="0" fieldPosition="0"/>
    </format>
    <format dxfId="1670">
      <pivotArea outline="0" collapsedLevelsAreSubtotals="1" fieldPosition="0"/>
    </format>
    <format dxfId="1669">
      <pivotArea field="36" type="button" dataOnly="0" labelOnly="1" outline="0" axis="axisCol" fieldPosition="0"/>
    </format>
    <format dxfId="1668">
      <pivotArea type="topRight" dataOnly="0" labelOnly="1" outline="0" fieldPosition="0"/>
    </format>
    <format dxfId="1667">
      <pivotArea dataOnly="0" labelOnly="1" fieldPosition="0">
        <references count="1">
          <reference field="36" count="0"/>
        </references>
      </pivotArea>
    </format>
    <format dxfId="1666">
      <pivotArea dataOnly="0" labelOnly="1" grandCol="1" outline="0" fieldPosition="0"/>
    </format>
    <format dxfId="1665">
      <pivotArea type="origin" dataOnly="0" labelOnly="1" outline="0" fieldPosition="0"/>
    </format>
    <format dxfId="1664">
      <pivotArea field="37" type="button" dataOnly="0" labelOnly="1" outline="0" axis="axisRow" fieldPosition="0"/>
    </format>
    <format dxfId="1663">
      <pivotArea dataOnly="0" labelOnly="1" fieldPosition="0">
        <references count="1">
          <reference field="37" count="19">
            <x v="0"/>
            <x v="1"/>
            <x v="2"/>
            <x v="3"/>
            <x v="4"/>
            <x v="5"/>
            <x v="6"/>
            <x v="7"/>
            <x v="9"/>
            <x v="10"/>
            <x v="11"/>
            <x v="12"/>
            <x v="13"/>
            <x v="14"/>
            <x v="15"/>
            <x v="16"/>
            <x v="17"/>
            <x v="18"/>
            <x v="19"/>
          </reference>
        </references>
      </pivotArea>
    </format>
    <format dxfId="1662">
      <pivotArea dataOnly="0" labelOnly="1" grandRow="1" outline="0" fieldPosition="0"/>
    </format>
    <format dxfId="1661">
      <pivotArea type="all" dataOnly="0" outline="0" fieldPosition="0"/>
    </format>
    <format dxfId="1660">
      <pivotArea outline="0" collapsedLevelsAreSubtotals="1" fieldPosition="0"/>
    </format>
    <format dxfId="1659">
      <pivotArea type="origin" dataOnly="0" labelOnly="1" outline="0" fieldPosition="0"/>
    </format>
    <format dxfId="1658">
      <pivotArea field="36" type="button" dataOnly="0" labelOnly="1" outline="0" axis="axisCol" fieldPosition="0"/>
    </format>
    <format dxfId="1657">
      <pivotArea type="topRight" dataOnly="0" labelOnly="1" outline="0" fieldPosition="0"/>
    </format>
    <format dxfId="1656">
      <pivotArea field="37" type="button" dataOnly="0" labelOnly="1" outline="0" axis="axisRow" fieldPosition="0"/>
    </format>
    <format dxfId="1655">
      <pivotArea dataOnly="0" labelOnly="1" fieldPosition="0">
        <references count="1">
          <reference field="37" count="16">
            <x v="0"/>
            <x v="1"/>
            <x v="2"/>
            <x v="3"/>
            <x v="4"/>
            <x v="5"/>
            <x v="6"/>
            <x v="7"/>
            <x v="9"/>
            <x v="10"/>
            <x v="11"/>
            <x v="12"/>
            <x v="14"/>
            <x v="15"/>
            <x v="17"/>
            <x v="19"/>
          </reference>
        </references>
      </pivotArea>
    </format>
    <format dxfId="1654">
      <pivotArea dataOnly="0" labelOnly="1" grandRow="1" outline="0" fieldPosition="0"/>
    </format>
    <format dxfId="1653">
      <pivotArea dataOnly="0" labelOnly="1" fieldPosition="0">
        <references count="1">
          <reference field="36" count="0"/>
        </references>
      </pivotArea>
    </format>
    <format dxfId="1652">
      <pivotArea dataOnly="0" labelOnly="1" grandCol="1" outline="0" fieldPosition="0"/>
    </format>
    <format>
      <pivotArea type="all" dataOnly="0" outline="0" fieldPosition="0"/>
    </format>
    <format>
      <pivotArea outline="0" collapsedLevelsAreSubtotals="1" fieldPosition="0"/>
    </format>
    <format>
      <pivotArea type="origin" dataOnly="0" labelOnly="1" outline="0" fieldPosition="0"/>
    </format>
    <format>
      <pivotArea field="36" type="button" dataOnly="0" labelOnly="1" outline="0" axis="axisCol" fieldPosition="0"/>
    </format>
    <format>
      <pivotArea type="topRight" dataOnly="0" labelOnly="1" outline="0" fieldPosition="0"/>
    </format>
    <format>
      <pivotArea field="37" type="button" dataOnly="0" labelOnly="1" outline="0" axis="axisRow" fieldPosition="0"/>
    </format>
    <format>
      <pivotArea dataOnly="0" labelOnly="1" fieldPosition="0">
        <references count="1">
          <reference field="37" count="16">
            <x v="0"/>
            <x v="1"/>
            <x v="2"/>
            <x v="3"/>
            <x v="4"/>
            <x v="5"/>
            <x v="6"/>
            <x v="7"/>
            <x v="9"/>
            <x v="10"/>
            <x v="11"/>
            <x v="12"/>
            <x v="14"/>
            <x v="15"/>
            <x v="17"/>
            <x v="19"/>
          </reference>
        </references>
      </pivotArea>
    </format>
    <format>
      <pivotArea dataOnly="0" labelOnly="1" grandRow="1" outline="0" fieldPosition="0"/>
    </format>
    <format>
      <pivotArea dataOnly="0" labelOnly="1" fieldPosition="0">
        <references count="1">
          <reference field="36" count="0"/>
        </references>
      </pivotArea>
    </format>
    <format>
      <pivotArea dataOnly="0" labelOnly="1" grandCol="1" outline="0" fieldPosition="0"/>
    </format>
    <format>
      <pivotArea type="all" dataOnly="0" outline="0" fieldPosition="0"/>
    </format>
    <format>
      <pivotArea outline="0" collapsedLevelsAreSubtotals="1" fieldPosition="0"/>
    </format>
    <format>
      <pivotArea type="origin" dataOnly="0" labelOnly="1" outline="0" fieldPosition="0"/>
    </format>
    <format>
      <pivotArea field="36" type="button" dataOnly="0" labelOnly="1" outline="0" axis="axisCol" fieldPosition="0"/>
    </format>
    <format>
      <pivotArea type="topRight" dataOnly="0" labelOnly="1" outline="0" fieldPosition="0"/>
    </format>
    <format>
      <pivotArea field="37" type="button" dataOnly="0" labelOnly="1" outline="0" axis="axisRow" fieldPosition="0"/>
    </format>
    <format>
      <pivotArea dataOnly="0" labelOnly="1" fieldPosition="0">
        <references count="1">
          <reference field="37" count="16">
            <x v="0"/>
            <x v="1"/>
            <x v="2"/>
            <x v="3"/>
            <x v="4"/>
            <x v="5"/>
            <x v="6"/>
            <x v="7"/>
            <x v="9"/>
            <x v="10"/>
            <x v="11"/>
            <x v="12"/>
            <x v="14"/>
            <x v="15"/>
            <x v="17"/>
            <x v="19"/>
          </reference>
        </references>
      </pivotArea>
    </format>
    <format>
      <pivotArea dataOnly="0" labelOnly="1" grandRow="1" outline="0" fieldPosition="0"/>
    </format>
    <format>
      <pivotArea dataOnly="0" labelOnly="1" fieldPosition="0">
        <references count="1">
          <reference field="36" count="0"/>
        </references>
      </pivotArea>
    </format>
    <format>
      <pivotArea dataOnly="0" labelOnly="1" grandCol="1" outline="0" fieldPosition="0"/>
    </format>
  </formats>
  <pivotTableStyleInfo name="Estilo de Tabela Dinâmica 1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Tabela dinâmica6" cacheId="20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M52:U121" firstHeaderRow="1" firstDataRow="2" firstDataCol="1"/>
  <pivotFields count="45">
    <pivotField showAll="0"/>
    <pivotField showAll="0"/>
    <pivotField showAll="0"/>
    <pivotField showAll="0">
      <items count="8001">
        <item x="776"/>
        <item m="1" x="7753"/>
        <item m="1" x="7736"/>
        <item m="1" x="7940"/>
        <item m="1" x="7939"/>
        <item m="1" x="7754"/>
        <item m="1" x="7755"/>
        <item m="1" x="7756"/>
        <item m="1" x="6766"/>
        <item m="1" x="7757"/>
        <item m="1" x="6769"/>
        <item m="1" x="7168"/>
        <item m="1" x="7505"/>
        <item m="1" x="7506"/>
        <item m="1" x="6770"/>
        <item m="1" x="7507"/>
        <item m="1" x="6771"/>
        <item m="1" x="7918"/>
        <item m="1" x="6772"/>
        <item m="1" x="6980"/>
        <item m="1" x="7919"/>
        <item m="1" x="7973"/>
        <item m="1" x="7972"/>
        <item m="1" x="7974"/>
        <item m="1" x="6773"/>
        <item m="1" x="6774"/>
        <item m="1" x="7169"/>
        <item m="1" x="6776"/>
        <item m="1" x="6777"/>
        <item m="1" x="6778"/>
        <item m="1" x="7609"/>
        <item m="1" x="7171"/>
        <item m="1" x="6779"/>
        <item m="1" x="6780"/>
        <item m="1" x="6781"/>
        <item m="1" x="6782"/>
        <item m="1" x="3093"/>
        <item m="1" x="6783"/>
        <item m="1" x="2955"/>
        <item m="1" x="2954"/>
        <item m="1" x="7508"/>
        <item m="1" x="7844"/>
        <item m="1" x="7845"/>
        <item m="1" x="7851"/>
        <item m="1" x="7852"/>
        <item m="1" x="7853"/>
        <item m="1" x="7854"/>
        <item m="1" x="7855"/>
        <item m="1" x="7856"/>
        <item m="1" x="7857"/>
        <item m="1" x="7953"/>
        <item m="1" x="6784"/>
        <item m="1" x="6785"/>
        <item m="1" x="6786"/>
        <item m="1" x="7509"/>
        <item m="1" x="6787"/>
        <item m="1" x="7920"/>
        <item m="1" x="7776"/>
        <item m="1" x="7924"/>
        <item m="1" x="7770"/>
        <item m="1" x="7965"/>
        <item m="1" x="7966"/>
        <item m="1" x="6789"/>
        <item m="1" x="7875"/>
        <item m="1" x="7876"/>
        <item m="1" x="7834"/>
        <item m="1" x="7835"/>
        <item m="1" x="7650"/>
        <item m="1" x="7836"/>
        <item m="1" x="7837"/>
        <item m="1" x="7838"/>
        <item m="1" x="7839"/>
        <item m="1" x="7840"/>
        <item m="1" x="7841"/>
        <item m="1" x="7842"/>
        <item m="1" x="7843"/>
        <item m="1" x="7913"/>
        <item m="1" x="7172"/>
        <item m="1" x="7877"/>
        <item m="1" x="7878"/>
        <item m="1" x="7879"/>
        <item m="1" x="7880"/>
        <item m="1" x="7846"/>
        <item m="1" x="7847"/>
        <item m="1" x="7848"/>
        <item m="1" x="7849"/>
        <item m="1" x="7850"/>
        <item m="1" x="7881"/>
        <item m="1" x="7882"/>
        <item m="1" x="6790"/>
        <item m="1" x="7891"/>
        <item m="1" x="7892"/>
        <item m="1" x="6791"/>
        <item m="1" x="7510"/>
        <item m="1" x="6792"/>
        <item m="1" x="6981"/>
        <item m="1" x="7883"/>
        <item m="1" x="7884"/>
        <item m="1" x="7885"/>
        <item m="1" x="7858"/>
        <item m="1" x="7173"/>
        <item m="1" x="6793"/>
        <item m="1" x="7859"/>
        <item m="1" x="7860"/>
        <item m="1" x="7861"/>
        <item m="1" x="7862"/>
        <item m="1" x="7863"/>
        <item m="1" x="7864"/>
        <item m="1" x="7865"/>
        <item m="1" x="7866"/>
        <item m="1" x="7867"/>
        <item m="1" x="7868"/>
        <item m="1" x="7869"/>
        <item m="1" x="7870"/>
        <item m="1" x="7871"/>
        <item m="1" x="7872"/>
        <item m="1" x="7873"/>
        <item m="1" x="7874"/>
        <item m="1" x="7886"/>
        <item m="1" x="7887"/>
        <item m="1" x="7888"/>
        <item m="1" x="7922"/>
        <item m="1" x="7956"/>
        <item m="1" x="7961"/>
        <item m="1" x="7962"/>
        <item m="1" x="7963"/>
        <item m="1" x="6794"/>
        <item m="1" x="6795"/>
        <item m="1" x="7511"/>
        <item m="1" x="6796"/>
        <item m="1" x="6797"/>
        <item m="1" x="6798"/>
        <item m="1" x="6799"/>
        <item m="1" x="6800"/>
        <item m="1" x="7784"/>
        <item m="1" x="7783"/>
        <item m="1" x="7641"/>
        <item m="1" x="7642"/>
        <item m="1" x="7914"/>
        <item m="1" x="7915"/>
        <item m="1" x="7721"/>
        <item m="1" x="7889"/>
        <item m="1" x="7890"/>
        <item m="1" x="7795"/>
        <item m="1" x="7643"/>
        <item m="1" x="7942"/>
        <item m="1" x="7946"/>
        <item m="1" x="7734"/>
        <item m="1" x="7735"/>
        <item m="1" x="6801"/>
        <item m="1" x="7611"/>
        <item m="1" x="7612"/>
        <item m="1" x="7737"/>
        <item m="1" x="7738"/>
        <item m="1" x="7739"/>
        <item m="1" x="7740"/>
        <item m="1" x="7615"/>
        <item m="1" x="7616"/>
        <item m="1" x="6982"/>
        <item m="1" x="7512"/>
        <item m="1" x="7976"/>
        <item m="1" x="7758"/>
        <item m="1" x="7759"/>
        <item m="1" x="7769"/>
        <item m="1" x="7768"/>
        <item m="1" x="7771"/>
        <item m="1" x="7981"/>
        <item m="1" x="7982"/>
        <item m="1" x="7983"/>
        <item m="1" x="7984"/>
        <item m="1" x="7985"/>
        <item m="1" x="7986"/>
        <item m="1" x="7774"/>
        <item m="1" x="7775"/>
        <item m="1" x="7812"/>
        <item m="1" x="7815"/>
        <item m="1" x="7816"/>
        <item m="1" x="7788"/>
        <item m="1" x="7789"/>
        <item m="1" x="7790"/>
        <item m="1" x="7791"/>
        <item m="1" x="7792"/>
        <item m="1" x="7793"/>
        <item m="1" x="7794"/>
        <item m="1" x="7638"/>
        <item m="1" x="7782"/>
        <item m="1" x="7813"/>
        <item m="1" x="7832"/>
        <item m="1" x="7833"/>
        <item m="1" x="7828"/>
        <item m="1" x="7829"/>
        <item m="1" x="7830"/>
        <item m="1" x="7831"/>
        <item m="1" x="7826"/>
        <item m="1" x="7827"/>
        <item m="1" x="7823"/>
        <item m="1" x="7824"/>
        <item m="1" x="7916"/>
        <item m="1" x="7917"/>
        <item m="1" x="7893"/>
        <item m="1" x="7894"/>
        <item m="1" x="7895"/>
        <item m="1" x="7896"/>
        <item m="1" x="7897"/>
        <item m="1" x="7651"/>
        <item m="1" x="7898"/>
        <item m="1" x="7899"/>
        <item m="1" x="7900"/>
        <item m="1" x="7901"/>
        <item m="1" x="7902"/>
        <item m="1" x="7903"/>
        <item m="1" x="7904"/>
        <item m="1" x="7905"/>
        <item m="1" x="7906"/>
        <item m="1" x="7825"/>
        <item m="1" x="7907"/>
        <item m="1" x="7908"/>
        <item m="1" x="7909"/>
        <item m="1" x="7910"/>
        <item m="1" x="7911"/>
        <item m="1" x="7912"/>
        <item m="1" x="7515"/>
        <item m="1" x="7513"/>
        <item m="1" x="7931"/>
        <item m="1" x="7934"/>
        <item m="1" x="7679"/>
        <item m="1" x="7935"/>
        <item m="1" x="7938"/>
        <item m="1" x="7937"/>
        <item m="1" x="7680"/>
        <item m="1" x="7936"/>
        <item m="1" x="7514"/>
        <item m="1" x="7670"/>
        <item m="1" x="7941"/>
        <item m="1" x="7944"/>
        <item m="1" x="7945"/>
        <item m="1" x="7943"/>
        <item m="1" x="7705"/>
        <item m="1" x="7949"/>
        <item m="1" x="7954"/>
        <item m="1" x="7959"/>
        <item m="1" x="7958"/>
        <item m="1" x="7516"/>
        <item m="1" x="7517"/>
        <item m="1" x="7518"/>
        <item m="1" x="7519"/>
        <item m="1" x="7968"/>
        <item m="1" x="7741"/>
        <item m="1" x="7742"/>
        <item m="1" x="7743"/>
        <item m="1" x="7751"/>
        <item m="1" x="7975"/>
        <item m="1" x="7977"/>
        <item m="1" x="7978"/>
        <item m="1" x="6809"/>
        <item m="1" x="7979"/>
        <item m="1" x="7980"/>
        <item m="1" x="7760"/>
        <item m="1" x="7761"/>
        <item m="1" x="7764"/>
        <item m="1" x="7765"/>
        <item m="1" x="7772"/>
        <item m="1" x="7773"/>
        <item m="1" x="7787"/>
        <item m="1" x="7785"/>
        <item m="1" x="7796"/>
        <item m="1" x="7797"/>
        <item m="1" x="7799"/>
        <item m="1" x="7800"/>
        <item m="1" x="7798"/>
        <item m="1" x="7805"/>
        <item m="1" x="7804"/>
        <item m="1" x="7803"/>
        <item m="1" x="7802"/>
        <item m="1" x="7801"/>
        <item m="1" x="7810"/>
        <item m="1" x="7809"/>
        <item m="1" x="7808"/>
        <item m="1" x="7807"/>
        <item m="1" x="7806"/>
        <item m="1" x="7814"/>
        <item m="1" x="7817"/>
        <item m="1" x="7987"/>
        <item m="1" x="7818"/>
        <item m="1" x="7819"/>
        <item m="1" x="7820"/>
        <item m="1" x="7821"/>
        <item m="1" x="7988"/>
        <item m="1" x="7989"/>
        <item m="1" x="7990"/>
        <item m="1" x="7991"/>
        <item m="1" x="7992"/>
        <item m="1" x="7993"/>
        <item m="1" x="7994"/>
        <item m="1" x="7995"/>
        <item m="1" x="7656"/>
        <item m="1" x="7657"/>
        <item m="1" x="7658"/>
        <item m="1" x="7996"/>
        <item m="1" x="7997"/>
        <item m="1" x="7998"/>
        <item m="1" x="7923"/>
        <item m="1" x="7921"/>
        <item m="1" x="7928"/>
        <item m="1" x="7929"/>
        <item m="1" x="7930"/>
        <item m="1" x="7681"/>
        <item m="1" x="7687"/>
        <item m="1" x="7683"/>
        <item m="1" x="7684"/>
        <item m="1" x="7685"/>
        <item m="1" x="7686"/>
        <item m="1" x="7933"/>
        <item m="1" x="7682"/>
        <item m="1" x="7932"/>
        <item m="1" x="7947"/>
        <item m="1" x="7948"/>
        <item m="1" x="7999"/>
        <item m="1" x="7951"/>
        <item m="1" x="7950"/>
        <item m="1" x="7952"/>
        <item m="1" x="7520"/>
        <item m="1" x="7522"/>
        <item m="1" x="7523"/>
        <item m="1" x="7524"/>
        <item m="1" x="7724"/>
        <item m="1" x="7957"/>
        <item m="1" x="7723"/>
        <item m="1" x="7960"/>
        <item m="1" x="7964"/>
        <item m="1" x="7521"/>
        <item m="1" x="7967"/>
        <item m="1" x="7969"/>
        <item m="1" x="7970"/>
        <item m="1" x="7744"/>
        <item m="1" x="7745"/>
        <item m="1" x="7746"/>
        <item m="1" x="7174"/>
        <item m="1" x="7747"/>
        <item m="1" x="7748"/>
        <item m="1" x="7749"/>
        <item m="1" x="7750"/>
        <item m="1" x="7175"/>
        <item m="1" x="7617"/>
        <item m="1" x="6810"/>
        <item m="1" x="7752"/>
        <item m="1" x="7431"/>
        <item m="1" x="7762"/>
        <item m="1" x="7763"/>
        <item m="1" x="7633"/>
        <item m="1" x="7529"/>
        <item m="1" x="7766"/>
        <item m="1" x="7767"/>
        <item m="1" x="7430"/>
        <item m="1" x="7777"/>
        <item m="1" x="7778"/>
        <item m="1" x="7779"/>
        <item m="1" x="7780"/>
        <item m="1" x="7781"/>
        <item m="1" x="7786"/>
        <item m="1" x="7811"/>
        <item m="1" x="7822"/>
        <item m="1" x="6811"/>
        <item m="1" x="6812"/>
        <item m="1" x="6813"/>
        <item m="1" x="7660"/>
        <item m="1" x="7664"/>
        <item m="1" x="7665"/>
        <item m="1" x="7525"/>
        <item m="1" x="7925"/>
        <item m="1" x="7926"/>
        <item m="1" x="7526"/>
        <item m="1" x="7674"/>
        <item m="1" x="7675"/>
        <item m="1" x="7673"/>
        <item m="1" x="7927"/>
        <item m="1" x="7676"/>
        <item m="1" x="7677"/>
        <item m="1" x="7678"/>
        <item m="1" x="7527"/>
        <item m="1" x="7528"/>
        <item m="1" x="7714"/>
        <item m="1" x="7955"/>
        <item m="1" x="7530"/>
        <item m="1" x="6814"/>
        <item m="1" x="7971"/>
        <item m="1" x="7185"/>
        <item m="1" x="7610"/>
        <item m="1" x="6808"/>
        <item m="1" x="6806"/>
        <item m="1" x="6807"/>
        <item m="1" x="6803"/>
        <item m="1" x="6802"/>
        <item m="1" x="7533"/>
        <item m="1" x="6805"/>
        <item m="1" x="6804"/>
        <item m="1" x="7531"/>
        <item m="1" x="7532"/>
        <item m="1" x="7546"/>
        <item m="1" x="7535"/>
        <item m="1" x="7536"/>
        <item m="1" x="7549"/>
        <item m="1" x="7550"/>
        <item m="1" x="6996"/>
        <item m="1" x="6995"/>
        <item m="1" x="6993"/>
        <item m="1" x="6989"/>
        <item m="1" x="7537"/>
        <item m="1" x="7538"/>
        <item m="1" x="7539"/>
        <item m="1" x="7547"/>
        <item m="1" x="7548"/>
        <item m="1" x="6990"/>
        <item m="1" x="6991"/>
        <item m="1" x="6992"/>
        <item m="1" x="6997"/>
        <item m="1" x="6994"/>
        <item m="1" x="7613"/>
        <item m="1" x="7614"/>
        <item m="1" x="6983"/>
        <item m="1" x="6269"/>
        <item m="1" x="6818"/>
        <item m="1" x="6270"/>
        <item m="1" x="6271"/>
        <item m="1" x="6272"/>
        <item m="1" x="6998"/>
        <item m="1" x="7618"/>
        <item m="1" x="7619"/>
        <item m="1" x="7620"/>
        <item m="1" x="7621"/>
        <item m="1" x="7622"/>
        <item m="1" x="6988"/>
        <item m="1" x="7623"/>
        <item m="1" x="7624"/>
        <item m="1" x="7625"/>
        <item m="1" x="7626"/>
        <item m="1" x="7627"/>
        <item m="1" x="7628"/>
        <item m="1" x="7629"/>
        <item m="1" x="7184"/>
        <item m="1" x="7630"/>
        <item m="1" x="7631"/>
        <item m="1" x="7632"/>
        <item m="1" x="7002"/>
        <item m="1" x="7000"/>
        <item m="1" x="7432"/>
        <item m="1" x="7634"/>
        <item m="1" x="7635"/>
        <item m="1" x="7636"/>
        <item m="1" x="7544"/>
        <item m="1" x="7637"/>
        <item m="1" x="7182"/>
        <item m="1" x="7639"/>
        <item m="1" x="7640"/>
        <item m="1" x="7644"/>
        <item m="1" x="7645"/>
        <item m="1" x="7646"/>
        <item m="1" x="7647"/>
        <item m="1" x="7551"/>
        <item m="1" x="7648"/>
        <item m="1" x="7541"/>
        <item m="1" x="7649"/>
        <item m="1" x="7552"/>
        <item m="1" x="7553"/>
        <item m="1" x="7554"/>
        <item m="1" x="7555"/>
        <item m="1" x="7542"/>
        <item m="1" x="7540"/>
        <item m="1" x="6820"/>
        <item m="1" x="6815"/>
        <item m="1" x="7186"/>
        <item m="1" x="7652"/>
        <item m="1" x="7653"/>
        <item m="1" x="7178"/>
        <item m="1" x="7179"/>
        <item m="1" x="7180"/>
        <item m="1" x="7183"/>
        <item m="1" x="6821"/>
        <item m="1" x="7654"/>
        <item m="1" x="7655"/>
        <item m="1" x="7534"/>
        <item m="1" x="2284"/>
        <item m="1" x="7170"/>
        <item m="1" x="6673"/>
        <item m="1" x="7659"/>
        <item m="1" x="6817"/>
        <item m="1" x="6999"/>
        <item m="1" x="7661"/>
        <item m="1" x="7662"/>
        <item m="1" x="7663"/>
        <item m="1" x="7666"/>
        <item m="1" x="7667"/>
        <item m="1" x="7668"/>
        <item m="1" x="6674"/>
        <item m="1" x="7669"/>
        <item m="1" x="7671"/>
        <item m="1" x="7672"/>
        <item m="1" x="7688"/>
        <item m="1" x="7689"/>
        <item m="1" x="7690"/>
        <item m="1" x="7691"/>
        <item m="1" x="7692"/>
        <item m="1" x="7693"/>
        <item m="1" x="7694"/>
        <item m="1" x="7695"/>
        <item m="1" x="7696"/>
        <item m="1" x="7697"/>
        <item m="1" x="7698"/>
        <item m="1" x="7699"/>
        <item m="1" x="7700"/>
        <item m="1" x="7543"/>
        <item m="1" x="7701"/>
        <item m="1" x="4353"/>
        <item m="1" x="7702"/>
        <item m="1" x="7703"/>
        <item m="1" x="7704"/>
        <item m="1" x="7706"/>
        <item m="1" x="7707"/>
        <item m="1" x="7708"/>
        <item m="1" x="7545"/>
        <item m="1" x="7709"/>
        <item m="1" x="7710"/>
        <item m="1" x="7711"/>
        <item m="1" x="7712"/>
        <item m="1" x="7713"/>
        <item m="1" x="7181"/>
        <item m="1" x="6984"/>
        <item m="1" x="6985"/>
        <item m="1" x="5632"/>
        <item m="1" x="7715"/>
        <item m="1" x="7716"/>
        <item m="1" x="7717"/>
        <item m="1" x="7718"/>
        <item m="1" x="7719"/>
        <item m="1" x="7720"/>
        <item m="1" x="6986"/>
        <item m="1" x="7177"/>
        <item m="1" x="2285"/>
        <item m="1" x="7722"/>
        <item m="1" x="7725"/>
        <item m="1" x="7001"/>
        <item m="1" x="7726"/>
        <item m="1" x="7727"/>
        <item m="1" x="7728"/>
        <item m="1" x="7729"/>
        <item m="1" x="7730"/>
        <item m="1" x="7731"/>
        <item m="1" x="6816"/>
        <item m="1" x="7732"/>
        <item m="1" x="6819"/>
        <item m="1" x="7733"/>
        <item m="1" x="7429"/>
        <item m="1" x="6822"/>
        <item m="1" x="6823"/>
        <item m="1" x="7556"/>
        <item m="1" x="7557"/>
        <item m="1" x="6824"/>
        <item m="1" x="7189"/>
        <item m="1" x="7558"/>
        <item m="1" x="7559"/>
        <item m="1" x="7003"/>
        <item m="1" x="7004"/>
        <item m="1" x="7433"/>
        <item m="1" x="7434"/>
        <item m="1" x="6825"/>
        <item m="1" x="7190"/>
        <item m="1" x="7005"/>
        <item m="1" x="7006"/>
        <item m="1" x="7560"/>
        <item m="1" x="7561"/>
        <item m="1" x="7562"/>
        <item m="1" x="7563"/>
        <item m="1" x="7564"/>
        <item m="1" x="7565"/>
        <item m="1" x="7007"/>
        <item m="1" x="7008"/>
        <item m="1" x="7566"/>
        <item m="1" x="7567"/>
        <item m="1" x="7191"/>
        <item m="1" x="7010"/>
        <item m="1" x="2286"/>
        <item m="1" x="7192"/>
        <item m="1" x="7568"/>
        <item m="1" x="7011"/>
        <item m="1" x="7435"/>
        <item m="1" x="7012"/>
        <item m="1" x="7569"/>
        <item m="1" x="7570"/>
        <item m="1" x="7571"/>
        <item m="1" x="7572"/>
        <item m="1" x="7573"/>
        <item m="1" x="7574"/>
        <item m="1" x="7013"/>
        <item m="1" x="7014"/>
        <item m="1" x="4803"/>
        <item m="1" x="7015"/>
        <item m="1" x="7016"/>
        <item m="1" x="7017"/>
        <item m="1" x="7018"/>
        <item m="1" x="7019"/>
        <item m="1" x="7575"/>
        <item m="1" x="2287"/>
        <item m="1" x="2288"/>
        <item m="1" x="4694"/>
        <item m="1" x="6826"/>
        <item m="1" x="7576"/>
        <item m="1" x="7577"/>
        <item m="1" x="7578"/>
        <item m="1" x="7020"/>
        <item m="1" x="7579"/>
        <item m="1" x="7580"/>
        <item m="1" x="7581"/>
        <item m="1" x="7021"/>
        <item m="1" x="7022"/>
        <item m="1" x="7193"/>
        <item m="1" x="6827"/>
        <item m="1" x="7582"/>
        <item m="1" x="7194"/>
        <item m="1" x="7023"/>
        <item m="1" x="7024"/>
        <item m="1" x="7195"/>
        <item m="1" x="7025"/>
        <item m="1" x="7436"/>
        <item m="1" x="7437"/>
        <item m="1" x="6273"/>
        <item m="1" x="7196"/>
        <item m="1" x="7026"/>
        <item m="1" x="5636"/>
        <item m="1" x="7027"/>
        <item m="1" x="6274"/>
        <item m="1" x="7197"/>
        <item m="1" x="7198"/>
        <item m="1" x="7199"/>
        <item m="1" x="5637"/>
        <item m="1" x="6275"/>
        <item m="1" x="7200"/>
        <item m="1" x="7583"/>
        <item m="1" x="7584"/>
        <item m="1" x="7029"/>
        <item m="1" x="7203"/>
        <item m="1" x="7585"/>
        <item m="1" x="7030"/>
        <item m="1" x="7586"/>
        <item m="1" x="7204"/>
        <item m="1" x="7205"/>
        <item m="1" x="7206"/>
        <item m="1" x="7587"/>
        <item m="1" x="7588"/>
        <item m="1" x="7589"/>
        <item m="1" x="6276"/>
        <item m="1" x="7590"/>
        <item m="1" x="7207"/>
        <item m="1" x="7591"/>
        <item m="1" x="7031"/>
        <item m="1" x="7208"/>
        <item m="1" x="7032"/>
        <item m="1" x="7592"/>
        <item m="1" x="7209"/>
        <item m="1" x="7210"/>
        <item m="1" x="7211"/>
        <item m="1" x="7593"/>
        <item m="1" x="7212"/>
        <item m="1" x="7594"/>
        <item m="1" x="7595"/>
        <item m="1" x="7033"/>
        <item m="1" x="7034"/>
        <item m="1" x="7035"/>
        <item m="1" x="7215"/>
        <item m="1" x="7216"/>
        <item m="1" x="7217"/>
        <item m="1" x="7218"/>
        <item m="1" x="7036"/>
        <item m="1" x="7037"/>
        <item m="1" x="7038"/>
        <item m="1" x="7039"/>
        <item m="1" x="7040"/>
        <item m="1" x="7041"/>
        <item m="1" x="7438"/>
        <item m="1" x="7042"/>
        <item m="1" x="7219"/>
        <item m="1" x="7220"/>
        <item m="1" x="7221"/>
        <item m="1" x="7222"/>
        <item m="1" x="7223"/>
        <item m="1" x="7224"/>
        <item m="1" x="7225"/>
        <item m="1" x="7226"/>
        <item m="1" x="7227"/>
        <item m="1" x="7596"/>
        <item m="1" x="7597"/>
        <item m="1" x="6675"/>
        <item m="1" x="6277"/>
        <item m="1" x="5639"/>
        <item m="1" x="6105"/>
        <item m="1" x="6106"/>
        <item m="1" x="5845"/>
        <item m="1" x="5846"/>
        <item m="1" x="7439"/>
        <item m="1" x="7440"/>
        <item m="1" x="6107"/>
        <item m="1" x="7598"/>
        <item m="1" x="5847"/>
        <item m="1" x="6108"/>
        <item m="1" x="7441"/>
        <item m="1" x="7599"/>
        <item m="1" x="7442"/>
        <item m="1" x="7600"/>
        <item m="1" x="7443"/>
        <item m="1" x="7601"/>
        <item m="1" x="7602"/>
        <item m="1" x="7603"/>
        <item m="1" x="7604"/>
        <item m="1" x="7605"/>
        <item m="1" x="7606"/>
        <item m="1" x="7607"/>
        <item m="1" x="7608"/>
        <item m="1" x="7427"/>
        <item m="1" x="6767"/>
        <item m="1" x="6768"/>
        <item m="1" x="7428"/>
        <item m="1" x="6788"/>
        <item m="1" x="6278"/>
        <item m="1" x="7228"/>
        <item m="1" x="962"/>
        <item m="1" x="7444"/>
        <item m="1" x="5641"/>
        <item m="1" x="6828"/>
        <item m="1" x="7445"/>
        <item m="1" x="7446"/>
        <item m="1" x="6279"/>
        <item m="1" x="6109"/>
        <item m="1" x="6110"/>
        <item m="1" x="6280"/>
        <item m="1" x="6829"/>
        <item m="1" x="7043"/>
        <item m="1" x="7447"/>
        <item m="1" x="7229"/>
        <item m="1" x="7230"/>
        <item m="1" x="7231"/>
        <item m="1" x="7044"/>
        <item m="1" x="4525"/>
        <item m="1" x="7448"/>
        <item m="1" x="6830"/>
        <item m="1" x="7449"/>
        <item m="1" x="7232"/>
        <item m="1" x="6281"/>
        <item m="1" x="7450"/>
        <item m="1" x="7451"/>
        <item m="1" x="7452"/>
        <item m="1" x="7453"/>
        <item m="1" x="7454"/>
        <item m="1" x="7455"/>
        <item m="1" x="7456"/>
        <item m="1" x="7457"/>
        <item m="1" x="7233"/>
        <item m="1" x="7458"/>
        <item m="1" x="7234"/>
        <item m="1" x="6831"/>
        <item m="1" x="6832"/>
        <item m="1" x="7235"/>
        <item m="1" x="6676"/>
        <item m="1" x="7236"/>
        <item m="1" x="5642"/>
        <item m="1" x="7237"/>
        <item m="1" x="6282"/>
        <item m="1" x="7045"/>
        <item m="1" x="7046"/>
        <item m="1" x="6677"/>
        <item m="1" x="5643"/>
        <item m="1" x="6283"/>
        <item m="1" x="6284"/>
        <item m="1" x="6285"/>
        <item m="1" x="7238"/>
        <item m="1" x="6833"/>
        <item m="1" x="6834"/>
        <item m="1" x="7239"/>
        <item m="1" x="7240"/>
        <item m="1" x="6678"/>
        <item m="1" x="6286"/>
        <item m="1" x="6287"/>
        <item m="1" x="7242"/>
        <item m="1" x="6835"/>
        <item m="1" x="7459"/>
        <item m="1" x="7243"/>
        <item m="1" x="7244"/>
        <item m="1" x="7245"/>
        <item m="1" x="7246"/>
        <item m="1" x="7247"/>
        <item m="1" x="7460"/>
        <item m="1" x="6288"/>
        <item m="1" x="7248"/>
        <item m="1" x="7249"/>
        <item m="1" x="7250"/>
        <item m="1" x="7251"/>
        <item m="1" x="7461"/>
        <item m="1" x="7462"/>
        <item m="1" x="6289"/>
        <item m="1" x="7463"/>
        <item m="1" x="6290"/>
        <item m="1" x="6291"/>
        <item m="1" x="6292"/>
        <item m="1" x="7252"/>
        <item m="1" x="7464"/>
        <item m="1" x="7465"/>
        <item m="1" x="7466"/>
        <item m="1" x="7467"/>
        <item m="1" x="7468"/>
        <item m="1" x="7469"/>
        <item m="1" x="6293"/>
        <item m="1" x="7253"/>
        <item m="1" x="6836"/>
        <item m="1" x="7470"/>
        <item m="1" x="7047"/>
        <item m="1" x="6837"/>
        <item m="1" x="6294"/>
        <item m="1" x="7254"/>
        <item m="1" x="6295"/>
        <item m="1" x="6679"/>
        <item m="1" x="7255"/>
        <item m="1" x="7256"/>
        <item m="1" x="7257"/>
        <item m="1" x="7258"/>
        <item m="1" x="7471"/>
        <item m="1" x="7048"/>
        <item m="1" x="7259"/>
        <item m="1" x="7472"/>
        <item m="1" x="7473"/>
        <item m="1" x="6838"/>
        <item m="1" x="7260"/>
        <item m="1" x="7261"/>
        <item m="1" x="7049"/>
        <item m="1" x="7050"/>
        <item m="1" x="7051"/>
        <item m="1" x="7052"/>
        <item m="1" x="7262"/>
        <item m="1" x="7474"/>
        <item m="1" x="7475"/>
        <item m="1" x="7263"/>
        <item m="1" x="6839"/>
        <item m="1" x="6296"/>
        <item m="1" x="6840"/>
        <item m="1" x="7265"/>
        <item m="1" x="7476"/>
        <item m="1" x="7266"/>
        <item m="1" x="7053"/>
        <item m="1" x="7477"/>
        <item m="1" x="7267"/>
        <item m="1" x="6841"/>
        <item m="1" x="7478"/>
        <item m="1" x="6680"/>
        <item m="1" x="7054"/>
        <item m="1" x="6111"/>
        <item m="1" x="7269"/>
        <item m="1" x="6297"/>
        <item m="1" x="6298"/>
        <item m="1" x="6299"/>
        <item m="1" x="7270"/>
        <item m="1" x="7055"/>
        <item m="1" x="7479"/>
        <item m="1" x="5418"/>
        <item m="1" x="6300"/>
        <item m="1" x="6301"/>
        <item m="1" x="6302"/>
        <item m="1" x="6303"/>
        <item m="1" x="7480"/>
        <item m="1" x="6304"/>
        <item m="1" x="6305"/>
        <item m="1" x="6306"/>
        <item m="1" x="6307"/>
        <item m="1" x="7272"/>
        <item m="1" x="6308"/>
        <item m="1" x="7481"/>
        <item m="1" x="7273"/>
        <item m="1" x="7056"/>
        <item m="1" x="6842"/>
        <item m="1" x="7274"/>
        <item m="1" x="7275"/>
        <item m="1" x="7482"/>
        <item m="1" x="6843"/>
        <item m="1" x="6844"/>
        <item m="1" x="7483"/>
        <item m="1" x="2289"/>
        <item m="1" x="7276"/>
        <item m="1" x="6681"/>
        <item m="1" x="7484"/>
        <item m="1" x="6845"/>
        <item m="1" x="6846"/>
        <item m="1" x="7485"/>
        <item m="1" x="7277"/>
        <item m="1" x="7278"/>
        <item m="1" x="7486"/>
        <item m="1" x="7487"/>
        <item m="1" x="7279"/>
        <item m="1" x="7280"/>
        <item m="1" x="7488"/>
        <item m="1" x="6309"/>
        <item m="1" x="6310"/>
        <item m="1" x="7281"/>
        <item m="1" x="7282"/>
        <item m="1" x="7283"/>
        <item m="1" x="7284"/>
        <item m="1" x="7285"/>
        <item m="1" x="7286"/>
        <item m="1" x="6682"/>
        <item m="1" x="7287"/>
        <item m="1" x="7057"/>
        <item m="1" x="6683"/>
        <item m="1" x="6311"/>
        <item m="1" x="7288"/>
        <item m="1" x="6312"/>
        <item m="1" x="6313"/>
        <item m="1" x="7290"/>
        <item m="1" x="7291"/>
        <item m="1" x="7489"/>
        <item m="1" x="7490"/>
        <item m="1" x="7292"/>
        <item m="1" x="7491"/>
        <item m="1" x="7293"/>
        <item m="1" x="7294"/>
        <item m="1" x="7492"/>
        <item m="1" x="7493"/>
        <item m="1" x="7494"/>
        <item m="1" x="7495"/>
        <item m="1" x="7295"/>
        <item m="1" x="7496"/>
        <item m="1" x="7497"/>
        <item m="1" x="7498"/>
        <item m="1" x="7499"/>
        <item m="1" x="7500"/>
        <item m="1" x="7296"/>
        <item m="1" x="7297"/>
        <item m="1" x="7298"/>
        <item m="1" x="7501"/>
        <item m="1" x="7299"/>
        <item m="1" x="7502"/>
        <item m="1" x="7503"/>
        <item m="1" x="7058"/>
        <item m="1" x="7059"/>
        <item m="1" x="7504"/>
        <item m="1" x="7300"/>
        <item m="1" x="7301"/>
        <item m="1" x="7302"/>
        <item m="1" x="7303"/>
        <item m="1" x="6314"/>
        <item m="1" x="7304"/>
        <item m="1" x="7305"/>
        <item m="1" x="7306"/>
        <item m="1" x="6775"/>
        <item m="1" x="7176"/>
        <item m="1" x="6987"/>
        <item m="1" x="7187"/>
        <item m="1" x="7188"/>
        <item m="1" x="7009"/>
        <item m="1" x="7201"/>
        <item m="1" x="7202"/>
        <item m="1" x="7028"/>
        <item m="1" x="7213"/>
        <item m="1" x="7214"/>
        <item m="1" x="7241"/>
        <item m="1" x="7264"/>
        <item m="1" x="7268"/>
        <item m="1" x="7271"/>
        <item m="1" x="7289"/>
        <item m="1" x="6315"/>
        <item m="1" x="6316"/>
        <item m="1" x="7307"/>
        <item m="1" x="6847"/>
        <item m="1" x="6848"/>
        <item m="1" x="7308"/>
        <item m="1" x="6849"/>
        <item m="1" x="7309"/>
        <item m="1" x="7060"/>
        <item m="1" x="7061"/>
        <item m="1" x="7310"/>
        <item m="1" x="7311"/>
        <item m="1" x="7312"/>
        <item m="1" x="7062"/>
        <item m="1" x="7313"/>
        <item m="1" x="6317"/>
        <item m="1" x="6318"/>
        <item m="1" x="6319"/>
        <item m="1" x="6320"/>
        <item m="1" x="7314"/>
        <item m="1" x="7315"/>
        <item m="1" x="7063"/>
        <item m="1" x="7316"/>
        <item m="1" x="6850"/>
        <item m="1" x="7317"/>
        <item m="1" x="6851"/>
        <item m="1" x="7318"/>
        <item m="1" x="6321"/>
        <item m="1" x="7319"/>
        <item m="1" x="7320"/>
        <item m="1" x="6322"/>
        <item m="1" x="6684"/>
        <item m="1" x="7064"/>
        <item m="1" x="6852"/>
        <item m="1" x="7321"/>
        <item m="1" x="6323"/>
        <item m="1" x="6324"/>
        <item m="1" x="7322"/>
        <item m="1" x="7323"/>
        <item m="1" x="6325"/>
        <item m="1" x="6326"/>
        <item m="1" x="7324"/>
        <item m="1" x="7325"/>
        <item m="1" x="6327"/>
        <item m="1" x="7326"/>
        <item m="1" x="6853"/>
        <item m="1" x="7327"/>
        <item m="1" x="7328"/>
        <item m="1" x="7329"/>
        <item m="1" x="7330"/>
        <item m="1" x="6685"/>
        <item m="1" x="7331"/>
        <item m="1" x="7332"/>
        <item m="1" x="7333"/>
        <item m="1" x="7334"/>
        <item m="1" x="5644"/>
        <item m="1" x="6686"/>
        <item m="1" x="7335"/>
        <item m="1" x="6854"/>
        <item m="1" x="6687"/>
        <item m="1" x="7336"/>
        <item m="1" x="7337"/>
        <item m="1" x="7065"/>
        <item m="1" x="6855"/>
        <item m="1" x="5645"/>
        <item m="1" x="6328"/>
        <item m="1" x="7338"/>
        <item m="1" x="6856"/>
        <item m="1" x="6329"/>
        <item m="1" x="6330"/>
        <item m="1" x="6331"/>
        <item m="1" x="7066"/>
        <item m="1" x="7339"/>
        <item m="1" x="7340"/>
        <item m="1" x="6857"/>
        <item m="1" x="6332"/>
        <item m="1" x="7341"/>
        <item m="1" x="7342"/>
        <item m="1" x="7343"/>
        <item m="1" x="7344"/>
        <item m="1" x="7067"/>
        <item m="1" x="6858"/>
        <item m="1" x="6859"/>
        <item m="1" x="6860"/>
        <item m="1" x="6333"/>
        <item m="1" x="7345"/>
        <item m="1" x="6334"/>
        <item m="1" x="6861"/>
        <item m="1" x="6862"/>
        <item m="1" x="7346"/>
        <item m="1" x="6863"/>
        <item m="1" x="2290"/>
        <item m="1" x="7347"/>
        <item m="1" x="7348"/>
        <item m="1" x="6864"/>
        <item m="1" x="7349"/>
        <item m="1" x="7350"/>
        <item m="1" x="7351"/>
        <item m="1" x="7352"/>
        <item m="1" x="7353"/>
        <item m="1" x="7354"/>
        <item m="1" x="6335"/>
        <item m="1" x="6688"/>
        <item m="1" x="6865"/>
        <item m="1" x="7355"/>
        <item m="1" x="7356"/>
        <item m="1" x="6336"/>
        <item m="1" x="7357"/>
        <item m="1" x="7358"/>
        <item m="1" x="6337"/>
        <item m="1" x="6689"/>
        <item m="1" x="7359"/>
        <item m="1" x="7360"/>
        <item m="1" x="7361"/>
        <item m="1" x="7362"/>
        <item m="1" x="7363"/>
        <item m="1" x="7364"/>
        <item m="1" x="7365"/>
        <item m="1" x="6338"/>
        <item m="1" x="6866"/>
        <item m="1" x="6339"/>
        <item m="1" x="7366"/>
        <item m="1" x="6690"/>
        <item m="1" x="7367"/>
        <item m="1" x="7368"/>
        <item m="1" x="7369"/>
        <item m="1" x="7370"/>
        <item m="1" x="7371"/>
        <item m="1" x="7372"/>
        <item m="1" x="7373"/>
        <item m="1" x="7374"/>
        <item m="1" x="7375"/>
        <item m="1" x="7376"/>
        <item m="1" x="6691"/>
        <item m="1" x="7377"/>
        <item m="1" x="7378"/>
        <item m="1" x="7379"/>
        <item m="1" x="7380"/>
        <item m="1" x="7381"/>
        <item m="1" x="7382"/>
        <item m="1" x="7383"/>
        <item m="1" x="7384"/>
        <item m="1" x="7385"/>
        <item m="1" x="7386"/>
        <item m="1" x="7387"/>
        <item m="1" x="7388"/>
        <item m="1" x="7389"/>
        <item m="1" x="7390"/>
        <item m="1" x="7391"/>
        <item m="1" x="7392"/>
        <item m="1" x="7393"/>
        <item m="1" x="7394"/>
        <item m="1" x="6340"/>
        <item m="1" x="7395"/>
        <item m="1" x="7396"/>
        <item m="1" x="7397"/>
        <item m="1" x="7398"/>
        <item m="1" x="7399"/>
        <item m="1" x="7400"/>
        <item m="1" x="7401"/>
        <item m="1" x="7402"/>
        <item m="1" x="7403"/>
        <item m="1" x="7404"/>
        <item m="1" x="4189"/>
        <item m="1" x="6692"/>
        <item m="1" x="7405"/>
        <item m="1" x="6693"/>
        <item m="1" x="7406"/>
        <item m="1" x="7407"/>
        <item m="1" x="7408"/>
        <item m="1" x="7409"/>
        <item m="1" x="7410"/>
        <item m="1" x="7411"/>
        <item m="1" x="7412"/>
        <item m="1" x="7413"/>
        <item m="1" x="7414"/>
        <item m="1" x="7415"/>
        <item m="1" x="7416"/>
        <item m="1" x="7417"/>
        <item m="1" x="7418"/>
        <item m="1" x="7419"/>
        <item m="1" x="7420"/>
        <item m="1" x="7421"/>
        <item m="1" x="7422"/>
        <item m="1" x="7423"/>
        <item m="1" x="7424"/>
        <item m="1" x="7425"/>
        <item m="1" x="7426"/>
        <item m="1" x="7068"/>
        <item m="1" x="6867"/>
        <item m="1" x="6868"/>
        <item m="1" x="6341"/>
        <item m="1" x="6342"/>
        <item m="1" x="6870"/>
        <item m="1" x="5646"/>
        <item m="1" x="5647"/>
        <item m="1" x="5648"/>
        <item m="1" x="6871"/>
        <item m="1" x="7069"/>
        <item m="1" x="924"/>
        <item m="1" x="7070"/>
        <item m="1" x="2291"/>
        <item m="1" x="2292"/>
        <item m="1" x="6343"/>
        <item m="1" x="5848"/>
        <item m="1" x="7071"/>
        <item m="1" x="6872"/>
        <item m="1" x="2293"/>
        <item m="1" x="6694"/>
        <item m="1" x="6874"/>
        <item m="1" x="6875"/>
        <item m="1" x="6695"/>
        <item m="1" x="7072"/>
        <item m="1" x="6344"/>
        <item m="1" x="6345"/>
        <item m="1" x="7073"/>
        <item m="1" x="6876"/>
        <item m="1" x="6346"/>
        <item m="1" x="7074"/>
        <item m="1" x="6877"/>
        <item m="1" x="7075"/>
        <item m="1" x="6347"/>
        <item m="1" x="6878"/>
        <item m="1" x="6879"/>
        <item m="1" x="6349"/>
        <item m="1" x="6880"/>
        <item m="1" x="6696"/>
        <item m="1" x="7076"/>
        <item m="1" x="7077"/>
        <item m="1" x="7078"/>
        <item m="1" x="6350"/>
        <item m="1" x="6351"/>
        <item m="1" x="7079"/>
        <item m="1" x="7080"/>
        <item m="1" x="6881"/>
        <item m="1" x="7081"/>
        <item m="1" x="7082"/>
        <item m="1" x="7083"/>
        <item m="1" x="7084"/>
        <item m="1" x="7085"/>
        <item m="1" x="7086"/>
        <item m="1" x="7087"/>
        <item m="1" x="7088"/>
        <item m="1" x="7089"/>
        <item m="1" x="7090"/>
        <item m="1" x="7091"/>
        <item m="1" x="7092"/>
        <item m="1" x="7093"/>
        <item m="1" x="7094"/>
        <item m="1" x="5649"/>
        <item m="1" x="6352"/>
        <item m="1" x="7095"/>
        <item m="1" x="6353"/>
        <item m="1" x="6697"/>
        <item m="1" x="6698"/>
        <item m="1" x="7096"/>
        <item m="1" x="7097"/>
        <item m="1" x="6114"/>
        <item m="1" x="6354"/>
        <item m="1" x="6883"/>
        <item m="1" x="7098"/>
        <item m="1" x="6884"/>
        <item m="1" x="7099"/>
        <item m="1" x="7100"/>
        <item m="1" x="6885"/>
        <item m="1" x="7101"/>
        <item m="1" x="1566"/>
        <item m="1" x="6699"/>
        <item m="1" x="6355"/>
        <item m="1" x="7102"/>
        <item m="1" x="6356"/>
        <item m="1" x="6357"/>
        <item m="1" x="6700"/>
        <item m="1" x="6358"/>
        <item m="1" x="7103"/>
        <item m="1" x="7104"/>
        <item m="1" x="7105"/>
        <item m="1" x="6886"/>
        <item m="1" x="6359"/>
        <item m="1" x="2294"/>
        <item m="1" x="2295"/>
        <item m="1" x="6701"/>
        <item m="1" x="6887"/>
        <item m="1" x="6360"/>
        <item m="1" x="6888"/>
        <item m="1" x="6889"/>
        <item m="1" x="7106"/>
        <item m="1" x="6361"/>
        <item m="1" x="6890"/>
        <item m="1" x="6891"/>
        <item m="1" x="7107"/>
        <item m="1" x="7108"/>
        <item m="1" x="7109"/>
        <item m="1" x="6362"/>
        <item m="1" x="6363"/>
        <item m="1" x="6892"/>
        <item m="1" x="7110"/>
        <item m="1" x="6364"/>
        <item m="1" x="6893"/>
        <item m="1" x="6365"/>
        <item m="1" x="6366"/>
        <item m="1" x="7111"/>
        <item m="1" x="7112"/>
        <item m="1" x="6367"/>
        <item m="1" x="6368"/>
        <item m="1" x="6894"/>
        <item m="1" x="7113"/>
        <item m="1" x="7114"/>
        <item m="1" x="7115"/>
        <item m="1" x="7116"/>
        <item m="1" x="6374"/>
        <item m="1" x="7117"/>
        <item m="1" x="7118"/>
        <item m="1" x="7119"/>
        <item m="1" x="7120"/>
        <item m="1" x="4630"/>
        <item m="1" x="7121"/>
        <item m="1" x="7122"/>
        <item m="1" x="7123"/>
        <item m="1" x="7124"/>
        <item m="1" x="7125"/>
        <item m="1" x="7126"/>
        <item m="1" x="7127"/>
        <item m="1" x="5506"/>
        <item m="1" x="6375"/>
        <item m="1" x="6702"/>
        <item m="1" x="7128"/>
        <item m="1" x="7129"/>
        <item m="1" x="7130"/>
        <item m="1" x="6376"/>
        <item m="1" x="6703"/>
        <item m="1" x="6704"/>
        <item m="1" x="7131"/>
        <item m="1" x="7132"/>
        <item m="1" x="7133"/>
        <item m="1" x="7134"/>
        <item m="1" x="7135"/>
        <item m="1" x="7136"/>
        <item m="1" x="7137"/>
        <item m="1" x="7138"/>
        <item m="1" x="7139"/>
        <item m="1" x="7140"/>
        <item m="1" x="7141"/>
        <item m="1" x="6377"/>
        <item m="1" x="6378"/>
        <item m="1" x="7142"/>
        <item m="1" x="7143"/>
        <item m="1" x="7144"/>
        <item m="1" x="7145"/>
        <item m="1" x="7146"/>
        <item m="1" x="7147"/>
        <item m="1" x="7148"/>
        <item m="1" x="7149"/>
        <item m="1" x="7150"/>
        <item m="1" x="7151"/>
        <item m="1" x="7152"/>
        <item m="1" x="7153"/>
        <item m="1" x="7154"/>
        <item m="1" x="7155"/>
        <item m="1" x="7156"/>
        <item m="1" x="7157"/>
        <item m="1" x="6705"/>
        <item m="1" x="7158"/>
        <item m="1" x="7159"/>
        <item m="1" x="5849"/>
        <item m="1" x="7160"/>
        <item m="1" x="7161"/>
        <item m="1" x="7162"/>
        <item m="1" x="7163"/>
        <item m="1" x="7164"/>
        <item m="1" x="7165"/>
        <item m="1" x="7166"/>
        <item m="1" x="7167"/>
        <item m="1" x="4408"/>
        <item m="1" x="5633"/>
        <item m="1" x="5634"/>
        <item m="1" x="5199"/>
        <item m="1" x="5635"/>
        <item m="1" x="5638"/>
        <item m="1" x="5640"/>
        <item m="1" x="1565"/>
        <item m="1" x="6869"/>
        <item m="1" x="6112"/>
        <item m="1" x="6113"/>
        <item m="1" x="6873"/>
        <item m="1" x="6348"/>
        <item m="1" x="6882"/>
        <item m="1" x="6369"/>
        <item m="1" x="6370"/>
        <item m="1" x="6371"/>
        <item m="1" x="6372"/>
        <item m="1" x="6373"/>
        <item m="1" x="1367"/>
        <item m="1" x="1366"/>
        <item m="1" x="2296"/>
        <item m="1" x="5850"/>
        <item m="1" x="6706"/>
        <item m="1" x="6115"/>
        <item m="1" x="6895"/>
        <item m="1" x="6896"/>
        <item m="1" x="6897"/>
        <item m="1" x="6898"/>
        <item m="1" x="6899"/>
        <item m="1" x="6900"/>
        <item m="1" x="6901"/>
        <item m="1" x="6902"/>
        <item m="1" x="6903"/>
        <item m="1" x="6904"/>
        <item m="1" x="6905"/>
        <item m="1" x="6906"/>
        <item m="1" x="6907"/>
        <item m="1" x="5851"/>
        <item m="1" x="6908"/>
        <item m="1" x="6909"/>
        <item m="1" x="6910"/>
        <item m="1" x="6117"/>
        <item m="1" x="6379"/>
        <item m="1" x="6380"/>
        <item m="1" x="6166"/>
        <item m="1" x="6381"/>
        <item m="1" x="6911"/>
        <item m="1" x="6912"/>
        <item m="1" x="6913"/>
        <item m="1" x="6382"/>
        <item m="1" x="6383"/>
        <item m="1" x="6384"/>
        <item m="1" x="6118"/>
        <item m="1" x="6119"/>
        <item m="1" x="6385"/>
        <item m="1" x="6707"/>
        <item m="1" x="6120"/>
        <item m="1" x="6121"/>
        <item m="1" x="6122"/>
        <item m="1" x="6914"/>
        <item m="1" x="6915"/>
        <item m="1" x="5852"/>
        <item m="1" x="6708"/>
        <item m="1" x="6709"/>
        <item m="1" x="5853"/>
        <item m="1" x="5854"/>
        <item m="1" x="5529"/>
        <item m="1" x="5855"/>
        <item m="1" x="5856"/>
        <item m="1" x="5857"/>
        <item m="1" x="5858"/>
        <item m="1" x="5859"/>
        <item m="1" x="5860"/>
        <item m="1" x="6710"/>
        <item m="1" x="6711"/>
        <item m="1" x="6386"/>
        <item m="1" x="6916"/>
        <item m="1" x="6917"/>
        <item m="1" x="6712"/>
        <item m="1" x="6918"/>
        <item m="1" x="6919"/>
        <item m="1" x="6387"/>
        <item m="1" x="6920"/>
        <item m="1" x="6921"/>
        <item m="1" x="6922"/>
        <item m="1" x="6923"/>
        <item m="1" x="6924"/>
        <item m="1" x="6713"/>
        <item m="1" x="6925"/>
        <item m="1" x="6926"/>
        <item m="1" x="6927"/>
        <item m="1" x="6928"/>
        <item m="1" x="6929"/>
        <item m="1" x="6388"/>
        <item m="1" x="6389"/>
        <item m="1" x="6930"/>
        <item m="1" x="6123"/>
        <item m="1" x="6931"/>
        <item m="1" x="5861"/>
        <item m="1" x="6390"/>
        <item m="1" x="6124"/>
        <item m="1" x="5862"/>
        <item m="1" x="6125"/>
        <item m="1" x="5863"/>
        <item m="1" x="6391"/>
        <item m="1" x="5864"/>
        <item m="1" x="5865"/>
        <item m="1" x="5866"/>
        <item m="1" x="5867"/>
        <item m="1" x="6126"/>
        <item m="1" x="6127"/>
        <item m="1" x="6932"/>
        <item m="1" x="6933"/>
        <item m="1" x="6934"/>
        <item m="1" x="6935"/>
        <item m="1" x="6936"/>
        <item m="1" x="6937"/>
        <item m="1" x="5868"/>
        <item m="1" x="6128"/>
        <item m="1" x="6938"/>
        <item m="1" x="6939"/>
        <item m="1" x="6392"/>
        <item m="1" x="6129"/>
        <item m="1" x="6940"/>
        <item m="1" x="6393"/>
        <item m="1" x="6941"/>
        <item m="1" x="6130"/>
        <item x="140"/>
        <item m="1" x="6394"/>
        <item m="1" x="6395"/>
        <item m="1" x="5869"/>
        <item m="1" x="6396"/>
        <item m="1" x="6397"/>
        <item m="1" x="6398"/>
        <item m="1" x="6399"/>
        <item m="1" x="863"/>
        <item m="1" x="6131"/>
        <item m="1" x="5870"/>
        <item m="1" x="6132"/>
        <item m="1" x="6400"/>
        <item m="1" x="6942"/>
        <item m="1" x="6943"/>
        <item m="1" x="6714"/>
        <item m="1" x="6715"/>
        <item m="1" x="6944"/>
        <item m="1" x="6133"/>
        <item m="1" x="6945"/>
        <item m="1" x="6401"/>
        <item m="1" x="6946"/>
        <item m="1" x="5650"/>
        <item m="1" x="6947"/>
        <item m="1" x="6948"/>
        <item m="1" x="6949"/>
        <item m="1" x="6950"/>
        <item m="1" x="6951"/>
        <item m="1" x="6952"/>
        <item m="1" x="6953"/>
        <item m="1" x="6954"/>
        <item m="1" x="6955"/>
        <item m="1" x="6956"/>
        <item m="1" x="6957"/>
        <item m="1" x="6958"/>
        <item m="1" x="6959"/>
        <item m="1" x="6960"/>
        <item m="1" x="6961"/>
        <item m="1" x="5871"/>
        <item m="1" x="6962"/>
        <item m="1" x="6963"/>
        <item m="1" x="5872"/>
        <item m="1" x="6964"/>
        <item m="1" x="5873"/>
        <item m="1" x="5874"/>
        <item m="1" x="5875"/>
        <item m="1" x="5508"/>
        <item m="1" x="5509"/>
        <item m="1" x="6965"/>
        <item m="1" x="6966"/>
        <item m="1" x="6716"/>
        <item m="1" x="6967"/>
        <item m="1" x="6968"/>
        <item m="1" x="6969"/>
        <item m="1" x="6717"/>
        <item m="1" x="6970"/>
        <item m="1" x="6971"/>
        <item m="1" x="6972"/>
        <item m="1" x="6973"/>
        <item m="1" x="5876"/>
        <item m="1" x="4596"/>
        <item m="1" x="6974"/>
        <item m="1" x="6402"/>
        <item m="1" x="6975"/>
        <item m="1" x="6976"/>
        <item m="1" x="6977"/>
        <item m="1" x="6403"/>
        <item m="1" x="6404"/>
        <item m="1" x="6978"/>
        <item m="1" x="6405"/>
        <item m="1" x="6406"/>
        <item m="1" x="6979"/>
        <item m="1" x="6672"/>
        <item m="1" x="4195"/>
        <item m="1" x="5877"/>
        <item m="1" x="6407"/>
        <item m="1" x="6134"/>
        <item m="1" x="6135"/>
        <item m="1" x="6136"/>
        <item m="1" x="6137"/>
        <item m="1" x="5651"/>
        <item m="1" x="5652"/>
        <item m="1" x="6408"/>
        <item m="1" x="6409"/>
        <item m="1" x="6410"/>
        <item m="1" x="5878"/>
        <item m="1" x="6411"/>
        <item m="1" x="6412"/>
        <item m="1" x="6413"/>
        <item m="1" x="6414"/>
        <item m="1" x="6415"/>
        <item m="1" x="5653"/>
        <item m="1" x="5654"/>
        <item m="1" x="6718"/>
        <item m="1" x="6416"/>
        <item m="1" x="6719"/>
        <item m="1" x="6720"/>
        <item m="1" x="6721"/>
        <item m="1" x="6722"/>
        <item m="1" x="6417"/>
        <item m="1" x="2297"/>
        <item m="1" x="6138"/>
        <item m="1" x="5879"/>
        <item m="1" x="6419"/>
        <item m="1" x="6420"/>
        <item m="1" x="6421"/>
        <item m="1" x="5880"/>
        <item m="1" x="5881"/>
        <item m="1" x="6422"/>
        <item m="1" x="6139"/>
        <item m="1" x="6423"/>
        <item m="1" x="6424"/>
        <item m="1" x="6425"/>
        <item m="1" x="6426"/>
        <item m="1" x="6427"/>
        <item m="1" x="6428"/>
        <item m="1" x="6429"/>
        <item m="1" x="6430"/>
        <item m="1" x="6431"/>
        <item m="1" x="6432"/>
        <item m="1" x="6433"/>
        <item m="1" x="6723"/>
        <item m="1" x="6434"/>
        <item m="1" x="5882"/>
        <item m="1" x="6435"/>
        <item m="1" x="6436"/>
        <item m="1" x="6437"/>
        <item m="1" x="6438"/>
        <item m="1" x="6439"/>
        <item m="1" x="6440"/>
        <item m="1" x="6441"/>
        <item m="1" x="6442"/>
        <item m="1" x="6443"/>
        <item m="1" x="6444"/>
        <item m="1" x="6445"/>
        <item m="1" x="6446"/>
        <item m="1" x="6447"/>
        <item m="1" x="6448"/>
        <item m="1" x="5883"/>
        <item m="1" x="5884"/>
        <item m="1" x="5885"/>
        <item m="1" x="5886"/>
        <item m="1" x="5887"/>
        <item m="1" x="6449"/>
        <item m="1" x="6450"/>
        <item m="1" x="6451"/>
        <item m="1" x="6724"/>
        <item m="1" x="6725"/>
        <item m="1" x="6452"/>
        <item m="1" x="6726"/>
        <item m="1" x="6453"/>
        <item m="1" x="6454"/>
        <item m="1" x="6455"/>
        <item m="1" x="6456"/>
        <item m="1" x="6457"/>
        <item m="1" x="6458"/>
        <item m="1" x="6140"/>
        <item m="1" x="6141"/>
        <item m="1" x="5888"/>
        <item m="1" x="6727"/>
        <item m="1" x="5889"/>
        <item m="1" x="6459"/>
        <item m="1" x="6460"/>
        <item m="1" x="5890"/>
        <item m="1" x="5891"/>
        <item m="1" x="6142"/>
        <item m="1" x="6143"/>
        <item m="1" x="6144"/>
        <item m="1" x="6461"/>
        <item m="1" x="5892"/>
        <item m="1" x="5655"/>
        <item m="1" x="6728"/>
        <item m="1" x="6462"/>
        <item m="1" x="6463"/>
        <item m="1" x="6464"/>
        <item m="1" x="6465"/>
        <item m="1" x="6466"/>
        <item m="1" x="5893"/>
        <item m="1" x="5894"/>
        <item m="1" x="6467"/>
        <item m="1" x="6468"/>
        <item m="1" x="6469"/>
        <item m="1" x="6470"/>
        <item m="1" x="5895"/>
        <item m="1" x="6471"/>
        <item m="1" x="5896"/>
        <item m="1" x="6472"/>
        <item m="1" x="6473"/>
        <item m="1" x="5441"/>
        <item m="1" x="5897"/>
        <item m="1" x="5898"/>
        <item m="1" x="6474"/>
        <item m="1" x="6475"/>
        <item m="1" x="6476"/>
        <item m="1" x="6477"/>
        <item m="1" x="6478"/>
        <item m="1" x="6479"/>
        <item m="1" x="2298"/>
        <item m="1" x="6480"/>
        <item m="1" x="6481"/>
        <item m="1" x="5899"/>
        <item m="1" x="6729"/>
        <item m="1" x="5610"/>
        <item m="1" x="6482"/>
        <item m="1" x="6483"/>
        <item m="1" x="5611"/>
        <item m="1" x="6145"/>
        <item m="1" x="2299"/>
        <item m="1" x="6730"/>
        <item m="1" x="2300"/>
        <item m="1" x="6146"/>
        <item m="1" x="6484"/>
        <item m="1" x="6485"/>
        <item m="1" x="6731"/>
        <item m="1" x="4330"/>
        <item m="1" x="5900"/>
        <item m="1" x="6486"/>
        <item m="1" x="6487"/>
        <item m="1" x="6488"/>
        <item m="1" x="6489"/>
        <item m="1" x="6147"/>
        <item m="1" x="6148"/>
        <item m="1" x="6149"/>
        <item m="1" x="6150"/>
        <item m="1" x="6151"/>
        <item m="1" x="5901"/>
        <item m="1" x="6490"/>
        <item m="1" x="6491"/>
        <item m="1" x="6492"/>
        <item m="1" x="4331"/>
        <item m="1" x="6732"/>
        <item m="1" x="5902"/>
        <item m="1" x="6733"/>
        <item m="1" x="6734"/>
        <item m="1" x="6493"/>
        <item m="1" x="4162"/>
        <item m="1" x="6494"/>
        <item m="1" x="6152"/>
        <item m="1" x="6735"/>
        <item m="1" x="4371"/>
        <item m="1" x="4286"/>
        <item m="1" x="6153"/>
        <item m="1" x="6495"/>
        <item m="1" x="6167"/>
        <item m="1" x="6736"/>
        <item m="1" x="6737"/>
        <item m="1" x="6738"/>
        <item m="1" x="5903"/>
        <item m="1" x="5904"/>
        <item m="1" x="5905"/>
        <item m="1" x="5906"/>
        <item m="1" x="6154"/>
        <item m="1" x="6155"/>
        <item m="1" x="6496"/>
        <item m="1" x="6497"/>
        <item m="1" x="6739"/>
        <item m="1" x="5656"/>
        <item m="1" x="6156"/>
        <item m="1" x="6157"/>
        <item m="1" x="6158"/>
        <item m="1" x="6740"/>
        <item m="1" x="5657"/>
        <item m="1" x="6499"/>
        <item m="1" x="2301"/>
        <item m="1" x="4116"/>
        <item m="1" x="6500"/>
        <item m="1" x="6501"/>
        <item m="1" x="6159"/>
        <item m="1" x="6160"/>
        <item m="1" x="6502"/>
        <item m="1" x="6741"/>
        <item m="1" x="6503"/>
        <item m="1" x="6161"/>
        <item m="1" x="6162"/>
        <item m="1" x="6504"/>
        <item m="1" x="6163"/>
        <item m="1" x="6164"/>
        <item m="1" x="5545"/>
        <item m="1" x="6742"/>
        <item m="1" x="6743"/>
        <item m="1" x="6744"/>
        <item m="1" x="6745"/>
        <item m="1" x="6746"/>
        <item m="1" x="6747"/>
        <item m="1" x="6748"/>
        <item m="1" x="6749"/>
        <item m="1" x="6750"/>
        <item m="1" x="822"/>
        <item m="1" x="4285"/>
        <item m="1" x="6751"/>
        <item m="1" x="6506"/>
        <item m="1" x="6507"/>
        <item m="1" x="6508"/>
        <item m="1" x="6509"/>
        <item m="1" x="6752"/>
        <item m="1" x="6510"/>
        <item m="1" x="6511"/>
        <item m="1" x="6512"/>
        <item m="1" x="6513"/>
        <item m="1" x="6514"/>
        <item m="1" x="6515"/>
        <item m="1" x="6516"/>
        <item m="1" x="5908"/>
        <item m="1" x="6517"/>
        <item m="1" x="5909"/>
        <item m="1" x="6518"/>
        <item m="1" x="6519"/>
        <item m="1" x="6520"/>
        <item m="1" x="6521"/>
        <item m="1" x="6522"/>
        <item m="1" x="6523"/>
        <item m="1" x="6524"/>
        <item m="1" x="6525"/>
        <item m="1" x="6526"/>
        <item m="1" x="6527"/>
        <item m="1" x="6528"/>
        <item m="1" x="823"/>
        <item m="1" x="6753"/>
        <item m="1" x="6754"/>
        <item m="1" x="6755"/>
        <item m="1" x="6756"/>
        <item m="1" x="5910"/>
        <item m="1" x="6757"/>
        <item m="1" x="6758"/>
        <item m="1" x="6759"/>
        <item m="1" x="4409"/>
        <item m="1" x="6529"/>
        <item m="1" x="6760"/>
        <item m="1" x="6761"/>
        <item m="1" x="6762"/>
        <item m="1" x="5911"/>
        <item m="1" x="5912"/>
        <item m="1" x="6530"/>
        <item m="1" x="6531"/>
        <item m="1" x="6532"/>
        <item m="1" x="6533"/>
        <item m="1" x="6534"/>
        <item m="1" x="6763"/>
        <item m="1" x="6165"/>
        <item m="1" x="6535"/>
        <item m="1" x="6536"/>
        <item m="1" x="5913"/>
        <item m="1" x="6537"/>
        <item m="1" x="6538"/>
        <item m="1" x="6539"/>
        <item m="1" x="6540"/>
        <item m="1" x="6541"/>
        <item m="1" x="6542"/>
        <item m="1" x="6543"/>
        <item m="1" x="6544"/>
        <item m="1" x="6545"/>
        <item m="1" x="6546"/>
        <item m="1" x="6547"/>
        <item m="1" x="6548"/>
        <item m="1" x="4000"/>
        <item m="1" x="6549"/>
        <item m="1" x="6550"/>
        <item m="1" x="5914"/>
        <item m="1" x="6551"/>
        <item m="1" x="6552"/>
        <item m="1" x="6553"/>
        <item m="1" x="5915"/>
        <item m="1" x="6554"/>
        <item m="1" x="5916"/>
        <item m="1" x="6764"/>
        <item m="1" x="6765"/>
        <item m="1" x="6555"/>
        <item m="1" x="6556"/>
        <item m="1" x="6261"/>
        <item m="1" x="6262"/>
        <item m="1" x="6263"/>
        <item m="1" x="6264"/>
        <item m="1" x="6265"/>
        <item m="1" x="6266"/>
        <item m="1" x="6267"/>
        <item m="1" x="6268"/>
        <item m="1" x="5438"/>
        <item m="1" x="6116"/>
        <item m="1" x="3094"/>
        <item m="1" x="6418"/>
        <item m="1" x="6498"/>
        <item m="1" x="5907"/>
        <item m="1" x="6505"/>
        <item m="1" x="6168"/>
        <item m="1" x="6557"/>
        <item m="1" x="6558"/>
        <item m="1" x="1567"/>
        <item m="1" x="5457"/>
        <item m="1" x="5917"/>
        <item m="1" x="5484"/>
        <item m="1" x="5546"/>
        <item m="1" x="5547"/>
        <item m="1" x="5419"/>
        <item m="1" x="6169"/>
        <item m="1" x="6559"/>
        <item m="1" x="6560"/>
        <item m="1" x="6561"/>
        <item m="1" x="5918"/>
        <item m="1" x="6562"/>
        <item m="1" x="6563"/>
        <item m="1" x="6564"/>
        <item m="1" x="6565"/>
        <item m="1" x="6566"/>
        <item m="1" x="6567"/>
        <item m="1" x="6568"/>
        <item m="1" x="6569"/>
        <item m="1" x="6570"/>
        <item m="1" x="6170"/>
        <item m="1" x="3095"/>
        <item m="1" x="5614"/>
        <item m="1" x="5580"/>
        <item m="1" x="5658"/>
        <item m="1" x="6571"/>
        <item m="1" x="6171"/>
        <item m="1" x="5919"/>
        <item m="1" x="6572"/>
        <item m="1" x="6573"/>
        <item m="1" x="5548"/>
        <item m="1" x="6574"/>
        <item m="1" x="2302"/>
        <item m="1" x="6575"/>
        <item m="1" x="5659"/>
        <item m="1" x="5586"/>
        <item m="1" x="6172"/>
        <item m="1" x="5660"/>
        <item m="1" x="5920"/>
        <item m="1" x="6576"/>
        <item m="1" x="6577"/>
        <item m="1" x="6578"/>
        <item m="1" x="5921"/>
        <item m="1" x="2303"/>
        <item m="1" x="6579"/>
        <item m="1" x="5598"/>
        <item m="1" x="4163"/>
        <item m="1" x="6580"/>
        <item m="1" x="6581"/>
        <item m="1" x="5599"/>
        <item m="1" x="6582"/>
        <item m="1" x="5420"/>
        <item m="1" x="6583"/>
        <item m="1" x="6173"/>
        <item m="1" x="6584"/>
        <item m="1" x="1568"/>
        <item m="1" x="5661"/>
        <item m="1" x="5387"/>
        <item m="1" x="1298"/>
        <item m="1" x="6585"/>
        <item m="1" x="6586"/>
        <item m="1" x="5458"/>
        <item m="1" x="6587"/>
        <item m="1" x="6588"/>
        <item m="1" x="6589"/>
        <item m="1" x="5510"/>
        <item m="1" x="5511"/>
        <item m="1" x="5459"/>
        <item m="1" x="5460"/>
        <item m="1" x="5514"/>
        <item m="1" x="5515"/>
        <item m="1" x="5516"/>
        <item m="1" x="6590"/>
        <item m="1" x="5495"/>
        <item m="1" x="5517"/>
        <item m="1" x="6174"/>
        <item m="1" x="6175"/>
        <item m="1" x="6591"/>
        <item m="1" x="6592"/>
        <item m="1" x="6176"/>
        <item m="1" x="6177"/>
        <item m="1" x="6178"/>
        <item m="1" x="6179"/>
        <item m="1" x="6593"/>
        <item m="1" x="6594"/>
        <item m="1" x="6595"/>
        <item m="1" x="5662"/>
        <item m="1" x="5429"/>
        <item m="1" x="5663"/>
        <item m="1" x="6596"/>
        <item m="1" x="6597"/>
        <item m="1" x="6598"/>
        <item m="1" x="6599"/>
        <item m="1" x="5664"/>
        <item m="1" x="6600"/>
        <item m="1" x="5421"/>
        <item m="1" x="6601"/>
        <item m="1" x="5922"/>
        <item m="1" x="1569"/>
        <item m="1" x="6180"/>
        <item m="1" x="6181"/>
        <item m="1" x="6602"/>
        <item m="1" x="2304"/>
        <item m="1" x="5488"/>
        <item m="1" x="6603"/>
        <item m="1" x="6604"/>
        <item m="1" x="6605"/>
        <item m="1" x="6606"/>
        <item m="1" x="6607"/>
        <item m="1" x="6608"/>
        <item m="1" x="6182"/>
        <item m="1" x="6183"/>
        <item m="1" x="6184"/>
        <item m="1" x="6609"/>
        <item m="1" x="6610"/>
        <item m="1" x="5551"/>
        <item m="1" x="6611"/>
        <item m="1" x="5665"/>
        <item m="1" x="5612"/>
        <item m="1" x="5613"/>
        <item m="1" x="6612"/>
        <item m="1" x="5923"/>
        <item m="1" x="6613"/>
        <item m="1" x="6614"/>
        <item m="1" x="6185"/>
        <item m="1" x="6186"/>
        <item m="1" x="6187"/>
        <item m="1" x="6615"/>
        <item m="1" x="6188"/>
        <item m="1" x="6189"/>
        <item m="1" x="5455"/>
        <item m="1" x="5456"/>
        <item m="1" x="6616"/>
        <item m="1" x="6617"/>
        <item m="1" x="6618"/>
        <item m="1" x="5924"/>
        <item m="1" x="5925"/>
        <item m="1" x="6619"/>
        <item m="1" x="6620"/>
        <item m="1" x="6190"/>
        <item m="1" x="6621"/>
        <item m="1" x="6622"/>
        <item m="1" x="6623"/>
        <item m="1" x="6624"/>
        <item m="1" x="1570"/>
        <item m="1" x="6191"/>
        <item m="1" x="6625"/>
        <item m="1" x="6626"/>
        <item m="1" x="6627"/>
        <item m="1" x="6628"/>
        <item m="1" x="6629"/>
        <item m="1" x="5666"/>
        <item m="1" x="6630"/>
        <item m="1" x="6192"/>
        <item m="1" x="6631"/>
        <item m="1" x="6632"/>
        <item m="1" x="6633"/>
        <item m="1" x="4269"/>
        <item m="1" x="5585"/>
        <item m="1" x="3096"/>
        <item m="1" x="5553"/>
        <item m="1" x="6634"/>
        <item m="1" x="6635"/>
        <item m="1" x="5579"/>
        <item m="1" x="6636"/>
        <item m="1" x="5667"/>
        <item m="1" x="5668"/>
        <item m="1" x="5669"/>
        <item m="1" x="5026"/>
        <item m="1" x="4268"/>
        <item m="1" x="6637"/>
        <item m="1" x="5577"/>
        <item m="1" x="6193"/>
        <item m="1" x="6194"/>
        <item m="1" x="5670"/>
        <item m="1" x="6638"/>
        <item m="1" x="6639"/>
        <item m="1" x="6640"/>
        <item m="1" x="6641"/>
        <item m="1" x="6642"/>
        <item m="1" x="6643"/>
        <item m="1" x="6644"/>
        <item m="1" x="6645"/>
        <item m="1" x="6646"/>
        <item m="1" x="6647"/>
        <item m="1" x="5671"/>
        <item m="1" x="6648"/>
        <item m="1" x="6649"/>
        <item m="1" x="5507"/>
        <item m="1" x="6650"/>
        <item m="1" x="5496"/>
        <item m="1" x="5583"/>
        <item m="1" x="6651"/>
        <item m="1" x="5926"/>
        <item m="1" x="6652"/>
        <item m="1" x="6653"/>
        <item m="1" x="5672"/>
        <item m="1" x="6654"/>
        <item m="1" x="6655"/>
        <item m="1" x="5446"/>
        <item m="1" x="6656"/>
        <item m="1" x="6657"/>
        <item m="1" x="5231"/>
        <item m="1" x="6658"/>
        <item m="1" x="5454"/>
        <item m="1" x="6659"/>
        <item m="1" x="6660"/>
        <item m="1" x="6661"/>
        <item m="1" x="6662"/>
        <item m="1" x="6663"/>
        <item m="1" x="6664"/>
        <item m="1" x="6665"/>
        <item m="1" x="6666"/>
        <item m="1" x="6667"/>
        <item m="1" x="6668"/>
        <item m="1" x="6669"/>
        <item m="1" x="6670"/>
        <item m="1" x="6671"/>
        <item m="1" x="5927"/>
        <item m="1" x="6195"/>
        <item m="1" x="4279"/>
        <item m="1" x="5597"/>
        <item m="1" x="6196"/>
        <item m="1" x="6197"/>
        <item m="1" x="5549"/>
        <item m="1" x="4509"/>
        <item m="1" x="6198"/>
        <item m="1" x="5494"/>
        <item m="1" x="1571"/>
        <item m="1" x="6199"/>
        <item m="1" x="6200"/>
        <item m="1" x="6201"/>
        <item m="1" x="6202"/>
        <item m="1" x="4283"/>
        <item m="1" x="4370"/>
        <item m="1" x="6203"/>
        <item m="1" x="4115"/>
        <item m="1" x="2305"/>
        <item m="1" x="6204"/>
        <item m="1" x="6205"/>
        <item m="1" x="5673"/>
        <item m="1" x="4109"/>
        <item m="1" x="6206"/>
        <item m="1" x="6207"/>
        <item m="1" x="5576"/>
        <item m="1" x="6208"/>
        <item m="1" x="5492"/>
        <item m="1" x="4273"/>
        <item m="1" x="6209"/>
        <item m="1" x="5928"/>
        <item m="1" x="5929"/>
        <item m="1" x="5930"/>
        <item m="1" x="5478"/>
        <item m="1" x="5931"/>
        <item m="1" x="6210"/>
        <item m="1" x="6211"/>
        <item m="1" x="6212"/>
        <item m="1" x="4118"/>
        <item m="1" x="5607"/>
        <item m="1" x="6213"/>
        <item m="1" x="4119"/>
        <item m="1" x="6214"/>
        <item m="1" x="5932"/>
        <item m="1" x="4108"/>
        <item m="1" x="1572"/>
        <item m="1" x="2306"/>
        <item m="1" x="5933"/>
        <item m="1" x="5934"/>
        <item m="1" x="1573"/>
        <item m="1" x="5935"/>
        <item m="1" x="6215"/>
        <item m="1" x="5936"/>
        <item m="1" x="3898"/>
        <item m="1" x="3899"/>
        <item m="1" x="3900"/>
        <item m="1" x="3901"/>
        <item m="1" x="5550"/>
        <item m="1" x="1574"/>
        <item m="1" x="6216"/>
        <item m="1" x="5674"/>
        <item m="1" x="5675"/>
        <item m="1" x="5937"/>
        <item m="1" x="5938"/>
        <item m="1" x="5939"/>
        <item m="1" x="5940"/>
        <item m="1" x="5941"/>
        <item m="1" x="5942"/>
        <item m="1" x="5943"/>
        <item m="1" x="5944"/>
        <item m="1" x="5945"/>
        <item m="1" x="5946"/>
        <item m="1" x="5947"/>
        <item m="1" x="5948"/>
        <item m="1" x="5949"/>
        <item m="1" x="5950"/>
        <item m="1" x="5951"/>
        <item m="1" x="5952"/>
        <item m="1" x="5448"/>
        <item m="1" x="5449"/>
        <item m="1" x="6217"/>
        <item m="1" x="4507"/>
        <item m="1" x="6218"/>
        <item m="1" x="5676"/>
        <item m="1" x="6219"/>
        <item m="1" x="6220"/>
        <item m="1" x="5483"/>
        <item m="1" x="5677"/>
        <item m="1" x="6221"/>
        <item m="1" x="5953"/>
        <item m="1" x="5954"/>
        <item m="1" x="5955"/>
        <item m="1" x="5678"/>
        <item m="1" x="5452"/>
        <item m="1" x="5956"/>
        <item m="1" x="5679"/>
        <item m="1" x="6222"/>
        <item m="1" x="2307"/>
        <item m="1" x="2308"/>
        <item m="1" x="6223"/>
        <item m="1" x="6224"/>
        <item m="1" x="6225"/>
        <item m="1" x="6226"/>
        <item m="1" x="6227"/>
        <item m="1" x="6228"/>
        <item m="1" x="5232"/>
        <item m="1" x="5957"/>
        <item m="1" x="6229"/>
        <item m="1" x="4666"/>
        <item m="1" x="6230"/>
        <item m="1" x="5958"/>
        <item m="1" x="5959"/>
        <item m="1" x="1575"/>
        <item m="1" x="6231"/>
        <item m="1" x="6232"/>
        <item m="1" x="5960"/>
        <item m="1" x="5453"/>
        <item m="1" x="6233"/>
        <item m="1" x="5961"/>
        <item m="1" x="5680"/>
        <item m="1" x="5681"/>
        <item m="1" x="5962"/>
        <item m="1" x="5963"/>
        <item m="1" x="5682"/>
        <item m="1" x="5964"/>
        <item m="1" x="5965"/>
        <item m="1" x="5966"/>
        <item m="1" x="5683"/>
        <item m="1" x="5967"/>
        <item m="1" x="5684"/>
        <item m="1" x="5554"/>
        <item m="1" x="6234"/>
        <item m="1" x="6235"/>
        <item m="1" x="6236"/>
        <item m="1" x="4284"/>
        <item m="1" x="6237"/>
        <item m="1" x="6238"/>
        <item m="1" x="6239"/>
        <item m="1" x="6240"/>
        <item m="1" x="6241"/>
        <item m="1" x="5552"/>
        <item m="1" x="5969"/>
        <item m="1" x="5625"/>
        <item m="1" x="5626"/>
        <item m="1" x="5624"/>
        <item m="1" x="6242"/>
        <item m="1" x="1576"/>
        <item m="1" x="1577"/>
        <item m="1" x="6243"/>
        <item m="1" x="2309"/>
        <item m="1" x="5573"/>
        <item m="1" x="6244"/>
        <item m="1" x="5584"/>
        <item m="1" x="5685"/>
        <item m="1" x="6245"/>
        <item m="1" x="6246"/>
        <item m="1" x="1578"/>
        <item m="1" x="4271"/>
        <item m="1" x="2310"/>
        <item m="1" x="2311"/>
        <item m="1" x="5970"/>
        <item m="1" x="3362"/>
        <item m="1" x="4272"/>
        <item m="1" x="2312"/>
        <item m="1" x="5574"/>
        <item m="1" x="6247"/>
        <item m="1" x="6248"/>
        <item m="1" x="5606"/>
        <item m="1" x="5971"/>
        <item m="1" x="5972"/>
        <item m="1" x="6249"/>
        <item m="1" x="6250"/>
        <item m="1" x="6251"/>
        <item m="1" x="6252"/>
        <item m="1" x="6253"/>
        <item m="1" x="6254"/>
        <item m="1" x="5973"/>
        <item m="1" x="5974"/>
        <item m="1" x="5451"/>
        <item m="1" x="5975"/>
        <item m="1" x="5976"/>
        <item m="1" x="5977"/>
        <item m="1" x="5978"/>
        <item m="1" x="5512"/>
        <item m="1" x="5422"/>
        <item m="1" x="5423"/>
        <item m="1" x="5424"/>
        <item m="1" x="5425"/>
        <item m="1" x="5979"/>
        <item m="1" x="5980"/>
        <item m="1" x="5981"/>
        <item m="1" x="5982"/>
        <item m="1" x="5450"/>
        <item m="1" x="5162"/>
        <item m="1" x="5294"/>
        <item m="1" x="5426"/>
        <item m="1" x="5983"/>
        <item m="1" x="5984"/>
        <item m="1" x="5985"/>
        <item m="1" x="5410"/>
        <item m="1" x="5542"/>
        <item m="1" x="5986"/>
        <item m="1" x="5987"/>
        <item m="1" x="6255"/>
        <item m="1" x="6256"/>
        <item m="1" x="6257"/>
        <item m="1" x="6258"/>
        <item m="1" x="6259"/>
        <item m="1" x="6260"/>
        <item m="1" x="5988"/>
        <item m="1" x="5989"/>
        <item m="1" x="5631"/>
        <item m="1" x="1452"/>
        <item m="1" x="5968"/>
        <item m="1" x="5686"/>
        <item m="1" x="1579"/>
        <item m="1" x="5526"/>
        <item m="1" x="4558"/>
        <item m="1" x="5687"/>
        <item m="1" x="5688"/>
        <item m="1" x="4969"/>
        <item m="1" x="5990"/>
        <item m="1" x="5991"/>
        <item m="1" x="1580"/>
        <item m="1" x="5992"/>
        <item m="1" x="5230"/>
        <item m="1" x="5414"/>
        <item m="1" x="974"/>
        <item m="1" x="5689"/>
        <item m="1" x="885"/>
        <item m="1" x="4526"/>
        <item m="1" x="5578"/>
        <item m="1" x="4521"/>
        <item m="1" x="4522"/>
        <item m="1" x="3893"/>
        <item m="1" x="3894"/>
        <item m="1" x="3895"/>
        <item m="1" x="5013"/>
        <item m="1" x="5352"/>
        <item m="1" x="1581"/>
        <item m="1" x="5415"/>
        <item m="1" x="5993"/>
        <item m="1" x="5994"/>
        <item m="1" x="5995"/>
        <item m="1" x="5996"/>
        <item m="1" x="1582"/>
        <item m="1" x="4270"/>
        <item m="1" x="5997"/>
        <item m="1" x="5690"/>
        <item m="1" x="4800"/>
        <item m="1" x="5416"/>
        <item m="1" x="3848"/>
        <item m="1" x="5114"/>
        <item m="1" x="5691"/>
        <item m="1" x="5042"/>
        <item m="1" x="5041"/>
        <item m="1" x="5998"/>
        <item m="1" x="4560"/>
        <item m="1" x="4561"/>
        <item m="1" x="5999"/>
        <item m="1" x="4752"/>
        <item m="1" x="912"/>
        <item m="1" x="911"/>
        <item m="1" x="5417"/>
        <item m="1" x="910"/>
        <item m="1" x="907"/>
        <item m="1" x="976"/>
        <item m="1" x="6000"/>
        <item m="1" x="6001"/>
        <item m="1" x="5692"/>
        <item m="1" x="5693"/>
        <item m="1" x="5694"/>
        <item m="1" x="5695"/>
        <item m="1" x="6002"/>
        <item m="1" x="4562"/>
        <item m="1" x="5696"/>
        <item m="1" x="6003"/>
        <item m="1" x="2313"/>
        <item m="1" x="2314"/>
        <item m="1" x="6004"/>
        <item m="1" x="6005"/>
        <item m="1" x="6006"/>
        <item m="1" x="6007"/>
        <item m="1" x="6008"/>
        <item m="1" x="6009"/>
        <item m="1" x="4996"/>
        <item m="1" x="4312"/>
        <item m="1" x="5295"/>
        <item m="1" x="6010"/>
        <item m="1" x="4205"/>
        <item m="1" x="5440"/>
        <item m="1" x="6011"/>
        <item m="1" x="5203"/>
        <item m="1" x="5067"/>
        <item m="1" x="4968"/>
        <item m="1" x="4970"/>
        <item m="1" x="6012"/>
        <item m="1" x="4206"/>
        <item m="1" x="6013"/>
        <item m="1" x="4393"/>
        <item m="1" x="4247"/>
        <item m="1" x="4392"/>
        <item m="1" x="5697"/>
        <item m="1" x="4556"/>
        <item m="1" x="6014"/>
        <item m="1" x="4557"/>
        <item m="1" x="6015"/>
        <item m="1" x="6016"/>
        <item m="1" x="5698"/>
        <item m="1" x="6017"/>
        <item m="1" x="6018"/>
        <item m="1" x="5699"/>
        <item m="1" x="2315"/>
        <item m="1" x="6019"/>
        <item m="1" x="6020"/>
        <item m="1" x="6021"/>
        <item m="1" x="6022"/>
        <item m="1" x="6023"/>
        <item m="1" x="6024"/>
        <item m="1" x="6025"/>
        <item m="1" x="2316"/>
        <item m="1" x="6026"/>
        <item m="1" x="6027"/>
        <item m="1" x="6028"/>
        <item m="1" x="6029"/>
        <item m="1" x="5700"/>
        <item m="1" x="6030"/>
        <item m="1" x="6031"/>
        <item m="1" x="5701"/>
        <item m="1" x="5702"/>
        <item m="1" x="5703"/>
        <item m="1" x="5704"/>
        <item m="1" x="5705"/>
        <item m="1" x="5706"/>
        <item m="1" x="5707"/>
        <item m="1" x="5708"/>
        <item m="1" x="5709"/>
        <item m="1" x="6032"/>
        <item m="1" x="6033"/>
        <item m="1" x="5575"/>
        <item m="1" x="1583"/>
        <item m="1" x="6034"/>
        <item m="1" x="6035"/>
        <item m="1" x="6036"/>
        <item m="1" x="6037"/>
        <item m="1" x="6038"/>
        <item m="1" x="4576"/>
        <item m="1" x="6039"/>
        <item m="1" x="5592"/>
        <item m="1" x="6040"/>
        <item m="1" x="3879"/>
        <item m="1" x="3880"/>
        <item m="1" x="1584"/>
        <item m="1" x="3881"/>
        <item m="1" x="6041"/>
        <item m="1" x="6042"/>
        <item m="1" x="6043"/>
        <item m="1" x="5710"/>
        <item m="1" x="5096"/>
        <item m="1" x="6044"/>
        <item m="1" x="6045"/>
        <item m="1" x="6046"/>
        <item m="1" x="6047"/>
        <item m="1" x="6048"/>
        <item m="1" x="6049"/>
        <item m="1" x="6050"/>
        <item m="1" x="6051"/>
        <item m="1" x="6052"/>
        <item m="1" x="6053"/>
        <item m="1" x="6054"/>
        <item m="1" x="4380"/>
        <item m="1" x="6055"/>
        <item m="1" x="3882"/>
        <item m="1" x="1585"/>
        <item m="1" x="3883"/>
        <item m="1" x="3884"/>
        <item m="1" x="4749"/>
        <item m="1" x="4750"/>
        <item m="1" x="3885"/>
        <item m="1" x="975"/>
        <item m="1" x="6056"/>
        <item m="1" x="6057"/>
        <item m="1" x="6058"/>
        <item m="1" x="6059"/>
        <item m="1" x="4508"/>
        <item m="1" x="6060"/>
        <item m="1" x="6061"/>
        <item m="1" x="5711"/>
        <item m="1" x="6062"/>
        <item m="1" x="6063"/>
        <item m="1" x="6064"/>
        <item m="1" x="4267"/>
        <item m="1" x="3990"/>
        <item m="1" x="6065"/>
        <item x="367"/>
        <item m="1" x="6066"/>
        <item m="1" x="6067"/>
        <item m="1" x="4552"/>
        <item m="1" x="4623"/>
        <item m="1" x="6068"/>
        <item m="1" x="4553"/>
        <item m="1" x="4554"/>
        <item m="1" x="6069"/>
        <item m="1" x="6070"/>
        <item m="1" x="5712"/>
        <item m="1" x="6071"/>
        <item m="1" x="6072"/>
        <item m="1" x="6073"/>
        <item m="1" x="6074"/>
        <item m="1" x="5443"/>
        <item m="1" x="6075"/>
        <item m="1" x="5473"/>
        <item m="1" x="6076"/>
        <item m="1" x="6077"/>
        <item m="1" x="6078"/>
        <item m="1" x="6079"/>
        <item m="1" x="6080"/>
        <item m="1" x="4997"/>
        <item m="1" x="6081"/>
        <item m="1" x="6082"/>
        <item m="1" x="6083"/>
        <item m="1" x="6084"/>
        <item m="1" x="4201"/>
        <item m="1" x="6085"/>
        <item m="1" x="6086"/>
        <item m="1" x="6087"/>
        <item m="1" x="6088"/>
        <item m="1" x="5163"/>
        <item m="1" x="6089"/>
        <item m="1" x="6090"/>
        <item m="1" x="6091"/>
        <item m="1" x="6092"/>
        <item m="1" x="6093"/>
        <item m="1" x="6094"/>
        <item m="1" x="4211"/>
        <item m="1" x="4212"/>
        <item m="1" x="4213"/>
        <item m="1" x="4214"/>
        <item m="1" x="5201"/>
        <item m="1" x="5202"/>
        <item m="1" x="6095"/>
        <item m="1" x="6096"/>
        <item m="1" x="6097"/>
        <item m="1" x="5228"/>
        <item m="1" x="6098"/>
        <item m="1" x="4352"/>
        <item m="1" x="5005"/>
        <item m="1" x="6099"/>
        <item m="1" x="6100"/>
        <item m="1" x="6101"/>
        <item m="1" x="6102"/>
        <item m="1" x="6103"/>
        <item m="1" x="4664"/>
        <item m="1" x="6104"/>
        <item m="1" x="788"/>
        <item m="1" x="1212"/>
        <item m="1" x="5594"/>
        <item m="1" x="5301"/>
        <item m="1" x="1363"/>
        <item m="1" x="5383"/>
        <item m="1" x="5097"/>
        <item m="1" x="5596"/>
        <item x="512"/>
        <item m="1" x="4559"/>
        <item m="1" x="5349"/>
        <item m="1" x="3782"/>
        <item m="1" x="4568"/>
        <item m="1" x="908"/>
        <item m="1" x="4569"/>
        <item m="1" x="5713"/>
        <item m="1" x="4570"/>
        <item m="1" x="4210"/>
        <item m="1" x="5200"/>
        <item m="1" x="973"/>
        <item m="1" x="5290"/>
        <item m="1" x="5115"/>
        <item m="1" x="4120"/>
        <item m="1" x="4121"/>
        <item m="1" x="1587"/>
        <item m="1" x="5714"/>
        <item m="1" x="4249"/>
        <item m="1" x="3097"/>
        <item m="1" x="5715"/>
        <item m="1" x="5616"/>
        <item m="1" x="4117"/>
        <item m="1" x="5716"/>
        <item m="1" x="4577"/>
        <item m="1" x="5717"/>
        <item m="1" x="4107"/>
        <item m="1" x="4565"/>
        <item m="1" x="4566"/>
        <item m="1" x="1588"/>
        <item m="1" x="5718"/>
        <item m="1" x="4563"/>
        <item m="1" x="5563"/>
        <item m="1" x="5719"/>
        <item m="1" x="5720"/>
        <item m="1" x="4564"/>
        <item m="1" x="4248"/>
        <item m="1" x="4555"/>
        <item m="1" x="5350"/>
        <item m="1" x="5721"/>
        <item m="1" x="5722"/>
        <item m="1" x="5723"/>
        <item m="1" x="5724"/>
        <item m="1" x="4751"/>
        <item m="1" x="5117"/>
        <item m="1" x="3877"/>
        <item m="1" x="5566"/>
        <item m="1" x="5567"/>
        <item m="1" x="4106"/>
        <item m="1" x="1138"/>
        <item m="1" x="3878"/>
        <item m="1" x="3098"/>
        <item m="1" x="5725"/>
        <item m="1" x="5726"/>
        <item m="1" x="5413"/>
        <item m="1" x="4523"/>
        <item m="1" x="5568"/>
        <item m="1" x="4575"/>
        <item m="1" x="5527"/>
        <item m="1" x="4524"/>
        <item m="1" x="2317"/>
        <item m="1" x="4278"/>
        <item m="1" x="4260"/>
        <item m="1" x="4266"/>
        <item m="1" x="5412"/>
        <item m="1" x="5727"/>
        <item m="1" x="5728"/>
        <item m="1" x="5729"/>
        <item m="1" x="5730"/>
        <item m="1" x="5731"/>
        <item m="1" x="5732"/>
        <item m="1" x="5733"/>
        <item m="1" x="5734"/>
        <item m="1" x="4215"/>
        <item m="1" x="4216"/>
        <item m="1" x="5464"/>
        <item x="271"/>
        <item m="1" x="4207"/>
        <item m="1" x="5497"/>
        <item m="1" x="4208"/>
        <item m="1" x="4209"/>
        <item m="1" x="4872"/>
        <item m="1" x="4873"/>
        <item m="1" x="4874"/>
        <item m="1" x="4875"/>
        <item m="1" x="4876"/>
        <item m="1" x="4877"/>
        <item m="1" x="4878"/>
        <item m="1" x="4879"/>
        <item m="1" x="4880"/>
        <item m="1" x="5735"/>
        <item m="1" x="5736"/>
        <item m="1" x="5737"/>
        <item m="1" x="5738"/>
        <item m="1" x="5564"/>
        <item m="1" x="5565"/>
        <item m="1" x="5739"/>
        <item m="1" x="4768"/>
        <item m="1" x="5740"/>
        <item m="1" x="5741"/>
        <item m="1" x="4567"/>
        <item m="1" x="5742"/>
        <item m="1" x="5743"/>
        <item m="1" x="5744"/>
        <item m="1" x="5745"/>
        <item m="1" x="5746"/>
        <item m="1" x="5747"/>
        <item m="1" x="5272"/>
        <item m="1" x="5748"/>
        <item m="1" x="5749"/>
        <item m="1" x="5750"/>
        <item m="1" x="5751"/>
        <item m="1" x="5752"/>
        <item m="1" x="5753"/>
        <item m="1" x="5754"/>
        <item m="1" x="5755"/>
        <item m="1" x="5756"/>
        <item m="1" x="4190"/>
        <item m="1" x="4191"/>
        <item m="1" x="4192"/>
        <item m="1" x="4193"/>
        <item m="1" x="5757"/>
        <item m="1" x="1589"/>
        <item m="1" x="4361"/>
        <item m="1" x="5758"/>
        <item m="1" x="5759"/>
        <item m="1" x="5760"/>
        <item m="1" x="5761"/>
        <item m="1" x="5762"/>
        <item m="1" x="5763"/>
        <item m="1" x="5337"/>
        <item m="1" x="5562"/>
        <item m="1" x="5764"/>
        <item m="1" x="4290"/>
        <item m="1" x="5765"/>
        <item m="1" x="5560"/>
        <item m="1" x="5561"/>
        <item m="1" x="5766"/>
        <item m="1" x="5767"/>
        <item m="1" x="5768"/>
        <item m="1" x="3896"/>
        <item m="1" x="3897"/>
        <item m="1" x="5769"/>
        <item m="1" x="5770"/>
        <item m="1" x="5302"/>
        <item m="1" x="1166"/>
        <item m="1" x="5771"/>
        <item m="1" x="5772"/>
        <item m="1" x="5773"/>
        <item m="1" x="5774"/>
        <item m="1" x="5775"/>
        <item m="1" x="3876"/>
        <item m="1" x="5351"/>
        <item m="1" x="5776"/>
        <item m="1" x="4961"/>
        <item m="1" x="4962"/>
        <item m="1" x="4963"/>
        <item m="1" x="4964"/>
        <item m="1" x="4965"/>
        <item m="1" x="4966"/>
        <item m="1" x="4881"/>
        <item m="1" x="4729"/>
        <item m="1" x="4772"/>
        <item m="1" x="4773"/>
        <item m="1" x="4774"/>
        <item m="1" x="4960"/>
        <item m="1" x="4204"/>
        <item m="1" x="4882"/>
        <item m="1" x="4883"/>
        <item m="1" x="4959"/>
        <item m="1" x="5003"/>
        <item m="1" x="4871"/>
        <item m="1" x="5169"/>
        <item m="1" x="5170"/>
        <item m="1" x="4310"/>
        <item m="1" x="4311"/>
        <item m="1" x="4295"/>
        <item m="1" x="4308"/>
        <item m="1" x="4309"/>
        <item m="1" x="5777"/>
        <item m="1" x="5778"/>
        <item m="1" x="5779"/>
        <item m="1" x="5780"/>
        <item m="1" x="5781"/>
        <item m="1" x="5782"/>
        <item m="1" x="5783"/>
        <item m="1" x="5784"/>
        <item m="1" x="5785"/>
        <item m="1" x="4369"/>
        <item m="1" x="5786"/>
        <item m="1" x="4362"/>
        <item m="1" x="5787"/>
        <item m="1" x="4359"/>
        <item m="1" x="5788"/>
        <item m="1" x="5789"/>
        <item m="1" x="5790"/>
        <item m="1" x="4367"/>
        <item m="1" x="5791"/>
        <item m="1" x="5792"/>
        <item m="1" x="5608"/>
        <item m="1" x="5793"/>
        <item m="1" x="5794"/>
        <item m="1" x="5795"/>
        <item m="1" x="5796"/>
        <item m="1" x="5797"/>
        <item m="1" x="5798"/>
        <item m="1" x="5799"/>
        <item m="1" x="5800"/>
        <item m="1" x="1167"/>
        <item m="1" x="5801"/>
        <item m="1" x="5802"/>
        <item m="1" x="5513"/>
        <item m="1" x="5572"/>
        <item m="1" x="5803"/>
        <item m="1" x="2318"/>
        <item m="1" x="5804"/>
        <item m="1" x="4424"/>
        <item m="1" x="5805"/>
        <item m="1" x="5806"/>
        <item m="1" x="5807"/>
        <item m="1" x="5808"/>
        <item m="1" x="5809"/>
        <item m="1" x="5810"/>
        <item m="1" x="5811"/>
        <item m="1" x="5812"/>
        <item m="1" x="5813"/>
        <item m="1" x="5814"/>
        <item m="1" x="5285"/>
        <item m="1" x="5815"/>
        <item m="1" x="5816"/>
        <item m="1" x="5817"/>
        <item m="1" x="5818"/>
        <item m="1" x="4662"/>
        <item m="1" x="4663"/>
        <item m="1" x="5171"/>
        <item m="1" x="5819"/>
        <item m="1" x="5820"/>
        <item m="1" x="5821"/>
        <item m="1" x="5822"/>
        <item m="1" x="5823"/>
        <item m="1" x="1026"/>
        <item m="1" x="5824"/>
        <item m="1" x="5825"/>
        <item m="1" x="5826"/>
        <item m="1" x="4202"/>
        <item m="1" x="5827"/>
        <item m="1" x="5077"/>
        <item m="1" x="5828"/>
        <item m="1" x="5829"/>
        <item m="1" x="5533"/>
        <item m="1" x="4105"/>
        <item m="1" x="5830"/>
        <item m="1" x="2319"/>
        <item m="1" x="5831"/>
        <item m="1" x="5832"/>
        <item m="1" x="5833"/>
        <item m="1" x="5217"/>
        <item m="1" x="5544"/>
        <item m="1" x="5590"/>
        <item m="1" x="5591"/>
        <item m="1" x="5834"/>
        <item m="1" x="5835"/>
        <item m="1" x="5836"/>
        <item m="1" x="5540"/>
        <item m="1" x="5837"/>
        <item m="1" x="4172"/>
        <item m="1" x="5838"/>
        <item m="1" x="5839"/>
        <item m="1" x="5840"/>
        <item m="1" x="5841"/>
        <item m="1" x="4181"/>
        <item m="1" x="4182"/>
        <item m="1" x="5842"/>
        <item m="1" x="4967"/>
        <item m="1" x="5843"/>
        <item m="1" x="5844"/>
        <item m="1" x="2320"/>
        <item m="1" x="5054"/>
        <item m="1" x="2321"/>
        <item m="1" x="5055"/>
        <item m="1" x="5196"/>
        <item m="1" x="5197"/>
        <item m="1" x="5166"/>
        <item m="1" x="5178"/>
        <item m="1" x="5164"/>
        <item m="1" x="5174"/>
        <item m="1" x="5165"/>
        <item m="1" x="5167"/>
        <item m="1" x="5168"/>
        <item m="1" x="5175"/>
        <item m="1" x="5172"/>
        <item m="1" x="5173"/>
        <item m="1" x="5176"/>
        <item m="1" x="5177"/>
        <item m="1" x="5179"/>
        <item m="1" x="5180"/>
        <item m="1" x="5181"/>
        <item m="1" x="5182"/>
        <item m="1" x="5183"/>
        <item m="1" x="5184"/>
        <item m="1" x="5191"/>
        <item m="1" x="5192"/>
        <item m="1" x="5185"/>
        <item m="1" x="5186"/>
        <item m="1" x="5187"/>
        <item m="1" x="5188"/>
        <item m="1" x="5189"/>
        <item m="1" x="5190"/>
        <item m="1" x="5195"/>
        <item m="1" x="5193"/>
        <item m="1" x="5194"/>
        <item m="1" x="5427"/>
        <item m="1" x="5428"/>
        <item m="1" x="5430"/>
        <item m="1" x="5431"/>
        <item m="1" x="5198"/>
        <item m="1" x="5432"/>
        <item m="1" x="5433"/>
        <item m="1" x="5434"/>
        <item m="1" x="5435"/>
        <item m="1" x="5436"/>
        <item m="1" x="5437"/>
        <item m="1" x="5439"/>
        <item m="1" x="4896"/>
        <item m="1" x="4897"/>
        <item m="1" x="4902"/>
        <item m="1" x="4901"/>
        <item m="1" x="4900"/>
        <item m="1" x="5204"/>
        <item m="1" x="4899"/>
        <item m="1" x="4898"/>
        <item m="1" x="5442"/>
        <item m="1" x="4296"/>
        <item m="1" x="1596"/>
        <item m="1" x="4297"/>
        <item m="1" x="4906"/>
        <item m="1" x="5444"/>
        <item m="1" x="5445"/>
        <item m="1" x="5210"/>
        <item m="1" x="5208"/>
        <item m="1" x="5209"/>
        <item m="1" x="5447"/>
        <item m="1" x="5461"/>
        <item m="1" x="5227"/>
        <item m="1" x="5226"/>
        <item m="1" x="5225"/>
        <item m="1" x="4305"/>
        <item m="1" x="5069"/>
        <item m="1" x="4313"/>
        <item m="1" x="4304"/>
        <item m="1" x="4298"/>
        <item m="1" x="4299"/>
        <item m="1" x="5068"/>
        <item m="1" x="4300"/>
        <item m="1" x="4301"/>
        <item m="1" x="4302"/>
        <item m="1" x="4675"/>
        <item m="1" x="5211"/>
        <item m="1" x="5213"/>
        <item m="1" x="5462"/>
        <item m="1" x="5224"/>
        <item m="1" x="5223"/>
        <item m="1" x="5216"/>
        <item m="1" x="4306"/>
        <item m="1" x="4307"/>
        <item m="1" x="5212"/>
        <item m="1" x="5215"/>
        <item m="1" x="4303"/>
        <item m="1" x="5463"/>
        <item m="1" x="4665"/>
        <item m="1" x="4976"/>
        <item m="1" x="4977"/>
        <item m="1" x="4978"/>
        <item m="1" x="5465"/>
        <item m="1" x="5218"/>
        <item m="1" x="5466"/>
        <item m="1" x="5222"/>
        <item m="1" x="5219"/>
        <item m="1" x="5220"/>
        <item m="1" x="5467"/>
        <item m="1" x="5468"/>
        <item m="1" x="5221"/>
        <item m="1" x="5214"/>
        <item m="1" x="3631"/>
        <item m="1" x="4979"/>
        <item m="1" x="4980"/>
        <item m="1" x="4981"/>
        <item m="1" x="4982"/>
        <item m="1" x="4667"/>
        <item m="1" x="4668"/>
        <item m="1" x="4669"/>
        <item m="1" x="4670"/>
        <item m="1" x="4671"/>
        <item m="1" x="4672"/>
        <item m="1" x="4673"/>
        <item m="1" x="4674"/>
        <item m="1" x="5469"/>
        <item m="1" x="5470"/>
        <item m="1" x="5471"/>
        <item m="1" x="5472"/>
        <item m="1" x="5474"/>
        <item m="1" x="5475"/>
        <item m="1" x="5476"/>
        <item m="1" x="5477"/>
        <item m="1" x="5479"/>
        <item m="1" x="5480"/>
        <item m="1" x="5481"/>
        <item m="1" x="5482"/>
        <item m="1" x="4292"/>
        <item x="101"/>
        <item m="1" x="4294"/>
        <item m="1" x="4293"/>
        <item m="1" x="1586"/>
        <item m="1" x="4360"/>
        <item m="1" x="5485"/>
        <item m="1" x="5486"/>
        <item m="1" x="5487"/>
        <item m="1" x="5263"/>
        <item m="1" x="4372"/>
        <item m="1" x="5266"/>
        <item m="1" x="5271"/>
        <item m="1" x="4357"/>
        <item m="1" x="4358"/>
        <item m="1" x="5489"/>
        <item m="1" x="5490"/>
        <item m="1" x="5491"/>
        <item m="1" x="5276"/>
        <item m="1" x="5277"/>
        <item m="1" x="5278"/>
        <item m="1" x="5088"/>
        <item m="1" x="5279"/>
        <item m="1" x="5280"/>
        <item m="1" x="5493"/>
        <item m="1" x="4723"/>
        <item m="1" x="4217"/>
        <item m="1" x="4724"/>
        <item m="1" x="4541"/>
        <item m="1" x="4725"/>
        <item m="1" x="5286"/>
        <item m="1" x="5498"/>
        <item m="1" x="5291"/>
        <item m="1" x="5292"/>
        <item m="1" x="5499"/>
        <item m="1" x="5500"/>
        <item m="1" x="5501"/>
        <item m="1" x="5502"/>
        <item m="1" x="4110"/>
        <item m="1" x="4111"/>
        <item m="1" x="4112"/>
        <item m="1" x="4113"/>
        <item m="1" x="5503"/>
        <item m="1" x="5504"/>
        <item m="1" x="5505"/>
        <item m="1" x="5400"/>
        <item m="1" x="4203"/>
        <item m="1" x="5296"/>
        <item m="1" x="4732"/>
        <item m="1" x="4731"/>
        <item m="1" x="4730"/>
        <item m="1" x="4740"/>
        <item m="1" x="4739"/>
        <item m="1" x="4251"/>
        <item m="1" x="5303"/>
        <item m="1" x="5305"/>
        <item m="1" x="5518"/>
        <item m="1" x="5519"/>
        <item m="1" x="5520"/>
        <item m="1" x="5521"/>
        <item m="1" x="5522"/>
        <item m="1" x="5523"/>
        <item m="1" x="1590"/>
        <item m="1" x="5524"/>
        <item m="1" x="5525"/>
        <item m="1" x="5528"/>
        <item m="1" x="4519"/>
        <item m="1" x="1592"/>
        <item m="1" x="4517"/>
        <item m="1" x="1593"/>
        <item m="1" x="4518"/>
        <item m="1" x="5530"/>
        <item m="1" x="5531"/>
        <item m="1" x="5532"/>
        <item m="1" x="5307"/>
        <item m="1" x="5308"/>
        <item m="1" x="5309"/>
        <item m="1" x="5534"/>
        <item m="1" x="5535"/>
        <item m="1" x="5536"/>
        <item m="1" x="5537"/>
        <item m="1" x="5538"/>
        <item m="1" x="5539"/>
        <item m="1" x="4183"/>
        <item m="1" x="5541"/>
        <item m="1" x="5543"/>
        <item m="1" x="1591"/>
        <item m="1" x="971"/>
        <item m="1" x="5099"/>
        <item m="1" x="1594"/>
        <item m="1" x="1595"/>
        <item m="1" x="1155"/>
        <item m="1" x="5014"/>
        <item m="1" x="5555"/>
        <item m="1" x="5556"/>
        <item m="1" x="5557"/>
        <item m="1" x="5558"/>
        <item m="1" x="5559"/>
        <item m="1" x="5328"/>
        <item m="1" x="5329"/>
        <item m="1" x="5330"/>
        <item m="1" x="5331"/>
        <item m="1" x="5332"/>
        <item m="1" x="4579"/>
        <item m="1" x="4578"/>
        <item m="1" x="5333"/>
        <item m="1" x="5334"/>
        <item m="1" x="4538"/>
        <item m="1" x="4539"/>
        <item m="1" x="5336"/>
        <item m="1" x="4571"/>
        <item m="1" x="5343"/>
        <item m="1" x="5344"/>
        <item m="1" x="5341"/>
        <item m="1" x="5342"/>
        <item m="1" x="4540"/>
        <item m="1" x="5340"/>
        <item m="1" x="5569"/>
        <item m="1" x="5570"/>
        <item m="1" x="4545"/>
        <item m="1" x="4543"/>
        <item m="1" x="5571"/>
        <item m="1" x="4548"/>
        <item m="1" x="4546"/>
        <item m="1" x="5335"/>
        <item m="1" x="4574"/>
        <item m="1" x="4572"/>
        <item m="1" x="4544"/>
        <item m="1" x="4573"/>
        <item m="1" x="4542"/>
        <item m="1" x="5581"/>
        <item m="1" x="5348"/>
        <item m="1" x="5339"/>
        <item m="1" x="5347"/>
        <item m="1" x="5346"/>
        <item m="1" x="5345"/>
        <item m="1" x="5582"/>
        <item m="1" x="4196"/>
        <item m="1" x="5361"/>
        <item m="1" x="5360"/>
        <item m="1" x="5365"/>
        <item m="1" x="5366"/>
        <item m="1" x="5362"/>
        <item m="1" x="5363"/>
        <item m="1" x="5364"/>
        <item m="1" x="5368"/>
        <item m="1" x="4366"/>
        <item m="1" x="5367"/>
        <item m="1" x="5370"/>
        <item m="1" x="4364"/>
        <item m="1" x="4363"/>
        <item m="1" x="5369"/>
        <item m="1" x="4365"/>
        <item m="1" x="4180"/>
        <item m="1" x="5587"/>
        <item m="1" x="5588"/>
        <item m="1" x="5589"/>
        <item m="1" x="5375"/>
        <item m="1" x="5376"/>
        <item m="1" x="5593"/>
        <item m="1" x="5385"/>
        <item m="1" x="2324"/>
        <item m="1" x="2325"/>
        <item m="1" x="5595"/>
        <item m="1" x="2326"/>
        <item m="1" x="2327"/>
        <item m="1" x="2328"/>
        <item m="1" x="3847"/>
        <item m="1" x="3778"/>
        <item m="1" x="5116"/>
        <item m="1" x="5600"/>
        <item m="1" x="2322"/>
        <item m="1" x="2323"/>
        <item m="1" x="1518"/>
        <item m="1" x="5601"/>
        <item m="1" x="5602"/>
        <item m="1" x="4797"/>
        <item m="1" x="4798"/>
        <item m="1" x="5603"/>
        <item m="1" x="5604"/>
        <item m="1" x="5605"/>
        <item m="1" x="5399"/>
        <item m="1" x="5609"/>
        <item m="1" x="4804"/>
        <item m="1" x="4805"/>
        <item m="1" x="5615"/>
        <item m="1" x="5617"/>
        <item m="1" x="5618"/>
        <item m="1" x="5619"/>
        <item m="1" x="5620"/>
        <item m="1" x="5621"/>
        <item m="1" x="5622"/>
        <item m="1" x="5623"/>
        <item m="1" x="5627"/>
        <item m="1" x="5628"/>
        <item m="1" x="5629"/>
        <item x="525"/>
        <item m="1" x="5630"/>
        <item m="1" x="5061"/>
        <item m="1" x="4093"/>
        <item m="1" x="4092"/>
        <item m="1" x="5145"/>
        <item m="1" x="4402"/>
        <item m="1" x="4403"/>
        <item m="1" x="4404"/>
        <item m="1" x="2345"/>
        <item m="1" x="2347"/>
        <item m="1" x="4400"/>
        <item m="1" x="5146"/>
        <item m="1" x="5147"/>
        <item m="1" x="2352"/>
        <item m="1" x="5148"/>
        <item m="1" x="5149"/>
        <item m="1" x="5150"/>
        <item m="1" x="5151"/>
        <item m="1" x="5152"/>
        <item m="1" x="5153"/>
        <item m="1" x="5154"/>
        <item m="1" x="5155"/>
        <item m="1" x="5156"/>
        <item m="1" x="5157"/>
        <item m="1" x="5158"/>
        <item m="1" x="5159"/>
        <item m="1" x="5160"/>
        <item m="1" x="5161"/>
        <item m="1" x="4282"/>
        <item m="1" x="4884"/>
        <item m="1" x="4885"/>
        <item m="1" x="4886"/>
        <item m="1" x="4887"/>
        <item m="1" x="4888"/>
        <item m="1" x="4889"/>
        <item m="1" x="4890"/>
        <item m="1" x="4891"/>
        <item m="1" x="4892"/>
        <item m="1" x="4893"/>
        <item m="1" x="4894"/>
        <item m="1" x="4895"/>
        <item m="1" x="943"/>
        <item m="1" x="3102"/>
        <item m="1" x="3103"/>
        <item m="1" x="5205"/>
        <item m="1" x="5206"/>
        <item m="1" x="5207"/>
        <item m="1" x="5229"/>
        <item m="1" x="5233"/>
        <item m="1" x="5234"/>
        <item m="1" x="5235"/>
        <item m="1" x="5236"/>
        <item m="1" x="5237"/>
        <item m="1" x="5238"/>
        <item m="1" x="5239"/>
        <item m="1" x="4971"/>
        <item m="1" x="4972"/>
        <item m="1" x="4973"/>
        <item m="1" x="4974"/>
        <item m="1" x="5240"/>
        <item m="1" x="5241"/>
        <item m="1" x="5242"/>
        <item m="1" x="2329"/>
        <item x="124"/>
        <item m="1" x="5243"/>
        <item m="1" x="4975"/>
        <item m="1" x="2330"/>
        <item m="1" x="841"/>
        <item m="1" x="5244"/>
        <item m="1" x="5245"/>
        <item m="1" x="4291"/>
        <item m="1" x="5246"/>
        <item m="1" x="5247"/>
        <item m="1" x="5248"/>
        <item m="1" x="5249"/>
        <item m="1" x="5250"/>
        <item m="1" x="5251"/>
        <item m="1" x="5252"/>
        <item m="1" x="5253"/>
        <item m="1" x="5254"/>
        <item m="1" x="5255"/>
        <item m="1" x="5256"/>
        <item m="1" x="3515"/>
        <item m="1" x="5257"/>
        <item m="1" x="5258"/>
        <item m="1" x="5259"/>
        <item m="1" x="862"/>
        <item m="1" x="1480"/>
        <item m="1" x="5260"/>
        <item m="1" x="5261"/>
        <item m="1" x="5262"/>
        <item m="1" x="931"/>
        <item m="1" x="4091"/>
        <item m="1" x="2341"/>
        <item m="1" x="2342"/>
        <item m="1" x="2343"/>
        <item m="1" x="5264"/>
        <item m="1" x="5265"/>
        <item m="1" x="5267"/>
        <item m="1" x="5268"/>
        <item m="1" x="5269"/>
        <item m="1" x="5270"/>
        <item m="1" x="5273"/>
        <item m="1" x="5274"/>
        <item m="1" x="5275"/>
        <item m="1" x="5281"/>
        <item m="1" x="5282"/>
        <item m="1" x="5283"/>
        <item m="1" x="5089"/>
        <item m="1" x="5284"/>
        <item m="1" x="3618"/>
        <item m="1" x="4718"/>
        <item m="1" x="4719"/>
        <item m="1" x="4720"/>
        <item m="1" x="4721"/>
        <item m="1" x="4722"/>
        <item m="1" x="5090"/>
        <item m="1" x="4714"/>
        <item m="1" x="4715"/>
        <item m="1" x="4716"/>
        <item m="1" x="4717"/>
        <item m="1" x="3617"/>
        <item m="1" x="5287"/>
        <item m="1" x="3615"/>
        <item m="1" x="3616"/>
        <item m="1" x="5091"/>
        <item m="1" x="5092"/>
        <item m="1" x="5288"/>
        <item m="1" x="5289"/>
        <item m="1" x="3561"/>
        <item m="1" x="5293"/>
        <item m="1" x="5000"/>
        <item m="1" x="4733"/>
        <item m="1" x="5297"/>
        <item m="1" x="5298"/>
        <item m="1" x="4333"/>
        <item m="1" x="4513"/>
        <item m="1" x="4332"/>
        <item m="1" x="4394"/>
        <item m="1" x="5299"/>
        <item m="1" x="5300"/>
        <item m="1" x="5304"/>
        <item m="1" x="4157"/>
        <item m="1" x="4096"/>
        <item m="1" x="4095"/>
        <item m="1" x="4520"/>
        <item m="1" x="4516"/>
        <item m="1" x="4515"/>
        <item m="1" x="5306"/>
        <item m="1" x="4597"/>
        <item m="1" x="5310"/>
        <item m="1" x="3804"/>
        <item m="1" x="5311"/>
        <item m="1" x="5312"/>
        <item m="1" x="2355"/>
        <item m="1" x="1597"/>
        <item m="1" x="1598"/>
        <item m="1" x="5098"/>
        <item m="1" x="1147"/>
        <item m="1" x="1611"/>
        <item m="1" x="1612"/>
        <item m="1" x="1613"/>
        <item m="1" x="1614"/>
        <item m="1" x="1615"/>
        <item m="1" x="3535"/>
        <item m="1" x="2333"/>
        <item m="1" x="2334"/>
        <item m="1" x="2335"/>
        <item m="1" x="1635"/>
        <item m="1" x="1637"/>
        <item m="1" x="905"/>
        <item m="1" x="909"/>
        <item m="1" x="1647"/>
        <item m="1" x="1209"/>
        <item m="1" x="5313"/>
        <item m="1" x="5314"/>
        <item m="1" x="5315"/>
        <item m="1" x="5316"/>
        <item m="1" x="5317"/>
        <item m="1" x="5318"/>
        <item m="1" x="3099"/>
        <item m="1" x="5319"/>
        <item m="1" x="5320"/>
        <item m="1" x="5321"/>
        <item m="1" x="5322"/>
        <item m="1" x="5323"/>
        <item m="1" x="5324"/>
        <item m="1" x="5325"/>
        <item m="1" x="5326"/>
        <item m="1" x="4094"/>
        <item m="1" x="1663"/>
        <item m="1" x="1664"/>
        <item m="1" x="1665"/>
        <item m="1" x="1666"/>
        <item m="1" x="3104"/>
        <item m="1" x="3105"/>
        <item m="1" x="1657"/>
        <item m="1" x="3106"/>
        <item m="1" x="1658"/>
        <item m="1" x="1659"/>
        <item m="1" x="1660"/>
        <item m="1" x="1661"/>
        <item m="1" x="1662"/>
        <item m="1" x="1648"/>
        <item m="1" x="3987"/>
        <item m="1" x="1649"/>
        <item m="1" x="1650"/>
        <item m="1" x="3988"/>
        <item m="1" x="1651"/>
        <item m="1" x="3720"/>
        <item m="1" x="3101"/>
        <item m="1" x="1652"/>
        <item m="1" x="3721"/>
        <item m="1" x="1653"/>
        <item m="1" x="2337"/>
        <item m="1" x="1654"/>
        <item m="1" x="1655"/>
        <item m="1" x="3364"/>
        <item m="1" x="1656"/>
        <item m="1" x="1636"/>
        <item m="1" x="5327"/>
        <item m="1" x="1639"/>
        <item m="1" x="1640"/>
        <item m="1" x="2332"/>
        <item m="1" x="1646"/>
        <item m="1" x="1638"/>
        <item m="1" x="1641"/>
        <item m="1" x="1642"/>
        <item m="1" x="1643"/>
        <item m="1" x="1644"/>
        <item m="1" x="2336"/>
        <item m="1" x="1645"/>
        <item m="1" x="1606"/>
        <item m="1" x="1607"/>
        <item m="1" x="1609"/>
        <item m="1" x="4537"/>
        <item m="1" x="1616"/>
        <item m="1" x="1610"/>
        <item m="1" x="1621"/>
        <item m="1" x="1622"/>
        <item m="1" x="1623"/>
        <item m="1" x="1624"/>
        <item m="1" x="1625"/>
        <item m="1" x="1626"/>
        <item m="1" x="1627"/>
        <item m="1" x="1628"/>
        <item m="1" x="1629"/>
        <item m="1" x="1630"/>
        <item m="1" x="1631"/>
        <item m="1" x="2331"/>
        <item m="1" x="1617"/>
        <item m="1" x="1618"/>
        <item m="1" x="1619"/>
        <item m="1" x="1620"/>
        <item m="1" x="1632"/>
        <item m="1" x="1633"/>
        <item m="1" x="1634"/>
        <item m="1" x="4547"/>
        <item m="1" x="4549"/>
        <item m="1" x="1605"/>
        <item m="1" x="5338"/>
        <item m="1" x="1599"/>
        <item m="1" x="1600"/>
        <item m="1" x="1601"/>
        <item m="1" x="1602"/>
        <item m="1" x="1603"/>
        <item m="1" x="3100"/>
        <item m="1" x="4775"/>
        <item m="1" x="5353"/>
        <item m="1" x="5354"/>
        <item m="1" x="5355"/>
        <item m="1" x="5356"/>
        <item m="1" x="5357"/>
        <item m="1" x="4100"/>
        <item m="1" x="5358"/>
        <item m="1" x="5359"/>
        <item m="1" x="2354"/>
        <item m="1" x="5371"/>
        <item m="1" x="1407"/>
        <item m="1" x="5372"/>
        <item m="1" x="3363"/>
        <item m="1" x="2338"/>
        <item m="1" x="2339"/>
        <item m="1" x="2340"/>
        <item m="1" x="5373"/>
        <item m="1" x="4090"/>
        <item m="1" x="5374"/>
        <item m="1" x="5377"/>
        <item m="1" x="5378"/>
        <item m="1" x="5379"/>
        <item m="1" x="4787"/>
        <item m="1" x="4786"/>
        <item m="1" x="5380"/>
        <item m="1" x="5113"/>
        <item m="1" x="5381"/>
        <item m="1" x="5382"/>
        <item m="1" x="5384"/>
        <item m="1" x="1604"/>
        <item m="1" x="5386"/>
        <item m="1" x="5120"/>
        <item m="1" x="5121"/>
        <item m="1" x="4795"/>
        <item m="1" x="4503"/>
        <item m="1" x="4103"/>
        <item m="1" x="5118"/>
        <item m="1" x="3991"/>
        <item m="1" x="5388"/>
        <item m="1" x="5389"/>
        <item m="1" x="5390"/>
        <item m="1" x="5391"/>
        <item m="1" x="5392"/>
        <item m="1" x="5393"/>
        <item m="1" x="5394"/>
        <item m="1" x="4387"/>
        <item m="1" x="4388"/>
        <item m="1" x="5395"/>
        <item m="1" x="5396"/>
        <item m="1" x="3108"/>
        <item m="1" x="5397"/>
        <item m="1" x="5398"/>
        <item m="1" x="5401"/>
        <item m="1" x="5130"/>
        <item m="1" x="5131"/>
        <item m="1" x="5132"/>
        <item m="1" x="5402"/>
        <item m="1" x="5403"/>
        <item m="1" x="5404"/>
        <item m="1" x="4314"/>
        <item m="1" x="4315"/>
        <item m="1" x="4316"/>
        <item m="1" x="5405"/>
        <item m="1" x="4104"/>
        <item m="1" x="5406"/>
        <item m="1" x="4101"/>
        <item m="1" x="4099"/>
        <item m="1" x="4098"/>
        <item m="1" x="5407"/>
        <item m="1" x="5408"/>
        <item m="1" x="4253"/>
        <item m="1" x="2344"/>
        <item m="1" x="2348"/>
        <item m="1" x="2349"/>
        <item m="1" x="2346"/>
        <item m="1" x="4254"/>
        <item m="1" x="4255"/>
        <item m="1" x="4256"/>
        <item m="1" x="4257"/>
        <item m="1" x="4258"/>
        <item m="1" x="4259"/>
        <item m="1" x="4275"/>
        <item m="1" x="4263"/>
        <item m="1" x="4264"/>
        <item m="1" x="4265"/>
        <item m="1" x="3783"/>
        <item m="1" x="3784"/>
        <item m="1" x="4097"/>
        <item m="1" x="4102"/>
        <item m="1" x="5409"/>
        <item m="1" x="2351"/>
        <item m="1" x="2350"/>
        <item m="1" x="5411"/>
        <item m="1" x="2353"/>
        <item m="1" x="2958"/>
        <item m="1" x="2359"/>
        <item m="1" x="4289"/>
        <item m="1" x="5056"/>
        <item m="1" x="2362"/>
        <item m="1" x="4511"/>
        <item m="1" x="4405"/>
        <item m="1" x="4324"/>
        <item m="1" x="5057"/>
        <item m="1" x="787"/>
        <item m="1" x="4397"/>
        <item m="1" x="5058"/>
        <item m="1" x="5059"/>
        <item m="1" x="5060"/>
        <item m="1" x="4317"/>
        <item m="1" x="4318"/>
        <item m="1" x="4512"/>
        <item m="1" x="4849"/>
        <item m="1" x="4850"/>
        <item m="1" x="4851"/>
        <item m="1" x="4852"/>
        <item m="1" x="4853"/>
        <item m="1" x="3109"/>
        <item m="1" x="4854"/>
        <item m="1" x="4855"/>
        <item m="1" x="4856"/>
        <item m="1" x="4857"/>
        <item m="1" x="4858"/>
        <item m="1" x="4847"/>
        <item m="1" x="4848"/>
        <item m="1" x="4843"/>
        <item m="1" x="4844"/>
        <item m="1" x="4845"/>
        <item m="1" x="4846"/>
        <item m="1" x="4621"/>
        <item m="1" x="4622"/>
        <item m="1" x="4835"/>
        <item m="1" x="4836"/>
        <item m="1" x="4837"/>
        <item m="1" x="4838"/>
        <item m="1" x="4839"/>
        <item m="1" x="4834"/>
        <item m="1" x="4840"/>
        <item m="1" x="4841"/>
        <item m="1" x="4842"/>
        <item m="1" x="4465"/>
        <item m="1" x="4464"/>
        <item m="1" x="4462"/>
        <item m="1" x="4463"/>
        <item m="1" x="5062"/>
        <item m="1" x="5063"/>
        <item m="1" x="4624"/>
        <item m="1" x="4625"/>
        <item m="1" x="4122"/>
        <item m="1" x="4861"/>
        <item m="1" x="4123"/>
        <item m="1" x="5064"/>
        <item m="1" x="5065"/>
        <item m="1" x="5066"/>
        <item m="1" x="4869"/>
        <item m="1" x="4870"/>
        <item m="1" x="1700"/>
        <item x="513"/>
        <item m="1" x="4631"/>
        <item m="1" x="4632"/>
        <item m="1" x="4907"/>
        <item m="1" x="4908"/>
        <item m="1" x="4912"/>
        <item m="1" x="4914"/>
        <item m="1" x="4913"/>
        <item m="1" x="5070"/>
        <item m="1" x="5071"/>
        <item m="1" x="4909"/>
        <item m="1" x="4911"/>
        <item m="1" x="4658"/>
        <item m="1" x="4659"/>
        <item m="1" x="4910"/>
        <item m="1" x="4915"/>
        <item m="1" x="4916"/>
        <item m="1" x="5072"/>
        <item m="1" x="4920"/>
        <item m="1" x="4921"/>
        <item m="1" x="4922"/>
        <item m="1" x="4917"/>
        <item m="1" x="4918"/>
        <item m="1" x="4923"/>
        <item m="1" x="5073"/>
        <item m="1" x="4660"/>
        <item m="1" x="4924"/>
        <item m="1" x="4925"/>
        <item m="1" x="4928"/>
        <item m="1" x="4929"/>
        <item m="1" x="4930"/>
        <item m="1" x="5074"/>
        <item m="1" x="5075"/>
        <item m="1" x="5076"/>
        <item m="1" x="4919"/>
        <item m="1" x="4085"/>
        <item m="1" x="4926"/>
        <item m="1" x="4927"/>
        <item m="1" x="4931"/>
        <item m="1" x="4932"/>
        <item m="1" x="4933"/>
        <item m="1" x="4661"/>
        <item m="1" x="4934"/>
        <item m="1" x="1075"/>
        <item m="1" x="1076"/>
        <item m="1" x="1467"/>
        <item m="1" x="5078"/>
        <item m="1" x="5079"/>
        <item m="1" x="5080"/>
        <item m="1" x="5081"/>
        <item m="1" x="5082"/>
        <item m="1" x="5083"/>
        <item m="1" x="5084"/>
        <item m="1" x="5085"/>
        <item m="1" x="5086"/>
        <item m="1" x="1395"/>
        <item m="1" x="925"/>
        <item m="1" x="926"/>
        <item m="1" x="4287"/>
        <item m="1" x="5087"/>
        <item m="1" x="4702"/>
        <item m="1" x="4703"/>
        <item m="1" x="3613"/>
        <item m="1" x="1247"/>
        <item m="1" x="3564"/>
        <item m="1" x="5093"/>
        <item m="1" x="5001"/>
        <item m="1" x="5002"/>
        <item m="1" x="4735"/>
        <item m="1" x="4736"/>
        <item m="1" x="4734"/>
        <item m="1" x="5094"/>
        <item m="1" x="4250"/>
        <item m="1" x="2357"/>
        <item m="1" x="5095"/>
        <item m="1" x="3121"/>
        <item m="1" x="2356"/>
        <item m="1" x="978"/>
        <item m="1" x="979"/>
        <item m="1" x="1681"/>
        <item m="1" x="1682"/>
        <item m="1" x="1683"/>
        <item m="1" x="1679"/>
        <item m="1" x="1688"/>
        <item m="1" x="1686"/>
        <item m="1" x="1687"/>
        <item m="1" x="977"/>
        <item m="1" x="1698"/>
        <item m="1" x="1697"/>
        <item m="1" x="1699"/>
        <item m="1" x="1692"/>
        <item m="1" x="1693"/>
        <item m="1" x="1694"/>
        <item m="1" x="1695"/>
        <item m="1" x="5100"/>
        <item m="1" x="5101"/>
        <item m="1" x="5102"/>
        <item m="1" x="5103"/>
        <item m="1" x="5104"/>
        <item m="1" x="5105"/>
        <item m="1" x="5025"/>
        <item m="1" x="3669"/>
        <item m="1" x="3117"/>
        <item m="1" x="3119"/>
        <item m="1" x="4083"/>
        <item m="1" x="5106"/>
        <item m="1" x="5107"/>
        <item m="1" x="5108"/>
        <item m="1" x="5109"/>
        <item m="1" x="5110"/>
        <item m="1" x="5111"/>
        <item m="1" x="5112"/>
        <item m="1" x="1718"/>
        <item m="1" x="1719"/>
        <item m="1" x="1720"/>
        <item m="1" x="1721"/>
        <item m="1" x="1722"/>
        <item m="1" x="1723"/>
        <item m="1" x="1724"/>
        <item m="1" x="1725"/>
        <item m="1" x="1726"/>
        <item m="1" x="1727"/>
        <item m="1" x="1728"/>
        <item m="1" x="1729"/>
        <item m="1" x="1730"/>
        <item m="1" x="1731"/>
        <item m="1" x="1732"/>
        <item m="1" x="1733"/>
        <item m="1" x="1734"/>
        <item m="1" x="1735"/>
        <item m="1" x="2363"/>
        <item m="1" x="1691"/>
        <item m="1" x="1696"/>
        <item m="1" x="5035"/>
        <item m="1" x="2358"/>
        <item m="1" x="4550"/>
        <item m="1" x="4551"/>
        <item m="1" x="1714"/>
        <item m="1" x="1715"/>
        <item m="1" x="5031"/>
        <item m="1" x="5032"/>
        <item m="1" x="5033"/>
        <item m="1" x="1716"/>
        <item m="1" x="1717"/>
        <item m="1" x="1713"/>
        <item m="1" x="3718"/>
        <item m="1" x="3719"/>
        <item m="1" x="3116"/>
        <item m="1" x="1710"/>
        <item m="1" x="3366"/>
        <item m="1" x="2364"/>
        <item m="1" x="3717"/>
        <item m="1" x="1711"/>
        <item m="1" x="3112"/>
        <item m="1" x="3113"/>
        <item m="1" x="3114"/>
        <item m="1" x="1712"/>
        <item m="1" x="3115"/>
        <item m="1" x="1701"/>
        <item m="1" x="3716"/>
        <item m="1" x="1702"/>
        <item m="1" x="1703"/>
        <item m="1" x="1704"/>
        <item m="1" x="1705"/>
        <item m="1" x="1706"/>
        <item m="1" x="1707"/>
        <item m="1" x="1708"/>
        <item m="1" x="1709"/>
        <item m="1" x="3110"/>
        <item m="1" x="3111"/>
        <item m="1" x="3365"/>
        <item m="1" x="1685"/>
        <item m="1" x="1689"/>
        <item m="1" x="1690"/>
        <item m="1" x="5034"/>
        <item m="1" x="1680"/>
        <item m="1" x="2957"/>
        <item m="1" x="1678"/>
        <item m="1" x="5036"/>
        <item m="1" x="1684"/>
        <item m="1" x="2360"/>
        <item m="1" x="1669"/>
        <item m="1" x="1670"/>
        <item m="1" x="1671"/>
        <item m="1" x="1672"/>
        <item m="1" x="1673"/>
        <item m="1" x="1674"/>
        <item m="1" x="1675"/>
        <item m="1" x="1676"/>
        <item m="1" x="1677"/>
        <item m="1" x="1405"/>
        <item m="1" x="1406"/>
        <item m="1" x="5037"/>
        <item m="1" x="2366"/>
        <item m="1" x="4504"/>
        <item m="1" x="1517"/>
        <item m="1" x="2365"/>
        <item m="1" x="4794"/>
        <item m="1" x="5119"/>
        <item m="1" x="5122"/>
        <item m="1" x="5123"/>
        <item m="1" x="4087"/>
        <item m="1" x="4086"/>
        <item m="1" x="4088"/>
        <item m="1" x="2956"/>
        <item m="1" x="4386"/>
        <item m="1" x="5124"/>
        <item m="1" x="5125"/>
        <item m="1" x="5126"/>
        <item m="1" x="5127"/>
        <item m="1" x="5045"/>
        <item m="1" x="2361"/>
        <item m="1" x="3816"/>
        <item m="1" x="5128"/>
        <item m="1" x="5129"/>
        <item m="1" x="4425"/>
        <item m="1" x="5133"/>
        <item m="1" x="5134"/>
        <item m="1" x="5135"/>
        <item m="1" x="5136"/>
        <item m="1" x="5137"/>
        <item m="1" x="5138"/>
        <item m="1" x="5139"/>
        <item m="1" x="5140"/>
        <item m="1" x="5141"/>
        <item m="1" x="1667"/>
        <item m="1" x="1668"/>
        <item m="1" x="2959"/>
        <item m="1" x="5142"/>
        <item m="1" x="5143"/>
        <item m="1" x="4274"/>
        <item m="1" x="3785"/>
        <item m="1" x="3786"/>
        <item m="1" x="4089"/>
        <item m="1" x="4588"/>
        <item m="1" x="4587"/>
        <item m="1" x="4084"/>
        <item m="1" x="5048"/>
        <item m="1" x="1550"/>
        <item m="1" x="5053"/>
        <item m="1" x="5144"/>
        <item m="1" x="4401"/>
        <item m="1" x="4325"/>
        <item m="1" x="4077"/>
        <item m="1" x="4810"/>
        <item m="1" x="4326"/>
        <item m="1" x="4811"/>
        <item m="1" x="4327"/>
        <item m="1" x="4812"/>
        <item m="1" x="4813"/>
        <item m="1" x="4814"/>
        <item m="1" x="4815"/>
        <item m="1" x="4816"/>
        <item m="1" x="4817"/>
        <item m="1" x="4818"/>
        <item m="1" x="4819"/>
        <item m="1" x="4820"/>
        <item m="1" x="4821"/>
        <item m="1" x="4822"/>
        <item m="1" x="4823"/>
        <item m="1" x="4824"/>
        <item m="1" x="4825"/>
        <item m="1" x="4826"/>
        <item m="1" x="4827"/>
        <item m="1" x="4828"/>
        <item m="1" x="4829"/>
        <item m="1" x="4830"/>
        <item m="1" x="4831"/>
        <item m="1" x="4832"/>
        <item m="1" x="4833"/>
        <item m="1" x="4743"/>
        <item m="1" x="4859"/>
        <item m="1" x="779"/>
        <item m="1" x="778"/>
        <item m="1" x="4860"/>
        <item m="1" x="4862"/>
        <item m="1" x="4863"/>
        <item m="1" x="4864"/>
        <item m="1" x="4865"/>
        <item m="1" x="4866"/>
        <item m="1" x="4867"/>
        <item m="1" x="4868"/>
        <item m="1" x="1750"/>
        <item m="1" x="4903"/>
        <item m="1" x="4904"/>
        <item m="1" x="1774"/>
        <item m="1" x="1752"/>
        <item m="1" x="4905"/>
        <item m="1" x="3808"/>
        <item m="1" x="3809"/>
        <item m="1" x="3810"/>
        <item m="1" x="3811"/>
        <item m="1" x="4935"/>
        <item m="1" x="4936"/>
        <item m="1" x="1497"/>
        <item m="1" x="4937"/>
        <item m="1" x="4938"/>
        <item m="1" x="4939"/>
        <item m="1" x="4940"/>
        <item m="1" x="4941"/>
        <item m="1" x="4942"/>
        <item m="1" x="4943"/>
        <item m="1" x="4944"/>
        <item m="1" x="3748"/>
        <item m="1" x="3749"/>
        <item m="1" x="4945"/>
        <item m="1" x="4946"/>
        <item m="1" x="4947"/>
        <item m="1" x="4948"/>
        <item m="1" x="4949"/>
        <item m="1" x="4950"/>
        <item m="1" x="4951"/>
        <item m="1" x="4952"/>
        <item m="1" x="4953"/>
        <item m="1" x="4954"/>
        <item m="1" x="4955"/>
        <item m="1" x="3578"/>
        <item m="1" x="3579"/>
        <item m="1" x="4956"/>
        <item m="1" x="4957"/>
        <item m="1" x="4958"/>
        <item m="1" x="4677"/>
        <item m="1" x="4983"/>
        <item m="1" x="4984"/>
        <item m="1" x="4985"/>
        <item m="1" x="4986"/>
        <item m="1" x="4987"/>
        <item m="1" x="4988"/>
        <item m="1" x="4989"/>
        <item m="1" x="4990"/>
        <item m="1" x="4991"/>
        <item m="1" x="4992"/>
        <item m="1" x="4993"/>
        <item m="1" x="4994"/>
        <item m="1" x="1078"/>
        <item m="1" x="4995"/>
        <item m="1" x="4998"/>
        <item m="1" x="2376"/>
        <item m="1" x="4701"/>
        <item m="1" x="3614"/>
        <item m="1" x="4707"/>
        <item m="1" x="4708"/>
        <item m="1" x="4999"/>
        <item m="1" x="4704"/>
        <item m="1" x="4705"/>
        <item m="1" x="4706"/>
        <item m="1" x="4709"/>
        <item m="1" x="4710"/>
        <item m="1" x="4711"/>
        <item m="1" x="4712"/>
        <item m="1" x="4713"/>
        <item m="1" x="4592"/>
        <item m="1" x="4593"/>
        <item m="1" x="4453"/>
        <item m="1" x="4455"/>
        <item m="1" x="3563"/>
        <item m="1" x="3562"/>
        <item m="1" x="4726"/>
        <item m="1" x="4737"/>
        <item m="1" x="4738"/>
        <item m="1" x="5004"/>
        <item m="1" x="4485"/>
        <item m="1" x="3124"/>
        <item m="1" x="3125"/>
        <item m="1" x="3605"/>
        <item m="1" x="5006"/>
        <item m="1" x="5007"/>
        <item m="1" x="3606"/>
        <item m="1" x="5008"/>
        <item m="1" x="5009"/>
        <item m="1" x="5010"/>
        <item m="1" x="5011"/>
        <item m="1" x="4745"/>
        <item m="1" x="4389"/>
        <item x="164"/>
        <item m="1" x="1740"/>
        <item m="1" x="1741"/>
        <item m="1" x="1742"/>
        <item m="1" x="1743"/>
        <item m="1" x="3133"/>
        <item m="1" x="3134"/>
        <item m="1" x="3135"/>
        <item m="1" x="4748"/>
        <item m="1" x="4747"/>
        <item m="1" x="2373"/>
        <item m="1" x="5012"/>
        <item m="1" x="3855"/>
        <item m="1" x="4754"/>
        <item m="1" x="3856"/>
        <item m="1" x="4755"/>
        <item m="1" x="1746"/>
        <item m="1" x="4756"/>
        <item m="1" x="1736"/>
        <item m="1" x="883"/>
        <item m="1" x="1105"/>
        <item m="1" x="1771"/>
        <item m="1" x="1772"/>
        <item m="1" x="1773"/>
        <item m="1" x="2375"/>
        <item m="1" x="5015"/>
        <item m="1" x="5016"/>
        <item x="495"/>
        <item m="1" x="5017"/>
        <item m="1" x="5018"/>
        <item m="1" x="4753"/>
        <item m="1" x="1759"/>
        <item m="1" x="1760"/>
        <item m="1" x="3889"/>
        <item m="1" x="3890"/>
        <item m="1" x="3891"/>
        <item m="1" x="3892"/>
        <item m="1" x="1120"/>
        <item m="1" x="970"/>
        <item m="1" x="2371"/>
        <item m="1" x="3886"/>
        <item m="1" x="1109"/>
        <item m="1" x="3887"/>
        <item m="1" x="3888"/>
        <item m="1" x="3857"/>
        <item m="1" x="1111"/>
        <item m="1" x="1112"/>
        <item m="1" x="3858"/>
        <item m="1" x="3859"/>
        <item m="1" x="1113"/>
        <item m="1" x="3860"/>
        <item m="1" x="3861"/>
        <item m="1" x="1114"/>
        <item m="1" x="1110"/>
        <item m="1" x="1115"/>
        <item m="1" x="4757"/>
        <item m="1" x="4758"/>
        <item m="1" x="3864"/>
        <item m="1" x="1116"/>
        <item m="1" x="4759"/>
        <item m="1" x="3862"/>
        <item m="1" x="3863"/>
        <item m="1" x="3865"/>
        <item m="1" x="4760"/>
        <item m="1" x="4761"/>
        <item m="1" x="3866"/>
        <item m="1" x="3867"/>
        <item m="1" x="3868"/>
        <item m="1" x="3869"/>
        <item m="1" x="3870"/>
        <item m="1" x="5019"/>
        <item m="1" x="1117"/>
        <item m="1" x="1118"/>
        <item m="1" x="3871"/>
        <item m="1" x="3872"/>
        <item m="1" x="2369"/>
        <item m="1" x="3873"/>
        <item m="1" x="3874"/>
        <item m="1" x="972"/>
        <item m="1" x="5020"/>
        <item m="1" x="4763"/>
        <item m="1" x="5021"/>
        <item m="1" x="4764"/>
        <item m="1" x="5022"/>
        <item m="1" x="5023"/>
        <item m="1" x="5024"/>
        <item m="1" x="3132"/>
        <item m="1" x="5027"/>
        <item m="1" x="2368"/>
        <item m="1" x="1751"/>
        <item m="1" x="2370"/>
        <item m="1" x="1753"/>
        <item m="1" x="5028"/>
        <item m="1" x="5029"/>
        <item m="1" x="1754"/>
        <item m="1" x="1755"/>
        <item m="1" x="4528"/>
        <item m="1" x="4529"/>
        <item m="1" x="1756"/>
        <item m="1" x="2374"/>
        <item m="1" x="1757"/>
        <item m="1" x="1758"/>
        <item m="1" x="1767"/>
        <item m="1" x="1768"/>
        <item m="1" x="1769"/>
        <item m="1" x="3130"/>
        <item m="1" x="1770"/>
        <item m="1" x="3367"/>
        <item m="1" x="3131"/>
        <item m="1" x="1763"/>
        <item m="1" x="1764"/>
        <item m="1" x="1765"/>
        <item m="1" x="1766"/>
        <item m="1" x="1761"/>
        <item m="1" x="1762"/>
        <item m="1" x="5030"/>
        <item m="1" x="1737"/>
        <item m="1" x="4527"/>
        <item m="1" x="1738"/>
        <item m="1" x="1739"/>
        <item m="1" x="2960"/>
        <item m="1" x="1747"/>
        <item m="1" x="1748"/>
        <item m="1" x="1745"/>
        <item m="1" x="1744"/>
        <item m="1" x="4777"/>
        <item m="1" x="3129"/>
        <item m="1" x="4776"/>
        <item m="1" x="3122"/>
        <item m="1" x="4082"/>
        <item m="1" x="4081"/>
        <item m="1" x="4159"/>
        <item m="1" x="4076"/>
        <item m="1" x="4078"/>
        <item m="1" x="4778"/>
        <item m="1" x="2372"/>
        <item m="1" x="3123"/>
        <item m="1" x="4788"/>
        <item m="1" x="4789"/>
        <item m="1" x="4790"/>
        <item m="1" x="5038"/>
        <item m="1" x="5039"/>
        <item m="1" x="4793"/>
        <item m="1" x="4460"/>
        <item m="1" x="5040"/>
        <item m="1" x="1749"/>
        <item m="1" x="1489"/>
        <item m="1" x="4501"/>
        <item m="1" x="3128"/>
        <item m="1" x="4080"/>
        <item m="1" x="4796"/>
        <item m="1" x="5043"/>
        <item m="1" x="4079"/>
        <item m="1" x="4075"/>
        <item m="1" x="5044"/>
        <item m="1" x="1486"/>
        <item m="1" x="5046"/>
        <item m="1" x="3126"/>
        <item m="1" x="3127"/>
        <item m="1" x="4153"/>
        <item m="1" x="4154"/>
        <item m="1" x="4261"/>
        <item m="1" x="5047"/>
        <item m="1" x="5049"/>
        <item m="1" x="5050"/>
        <item m="1" x="5051"/>
        <item m="1" x="5052"/>
        <item m="1" x="4601"/>
        <item m="1" x="4602"/>
        <item m="1" x="4328"/>
        <item m="1" x="4603"/>
        <item m="1" x="4604"/>
        <item x="45"/>
        <item m="1" x="4070"/>
        <item m="1" x="4605"/>
        <item m="1" x="4399"/>
        <item m="1" x="4606"/>
        <item m="1" x="4069"/>
        <item m="1" x="4068"/>
        <item m="1" x="4067"/>
        <item m="1" x="4607"/>
        <item m="1" x="4608"/>
        <item m="1" x="4609"/>
        <item m="1" x="4610"/>
        <item m="1" x="4611"/>
        <item m="1" x="4612"/>
        <item m="1" x="4613"/>
        <item m="1" x="4614"/>
        <item m="1" x="4615"/>
        <item m="1" x="4616"/>
        <item m="1" x="4617"/>
        <item m="1" x="4618"/>
        <item m="1" x="4619"/>
        <item m="1" x="4620"/>
        <item m="1" x="3947"/>
        <item m="1" x="3948"/>
        <item m="1" x="3945"/>
        <item m="1" x="3946"/>
        <item m="1" x="3163"/>
        <item m="1" x="4280"/>
        <item m="1" x="4626"/>
        <item m="1" x="4125"/>
        <item m="1" x="4627"/>
        <item m="1" x="4628"/>
        <item m="1" x="4629"/>
        <item m="1" x="3139"/>
        <item m="1" x="3140"/>
        <item m="1" x="3156"/>
        <item m="1" x="3157"/>
        <item m="1" x="3158"/>
        <item m="1" x="3159"/>
        <item m="1" x="3160"/>
        <item m="1" x="3161"/>
        <item m="1" x="4073"/>
        <item m="1" x="4633"/>
        <item m="1" x="3136"/>
        <item m="1" x="2391"/>
        <item m="1" x="4634"/>
        <item m="1" x="4635"/>
        <item m="1" x="4636"/>
        <item m="1" x="4637"/>
        <item m="1" x="4638"/>
        <item m="1" x="4639"/>
        <item m="1" x="4640"/>
        <item m="1" x="4641"/>
        <item m="1" x="4642"/>
        <item m="1" x="3924"/>
        <item m="1" x="4643"/>
        <item m="1" x="4644"/>
        <item m="1" x="4645"/>
        <item m="1" x="945"/>
        <item m="1" x="4064"/>
        <item m="1" x="4646"/>
        <item m="1" x="4647"/>
        <item m="1" x="4648"/>
        <item m="1" x="4649"/>
        <item m="1" x="4650"/>
        <item m="1" x="3971"/>
        <item m="1" x="3972"/>
        <item m="1" x="3973"/>
        <item m="1" x="3974"/>
        <item m="1" x="4651"/>
        <item m="1" x="4652"/>
        <item m="1" x="4653"/>
        <item m="1" x="4654"/>
        <item m="1" x="4655"/>
        <item m="1" x="4656"/>
        <item m="1" x="4657"/>
        <item m="1" x="1074"/>
        <item m="1" x="4676"/>
        <item m="1" x="4500"/>
        <item m="1" x="4678"/>
        <item m="1" x="4679"/>
        <item m="1" x="4680"/>
        <item m="1" x="4681"/>
        <item m="1" x="4682"/>
        <item m="1" x="4683"/>
        <item m="1" x="4684"/>
        <item m="1" x="4685"/>
        <item m="1" x="4686"/>
        <item m="1" x="4687"/>
        <item m="1" x="4688"/>
        <item m="1" x="4689"/>
        <item m="1" x="4690"/>
        <item m="1" x="4691"/>
        <item m="1" x="932"/>
        <item m="1" x="4065"/>
        <item m="1" x="4692"/>
        <item m="1" x="4693"/>
        <item m="1" x="4473"/>
        <item m="1" x="4474"/>
        <item m="1" x="4288"/>
        <item m="1" x="3141"/>
        <item m="1" x="4695"/>
        <item m="1" x="4696"/>
        <item m="1" x="3935"/>
        <item m="1" x="3936"/>
        <item m="1" x="4697"/>
        <item m="1" x="4698"/>
        <item m="1" x="4699"/>
        <item m="1" x="4700"/>
        <item m="1" x="3937"/>
        <item m="1" x="4454"/>
        <item m="1" x="4499"/>
        <item m="1" x="4590"/>
        <item m="1" x="4591"/>
        <item m="1" x="4444"/>
        <item m="1" x="4445"/>
        <item m="1" x="4446"/>
        <item m="1" x="4447"/>
        <item m="1" x="4448"/>
        <item m="1" x="4449"/>
        <item m="1" x="4450"/>
        <item m="1" x="4727"/>
        <item m="1" x="4728"/>
        <item m="1" x="4741"/>
        <item m="1" x="3633"/>
        <item m="1" x="3632"/>
        <item m="1" x="4599"/>
        <item m="1" x="2380"/>
        <item m="1" x="4600"/>
        <item m="1" x="4742"/>
        <item m="1" x="1468"/>
        <item m="1" x="3608"/>
        <item m="1" x="4072"/>
        <item m="1" x="4744"/>
        <item m="1" x="4746"/>
        <item m="1" x="3851"/>
        <item m="1" x="3154"/>
        <item m="1" x="3155"/>
        <item m="1" x="3138"/>
        <item m="1" x="4407"/>
        <item m="1" x="922"/>
        <item m="1" x="2381"/>
        <item m="1" x="2382"/>
        <item m="1" x="3902"/>
        <item m="1" x="878"/>
        <item m="1" x="882"/>
        <item m="1" x="1778"/>
        <item m="1" x="884"/>
        <item m="1" x="880"/>
        <item m="1" x="881"/>
        <item m="1" x="3904"/>
        <item m="1" x="2388"/>
        <item m="1" x="3162"/>
        <item m="1" x="4481"/>
        <item m="1" x="1789"/>
        <item m="1" x="4762"/>
        <item m="1" x="4765"/>
        <item m="1" x="4766"/>
        <item m="1" x="4767"/>
        <item m="1" x="1776"/>
        <item m="1" x="3145"/>
        <item m="1" x="3137"/>
        <item m="1" x="3142"/>
        <item m="1" x="2389"/>
        <item m="1" x="1792"/>
        <item m="1" x="3146"/>
        <item m="1" x="3710"/>
        <item m="1" x="3371"/>
        <item m="1" x="3147"/>
        <item m="1" x="1791"/>
        <item m="1" x="3143"/>
        <item m="1" x="3144"/>
        <item m="1" x="1790"/>
        <item m="1" x="2387"/>
        <item m="1" x="3148"/>
        <item m="1" x="4769"/>
        <item m="1" x="3149"/>
        <item m="1" x="3150"/>
        <item m="1" x="3151"/>
        <item m="1" x="3715"/>
        <item m="1" x="3152"/>
        <item m="1" x="3372"/>
        <item m="1" x="1793"/>
        <item m="1" x="2963"/>
        <item m="1" x="1784"/>
        <item m="1" x="1785"/>
        <item m="1" x="1786"/>
        <item m="1" x="2383"/>
        <item m="1" x="4532"/>
        <item m="1" x="1787"/>
        <item m="1" x="2384"/>
        <item m="1" x="2385"/>
        <item m="1" x="2386"/>
        <item m="1" x="1788"/>
        <item m="1" x="4533"/>
        <item m="1" x="3711"/>
        <item m="1" x="3712"/>
        <item m="1" x="3713"/>
        <item m="1" x="1794"/>
        <item m="1" x="1795"/>
        <item m="1" x="1796"/>
        <item m="1" x="4770"/>
        <item m="1" x="4771"/>
        <item m="1" x="1797"/>
        <item m="1" x="1798"/>
        <item m="1" x="2378"/>
        <item m="1" x="1779"/>
        <item m="1" x="3368"/>
        <item m="1" x="3709"/>
        <item m="1" x="1777"/>
        <item m="1" x="4530"/>
        <item m="1" x="2377"/>
        <item m="1" x="1780"/>
        <item m="1" x="1781"/>
        <item m="1" x="1782"/>
        <item m="1" x="1783"/>
        <item m="1" x="2962"/>
        <item m="1" x="3369"/>
        <item m="1" x="3370"/>
        <item m="1" x="4531"/>
        <item m="1" x="1775"/>
        <item m="1" x="2379"/>
        <item m="1" x="1493"/>
        <item m="1" x="4066"/>
        <item m="1" x="4779"/>
        <item m="1" x="4780"/>
        <item m="1" x="4781"/>
        <item m="1" x="4782"/>
        <item m="1" x="4783"/>
        <item m="1" x="4784"/>
        <item m="1" x="4785"/>
        <item m="1" x="3153"/>
        <item m="1" x="4791"/>
        <item m="1" x="4792"/>
        <item m="1" x="4071"/>
        <item m="1" x="3982"/>
        <item m="1" x="4379"/>
        <item m="1" x="4498"/>
        <item m="1" x="4799"/>
        <item m="1" x="4801"/>
        <item m="1" x="4074"/>
        <item m="1" x="4802"/>
        <item m="1" x="1539"/>
        <item m="1" x="4806"/>
        <item m="1" x="4807"/>
        <item m="1" x="2961"/>
        <item m="1" x="4155"/>
        <item m="1" x="4156"/>
        <item m="1" x="2390"/>
        <item m="1" x="4808"/>
        <item m="1" x="4809"/>
        <item m="1" x="777"/>
        <item m="1" x="4428"/>
        <item m="1" x="4429"/>
        <item x="762"/>
        <item m="1" x="4114"/>
        <item m="1" x="4430"/>
        <item m="1" x="4431"/>
        <item m="1" x="4432"/>
        <item m="1" x="4433"/>
        <item m="1" x="4434"/>
        <item m="1" x="4435"/>
        <item m="1" x="4436"/>
        <item m="1" x="4437"/>
        <item m="1" x="874"/>
        <item m="1" x="879"/>
        <item m="1" x="3170"/>
        <item m="1" x="913"/>
        <item m="1" x="914"/>
        <item m="1" x="915"/>
        <item m="1" x="916"/>
        <item m="1" x="4438"/>
        <item m="1" x="4439"/>
        <item m="1" x="4440"/>
        <item m="1" x="4441"/>
        <item m="1" x="4442"/>
        <item m="1" x="2965"/>
        <item m="1" x="4443"/>
        <item m="1" x="4451"/>
        <item m="1" x="4452"/>
        <item m="1" x="3846"/>
        <item m="1" x="4456"/>
        <item m="1" x="4457"/>
        <item m="1" x="4458"/>
        <item m="1" x="4459"/>
        <item m="1" x="4461"/>
        <item m="1" x="3854"/>
        <item m="1" x="1141"/>
        <item m="1" x="1142"/>
        <item m="1" x="3494"/>
        <item m="1" x="1137"/>
        <item m="1" x="3495"/>
        <item m="1" x="3496"/>
        <item m="1" x="3497"/>
        <item m="1" x="1136"/>
        <item m="1" x="3852"/>
        <item m="1" x="1808"/>
        <item m="1" x="1809"/>
        <item m="1" x="3853"/>
        <item m="1" x="1139"/>
        <item m="1" x="1140"/>
        <item m="1" x="2397"/>
        <item m="1" x="4466"/>
        <item m="1" x="1826"/>
        <item m="1" x="4467"/>
        <item m="1" x="4468"/>
        <item m="1" x="4140"/>
        <item m="1" x="4469"/>
        <item m="1" x="4470"/>
        <item m="1" x="4471"/>
        <item m="1" x="4472"/>
        <item m="1" x="3180"/>
        <item m="1" x="4475"/>
        <item m="1" x="4476"/>
        <item m="1" x="3176"/>
        <item m="1" x="4477"/>
        <item m="1" x="4478"/>
        <item m="1" x="1799"/>
        <item m="1" x="1829"/>
        <item m="1" x="4479"/>
        <item m="1" x="4480"/>
        <item m="1" x="4152"/>
        <item m="1" x="4482"/>
        <item m="1" x="921"/>
        <item m="1" x="4483"/>
        <item m="1" x="4484"/>
        <item m="1" x="3560"/>
        <item m="1" x="3916"/>
        <item m="1" x="4158"/>
        <item m="1" x="3917"/>
        <item m="1" x="4486"/>
        <item m="1" x="4487"/>
        <item m="1" x="4488"/>
        <item m="1" x="1200"/>
        <item m="1" x="4161"/>
        <item m="1" x="4489"/>
        <item m="1" x="4490"/>
        <item m="1" x="4491"/>
        <item m="1" x="4165"/>
        <item m="1" x="4492"/>
        <item m="1" x="4166"/>
        <item m="1" x="4167"/>
        <item m="1" x="3377"/>
        <item m="1" x="4168"/>
        <item m="1" x="4169"/>
        <item m="1" x="4493"/>
        <item m="1" x="4057"/>
        <item m="1" x="4494"/>
        <item m="1" x="4495"/>
        <item m="1" x="4164"/>
        <item m="1" x="1229"/>
        <item m="1" x="4178"/>
        <item m="1" x="4174"/>
        <item m="1" x="4173"/>
        <item m="1" x="2405"/>
        <item m="1" x="4179"/>
        <item m="1" x="3587"/>
        <item m="1" x="4187"/>
        <item m="1" x="3612"/>
        <item m="1" x="3938"/>
        <item m="1" x="4496"/>
        <item m="1" x="3622"/>
        <item x="241"/>
        <item m="1" x="3166"/>
        <item m="1" x="3167"/>
        <item m="1" x="3177"/>
        <item m="1" x="3178"/>
        <item m="1" x="3179"/>
        <item m="1" x="4227"/>
        <item m="1" x="3942"/>
        <item m="1" x="3943"/>
        <item m="1" x="3944"/>
        <item m="1" x="3168"/>
        <item m="1" x="4228"/>
        <item m="1" x="4225"/>
        <item m="1" x="4226"/>
        <item m="1" x="3939"/>
        <item m="1" x="3940"/>
        <item m="1" x="3941"/>
        <item m="1" x="3970"/>
        <item m="1" x="3960"/>
        <item m="1" x="4243"/>
        <item m="1" x="4244"/>
        <item m="1" x="4198"/>
        <item m="1" x="3165"/>
        <item m="1" x="3930"/>
        <item x="287"/>
        <item m="1" x="4497"/>
        <item m="1" x="4262"/>
        <item m="1" x="4502"/>
        <item m="1" x="4505"/>
        <item m="1" x="4506"/>
        <item m="1" x="3983"/>
        <item x="357"/>
        <item m="1" x="4281"/>
        <item m="1" x="2395"/>
        <item m="1" x="4058"/>
        <item m="1" x="944"/>
        <item m="1" x="2401"/>
        <item x="358"/>
        <item m="1" x="4510"/>
        <item m="1" x="4063"/>
        <item m="1" x="4320"/>
        <item m="1" x="4321"/>
        <item m="1" x="4319"/>
        <item m="1" x="4329"/>
        <item m="1" x="4334"/>
        <item m="1" x="1251"/>
        <item m="1" x="4337"/>
        <item m="1" x="4339"/>
        <item m="1" x="4338"/>
        <item m="1" x="4514"/>
        <item m="1" x="4062"/>
        <item m="1" x="4060"/>
        <item m="1" x="4341"/>
        <item m="1" x="1838"/>
        <item m="1" x="1845"/>
        <item m="1" x="4350"/>
        <item m="1" x="4349"/>
        <item m="1" x="1842"/>
        <item m="1" x="1841"/>
        <item m="1" x="1840"/>
        <item m="1" x="4348"/>
        <item m="1" x="1844"/>
        <item m="1" x="1822"/>
        <item m="1" x="1823"/>
        <item m="1" x="3694"/>
        <item m="1" x="1824"/>
        <item m="1" x="1825"/>
        <item m="1" x="2396"/>
        <item m="1" x="3373"/>
        <item m="1" x="3374"/>
        <item m="1" x="2398"/>
        <item m="1" x="1827"/>
        <item m="1" x="4059"/>
        <item m="1" x="3695"/>
        <item m="1" x="3696"/>
        <item m="1" x="1828"/>
        <item m="1" x="1813"/>
        <item m="1" x="1817"/>
        <item m="1" x="1820"/>
        <item m="1" x="1821"/>
        <item m="1" x="1811"/>
        <item m="1" x="1812"/>
        <item m="1" x="4061"/>
        <item m="1" x="2394"/>
        <item m="1" x="1810"/>
        <item m="1" x="1819"/>
        <item m="1" x="1818"/>
        <item m="1" x="1816"/>
        <item m="1" x="1815"/>
        <item m="1" x="1814"/>
        <item m="1" x="2964"/>
        <item m="1" x="1805"/>
        <item m="1" x="1804"/>
        <item m="1" x="1830"/>
        <item m="1" x="1831"/>
        <item m="1" x="2399"/>
        <item m="1" x="1832"/>
        <item m="1" x="4347"/>
        <item m="1" x="1833"/>
        <item m="1" x="1834"/>
        <item m="1" x="2400"/>
        <item m="1" x="1835"/>
        <item m="1" x="1843"/>
        <item m="1" x="3173"/>
        <item m="1" x="3174"/>
        <item m="1" x="3175"/>
        <item m="1" x="3375"/>
        <item m="1" x="3376"/>
        <item m="1" x="4534"/>
        <item m="1" x="4535"/>
        <item m="1" x="2392"/>
        <item m="1" x="1800"/>
        <item m="1" x="1801"/>
        <item m="1" x="1803"/>
        <item m="1" x="3164"/>
        <item m="1" x="1802"/>
        <item m="1" x="3714"/>
        <item m="1" x="4536"/>
        <item m="1" x="1836"/>
        <item m="1" x="1837"/>
        <item m="1" x="1839"/>
        <item m="1" x="4580"/>
        <item m="1" x="4581"/>
        <item m="1" x="4355"/>
        <item m="1" x="4356"/>
        <item m="1" x="4354"/>
        <item x="579"/>
        <item m="1" x="2402"/>
        <item m="1" x="2404"/>
        <item m="1" x="1409"/>
        <item m="1" x="1410"/>
        <item m="1" x="1404"/>
        <item m="1" x="1403"/>
        <item m="1" x="1392"/>
        <item m="1" x="1446"/>
        <item m="1" x="1447"/>
        <item m="1" x="1448"/>
        <item m="1" x="1442"/>
        <item m="1" x="1441"/>
        <item m="1" x="4368"/>
        <item m="1" x="1443"/>
        <item m="1" x="1396"/>
        <item m="1" x="1397"/>
        <item m="1" x="1401"/>
        <item m="1" x="2393"/>
        <item m="1" x="4582"/>
        <item m="1" x="1463"/>
        <item m="1" x="1464"/>
        <item m="1" x="2367"/>
        <item m="1" x="3120"/>
        <item m="1" x="3171"/>
        <item m="1" x="3107"/>
        <item m="1" x="4583"/>
        <item m="1" x="4377"/>
        <item m="1" x="3118"/>
        <item m="1" x="4378"/>
        <item m="1" x="4584"/>
        <item m="1" x="4585"/>
        <item m="1" x="3169"/>
        <item m="1" x="4586"/>
        <item m="1" x="3789"/>
        <item m="1" x="4382"/>
        <item m="1" x="4381"/>
        <item m="1" x="3788"/>
        <item m="1" x="3781"/>
        <item m="1" x="3787"/>
        <item m="1" x="4589"/>
        <item m="1" x="4594"/>
        <item m="1" x="4595"/>
        <item m="1" x="4384"/>
        <item m="1" x="4385"/>
        <item m="1" x="2403"/>
        <item x="691"/>
        <item m="1" x="4390"/>
        <item m="1" x="4398"/>
        <item m="1" x="4406"/>
        <item m="1" x="1494"/>
        <item m="1" x="4413"/>
        <item m="1" x="4415"/>
        <item m="1" x="4414"/>
        <item m="1" x="3833"/>
        <item m="1" x="3834"/>
        <item m="1" x="3835"/>
        <item m="1" x="3832"/>
        <item m="1" x="3831"/>
        <item m="1" x="3830"/>
        <item m="1" x="4417"/>
        <item m="1" x="4418"/>
        <item m="1" x="4419"/>
        <item m="1" x="4416"/>
        <item m="1" x="4421"/>
        <item m="1" x="4420"/>
        <item m="1" x="4426"/>
        <item m="1" x="4598"/>
        <item m="1" x="1107"/>
        <item m="1" x="1556"/>
        <item x="757"/>
        <item x="763"/>
        <item m="1" x="1558"/>
        <item m="1" x="1559"/>
        <item m="1" x="2406"/>
        <item m="1" x="4124"/>
        <item m="1" x="4126"/>
        <item m="1" x="4127"/>
        <item m="1" x="4128"/>
        <item m="1" x="3380"/>
        <item m="1" x="2966"/>
        <item x="179"/>
        <item m="1" x="1866"/>
        <item m="1" x="2411"/>
        <item m="1" x="4129"/>
        <item m="1" x="4130"/>
        <item m="1" x="4131"/>
        <item m="1" x="984"/>
        <item m="1" x="983"/>
        <item m="1" x="3486"/>
        <item m="1" x="3487"/>
        <item m="1" x="3488"/>
        <item m="1" x="3489"/>
        <item m="1" x="4132"/>
        <item m="1" x="4133"/>
        <item m="1" x="3845"/>
        <item m="1" x="4134"/>
        <item m="1" x="4135"/>
        <item m="1" x="4136"/>
        <item m="1" x="4137"/>
        <item m="1" x="4138"/>
        <item m="1" x="4139"/>
        <item m="1" x="1847"/>
        <item m="1" x="1868"/>
        <item m="1" x="4052"/>
        <item m="1" x="4053"/>
        <item m="1" x="4141"/>
        <item m="1" x="4142"/>
        <item m="1" x="4143"/>
        <item m="1" x="4144"/>
        <item m="1" x="4145"/>
        <item m="1" x="1856"/>
        <item m="1" x="1210"/>
        <item m="1" x="1855"/>
        <item m="1" x="4146"/>
        <item m="1" x="4147"/>
        <item m="1" x="4148"/>
        <item m="1" x="4149"/>
        <item m="1" x="4150"/>
        <item m="1" x="1846"/>
        <item m="1" x="1848"/>
        <item m="1" x="4056"/>
        <item m="1" x="1872"/>
        <item m="1" x="2101"/>
        <item m="1" x="1877"/>
        <item m="1" x="1878"/>
        <item m="1" x="1168"/>
        <item m="1" x="1879"/>
        <item m="1" x="1880"/>
        <item m="1" x="1889"/>
        <item m="1" x="4151"/>
        <item m="1" x="4055"/>
        <item m="1" x="4054"/>
        <item m="1" x="1858"/>
        <item m="1" x="3558"/>
        <item m="1" x="2967"/>
        <item m="1" x="4160"/>
        <item m="1" x="1199"/>
        <item m="1" x="4170"/>
        <item m="1" x="4171"/>
        <item m="1" x="4175"/>
        <item m="1" x="4176"/>
        <item m="1" x="4177"/>
        <item m="1" x="4047"/>
        <item m="1" x="4048"/>
        <item m="1" x="4040"/>
        <item m="1" x="4184"/>
        <item m="1" x="4185"/>
        <item m="1" x="4041"/>
        <item m="1" x="4186"/>
        <item m="1" x="3927"/>
        <item m="1" x="4039"/>
        <item m="1" x="4188"/>
        <item m="1" x="3600"/>
        <item m="1" x="3601"/>
        <item m="1" x="4194"/>
        <item m="1" x="939"/>
        <item m="1" x="3604"/>
        <item m="1" x="3928"/>
        <item m="1" x="3929"/>
        <item m="1" x="4197"/>
        <item m="1" x="4199"/>
        <item m="1" x="4200"/>
        <item m="1" x="3931"/>
        <item m="1" x="3932"/>
        <item m="1" x="3193"/>
        <item m="1" x="3194"/>
        <item m="1" x="3195"/>
        <item m="1" x="3634"/>
        <item m="1" x="3635"/>
        <item m="1" x="3619"/>
        <item m="1" x="3620"/>
        <item m="1" x="3621"/>
        <item m="1" x="4218"/>
        <item m="1" x="4219"/>
        <item m="1" x="4220"/>
        <item m="1" x="4221"/>
        <item m="1" x="4222"/>
        <item m="1" x="4223"/>
        <item m="1" x="1025"/>
        <item m="1" x="4224"/>
        <item m="1" x="4229"/>
        <item m="1" x="4230"/>
        <item m="1" x="4231"/>
        <item m="1" x="4232"/>
        <item m="1" x="4233"/>
        <item m="1" x="4234"/>
        <item m="1" x="4235"/>
        <item m="1" x="4236"/>
        <item m="1" x="4237"/>
        <item m="1" x="4238"/>
        <item m="1" x="4239"/>
        <item m="1" x="4240"/>
        <item m="1" x="3951"/>
        <item m="1" x="3952"/>
        <item m="1" x="3953"/>
        <item m="1" x="3954"/>
        <item m="1" x="3955"/>
        <item m="1" x="3956"/>
        <item m="1" x="3957"/>
        <item m="1" x="3958"/>
        <item m="1" x="3959"/>
        <item m="1" x="3196"/>
        <item m="1" x="3197"/>
        <item m="1" x="3192"/>
        <item m="1" x="4241"/>
        <item m="1" x="3967"/>
        <item m="1" x="3968"/>
        <item m="1" x="3969"/>
        <item m="1" x="4242"/>
        <item m="1" x="3185"/>
        <item m="1" x="3961"/>
        <item m="1" x="3962"/>
        <item m="1" x="3183"/>
        <item m="1" x="3184"/>
        <item m="1" x="3963"/>
        <item m="1" x="3964"/>
        <item m="1" x="3965"/>
        <item m="1" x="3966"/>
        <item m="1" x="4245"/>
        <item m="1" x="4246"/>
        <item m="1" x="4252"/>
        <item m="1" x="4276"/>
        <item m="1" x="4277"/>
        <item m="1" x="2407"/>
        <item m="1" x="2408"/>
        <item m="1" x="2409"/>
        <item m="1" x="2410"/>
        <item m="1" x="2416"/>
        <item m="1" x="2414"/>
        <item m="1" x="2413"/>
        <item m="1" x="3172"/>
        <item m="1" x="3378"/>
        <item m="1" x="4045"/>
        <item m="1" x="4322"/>
        <item m="1" x="4323"/>
        <item m="1" x="4043"/>
        <item x="417"/>
        <item m="1" x="4335"/>
        <item m="1" x="4336"/>
        <item m="1" x="4340"/>
        <item m="1" x="2412"/>
        <item m="1" x="1882"/>
        <item m="1" x="1871"/>
        <item m="1" x="3181"/>
        <item m="1" x="4342"/>
        <item m="1" x="1888"/>
        <item m="1" x="2424"/>
        <item m="1" x="2423"/>
        <item m="1" x="1887"/>
        <item m="1" x="3698"/>
        <item m="1" x="3699"/>
        <item m="1" x="2422"/>
        <item m="1" x="1883"/>
        <item m="1" x="1884"/>
        <item m="1" x="1885"/>
        <item m="1" x="1886"/>
        <item m="1" x="4343"/>
        <item m="1" x="1869"/>
        <item m="1" x="1870"/>
        <item m="1" x="2418"/>
        <item m="1" x="4044"/>
        <item m="1" x="2420"/>
        <item m="1" x="2421"/>
        <item m="1" x="1876"/>
        <item m="1" x="1875"/>
        <item m="1" x="1873"/>
        <item m="1" x="1874"/>
        <item m="1" x="2968"/>
        <item m="1" x="1849"/>
        <item m="1" x="1850"/>
        <item m="1" x="1859"/>
        <item m="1" x="1852"/>
        <item m="1" x="2415"/>
        <item m="1" x="1857"/>
        <item m="1" x="1862"/>
        <item m="1" x="4344"/>
        <item m="1" x="4345"/>
        <item m="1" x="4346"/>
        <item m="1" x="1881"/>
        <item m="1" x="1867"/>
        <item m="1" x="4351"/>
        <item m="1" x="2426"/>
        <item m="1" x="2427"/>
        <item m="1" x="1402"/>
        <item m="1" x="1440"/>
        <item m="1" x="1465"/>
        <item m="1" x="1466"/>
        <item m="1" x="4373"/>
        <item m="1" x="4374"/>
        <item m="1" x="4375"/>
        <item m="1" x="4376"/>
        <item m="1" x="1860"/>
        <item m="1" x="1861"/>
        <item m="1" x="1853"/>
        <item m="1" x="1854"/>
        <item m="1" x="3190"/>
        <item m="1" x="3182"/>
        <item m="1" x="1863"/>
        <item m="1" x="1864"/>
        <item m="1" x="3790"/>
        <item m="1" x="4050"/>
        <item m="1" x="4049"/>
        <item m="1" x="4383"/>
        <item m="1" x="3791"/>
        <item m="1" x="3187"/>
        <item m="1" x="3186"/>
        <item m="1" x="1294"/>
        <item m="1" x="3188"/>
        <item m="1" x="1377"/>
        <item m="1" x="4391"/>
        <item m="1" x="4042"/>
        <item m="1" x="4051"/>
        <item m="1" x="3382"/>
        <item m="1" x="3381"/>
        <item m="1" x="1491"/>
        <item m="1" x="4395"/>
        <item m="1" x="4396"/>
        <item m="1" x="4046"/>
        <item x="705"/>
        <item m="1" x="4410"/>
        <item m="1" x="4411"/>
        <item m="1" x="4412"/>
        <item m="1" x="2425"/>
        <item m="1" x="3839"/>
        <item m="1" x="1530"/>
        <item m="1" x="4422"/>
        <item m="1" x="4423"/>
        <item m="1" x="3191"/>
        <item m="1" x="1541"/>
        <item m="1" x="3379"/>
        <item m="1" x="2419"/>
        <item m="1" x="2417"/>
        <item m="1" x="4427"/>
        <item m="1" x="4008"/>
        <item m="1" x="3473"/>
        <item m="1" x="4024"/>
        <item m="1" x="1451"/>
        <item m="1" x="1557"/>
        <item x="769"/>
        <item x="761"/>
        <item x="771"/>
        <item m="1" x="2438"/>
        <item m="1" x="2450"/>
        <item m="1" x="4010"/>
        <item m="1" x="3844"/>
        <item m="1" x="4007"/>
        <item m="1" x="3843"/>
        <item m="1" x="887"/>
        <item m="1" x="886"/>
        <item m="1" x="906"/>
        <item m="1" x="917"/>
        <item m="1" x="2455"/>
        <item m="1" x="4026"/>
        <item m="1" x="3498"/>
        <item m="1" x="3499"/>
        <item m="1" x="3500"/>
        <item m="1" x="3501"/>
        <item m="1" x="1122"/>
        <item m="1" x="4022"/>
        <item m="1" x="3493"/>
        <item m="1" x="1135"/>
        <item m="1" x="3490"/>
        <item m="1" x="3491"/>
        <item m="1" x="3492"/>
        <item m="1" x="3502"/>
        <item m="1" x="3503"/>
        <item m="1" x="3504"/>
        <item m="1" x="3506"/>
        <item m="1" x="4032"/>
        <item m="1" x="4034"/>
        <item m="1" x="4033"/>
        <item m="1" x="4016"/>
        <item m="1" x="4015"/>
        <item m="1" x="4013"/>
        <item m="1" x="3511"/>
        <item m="1" x="4011"/>
        <item m="1" x="3513"/>
        <item m="1" x="3514"/>
        <item m="1" x="3516"/>
        <item m="1" x="3517"/>
        <item m="1" x="3530"/>
        <item m="1" x="3529"/>
        <item m="1" x="3531"/>
        <item m="1" x="4031"/>
        <item m="1" x="4030"/>
        <item m="1" x="3206"/>
        <item m="1" x="3545"/>
        <item m="1" x="3550"/>
        <item m="1" x="3549"/>
        <item m="1" x="4038"/>
        <item m="1" x="3546"/>
        <item m="1" x="3547"/>
        <item m="1" x="3548"/>
        <item m="1" x="4023"/>
        <item m="1" x="4025"/>
        <item m="1" x="4028"/>
        <item m="1" x="3554"/>
        <item m="1" x="4005"/>
        <item m="1" x="4012"/>
        <item m="1" x="1156"/>
        <item m="1" x="2973"/>
        <item m="1" x="2433"/>
        <item m="1" x="2430"/>
        <item m="1" x="2448"/>
        <item m="1" x="2449"/>
        <item m="1" x="4004"/>
        <item m="1" x="4009"/>
        <item m="1" x="3567"/>
        <item m="1" x="3576"/>
        <item m="1" x="3569"/>
        <item m="1" x="3570"/>
        <item m="1" x="3571"/>
        <item m="1" x="4035"/>
        <item m="1" x="3922"/>
        <item m="1" x="3919"/>
        <item m="1" x="3920"/>
        <item m="1" x="3921"/>
        <item m="1" x="3580"/>
        <item m="1" x="3588"/>
        <item m="1" x="3589"/>
        <item x="372"/>
        <item x="373"/>
        <item m="1" x="4027"/>
        <item m="1" x="4029"/>
        <item m="1" x="3609"/>
        <item m="1" x="3933"/>
        <item m="1" x="3202"/>
        <item m="1" x="3201"/>
        <item m="1" x="3934"/>
        <item m="1" x="3623"/>
        <item m="1" x="3203"/>
        <item m="1" x="3204"/>
        <item m="1" x="3205"/>
        <item m="1" x="3949"/>
        <item m="1" x="3950"/>
        <item m="1" x="3636"/>
        <item m="1" x="3637"/>
        <item m="1" x="3200"/>
        <item m="1" x="3638"/>
        <item m="1" x="3383"/>
        <item m="1" x="3386"/>
        <item m="1" x="3198"/>
        <item m="1" x="3199"/>
        <item m="1" x="3651"/>
        <item m="1" x="2434"/>
        <item m="1" x="2435"/>
        <item m="1" x="3975"/>
        <item m="1" x="3976"/>
        <item m="1" x="3977"/>
        <item m="1" x="3978"/>
        <item m="1" x="1512"/>
        <item m="1" x="2440"/>
        <item m="1" x="2441"/>
        <item m="1" x="2442"/>
        <item m="1" x="2443"/>
        <item m="1" x="2445"/>
        <item m="1" x="2974"/>
        <item m="1" x="2444"/>
        <item m="1" x="2446"/>
        <item m="1" x="3979"/>
        <item m="1" x="3980"/>
        <item m="1" x="2437"/>
        <item m="1" x="2447"/>
        <item m="1" x="2452"/>
        <item m="1" x="2454"/>
        <item m="1" x="3652"/>
        <item m="1" x="4014"/>
        <item m="1" x="4018"/>
        <item m="1" x="2451"/>
        <item m="1" x="4036"/>
        <item m="1" x="4001"/>
        <item m="1" x="3655"/>
        <item m="1" x="3656"/>
        <item x="374"/>
        <item m="1" x="3657"/>
        <item m="1" x="3666"/>
        <item m="1" x="3665"/>
        <item m="1" x="1903"/>
        <item m="1" x="1897"/>
        <item m="1" x="4037"/>
        <item m="1" x="1899"/>
        <item m="1" x="1913"/>
        <item m="1" x="1914"/>
        <item m="1" x="1915"/>
        <item m="1" x="3704"/>
        <item m="1" x="1916"/>
        <item m="1" x="1917"/>
        <item m="1" x="1918"/>
        <item m="1" x="1919"/>
        <item m="1" x="1920"/>
        <item m="1" x="2456"/>
        <item m="1" x="2457"/>
        <item m="1" x="1908"/>
        <item m="1" x="2976"/>
        <item m="1" x="2977"/>
        <item m="1" x="1909"/>
        <item m="1" x="3705"/>
        <item m="1" x="3706"/>
        <item m="1" x="3707"/>
        <item m="1" x="2453"/>
        <item m="1" x="1910"/>
        <item m="1" x="1911"/>
        <item m="1" x="1912"/>
        <item m="1" x="1921"/>
        <item m="1" x="2458"/>
        <item m="1" x="2459"/>
        <item m="1" x="3708"/>
        <item m="1" x="1898"/>
        <item m="1" x="1900"/>
        <item m="1" x="1901"/>
        <item m="1" x="2432"/>
        <item m="1" x="1902"/>
        <item m="1" x="1895"/>
        <item m="1" x="2971"/>
        <item m="1" x="1896"/>
        <item m="1" x="3697"/>
        <item m="1" x="1892"/>
        <item m="1" x="1893"/>
        <item m="1" x="1894"/>
        <item m="1" x="1890"/>
        <item m="1" x="1891"/>
        <item m="1" x="2969"/>
        <item m="1" x="2428"/>
        <item m="1" x="2972"/>
        <item m="1" x="1904"/>
        <item m="1" x="1905"/>
        <item m="1" x="2439"/>
        <item m="1" x="1907"/>
        <item m="1" x="2975"/>
        <item m="1" x="1906"/>
        <item m="1" x="3729"/>
        <item m="1" x="4003"/>
        <item m="1" x="3722"/>
        <item m="1" x="3724"/>
        <item m="1" x="3725"/>
        <item m="1" x="4006"/>
        <item m="1" x="3385"/>
        <item m="1" x="3743"/>
        <item m="1" x="3741"/>
        <item m="1" x="3742"/>
        <item m="1" x="3730"/>
        <item m="1" x="2461"/>
        <item m="1" x="2462"/>
        <item m="1" x="2463"/>
        <item m="1" x="2464"/>
        <item m="1" x="2465"/>
        <item m="1" x="2466"/>
        <item m="1" x="2467"/>
        <item m="1" x="2468"/>
        <item m="1" x="3734"/>
        <item m="1" x="1408"/>
        <item m="1" x="3762"/>
        <item m="1" x="3763"/>
        <item m="1" x="3764"/>
        <item m="1" x="3747"/>
        <item m="1" x="3746"/>
        <item m="1" x="3780"/>
        <item m="1" x="3773"/>
        <item m="1" x="3774"/>
        <item m="1" x="3775"/>
        <item m="1" x="3992"/>
        <item m="1" x="3779"/>
        <item m="1" x="3795"/>
        <item m="1" x="3792"/>
        <item m="1" x="3793"/>
        <item m="1" x="3794"/>
        <item m="1" x="4017"/>
        <item m="1" x="4020"/>
        <item m="1" x="4019"/>
        <item m="1" x="4021"/>
        <item m="1" x="1473"/>
        <item m="1" x="3807"/>
        <item m="1" x="2469"/>
        <item m="1" x="4002"/>
        <item m="1" x="3813"/>
        <item m="1" x="3818"/>
        <item m="1" x="3819"/>
        <item m="1" x="865"/>
        <item m="1" x="2429"/>
        <item m="1" x="2431"/>
        <item m="1" x="2970"/>
        <item x="706"/>
        <item m="1" x="3829"/>
        <item m="1" x="3384"/>
        <item m="1" x="2460"/>
        <item m="1" x="3998"/>
        <item m="1" x="1536"/>
        <item m="1" x="2436"/>
        <item x="6"/>
        <item m="1" x="1927"/>
        <item m="1" x="1928"/>
        <item m="1" x="1555"/>
        <item m="1" x="2489"/>
        <item m="1" x="2481"/>
        <item m="1" x="3842"/>
        <item m="1" x="2478"/>
        <item m="1" x="2990"/>
        <item m="1" x="3849"/>
        <item m="1" x="3850"/>
        <item m="1" x="3505"/>
        <item m="1" x="3875"/>
        <item m="1" x="3903"/>
        <item m="1" x="3512"/>
        <item m="1" x="3905"/>
        <item m="1" x="3906"/>
        <item m="1" x="3518"/>
        <item m="1" x="3519"/>
        <item m="1" x="3207"/>
        <item m="1" x="3208"/>
        <item m="1" x="3907"/>
        <item m="1" x="3908"/>
        <item m="1" x="3909"/>
        <item m="1" x="3910"/>
        <item m="1" x="3527"/>
        <item m="1" x="3911"/>
        <item m="1" x="3912"/>
        <item m="1" x="3210"/>
        <item m="1" x="3913"/>
        <item m="1" x="3914"/>
        <item m="1" x="3536"/>
        <item m="1" x="3537"/>
        <item m="1" x="3538"/>
        <item m="1" x="3539"/>
        <item m="1" x="3540"/>
        <item m="1" x="3541"/>
        <item m="1" x="3542"/>
        <item m="1" x="3551"/>
        <item m="1" x="3543"/>
        <item m="1" x="3544"/>
        <item m="1" x="3557"/>
        <item m="1" x="3915"/>
        <item m="1" x="3918"/>
        <item m="1" x="2496"/>
        <item m="1" x="3572"/>
        <item m="1" x="3573"/>
        <item m="1" x="3574"/>
        <item m="1" x="3575"/>
        <item m="1" x="3568"/>
        <item m="1" x="3923"/>
        <item m="1" x="2983"/>
        <item m="1" x="3221"/>
        <item m="1" x="2503"/>
        <item m="1" x="1498"/>
        <item x="774"/>
        <item m="1" x="3595"/>
        <item m="1" x="3596"/>
        <item m="1" x="3925"/>
        <item m="1" x="3926"/>
        <item m="1" x="3591"/>
        <item m="1" x="3592"/>
        <item m="1" x="3607"/>
        <item m="1" x="996"/>
        <item m="1" x="995"/>
        <item m="1" x="994"/>
        <item m="1" x="3610"/>
        <item m="1" x="3213"/>
        <item m="1" x="3214"/>
        <item m="1" x="3217"/>
        <item m="1" x="3218"/>
        <item m="1" x="3611"/>
        <item m="1" x="3212"/>
        <item m="1" x="3211"/>
        <item m="1" x="1005"/>
        <item m="1" x="3624"/>
        <item m="1" x="3625"/>
        <item m="1" x="3626"/>
        <item m="1" x="3627"/>
        <item m="1" x="3628"/>
        <item m="1" x="1020"/>
        <item m="1" x="3639"/>
        <item m="1" x="3640"/>
        <item m="1" x="3647"/>
        <item m="1" x="3648"/>
        <item m="1" x="3649"/>
        <item m="1" x="3650"/>
        <item m="1" x="3388"/>
        <item m="1" x="3215"/>
        <item m="1" x="3216"/>
        <item m="1" x="3222"/>
        <item m="1" x="2485"/>
        <item m="1" x="2479"/>
        <item m="1" x="2988"/>
        <item m="1" x="2989"/>
        <item m="1" x="3981"/>
        <item m="1" x="2471"/>
        <item m="1" x="2978"/>
        <item m="1" x="2979"/>
        <item m="1" x="2472"/>
        <item m="1" x="1073"/>
        <item m="1" x="2477"/>
        <item m="1" x="2476"/>
        <item m="1" x="2474"/>
        <item m="1" x="2497"/>
        <item m="1" x="2498"/>
        <item m="1" x="2483"/>
        <item m="1" x="2473"/>
        <item m="1" x="2475"/>
        <item m="1" x="2480"/>
        <item m="1" x="3654"/>
        <item m="1" x="3984"/>
        <item m="1" x="3985"/>
        <item m="1" x="3986"/>
        <item m="1" x="3663"/>
        <item m="1" x="1228"/>
        <item m="1" x="3664"/>
        <item m="1" x="3658"/>
        <item m="1" x="3662"/>
        <item m="1" x="1939"/>
        <item m="1" x="1926"/>
        <item m="1" x="2490"/>
        <item m="1" x="1929"/>
        <item m="1" x="3387"/>
        <item m="1" x="3209"/>
        <item m="1" x="2484"/>
        <item m="1" x="2482"/>
        <item m="1" x="3701"/>
        <item m="1" x="2986"/>
        <item m="1" x="2987"/>
        <item m="1" x="2984"/>
        <item m="1" x="2985"/>
        <item m="1" x="3702"/>
        <item m="1" x="2981"/>
        <item m="1" x="1925"/>
        <item m="1" x="2982"/>
        <item m="1" x="2470"/>
        <item m="1" x="2980"/>
        <item m="1" x="3703"/>
        <item m="1" x="2991"/>
        <item m="1" x="1937"/>
        <item m="1" x="2992"/>
        <item m="1" x="2993"/>
        <item m="1" x="2499"/>
        <item m="1" x="1933"/>
        <item m="1" x="1934"/>
        <item m="1" x="1935"/>
        <item m="1" x="2495"/>
        <item m="1" x="1936"/>
        <item m="1" x="1930"/>
        <item m="1" x="2488"/>
        <item m="1" x="1931"/>
        <item m="1" x="1932"/>
        <item m="1" x="3700"/>
        <item m="1" x="2492"/>
        <item m="1" x="2493"/>
        <item m="1" x="2494"/>
        <item m="1" x="2500"/>
        <item m="1" x="2501"/>
        <item m="1" x="1938"/>
        <item m="1" x="3726"/>
        <item m="1" x="3731"/>
        <item m="1" x="3732"/>
        <item m="1" x="3733"/>
        <item m="1" x="3735"/>
        <item m="1" x="3736"/>
        <item m="1" x="3744"/>
        <item m="1" x="3745"/>
        <item m="1" x="2502"/>
        <item m="1" x="3989"/>
        <item m="1" x="3757"/>
        <item m="1" x="1865"/>
        <item m="1" x="3765"/>
        <item m="1" x="1806"/>
        <item m="1" x="1807"/>
        <item m="1" x="3770"/>
        <item m="1" x="3769"/>
        <item m="1" x="3767"/>
        <item m="1" x="3768"/>
        <item m="1" x="3189"/>
        <item m="1" x="3776"/>
        <item m="1" x="3777"/>
        <item m="1" x="3796"/>
        <item m="1" x="3219"/>
        <item m="1" x="3220"/>
        <item m="1" x="3993"/>
        <item m="1" x="3994"/>
        <item m="1" x="3803"/>
        <item m="1" x="3805"/>
        <item m="1" x="3806"/>
        <item m="1" x="1282"/>
        <item m="1" x="3812"/>
        <item m="1" x="3995"/>
        <item m="1" x="3996"/>
        <item m="1" x="2491"/>
        <item m="1" x="3817"/>
        <item m="1" x="2486"/>
        <item x="479"/>
        <item m="1" x="2487"/>
        <item m="1" x="2504"/>
        <item m="1" x="3824"/>
        <item m="1" x="3825"/>
        <item m="1" x="3826"/>
        <item m="1" x="3823"/>
        <item m="1" x="3389"/>
        <item m="1" x="3997"/>
        <item m="1" x="3836"/>
        <item m="1" x="3999"/>
        <item m="1" x="1542"/>
        <item m="1" x="1543"/>
        <item m="1" x="1540"/>
        <item m="1" x="3474"/>
        <item x="428"/>
        <item m="1" x="3475"/>
        <item m="1" x="3235"/>
        <item m="1" x="2514"/>
        <item m="1" x="3476"/>
        <item m="1" x="889"/>
        <item m="1" x="3477"/>
        <item m="1" x="3224"/>
        <item m="1" x="3478"/>
        <item m="1" x="3479"/>
        <item m="1" x="3480"/>
        <item m="1" x="3481"/>
        <item m="1" x="3482"/>
        <item m="1" x="3483"/>
        <item m="1" x="3484"/>
        <item m="1" x="3485"/>
        <item m="1" x="3008"/>
        <item m="1" x="3009"/>
        <item m="1" x="3010"/>
        <item m="1" x="3011"/>
        <item m="1" x="3225"/>
        <item m="1" x="3507"/>
        <item m="1" x="3508"/>
        <item m="1" x="3509"/>
        <item m="1" x="3510"/>
        <item m="1" x="1944"/>
        <item m="1" x="3520"/>
        <item m="1" x="3521"/>
        <item m="1" x="3522"/>
        <item m="1" x="3523"/>
        <item m="1" x="3524"/>
        <item m="1" x="3525"/>
        <item m="1" x="3526"/>
        <item m="1" x="3528"/>
        <item m="1" x="2997"/>
        <item m="1" x="2998"/>
        <item m="1" x="3532"/>
        <item m="1" x="3533"/>
        <item m="1" x="3534"/>
        <item m="1" x="3552"/>
        <item x="334"/>
        <item m="1" x="1949"/>
        <item m="1" x="3553"/>
        <item m="1" x="3555"/>
        <item m="1" x="3556"/>
        <item m="1" x="3559"/>
        <item m="1" x="2999"/>
        <item m="1" x="2510"/>
        <item m="1" x="2511"/>
        <item m="1" x="2536"/>
        <item m="1" x="3565"/>
        <item m="1" x="3566"/>
        <item m="1" x="3577"/>
        <item m="1" x="2521"/>
        <item m="1" x="2523"/>
        <item m="1" x="3223"/>
        <item m="1" x="3581"/>
        <item m="1" x="3582"/>
        <item m="1" x="3583"/>
        <item m="1" x="3584"/>
        <item m="1" x="3585"/>
        <item m="1" x="3586"/>
        <item m="1" x="3590"/>
        <item m="1" x="3593"/>
        <item m="1" x="1234"/>
        <item m="1" x="3594"/>
        <item m="1" x="3597"/>
        <item m="1" x="3598"/>
        <item m="1" x="3599"/>
        <item m="1" x="1217"/>
        <item m="1" x="2533"/>
        <item m="1" x="3602"/>
        <item m="1" x="3603"/>
        <item x="277"/>
        <item x="276"/>
        <item m="1" x="3229"/>
        <item m="1" x="3230"/>
        <item m="1" x="3231"/>
        <item m="1" x="3232"/>
        <item m="1" x="3233"/>
        <item x="248"/>
        <item m="1" x="1002"/>
        <item m="1" x="1006"/>
        <item m="1" x="997"/>
        <item m="1" x="999"/>
        <item m="1" x="3629"/>
        <item m="1" x="3630"/>
        <item m="1" x="3641"/>
        <item m="1" x="3642"/>
        <item m="1" x="3643"/>
        <item m="1" x="3644"/>
        <item m="1" x="3645"/>
        <item m="1" x="3236"/>
        <item m="1" x="3237"/>
        <item m="1" x="1027"/>
        <item m="1" x="1028"/>
        <item m="1" x="3646"/>
        <item m="1" x="1019"/>
        <item m="1" x="1021"/>
        <item m="1" x="3000"/>
        <item m="1" x="3227"/>
        <item m="1" x="3228"/>
        <item m="1" x="2525"/>
        <item m="1" x="2515"/>
        <item m="1" x="2516"/>
        <item m="1" x="2518"/>
        <item m="1" x="3234"/>
        <item m="1" x="2508"/>
        <item m="1" x="2513"/>
        <item m="1" x="2519"/>
        <item m="1" x="2529"/>
        <item m="1" x="2531"/>
        <item m="1" x="3001"/>
        <item m="1" x="3002"/>
        <item m="1" x="3003"/>
        <item m="1" x="3004"/>
        <item m="1" x="3005"/>
        <item m="1" x="3006"/>
        <item m="1" x="2532"/>
        <item m="1" x="2509"/>
        <item m="1" x="1942"/>
        <item m="1" x="2530"/>
        <item m="1" x="2517"/>
        <item m="1" x="2507"/>
        <item m="1" x="2520"/>
        <item m="1" x="3653"/>
        <item m="1" x="2506"/>
        <item m="1" x="2512"/>
        <item m="1" x="2528"/>
        <item m="1" x="3659"/>
        <item m="1" x="3660"/>
        <item m="1" x="3661"/>
        <item m="1" x="3667"/>
        <item m="1" x="3668"/>
        <item m="1" x="1946"/>
        <item m="1" x="1948"/>
        <item m="1" x="2526"/>
        <item m="1" x="1945"/>
        <item m="1" x="1943"/>
        <item m="1" x="3670"/>
        <item m="1" x="2505"/>
        <item m="1" x="3671"/>
        <item m="1" x="1940"/>
        <item m="1" x="3672"/>
        <item m="1" x="1941"/>
        <item m="1" x="3673"/>
        <item m="1" x="2994"/>
        <item m="1" x="3674"/>
        <item m="1" x="3675"/>
        <item m="1" x="2527"/>
        <item m="1" x="3676"/>
        <item m="1" x="3677"/>
        <item m="1" x="3678"/>
        <item m="1" x="2522"/>
        <item m="1" x="3679"/>
        <item m="1" x="3680"/>
        <item m="1" x="3681"/>
        <item m="1" x="1947"/>
        <item m="1" x="3682"/>
        <item m="1" x="3683"/>
        <item m="1" x="3684"/>
        <item m="1" x="3685"/>
        <item m="1" x="3686"/>
        <item m="1" x="3687"/>
        <item m="1" x="3688"/>
        <item m="1" x="3689"/>
        <item m="1" x="3690"/>
        <item m="1" x="3691"/>
        <item m="1" x="3692"/>
        <item m="1" x="3693"/>
        <item m="1" x="1950"/>
        <item m="1" x="3723"/>
        <item m="1" x="3727"/>
        <item m="1" x="3728"/>
        <item m="1" x="3737"/>
        <item m="1" x="3738"/>
        <item m="1" x="3739"/>
        <item m="1" x="3740"/>
        <item m="1" x="3750"/>
        <item m="1" x="3751"/>
        <item m="1" x="3752"/>
        <item m="1" x="3753"/>
        <item m="1" x="3754"/>
        <item m="1" x="3755"/>
        <item m="1" x="3756"/>
        <item m="1" x="1951"/>
        <item x="665"/>
        <item m="1" x="3758"/>
        <item m="1" x="3759"/>
        <item m="1" x="3760"/>
        <item m="1" x="3761"/>
        <item m="1" x="3766"/>
        <item m="1" x="3771"/>
        <item m="1" x="3772"/>
        <item m="1" x="3797"/>
        <item m="1" x="3798"/>
        <item m="1" x="2995"/>
        <item m="1" x="2996"/>
        <item m="1" x="3799"/>
        <item m="1" x="3800"/>
        <item m="1" x="3801"/>
        <item m="1" x="1375"/>
        <item m="1" x="3802"/>
        <item m="1" x="1479"/>
        <item m="1" x="1487"/>
        <item m="1" x="3814"/>
        <item m="1" x="3815"/>
        <item m="1" x="1485"/>
        <item m="1" x="1492"/>
        <item m="1" x="1490"/>
        <item m="1" x="3820"/>
        <item m="1" x="2535"/>
        <item m="1" x="3821"/>
        <item m="1" x="2534"/>
        <item m="1" x="3822"/>
        <item m="1" x="3827"/>
        <item m="1" x="3828"/>
        <item m="1" x="3390"/>
        <item m="1" x="3391"/>
        <item m="1" x="3837"/>
        <item m="1" x="3226"/>
        <item m="1" x="3838"/>
        <item m="1" x="3840"/>
        <item m="1" x="3841"/>
        <item m="1" x="2524"/>
        <item m="1" x="2537"/>
        <item m="1" x="1608"/>
        <item m="1" x="3007"/>
        <item m="1" x="1952"/>
        <item m="1" x="3392"/>
        <item x="278"/>
        <item m="1" x="3393"/>
        <item m="1" x="1953"/>
        <item m="1" x="3012"/>
        <item m="1" x="3013"/>
        <item m="1" x="3014"/>
        <item m="1" x="2538"/>
        <item m="1" x="3394"/>
        <item m="1" x="2539"/>
        <item m="1" x="3395"/>
        <item m="1" x="1119"/>
        <item m="1" x="3238"/>
        <item m="1" x="3015"/>
        <item m="1" x="3239"/>
        <item m="1" x="3396"/>
        <item m="1" x="3016"/>
        <item m="1" x="3017"/>
        <item m="1" x="1157"/>
        <item m="1" x="3240"/>
        <item m="1" x="3241"/>
        <item m="1" x="3242"/>
        <item m="1" x="3243"/>
        <item m="1" x="1238"/>
        <item m="1" x="3244"/>
        <item m="1" x="3019"/>
        <item m="1" x="2540"/>
        <item m="1" x="3397"/>
        <item m="1" x="2541"/>
        <item m="1" x="2542"/>
        <item m="1" x="1954"/>
        <item x="24"/>
        <item m="1" x="2543"/>
        <item m="1" x="1955"/>
        <item m="1" x="1956"/>
        <item m="1" x="2544"/>
        <item m="1" x="2545"/>
        <item m="1" x="3245"/>
        <item m="1" x="1376"/>
        <item m="1" x="1374"/>
        <item m="1" x="3246"/>
        <item m="1" x="3398"/>
        <item m="1" x="1957"/>
        <item m="1" x="2546"/>
        <item m="1" x="2547"/>
        <item m="1" x="2548"/>
        <item m="1" x="2549"/>
        <item m="1" x="3020"/>
        <item m="1" x="3021"/>
        <item m="1" x="3399"/>
        <item m="1" x="3247"/>
        <item m="1" x="3400"/>
        <item m="1" x="3248"/>
        <item m="1" x="2550"/>
        <item m="1" x="3249"/>
        <item m="1" x="832"/>
        <item m="1" x="3401"/>
        <item m="1" x="3402"/>
        <item m="1" x="3403"/>
        <item m="1" x="3404"/>
        <item m="1" x="2551"/>
        <item m="1" x="1958"/>
        <item m="1" x="3405"/>
        <item m="1" x="3406"/>
        <item m="1" x="986"/>
        <item m="1" x="988"/>
        <item m="1" x="987"/>
        <item m="1" x="3250"/>
        <item m="1" x="3251"/>
        <item m="1" x="3252"/>
        <item m="1" x="3253"/>
        <item m="1" x="3254"/>
        <item m="1" x="2552"/>
        <item m="1" x="3407"/>
        <item m="1" x="3408"/>
        <item m="1" x="3409"/>
        <item m="1" x="3410"/>
        <item m="1" x="2553"/>
        <item m="1" x="2554"/>
        <item m="1" x="2555"/>
        <item m="1" x="3255"/>
        <item m="1" x="3256"/>
        <item m="1" x="2556"/>
        <item m="1" x="3022"/>
        <item m="1" x="3411"/>
        <item m="1" x="1959"/>
        <item m="1" x="2557"/>
        <item m="1" x="2558"/>
        <item m="1" x="2559"/>
        <item m="1" x="2560"/>
        <item m="1" x="2561"/>
        <item m="1" x="2562"/>
        <item m="1" x="2563"/>
        <item m="1" x="2564"/>
        <item m="1" x="2565"/>
        <item m="1" x="2566"/>
        <item m="1" x="2567"/>
        <item m="1" x="2568"/>
        <item m="1" x="2569"/>
        <item m="1" x="2570"/>
        <item m="1" x="2571"/>
        <item m="1" x="2572"/>
        <item m="1" x="2573"/>
        <item m="1" x="2574"/>
        <item m="1" x="2575"/>
        <item m="1" x="2576"/>
        <item m="1" x="2577"/>
        <item m="1" x="2578"/>
        <item m="1" x="3257"/>
        <item m="1" x="3258"/>
        <item m="1" x="1960"/>
        <item m="1" x="3259"/>
        <item m="1" x="1961"/>
        <item m="1" x="1962"/>
        <item m="1" x="1963"/>
        <item m="1" x="1964"/>
        <item m="1" x="2579"/>
        <item m="1" x="1383"/>
        <item m="1" x="1384"/>
        <item m="1" x="1965"/>
        <item m="1" x="2580"/>
        <item m="1" x="2581"/>
        <item m="1" x="3260"/>
        <item m="1" x="3261"/>
        <item m="1" x="2582"/>
        <item m="1" x="1966"/>
        <item m="1" x="2583"/>
        <item m="1" x="2584"/>
        <item m="1" x="2585"/>
        <item m="1" x="2586"/>
        <item m="1" x="2587"/>
        <item m="1" x="1967"/>
        <item m="1" x="2588"/>
        <item m="1" x="2589"/>
        <item m="1" x="2590"/>
        <item m="1" x="3412"/>
        <item m="1" x="3413"/>
        <item m="1" x="3414"/>
        <item m="1" x="2591"/>
        <item m="1" x="2592"/>
        <item m="1" x="3415"/>
        <item m="1" x="2593"/>
        <item m="1" x="1968"/>
        <item m="1" x="3262"/>
        <item m="1" x="2594"/>
        <item m="1" x="2595"/>
        <item m="1" x="1969"/>
        <item m="1" x="2596"/>
        <item m="1" x="2597"/>
        <item m="1" x="2598"/>
        <item m="1" x="2599"/>
        <item m="1" x="2600"/>
        <item m="1" x="2601"/>
        <item m="1" x="2602"/>
        <item m="1" x="3263"/>
        <item m="1" x="3023"/>
        <item m="1" x="3024"/>
        <item m="1" x="3264"/>
        <item m="1" x="3265"/>
        <item m="1" x="3266"/>
        <item m="1" x="3267"/>
        <item m="1" x="3416"/>
        <item m="1" x="3417"/>
        <item m="1" x="3418"/>
        <item m="1" x="3419"/>
        <item m="1" x="3420"/>
        <item m="1" x="3421"/>
        <item m="1" x="1970"/>
        <item m="1" x="2603"/>
        <item m="1" x="3422"/>
        <item m="1" x="2604"/>
        <item m="1" x="3423"/>
        <item m="1" x="3268"/>
        <item m="1" x="3269"/>
        <item m="1" x="3270"/>
        <item m="1" x="3424"/>
        <item m="1" x="3271"/>
        <item m="1" x="3425"/>
        <item m="1" x="3272"/>
        <item m="1" x="1971"/>
        <item m="1" x="2605"/>
        <item m="1" x="2606"/>
        <item m="1" x="2607"/>
        <item m="1" x="1972"/>
        <item m="1" x="1121"/>
        <item m="1" x="3025"/>
        <item m="1" x="3026"/>
        <item m="1" x="918"/>
        <item m="1" x="1103"/>
        <item x="524"/>
        <item m="1" x="3426"/>
        <item m="1" x="1104"/>
        <item m="1" x="3273"/>
        <item m="1" x="3274"/>
        <item m="1" x="1412"/>
        <item m="1" x="902"/>
        <item m="1" x="3275"/>
        <item m="1" x="3276"/>
        <item m="1" x="3277"/>
        <item m="1" x="2608"/>
        <item m="1" x="3278"/>
        <item m="1" x="888"/>
        <item m="1" x="3027"/>
        <item m="1" x="2609"/>
        <item m="1" x="2610"/>
        <item m="1" x="3279"/>
        <item m="1" x="1973"/>
        <item m="1" x="3280"/>
        <item m="1" x="3427"/>
        <item m="1" x="3428"/>
        <item m="1" x="3429"/>
        <item m="1" x="3430"/>
        <item m="1" x="3431"/>
        <item m="1" x="3432"/>
        <item m="1" x="3433"/>
        <item m="1" x="3434"/>
        <item m="1" x="3435"/>
        <item m="1" x="3436"/>
        <item m="1" x="3437"/>
        <item m="1" x="3438"/>
        <item m="1" x="3439"/>
        <item m="1" x="3440"/>
        <item m="1" x="3441"/>
        <item m="1" x="3442"/>
        <item m="1" x="3443"/>
        <item m="1" x="3444"/>
        <item m="1" x="3445"/>
        <item m="1" x="998"/>
        <item m="1" x="3281"/>
        <item m="1" x="1004"/>
        <item m="1" x="3446"/>
        <item m="1" x="3447"/>
        <item x="247"/>
        <item m="1" x="3448"/>
        <item m="1" x="3449"/>
        <item m="1" x="2611"/>
        <item m="1" x="3282"/>
        <item m="1" x="3450"/>
        <item m="1" x="3283"/>
        <item m="1" x="3284"/>
        <item m="1" x="2612"/>
        <item m="1" x="1561"/>
        <item m="1" x="3451"/>
        <item m="1" x="3452"/>
        <item x="758"/>
        <item x="766"/>
        <item m="1" x="3453"/>
        <item m="1" x="3454"/>
        <item m="1" x="3285"/>
        <item m="1" x="3286"/>
        <item m="1" x="1231"/>
        <item m="1" x="1232"/>
        <item m="1" x="1233"/>
        <item m="1" x="3029"/>
        <item m="1" x="3455"/>
        <item m="1" x="3287"/>
        <item m="1" x="1450"/>
        <item m="1" x="1415"/>
        <item m="1" x="3288"/>
        <item m="1" x="1416"/>
        <item m="1" x="3456"/>
        <item m="1" x="2613"/>
        <item m="1" x="2614"/>
        <item m="1" x="3030"/>
        <item m="1" x="3457"/>
        <item x="604"/>
        <item m="1" x="3458"/>
        <item m="1" x="3031"/>
        <item m="1" x="3032"/>
        <item m="1" x="1449"/>
        <item m="1" x="3459"/>
        <item m="1" x="3460"/>
        <item m="1" x="3461"/>
        <item m="1" x="1417"/>
        <item m="1" x="2615"/>
        <item m="1" x="3462"/>
        <item m="1" x="3463"/>
        <item m="1" x="1391"/>
        <item m="1" x="3289"/>
        <item m="1" x="3464"/>
        <item m="1" x="3465"/>
        <item m="1" x="3466"/>
        <item m="1" x="2616"/>
        <item m="1" x="3467"/>
        <item m="1" x="3468"/>
        <item m="1" x="3469"/>
        <item m="1" x="2617"/>
        <item m="1" x="3470"/>
        <item m="1" x="3471"/>
        <item m="1" x="3472"/>
        <item m="1" x="3018"/>
        <item m="1" x="3028"/>
        <item m="1" x="1974"/>
        <item m="1" x="1975"/>
        <item m="1" x="3290"/>
        <item m="1" x="2618"/>
        <item m="1" x="2619"/>
        <item m="1" x="3033"/>
        <item m="1" x="3034"/>
        <item m="1" x="938"/>
        <item m="1" x="1216"/>
        <item m="1" x="2620"/>
        <item m="1" x="3035"/>
        <item m="1" x="3036"/>
        <item m="1" x="2621"/>
        <item m="1" x="1469"/>
        <item m="1" x="2622"/>
        <item m="1" x="1976"/>
        <item m="1" x="2623"/>
        <item m="1" x="2624"/>
        <item m="1" x="2625"/>
        <item m="1" x="933"/>
        <item m="1" x="2626"/>
        <item m="1" x="3291"/>
        <item m="1" x="3292"/>
        <item m="1" x="3293"/>
        <item m="1" x="1079"/>
        <item m="1" x="807"/>
        <item m="1" x="3294"/>
        <item m="1" x="3295"/>
        <item m="1" x="2627"/>
        <item m="1" x="2628"/>
        <item m="1" x="1977"/>
        <item m="1" x="1978"/>
        <item m="1" x="1979"/>
        <item m="1" x="3296"/>
        <item m="1" x="1980"/>
        <item m="1" x="1981"/>
        <item m="1" x="1982"/>
        <item m="1" x="1983"/>
        <item m="1" x="2629"/>
        <item m="1" x="2630"/>
        <item m="1" x="1984"/>
        <item m="1" x="2631"/>
        <item m="1" x="2632"/>
        <item m="1" x="2633"/>
        <item m="1" x="2634"/>
        <item m="1" x="2635"/>
        <item m="1" x="2636"/>
        <item m="1" x="1985"/>
        <item m="1" x="3297"/>
        <item m="1" x="2637"/>
        <item m="1" x="2638"/>
        <item m="1" x="3298"/>
        <item m="1" x="2639"/>
        <item m="1" x="1986"/>
        <item m="1" x="3299"/>
        <item m="1" x="3037"/>
        <item m="1" x="2640"/>
        <item m="1" x="3300"/>
        <item m="1" x="3301"/>
        <item m="1" x="3302"/>
        <item m="1" x="1277"/>
        <item m="1" x="2641"/>
        <item x="16"/>
        <item m="1" x="2642"/>
        <item m="1" x="3303"/>
        <item m="1" x="2643"/>
        <item m="1" x="1987"/>
        <item m="1" x="2644"/>
        <item m="1" x="2645"/>
        <item m="1" x="2646"/>
        <item m="1" x="2647"/>
        <item m="1" x="2648"/>
        <item m="1" x="2649"/>
        <item m="1" x="1988"/>
        <item m="1" x="2650"/>
        <item m="1" x="3304"/>
        <item x="270"/>
        <item m="1" x="1003"/>
        <item m="1" x="3038"/>
        <item m="1" x="3039"/>
        <item m="1" x="2651"/>
        <item m="1" x="2652"/>
        <item m="1" x="3305"/>
        <item m="1" x="3306"/>
        <item m="1" x="2653"/>
        <item m="1" x="3307"/>
        <item m="1" x="3040"/>
        <item m="1" x="2654"/>
        <item m="1" x="2655"/>
        <item m="1" x="2656"/>
        <item m="1" x="2657"/>
        <item m="1" x="2658"/>
        <item m="1" x="3308"/>
        <item m="1" x="2659"/>
        <item m="1" x="2660"/>
        <item m="1" x="3041"/>
        <item m="1" x="3309"/>
        <item m="1" x="3042"/>
        <item m="1" x="3310"/>
        <item m="1" x="1989"/>
        <item m="1" x="1990"/>
        <item m="1" x="1991"/>
        <item m="1" x="2661"/>
        <item m="1" x="3311"/>
        <item m="1" x="3312"/>
        <item m="1" x="3313"/>
        <item m="1" x="806"/>
        <item m="1" x="805"/>
        <item m="1" x="803"/>
        <item m="1" x="1488"/>
        <item m="1" x="3314"/>
        <item m="1" x="3315"/>
        <item m="1" x="3044"/>
        <item m="1" x="3316"/>
        <item m="1" x="891"/>
        <item m="1" x="3317"/>
        <item m="1" x="2662"/>
        <item m="1" x="3045"/>
        <item m="1" x="1230"/>
        <item m="1" x="2663"/>
        <item m="1" x="2664"/>
        <item m="1" x="3046"/>
        <item m="1" x="3047"/>
        <item m="1" x="3048"/>
        <item m="1" x="1022"/>
        <item m="1" x="3318"/>
        <item m="1" x="3319"/>
        <item m="1" x="3320"/>
        <item m="1" x="3321"/>
        <item m="1" x="3322"/>
        <item m="1" x="3323"/>
        <item m="1" x="3324"/>
        <item m="1" x="3325"/>
        <item m="1" x="3326"/>
        <item m="1" x="3327"/>
        <item m="1" x="2665"/>
        <item m="1" x="2666"/>
        <item m="1" x="1992"/>
        <item m="1" x="1993"/>
        <item m="1" x="2667"/>
        <item m="1" x="3049"/>
        <item m="1" x="2668"/>
        <item m="1" x="873"/>
        <item m="1" x="1134"/>
        <item m="1" x="2669"/>
        <item m="1" x="893"/>
        <item m="1" x="1994"/>
        <item m="1" x="1995"/>
        <item m="1" x="1996"/>
        <item m="1" x="1997"/>
        <item m="1" x="1414"/>
        <item m="1" x="1423"/>
        <item m="1" x="2670"/>
        <item m="1" x="2671"/>
        <item m="1" x="1411"/>
        <item m="1" x="1424"/>
        <item m="1" x="3050"/>
        <item m="1" x="1413"/>
        <item m="1" x="3328"/>
        <item m="1" x="3329"/>
        <item m="1" x="1998"/>
        <item m="1" x="2672"/>
        <item m="1" x="1999"/>
        <item m="1" x="2673"/>
        <item m="1" x="2674"/>
        <item m="1" x="2675"/>
        <item m="1" x="3330"/>
        <item m="1" x="3331"/>
        <item m="1" x="3332"/>
        <item m="1" x="3333"/>
        <item m="1" x="3334"/>
        <item m="1" x="3335"/>
        <item m="1" x="3336"/>
        <item m="1" x="3337"/>
        <item m="1" x="3338"/>
        <item m="1" x="3339"/>
        <item m="1" x="3340"/>
        <item m="1" x="3051"/>
        <item m="1" x="3341"/>
        <item m="1" x="3052"/>
        <item m="1" x="2676"/>
        <item m="1" x="2677"/>
        <item m="1" x="3342"/>
        <item m="1" x="3343"/>
        <item m="1" x="3344"/>
        <item m="1" x="3345"/>
        <item m="1" x="2678"/>
        <item m="1" x="2679"/>
        <item m="1" x="2680"/>
        <item m="1" x="2681"/>
        <item m="1" x="3346"/>
        <item m="1" x="3347"/>
        <item m="1" x="2682"/>
        <item m="1" x="2683"/>
        <item m="1" x="3348"/>
        <item x="759"/>
        <item m="1" x="2684"/>
        <item m="1" x="2685"/>
        <item m="1" x="2686"/>
        <item m="1" x="3349"/>
        <item m="1" x="2687"/>
        <item m="1" x="2688"/>
        <item m="1" x="3350"/>
        <item m="1" x="3351"/>
        <item m="1" x="2689"/>
        <item m="1" x="2690"/>
        <item m="1" x="2691"/>
        <item m="1" x="3352"/>
        <item m="1" x="2692"/>
        <item m="1" x="1236"/>
        <item m="1" x="3353"/>
        <item m="1" x="3354"/>
        <item m="1" x="3355"/>
        <item m="1" x="3356"/>
        <item m="1" x="3357"/>
        <item x="266"/>
        <item m="1" x="3358"/>
        <item m="1" x="3359"/>
        <item m="1" x="3360"/>
        <item m="1" x="3361"/>
        <item x="267"/>
        <item x="268"/>
        <item x="28"/>
        <item m="1" x="3043"/>
        <item m="1" x="2000"/>
        <item m="1" x="1249"/>
        <item m="1" x="3053"/>
        <item m="1" x="3054"/>
        <item m="1" x="2693"/>
        <item m="1" x="3055"/>
        <item m="1" x="2694"/>
        <item m="1" x="2695"/>
        <item m="1" x="3056"/>
        <item m="1" x="2002"/>
        <item m="1" x="3057"/>
        <item m="1" x="2003"/>
        <item m="1" x="2696"/>
        <item m="1" x="892"/>
        <item m="1" x="2697"/>
        <item m="1" x="2004"/>
        <item m="1" x="2698"/>
        <item m="1" x="871"/>
        <item m="1" x="872"/>
        <item m="1" x="2005"/>
        <item m="1" x="2699"/>
        <item m="1" x="2006"/>
        <item m="1" x="3058"/>
        <item m="1" x="2700"/>
        <item m="1" x="2701"/>
        <item m="1" x="3059"/>
        <item m="1" x="2702"/>
        <item m="1" x="2007"/>
        <item m="1" x="1240"/>
        <item m="1" x="3060"/>
        <item m="1" x="2015"/>
        <item m="1" x="1188"/>
        <item m="1" x="1237"/>
        <item x="70"/>
        <item m="1" x="1253"/>
        <item m="1" x="2016"/>
        <item m="1" x="3061"/>
        <item m="1" x="3062"/>
        <item m="1" x="2704"/>
        <item m="1" x="2705"/>
        <item m="1" x="3063"/>
        <item m="1" x="2706"/>
        <item m="1" x="3064"/>
        <item m="1" x="3065"/>
        <item m="1" x="3066"/>
        <item m="1" x="2707"/>
        <item m="1" x="2022"/>
        <item m="1" x="3067"/>
        <item m="1" x="3068"/>
        <item m="1" x="2708"/>
        <item m="1" x="3069"/>
        <item m="1" x="3070"/>
        <item m="1" x="2709"/>
        <item m="1" x="2710"/>
        <item x="265"/>
        <item m="1" x="2711"/>
        <item m="1" x="1024"/>
        <item m="1" x="2712"/>
        <item m="1" x="2713"/>
        <item x="243"/>
        <item m="1" x="3071"/>
        <item m="1" x="3072"/>
        <item m="1" x="3073"/>
        <item m="1" x="2714"/>
        <item m="1" x="2715"/>
        <item m="1" x="2716"/>
        <item m="1" x="3074"/>
        <item m="1" x="2717"/>
        <item m="1" x="2718"/>
        <item m="1" x="2719"/>
        <item m="1" x="2720"/>
        <item m="1" x="2721"/>
        <item m="1" x="2722"/>
        <item m="1" x="2723"/>
        <item m="1" x="3075"/>
        <item m="1" x="3076"/>
        <item m="1" x="3077"/>
        <item m="1" x="2724"/>
        <item m="1" x="2725"/>
        <item m="1" x="3078"/>
        <item m="1" x="3079"/>
        <item m="1" x="3080"/>
        <item m="1" x="3081"/>
        <item m="1" x="3082"/>
        <item m="1" x="3083"/>
        <item m="1" x="2726"/>
        <item m="1" x="2727"/>
        <item m="1" x="2729"/>
        <item m="1" x="1560"/>
        <item m="1" x="3084"/>
        <item m="1" x="3085"/>
        <item m="1" x="2730"/>
        <item m="1" x="1521"/>
        <item m="1" x="1522"/>
        <item m="1" x="2731"/>
        <item m="1" x="2732"/>
        <item m="1" x="2733"/>
        <item m="1" x="2734"/>
        <item m="1" x="2735"/>
        <item m="1" x="2736"/>
        <item m="1" x="2737"/>
        <item m="1" x="3086"/>
        <item m="1" x="3087"/>
        <item m="1" x="2739"/>
        <item m="1" x="3088"/>
        <item m="1" x="1418"/>
        <item m="1" x="1419"/>
        <item m="1" x="2047"/>
        <item m="1" x="2048"/>
        <item m="1" x="2049"/>
        <item m="1" x="2743"/>
        <item m="1" x="2050"/>
        <item m="1" x="1421"/>
        <item m="1" x="1422"/>
        <item m="1" x="2744"/>
        <item m="1" x="1276"/>
        <item m="1" x="2745"/>
        <item m="1" x="1278"/>
        <item m="1" x="1420"/>
        <item m="1" x="802"/>
        <item m="1" x="2757"/>
        <item m="1" x="2758"/>
        <item m="1" x="3089"/>
        <item m="1" x="3090"/>
        <item m="1" x="2759"/>
        <item m="1" x="3091"/>
        <item m="1" x="2760"/>
        <item m="1" x="1102"/>
        <item m="1" x="1499"/>
        <item m="1" x="2761"/>
        <item m="1" x="2762"/>
        <item m="1" x="2763"/>
        <item m="1" x="2764"/>
        <item m="1" x="2766"/>
        <item m="1" x="2767"/>
        <item m="1" x="3092"/>
        <item m="1" x="2768"/>
        <item m="1" x="2769"/>
        <item m="1" x="2770"/>
        <item m="1" x="1564"/>
        <item m="1" x="780"/>
        <item m="1" x="1851"/>
        <item m="1" x="2008"/>
        <item m="1" x="2009"/>
        <item m="1" x="2010"/>
        <item m="1" x="2011"/>
        <item m="1" x="2013"/>
        <item m="1" x="2014"/>
        <item m="1" x="2703"/>
        <item m="1" x="1476"/>
        <item m="1" x="1319"/>
        <item m="1" x="2036"/>
        <item m="1" x="2728"/>
        <item m="1" x="2037"/>
        <item m="1" x="2738"/>
        <item m="1" x="2740"/>
        <item m="1" x="2741"/>
        <item m="1" x="2742"/>
        <item m="1" x="2051"/>
        <item m="1" x="2746"/>
        <item m="1" x="2747"/>
        <item m="1" x="2748"/>
        <item m="1" x="2056"/>
        <item m="1" x="2749"/>
        <item m="1" x="2750"/>
        <item m="1" x="2751"/>
        <item m="1" x="2057"/>
        <item m="1" x="2752"/>
        <item m="1" x="2753"/>
        <item m="1" x="2754"/>
        <item m="1" x="2059"/>
        <item m="1" x="2755"/>
        <item m="1" x="2756"/>
        <item m="1" x="2765"/>
        <item m="1" x="2060"/>
        <item m="1" x="2771"/>
        <item m="1" x="2772"/>
        <item m="1" x="2773"/>
        <item m="1" x="2061"/>
        <item m="1" x="2774"/>
        <item m="1" x="2775"/>
        <item m="1" x="2776"/>
        <item m="1" x="2062"/>
        <item m="1" x="2777"/>
        <item m="1" x="2778"/>
        <item m="1" x="2779"/>
        <item m="1" x="2063"/>
        <item m="1" x="2780"/>
        <item m="1" x="2781"/>
        <item m="1" x="2782"/>
        <item m="1" x="2064"/>
        <item m="1" x="2783"/>
        <item m="1" x="2784"/>
        <item m="1" x="2785"/>
        <item m="1" x="2065"/>
        <item m="1" x="2786"/>
        <item m="1" x="2787"/>
        <item m="1" x="2788"/>
        <item m="1" x="2066"/>
        <item m="1" x="2789"/>
        <item m="1" x="2790"/>
        <item m="1" x="2791"/>
        <item m="1" x="2067"/>
        <item m="1" x="2792"/>
        <item m="1" x="2793"/>
        <item m="1" x="2794"/>
        <item m="1" x="2068"/>
        <item m="1" x="2795"/>
        <item m="1" x="2796"/>
        <item m="1" x="2797"/>
        <item m="1" x="2069"/>
        <item m="1" x="2798"/>
        <item m="1" x="2799"/>
        <item m="1" x="2800"/>
        <item m="1" x="2801"/>
        <item m="1" x="1252"/>
        <item m="1" x="2802"/>
        <item m="1" x="2071"/>
        <item m="1" x="2803"/>
        <item m="1" x="2804"/>
        <item m="1" x="2805"/>
        <item m="1" x="2806"/>
        <item m="1" x="2807"/>
        <item m="1" x="2808"/>
        <item m="1" x="852"/>
        <item m="1" x="2809"/>
        <item m="1" x="2810"/>
        <item m="1" x="2811"/>
        <item m="1" x="2812"/>
        <item m="1" x="2813"/>
        <item x="110"/>
        <item m="1" x="2814"/>
        <item m="1" x="2815"/>
        <item x="107"/>
        <item m="1" x="2816"/>
        <item m="1" x="2817"/>
        <item m="1" x="2818"/>
        <item m="1" x="850"/>
        <item m="1" x="2819"/>
        <item m="1" x="2820"/>
        <item m="1" x="851"/>
        <item m="1" x="2821"/>
        <item m="1" x="2822"/>
        <item m="1" x="2823"/>
        <item m="1" x="2824"/>
        <item x="105"/>
        <item m="1" x="839"/>
        <item m="1" x="2825"/>
        <item m="1" x="2826"/>
        <item m="1" x="2827"/>
        <item m="1" x="848"/>
        <item m="1" x="849"/>
        <item m="1" x="2828"/>
        <item m="1" x="2829"/>
        <item m="1" x="2830"/>
        <item m="1" x="2831"/>
        <item m="1" x="1382"/>
        <item m="1" x="2832"/>
        <item m="1" x="2833"/>
        <item m="1" x="2834"/>
        <item m="1" x="2075"/>
        <item x="106"/>
        <item m="1" x="2835"/>
        <item m="1" x="2836"/>
        <item m="1" x="2837"/>
        <item x="111"/>
        <item m="1" x="2838"/>
        <item m="1" x="2839"/>
        <item m="1" x="2840"/>
        <item m="1" x="2841"/>
        <item m="1" x="859"/>
        <item m="1" x="833"/>
        <item m="1" x="2842"/>
        <item m="1" x="2843"/>
        <item m="1" x="2844"/>
        <item m="1" x="853"/>
        <item m="1" x="854"/>
        <item x="112"/>
        <item m="1" x="847"/>
        <item m="1" x="834"/>
        <item m="1" x="835"/>
        <item m="1" x="2845"/>
        <item m="1" x="2846"/>
        <item m="1" x="836"/>
        <item m="1" x="2847"/>
        <item m="1" x="2848"/>
        <item m="1" x="2849"/>
        <item m="1" x="2850"/>
        <item m="1" x="846"/>
        <item m="1" x="2851"/>
        <item m="1" x="2852"/>
        <item m="1" x="2853"/>
        <item m="1" x="2854"/>
        <item m="1" x="2855"/>
        <item m="1" x="2856"/>
        <item m="1" x="2857"/>
        <item m="1" x="2858"/>
        <item m="1" x="2859"/>
        <item m="1" x="2860"/>
        <item m="1" x="2861"/>
        <item m="1" x="2862"/>
        <item m="1" x="2863"/>
        <item m="1" x="838"/>
        <item m="1" x="2864"/>
        <item m="1" x="2865"/>
        <item m="1" x="2866"/>
        <item m="1" x="2867"/>
        <item m="1" x="2868"/>
        <item m="1" x="2869"/>
        <item m="1" x="2870"/>
        <item m="1" x="2871"/>
        <item m="1" x="2872"/>
        <item m="1" x="2873"/>
        <item m="1" x="2874"/>
        <item m="1" x="2875"/>
        <item m="1" x="2876"/>
        <item m="1" x="2877"/>
        <item m="1" x="2878"/>
        <item m="1" x="860"/>
        <item m="1" x="2879"/>
        <item m="1" x="2880"/>
        <item m="1" x="2881"/>
        <item m="1" x="2882"/>
        <item m="1" x="2081"/>
        <item m="1" x="2883"/>
        <item m="1" x="2884"/>
        <item m="1" x="2885"/>
        <item m="1" x="2886"/>
        <item m="1" x="2096"/>
        <item m="1" x="2887"/>
        <item m="1" x="2888"/>
        <item m="1" x="789"/>
        <item m="1" x="2889"/>
        <item m="1" x="2890"/>
        <item m="1" x="1544"/>
        <item m="1" x="1547"/>
        <item m="1" x="2891"/>
        <item m="1" x="1545"/>
        <item m="1" x="1548"/>
        <item m="1" x="1549"/>
        <item m="1" x="2892"/>
        <item m="1" x="2893"/>
        <item m="1" x="2894"/>
        <item m="1" x="2895"/>
        <item m="1" x="2896"/>
        <item m="1" x="2897"/>
        <item m="1" x="2898"/>
        <item m="1" x="2899"/>
        <item m="1" x="1108"/>
        <item m="1" x="870"/>
        <item m="1" x="2900"/>
        <item m="1" x="2901"/>
        <item x="244"/>
        <item m="1" x="1484"/>
        <item m="1" x="2902"/>
        <item m="1" x="2903"/>
        <item m="1" x="2904"/>
        <item m="1" x="2905"/>
        <item m="1" x="2906"/>
        <item m="1" x="1007"/>
        <item m="1" x="2907"/>
        <item m="1" x="2908"/>
        <item x="321"/>
        <item m="1" x="2909"/>
        <item m="1" x="2910"/>
        <item m="1" x="2911"/>
        <item x="576"/>
        <item x="577"/>
        <item m="1" x="2912"/>
        <item m="1" x="936"/>
        <item m="1" x="937"/>
        <item m="1" x="2913"/>
        <item m="1" x="2914"/>
        <item m="1" x="2915"/>
        <item m="1" x="2916"/>
        <item m="1" x="2917"/>
        <item m="1" x="1461"/>
        <item x="68"/>
        <item m="1" x="2918"/>
        <item m="1" x="1291"/>
        <item m="1" x="1292"/>
        <item m="1" x="2114"/>
        <item m="1" x="2919"/>
        <item m="1" x="2920"/>
        <item m="1" x="2921"/>
        <item m="1" x="2922"/>
        <item m="1" x="2115"/>
        <item m="1" x="2923"/>
        <item m="1" x="2924"/>
        <item m="1" x="1214"/>
        <item m="1" x="2925"/>
        <item m="1" x="1215"/>
        <item m="1" x="1445"/>
        <item m="1" x="1444"/>
        <item m="1" x="2926"/>
        <item m="1" x="2927"/>
        <item m="1" x="2928"/>
        <item m="1" x="2929"/>
        <item m="1" x="2930"/>
        <item m="1" x="2931"/>
        <item m="1" x="2932"/>
        <item m="1" x="2933"/>
        <item m="1" x="2934"/>
        <item m="1" x="1008"/>
        <item x="119"/>
        <item x="120"/>
        <item m="1" x="2935"/>
        <item x="121"/>
        <item x="122"/>
        <item x="123"/>
        <item m="1" x="2120"/>
        <item m="1" x="837"/>
        <item m="1" x="855"/>
        <item m="1" x="2936"/>
        <item m="1" x="2937"/>
        <item m="1" x="2938"/>
        <item m="1" x="2939"/>
        <item m="1" x="2940"/>
        <item m="1" x="2941"/>
        <item m="1" x="1500"/>
        <item m="1" x="2942"/>
        <item m="1" x="947"/>
        <item m="1" x="2943"/>
        <item m="1" x="2944"/>
        <item m="1" x="2945"/>
        <item m="1" x="1284"/>
        <item m="1" x="1283"/>
        <item m="1" x="2946"/>
        <item m="1" x="2947"/>
        <item m="1" x="2948"/>
        <item m="1" x="2949"/>
        <item m="1" x="2950"/>
        <item m="1" x="2951"/>
        <item m="1" x="2952"/>
        <item m="1" x="1213"/>
        <item m="1" x="2953"/>
        <item m="1" x="1922"/>
        <item m="1" x="1923"/>
        <item m="1" x="1924"/>
        <item m="1" x="2001"/>
        <item m="1" x="2012"/>
        <item m="1" x="2017"/>
        <item m="1" x="2018"/>
        <item m="1" x="2019"/>
        <item m="1" x="2020"/>
        <item m="1" x="2021"/>
        <item m="1" x="1163"/>
        <item m="1" x="2023"/>
        <item m="1" x="2024"/>
        <item m="1" x="896"/>
        <item m="1" x="2025"/>
        <item m="1" x="2026"/>
        <item m="1" x="1158"/>
        <item m="1" x="2027"/>
        <item m="1" x="2028"/>
        <item m="1" x="2029"/>
        <item m="1" x="2030"/>
        <item m="1" x="1513"/>
        <item m="1" x="2031"/>
        <item m="1" x="2032"/>
        <item m="1" x="2033"/>
        <item m="1" x="2034"/>
        <item m="1" x="2035"/>
        <item m="1" x="2038"/>
        <item m="1" x="2039"/>
        <item m="1" x="2040"/>
        <item m="1" x="2041"/>
        <item m="1" x="2042"/>
        <item m="1" x="2043"/>
        <item m="1" x="2044"/>
        <item m="1" x="825"/>
        <item m="1" x="2045"/>
        <item m="1" x="2046"/>
        <item m="1" x="1124"/>
        <item m="1" x="1125"/>
        <item m="1" x="1126"/>
        <item m="1" x="1127"/>
        <item m="1" x="1128"/>
        <item m="1" x="1129"/>
        <item m="1" x="1130"/>
        <item m="1" x="1131"/>
        <item m="1" x="1132"/>
        <item m="1" x="1133"/>
        <item m="1" x="2052"/>
        <item m="1" x="2053"/>
        <item m="1" x="2054"/>
        <item m="1" x="2055"/>
        <item m="1" x="1143"/>
        <item m="1" x="2058"/>
        <item m="1" x="1159"/>
        <item m="1" x="2070"/>
        <item m="1" x="2072"/>
        <item m="1" x="2073"/>
        <item m="1" x="2074"/>
        <item m="1" x="1296"/>
        <item m="1" x="1297"/>
        <item m="1" x="1313"/>
        <item m="1" x="1305"/>
        <item m="1" x="2076"/>
        <item m="1" x="2077"/>
        <item m="1" x="2078"/>
        <item m="1" x="2079"/>
        <item m="1" x="1096"/>
        <item m="1" x="1085"/>
        <item m="1" x="1265"/>
        <item m="1" x="1266"/>
        <item m="1" x="1267"/>
        <item m="1" x="1260"/>
        <item m="1" x="1264"/>
        <item m="1" x="1123"/>
        <item m="1" x="901"/>
        <item m="1" x="890"/>
        <item m="1" x="2080"/>
        <item m="1" x="2082"/>
        <item m="1" x="1302"/>
        <item m="1" x="2083"/>
        <item m="1" x="2084"/>
        <item m="1" x="2085"/>
        <item m="1" x="2086"/>
        <item m="1" x="2087"/>
        <item m="1" x="2088"/>
        <item m="1" x="2089"/>
        <item m="1" x="2090"/>
        <item m="1" x="2091"/>
        <item m="1" x="2092"/>
        <item m="1" x="2093"/>
        <item m="1" x="2094"/>
        <item m="1" x="2095"/>
        <item m="1" x="2097"/>
        <item m="1" x="2098"/>
        <item m="1" x="1092"/>
        <item m="1" x="2099"/>
        <item m="1" x="1093"/>
        <item m="1" x="1089"/>
        <item m="1" x="1090"/>
        <item m="1" x="1091"/>
        <item m="1" x="965"/>
        <item m="1" x="966"/>
        <item m="1" x="967"/>
        <item m="1" x="1554"/>
        <item m="1" x="1257"/>
        <item m="1" x="1515"/>
        <item m="1" x="809"/>
        <item m="1" x="1551"/>
        <item m="1" x="2100"/>
        <item m="1" x="2102"/>
        <item m="1" x="2103"/>
        <item m="1" x="2104"/>
        <item m="1" x="2105"/>
        <item m="1" x="1086"/>
        <item m="1" x="1087"/>
        <item m="1" x="1059"/>
        <item m="1" x="1067"/>
        <item m="1" x="1068"/>
        <item m="1" x="1069"/>
        <item m="1" x="1161"/>
        <item m="1" x="1162"/>
        <item m="1" x="1160"/>
        <item m="1" x="814"/>
        <item m="1" x="2106"/>
        <item m="1" x="2107"/>
        <item m="1" x="2108"/>
        <item m="1" x="1080"/>
        <item m="1" x="1077"/>
        <item m="1" x="1088"/>
        <item m="1" x="815"/>
        <item m="1" x="816"/>
        <item m="1" x="810"/>
        <item m="1" x="811"/>
        <item m="1" x="812"/>
        <item m="1" x="813"/>
        <item m="1" x="1263"/>
        <item m="1" x="2109"/>
        <item m="1" x="2110"/>
        <item m="1" x="1148"/>
        <item m="1" x="1256"/>
        <item m="1" x="2111"/>
        <item m="1" x="900"/>
        <item m="1" x="923"/>
        <item m="1" x="980"/>
        <item m="1" x="2112"/>
        <item m="1" x="827"/>
        <item m="1" x="828"/>
        <item m="1" x="817"/>
        <item m="1" x="799"/>
        <item m="1" x="829"/>
        <item m="1" x="796"/>
        <item m="1" x="797"/>
        <item m="1" x="2113"/>
        <item m="1" x="2116"/>
        <item m="1" x="2117"/>
        <item m="1" x="2118"/>
        <item m="1" x="1094"/>
        <item m="1" x="1097"/>
        <item m="1" x="1060"/>
        <item m="1" x="1061"/>
        <item m="1" x="1062"/>
        <item m="1" x="1063"/>
        <item m="1" x="1098"/>
        <item m="1" x="1064"/>
        <item m="1" x="1065"/>
        <item m="1" x="1066"/>
        <item m="1" x="1190"/>
        <item m="1" x="2119"/>
        <item m="1" x="824"/>
        <item m="1" x="2121"/>
        <item m="1" x="2122"/>
        <item m="1" x="2123"/>
        <item m="1" x="2124"/>
        <item m="1" x="1245"/>
        <item m="1" x="920"/>
        <item m="1" x="919"/>
        <item m="1" x="1149"/>
        <item m="1" x="1150"/>
        <item m="1" x="1151"/>
        <item m="1" x="1152"/>
        <item m="1" x="1153"/>
        <item m="1" x="2125"/>
        <item m="1" x="2126"/>
        <item m="1" x="2127"/>
        <item m="1" x="2128"/>
        <item m="1" x="2129"/>
        <item m="1" x="2130"/>
        <item m="1" x="2131"/>
        <item m="1" x="2132"/>
        <item m="1" x="2133"/>
        <item m="1" x="1081"/>
        <item m="1" x="1082"/>
        <item m="1" x="1070"/>
        <item m="1" x="1071"/>
        <item m="1" x="1072"/>
        <item m="1" x="2134"/>
        <item m="1" x="1320"/>
        <item m="1" x="2135"/>
        <item m="1" x="2136"/>
        <item m="1" x="2137"/>
        <item m="1" x="2138"/>
        <item m="1" x="1321"/>
        <item m="1" x="2139"/>
        <item m="1" x="2140"/>
        <item m="1" x="2141"/>
        <item m="1" x="2142"/>
        <item m="1" x="1187"/>
        <item m="1" x="2143"/>
        <item m="1" x="2144"/>
        <item m="1" x="2145"/>
        <item m="1" x="2146"/>
        <item m="1" x="2147"/>
        <item m="1" x="2148"/>
        <item m="1" x="2149"/>
        <item m="1" x="2150"/>
        <item m="1" x="2151"/>
        <item m="1" x="2152"/>
        <item m="1" x="2153"/>
        <item m="1" x="2154"/>
        <item m="1" x="2155"/>
        <item m="1" x="2156"/>
        <item m="1" x="2157"/>
        <item m="1" x="1192"/>
        <item x="320"/>
        <item m="1" x="2158"/>
        <item m="1" x="2159"/>
        <item m="1" x="989"/>
        <item m="1" x="1017"/>
        <item m="1" x="990"/>
        <item m="1" x="1016"/>
        <item m="1" x="1015"/>
        <item m="1" x="2160"/>
        <item m="1" x="2161"/>
        <item x="246"/>
        <item m="1" x="2162"/>
        <item m="1" x="2163"/>
        <item m="1" x="2164"/>
        <item m="1" x="1474"/>
        <item m="1" x="1191"/>
        <item x="764"/>
        <item m="1" x="1180"/>
        <item m="1" x="1181"/>
        <item m="1" x="1182"/>
        <item m="1" x="1185"/>
        <item m="1" x="2165"/>
        <item m="1" x="798"/>
        <item m="1" x="2166"/>
        <item m="1" x="2167"/>
        <item m="1" x="2168"/>
        <item m="1" x="2169"/>
        <item m="1" x="2170"/>
        <item m="1" x="842"/>
        <item x="125"/>
        <item m="1" x="843"/>
        <item m="1" x="2171"/>
        <item m="1" x="857"/>
        <item m="1" x="844"/>
        <item m="1" x="845"/>
        <item x="126"/>
        <item m="1" x="2172"/>
        <item m="1" x="840"/>
        <item m="1" x="952"/>
        <item m="1" x="1246"/>
        <item m="1" x="985"/>
        <item m="1" x="953"/>
        <item m="1" x="954"/>
        <item m="1" x="2173"/>
        <item m="1" x="2174"/>
        <item m="1" x="2175"/>
        <item m="1" x="1178"/>
        <item m="1" x="2176"/>
        <item m="1" x="2177"/>
        <item m="1" x="1307"/>
        <item m="1" x="2178"/>
        <item m="1" x="1177"/>
        <item m="1" x="2179"/>
        <item m="1" x="1205"/>
        <item m="1" x="2180"/>
        <item m="1" x="2181"/>
        <item m="1" x="1306"/>
        <item m="1" x="2182"/>
        <item m="1" x="2183"/>
        <item m="1" x="1322"/>
        <item m="1" x="2184"/>
        <item m="1" x="2185"/>
        <item m="1" x="2186"/>
        <item m="1" x="2187"/>
        <item m="1" x="2188"/>
        <item m="1" x="831"/>
        <item m="1" x="804"/>
        <item m="1" x="2189"/>
        <item m="1" x="2190"/>
        <item m="1" x="2191"/>
        <item m="1" x="2192"/>
        <item m="1" x="2193"/>
        <item m="1" x="2194"/>
        <item m="1" x="955"/>
        <item m="1" x="2195"/>
        <item m="1" x="2196"/>
        <item m="1" x="956"/>
        <item m="1" x="2197"/>
        <item m="1" x="2198"/>
        <item m="1" x="957"/>
        <item m="1" x="1535"/>
        <item m="1" x="1295"/>
        <item m="1" x="1314"/>
        <item m="1" x="790"/>
        <item m="1" x="2199"/>
        <item m="1" x="960"/>
        <item m="1" x="1318"/>
        <item m="1" x="2200"/>
        <item m="1" x="2201"/>
        <item m="1" x="2202"/>
        <item m="1" x="1312"/>
        <item m="1" x="1311"/>
        <item m="1" x="2203"/>
        <item m="1" x="1477"/>
        <item m="1" x="2204"/>
        <item m="1" x="1368"/>
        <item m="1" x="2205"/>
        <item m="1" x="2206"/>
        <item m="1" x="2207"/>
        <item m="1" x="2208"/>
        <item m="1" x="1057"/>
        <item m="1" x="1058"/>
        <item m="1" x="1083"/>
        <item m="1" x="1014"/>
        <item m="1" x="1001"/>
        <item m="1" x="992"/>
        <item m="1" x="1023"/>
        <item m="1" x="1000"/>
        <item m="1" x="1009"/>
        <item m="1" x="2209"/>
        <item m="1" x="1010"/>
        <item m="1" x="1275"/>
        <item x="245"/>
        <item m="1" x="2210"/>
        <item m="1" x="1186"/>
        <item m="1" x="1164"/>
        <item m="1" x="2211"/>
        <item m="1" x="791"/>
        <item m="1" x="1509"/>
        <item m="1" x="2212"/>
        <item m="1" x="2213"/>
        <item m="1" x="2214"/>
        <item m="1" x="2215"/>
        <item m="1" x="2216"/>
        <item m="1" x="2217"/>
        <item m="1" x="1389"/>
        <item m="1" x="2218"/>
        <item m="1" x="2219"/>
        <item m="1" x="2220"/>
        <item m="1" x="1268"/>
        <item m="1" x="2221"/>
        <item m="1" x="2222"/>
        <item m="1" x="1385"/>
        <item m="1" x="2223"/>
        <item m="1" x="1146"/>
        <item m="1" x="1562"/>
        <item m="1" x="2224"/>
        <item m="1" x="940"/>
        <item m="1" x="941"/>
        <item m="1" x="942"/>
        <item m="1" x="963"/>
        <item m="1" x="964"/>
        <item m="1" x="969"/>
        <item m="1" x="2225"/>
        <item m="1" x="1254"/>
        <item m="1" x="2226"/>
        <item m="1" x="2227"/>
        <item m="1" x="875"/>
        <item m="1" x="2228"/>
        <item m="1" x="897"/>
        <item m="1" x="2229"/>
        <item m="1" x="894"/>
        <item m="1" x="2230"/>
        <item m="1" x="895"/>
        <item m="1" x="2231"/>
        <item m="1" x="1537"/>
        <item m="1" x="2232"/>
        <item m="1" x="2233"/>
        <item m="1" x="1460"/>
        <item m="1" x="2234"/>
        <item m="1" x="929"/>
        <item m="1" x="930"/>
        <item m="1" x="2235"/>
        <item m="1" x="818"/>
        <item m="1" x="819"/>
        <item m="1" x="2236"/>
        <item m="1" x="2237"/>
        <item m="1" x="1221"/>
        <item m="1" x="1219"/>
        <item m="1" x="1207"/>
        <item m="1" x="795"/>
        <item m="1" x="794"/>
        <item m="1" x="830"/>
        <item m="1" x="820"/>
        <item m="1" x="821"/>
        <item m="1" x="826"/>
        <item m="1" x="2238"/>
        <item m="1" x="808"/>
        <item m="1" x="1179"/>
        <item m="1" x="1478"/>
        <item m="1" x="1241"/>
        <item m="1" x="1223"/>
        <item m="1" x="1531"/>
        <item m="1" x="1532"/>
        <item m="1" x="1533"/>
        <item m="1" x="1529"/>
        <item m="1" x="2239"/>
        <item m="1" x="2240"/>
        <item m="1" x="2241"/>
        <item m="1" x="1534"/>
        <item m="1" x="934"/>
        <item m="1" x="2242"/>
        <item m="1" x="2243"/>
        <item m="1" x="2244"/>
        <item m="1" x="2245"/>
        <item m="1" x="793"/>
        <item m="1" x="2246"/>
        <item m="1" x="2247"/>
        <item m="1" x="2248"/>
        <item m="1" x="2249"/>
        <item m="1" x="2250"/>
        <item m="1" x="2251"/>
        <item m="1" x="2252"/>
        <item m="1" x="2253"/>
        <item m="1" x="2254"/>
        <item m="1" x="2255"/>
        <item m="1" x="2256"/>
        <item m="1" x="1261"/>
        <item m="1" x="2257"/>
        <item m="1" x="1271"/>
        <item m="1" x="1272"/>
        <item m="1" x="2258"/>
        <item m="1" x="1204"/>
        <item m="1" x="968"/>
        <item m="1" x="981"/>
        <item m="1" x="982"/>
        <item m="1" x="904"/>
        <item m="1" x="2259"/>
        <item m="1" x="1563"/>
        <item m="1" x="2260"/>
        <item m="1" x="2261"/>
        <item m="1" x="1470"/>
        <item m="1" x="1471"/>
        <item m="1" x="2262"/>
        <item m="1" x="2263"/>
        <item m="1" x="2264"/>
        <item m="1" x="1364"/>
        <item m="1" x="2265"/>
        <item m="1" x="2266"/>
        <item m="1" x="1184"/>
        <item m="1" x="2267"/>
        <item m="1" x="2268"/>
        <item m="1" x="2269"/>
        <item m="1" x="2270"/>
        <item m="1" x="2271"/>
        <item m="1" x="1300"/>
        <item m="1" x="1301"/>
        <item m="1" x="1299"/>
        <item m="1" x="2272"/>
        <item m="1" x="2273"/>
        <item m="1" x="1365"/>
        <item m="1" x="1475"/>
        <item m="1" x="1511"/>
        <item m="1" x="1165"/>
        <item m="1" x="1189"/>
        <item m="1" x="1173"/>
        <item m="1" x="1174"/>
        <item m="1" x="1175"/>
        <item m="1" x="867"/>
        <item m="1" x="868"/>
        <item m="1" x="1172"/>
        <item m="1" x="1054"/>
        <item m="1" x="858"/>
        <item m="1" x="1040"/>
        <item m="1" x="1041"/>
        <item m="1" x="1046"/>
        <item m="1" x="1055"/>
        <item m="1" x="1056"/>
        <item m="1" x="1045"/>
        <item m="1" x="1042"/>
        <item m="1" x="1051"/>
        <item m="1" x="1053"/>
        <item m="1" x="1171"/>
        <item m="1" x="1047"/>
        <item m="1" x="2274"/>
        <item m="1" x="2275"/>
        <item m="1" x="2276"/>
        <item m="1" x="2277"/>
        <item x="736"/>
        <item m="1" x="1427"/>
        <item m="1" x="1345"/>
        <item m="1" x="2278"/>
        <item m="1" x="1426"/>
        <item m="1" x="2279"/>
        <item m="1" x="2280"/>
        <item m="1" x="1398"/>
        <item m="1" x="2281"/>
        <item m="1" x="1198"/>
        <item m="1" x="1495"/>
        <item m="1" x="1496"/>
        <item m="1" x="1457"/>
        <item m="1" x="2282"/>
        <item m="1" x="2283"/>
        <item m="1" x="1462"/>
        <item m="1" x="1285"/>
        <item m="1" x="928"/>
        <item m="1" x="1235"/>
        <item m="1" x="1218"/>
        <item m="1" x="1527"/>
        <item m="1" x="1526"/>
        <item m="1" x="1525"/>
        <item m="1" x="1524"/>
        <item m="1" x="1523"/>
        <item x="5"/>
        <item m="1" x="781"/>
        <item m="1" x="782"/>
        <item m="1" x="783"/>
        <item m="1" x="784"/>
        <item m="1" x="785"/>
        <item m="1" x="786"/>
        <item m="1" x="792"/>
        <item m="1" x="800"/>
        <item m="1" x="801"/>
        <item x="108"/>
        <item m="1" x="856"/>
        <item m="1" x="861"/>
        <item m="1" x="864"/>
        <item m="1" x="866"/>
        <item m="1" x="869"/>
        <item x="143"/>
        <item m="1" x="876"/>
        <item m="1" x="877"/>
        <item m="1" x="898"/>
        <item m="1" x="899"/>
        <item m="1" x="903"/>
        <item m="1" x="927"/>
        <item m="1" x="935"/>
        <item m="1" x="946"/>
        <item m="1" x="948"/>
        <item m="1" x="949"/>
        <item m="1" x="950"/>
        <item m="1" x="951"/>
        <item m="1" x="958"/>
        <item m="1" x="959"/>
        <item m="1" x="961"/>
        <item m="1" x="991"/>
        <item m="1" x="993"/>
        <item m="1" x="1011"/>
        <item m="1" x="1012"/>
        <item m="1" x="1013"/>
        <item x="251"/>
        <item m="1" x="1018"/>
        <item m="1" x="1029"/>
        <item m="1" x="1030"/>
        <item m="1" x="1031"/>
        <item m="1" x="1032"/>
        <item m="1" x="1033"/>
        <item m="1" x="1034"/>
        <item m="1" x="1035"/>
        <item m="1" x="1036"/>
        <item m="1" x="1037"/>
        <item m="1" x="1038"/>
        <item m="1" x="1039"/>
        <item x="260"/>
        <item m="1" x="1043"/>
        <item m="1" x="1044"/>
        <item m="1" x="1048"/>
        <item m="1" x="1049"/>
        <item m="1" x="1050"/>
        <item m="1" x="1052"/>
        <item m="1" x="1084"/>
        <item m="1" x="1095"/>
        <item m="1" x="1099"/>
        <item m="1" x="1100"/>
        <item m="1" x="1101"/>
        <item m="1" x="1106"/>
        <item m="1" x="1144"/>
        <item m="1" x="1145"/>
        <item m="1" x="1154"/>
        <item m="1" x="1169"/>
        <item m="1" x="1170"/>
        <item m="1" x="1176"/>
        <item m="1" x="1183"/>
        <item m="1" x="1193"/>
        <item m="1" x="1194"/>
        <item m="1" x="1195"/>
        <item m="1" x="1196"/>
        <item m="1" x="1197"/>
        <item m="1" x="1201"/>
        <item m="1" x="1202"/>
        <item m="1" x="1203"/>
        <item m="1" x="1206"/>
        <item m="1" x="1208"/>
        <item m="1" x="1211"/>
        <item m="1" x="1220"/>
        <item m="1" x="1222"/>
        <item m="1" x="1224"/>
        <item m="1" x="1225"/>
        <item m="1" x="1226"/>
        <item m="1" x="1227"/>
        <item m="1" x="1239"/>
        <item m="1" x="1242"/>
        <item m="1" x="1243"/>
        <item m="1" x="1244"/>
        <item m="1" x="1248"/>
        <item m="1" x="1250"/>
        <item m="1" x="1255"/>
        <item m="1" x="1258"/>
        <item m="1" x="1259"/>
        <item m="1" x="1262"/>
        <item m="1" x="1269"/>
        <item m="1" x="1270"/>
        <item m="1" x="1273"/>
        <item m="1" x="1274"/>
        <item m="1" x="1279"/>
        <item m="1" x="1280"/>
        <item m="1" x="1281"/>
        <item m="1" x="1286"/>
        <item m="1" x="1287"/>
        <item m="1" x="1288"/>
        <item m="1" x="1289"/>
        <item m="1" x="1290"/>
        <item m="1" x="1293"/>
        <item m="1" x="1303"/>
        <item m="1" x="1304"/>
        <item x="514"/>
        <item x="515"/>
        <item m="1" x="1308"/>
        <item m="1" x="1309"/>
        <item m="1" x="1310"/>
        <item m="1" x="1315"/>
        <item m="1" x="1316"/>
        <item m="1" x="1317"/>
        <item m="1" x="1323"/>
        <item m="1" x="1324"/>
        <item m="1" x="1325"/>
        <item m="1" x="1326"/>
        <item m="1" x="1327"/>
        <item m="1" x="1328"/>
        <item m="1" x="1329"/>
        <item m="1" x="1330"/>
        <item m="1" x="1331"/>
        <item m="1" x="1332"/>
        <item m="1" x="1333"/>
        <item m="1" x="1334"/>
        <item m="1" x="1335"/>
        <item m="1" x="1336"/>
        <item m="1" x="1337"/>
        <item m="1" x="1338"/>
        <item m="1" x="1339"/>
        <item m="1" x="1340"/>
        <item m="1" x="1341"/>
        <item m="1" x="1342"/>
        <item m="1" x="1343"/>
        <item m="1" x="1344"/>
        <item m="1" x="1346"/>
        <item m="1" x="1347"/>
        <item m="1" x="1348"/>
        <item m="1" x="1349"/>
        <item m="1" x="1350"/>
        <item m="1" x="1351"/>
        <item m="1" x="1352"/>
        <item m="1" x="1353"/>
        <item m="1" x="1354"/>
        <item m="1" x="1355"/>
        <item m="1" x="1356"/>
        <item m="1" x="1357"/>
        <item m="1" x="1358"/>
        <item m="1" x="1359"/>
        <item m="1" x="1360"/>
        <item m="1" x="1361"/>
        <item m="1" x="1362"/>
        <item m="1" x="1369"/>
        <item m="1" x="1370"/>
        <item m="1" x="1371"/>
        <item m="1" x="1372"/>
        <item x="564"/>
        <item x="565"/>
        <item m="1" x="1373"/>
        <item m="1" x="1378"/>
        <item m="1" x="1379"/>
        <item m="1" x="1380"/>
        <item m="1" x="1381"/>
        <item m="1" x="1386"/>
        <item m="1" x="1387"/>
        <item m="1" x="1388"/>
        <item x="601"/>
        <item m="1" x="1390"/>
        <item m="1" x="1393"/>
        <item m="1" x="1394"/>
        <item m="1" x="1399"/>
        <item m="1" x="1400"/>
        <item m="1" x="1425"/>
        <item m="1" x="1428"/>
        <item m="1" x="1429"/>
        <item m="1" x="1430"/>
        <item m="1" x="1431"/>
        <item m="1" x="1432"/>
        <item m="1" x="1433"/>
        <item m="1" x="1434"/>
        <item m="1" x="1435"/>
        <item m="1" x="1436"/>
        <item m="1" x="1437"/>
        <item m="1" x="1438"/>
        <item m="1" x="1439"/>
        <item m="1" x="1453"/>
        <item m="1" x="1454"/>
        <item m="1" x="1455"/>
        <item m="1" x="1456"/>
        <item m="1" x="1458"/>
        <item m="1" x="1459"/>
        <item m="1" x="1472"/>
        <item m="1" x="1481"/>
        <item m="1" x="1482"/>
        <item m="1" x="1483"/>
        <item m="1" x="1501"/>
        <item m="1" x="1502"/>
        <item m="1" x="1503"/>
        <item m="1" x="1504"/>
        <item m="1" x="1505"/>
        <item m="1" x="1506"/>
        <item m="1" x="1507"/>
        <item m="1" x="1508"/>
        <item m="1" x="1510"/>
        <item m="1" x="1514"/>
        <item m="1" x="1516"/>
        <item m="1" x="1519"/>
        <item m="1" x="1520"/>
        <item m="1" x="1528"/>
        <item m="1" x="1538"/>
        <item m="1" x="1546"/>
        <item m="1" x="1552"/>
        <item m="1" x="1553"/>
        <item x="0"/>
        <item x="1"/>
        <item x="2"/>
        <item x="3"/>
        <item x="4"/>
        <item x="7"/>
        <item x="8"/>
        <item x="9"/>
        <item x="10"/>
        <item x="11"/>
        <item x="12"/>
        <item x="13"/>
        <item x="14"/>
        <item x="15"/>
        <item x="17"/>
        <item x="18"/>
        <item x="19"/>
        <item x="20"/>
        <item x="21"/>
        <item x="22"/>
        <item x="23"/>
        <item x="25"/>
        <item x="26"/>
        <item x="2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9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2"/>
        <item x="103"/>
        <item x="104"/>
        <item x="109"/>
        <item x="113"/>
        <item x="114"/>
        <item x="115"/>
        <item x="116"/>
        <item x="117"/>
        <item x="118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1"/>
        <item x="142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2"/>
        <item x="249"/>
        <item x="250"/>
        <item x="252"/>
        <item x="253"/>
        <item x="254"/>
        <item x="255"/>
        <item x="256"/>
        <item x="257"/>
        <item x="258"/>
        <item x="259"/>
        <item x="261"/>
        <item x="262"/>
        <item x="263"/>
        <item x="264"/>
        <item x="269"/>
        <item x="272"/>
        <item x="273"/>
        <item x="274"/>
        <item x="275"/>
        <item x="279"/>
        <item x="280"/>
        <item x="281"/>
        <item x="282"/>
        <item x="283"/>
        <item x="284"/>
        <item x="285"/>
        <item x="286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9"/>
        <item x="360"/>
        <item x="361"/>
        <item x="362"/>
        <item x="363"/>
        <item x="364"/>
        <item x="365"/>
        <item x="366"/>
        <item x="368"/>
        <item x="369"/>
        <item x="370"/>
        <item x="371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8"/>
        <item x="419"/>
        <item x="420"/>
        <item x="421"/>
        <item x="422"/>
        <item x="423"/>
        <item x="424"/>
        <item x="425"/>
        <item x="426"/>
        <item x="427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6"/>
        <item x="517"/>
        <item x="518"/>
        <item x="519"/>
        <item x="520"/>
        <item x="521"/>
        <item x="522"/>
        <item x="523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6"/>
        <item x="567"/>
        <item x="568"/>
        <item x="569"/>
        <item x="570"/>
        <item x="571"/>
        <item x="572"/>
        <item x="573"/>
        <item x="574"/>
        <item x="575"/>
        <item x="578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2"/>
        <item x="603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60"/>
        <item x="765"/>
        <item x="767"/>
        <item x="768"/>
        <item x="770"/>
        <item x="772"/>
        <item x="773"/>
        <item x="775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86">
        <item x="1"/>
        <item x="15"/>
        <item x="16"/>
        <item x="34"/>
        <item x="17"/>
        <item x="36"/>
        <item x="42"/>
        <item x="35"/>
        <item x="12"/>
        <item x="13"/>
        <item x="50"/>
        <item x="53"/>
        <item x="51"/>
        <item x="30"/>
        <item x="57"/>
        <item x="38"/>
        <item x="24"/>
        <item x="26"/>
        <item x="3"/>
        <item x="0"/>
        <item x="67"/>
        <item x="18"/>
        <item x="55"/>
        <item x="9"/>
        <item x="40"/>
        <item x="43"/>
        <item x="6"/>
        <item m="1" x="71"/>
        <item x="37"/>
        <item x="4"/>
        <item x="8"/>
        <item x="10"/>
        <item x="39"/>
        <item x="25"/>
        <item m="1" x="69"/>
        <item x="23"/>
        <item x="7"/>
        <item x="5"/>
        <item m="1" x="75"/>
        <item x="32"/>
        <item m="1" x="74"/>
        <item x="58"/>
        <item x="44"/>
        <item x="27"/>
        <item x="31"/>
        <item x="14"/>
        <item x="46"/>
        <item x="54"/>
        <item m="1" x="84"/>
        <item x="59"/>
        <item x="52"/>
        <item x="47"/>
        <item x="28"/>
        <item x="60"/>
        <item x="61"/>
        <item m="1" x="68"/>
        <item x="64"/>
        <item x="41"/>
        <item x="62"/>
        <item x="29"/>
        <item m="1" x="70"/>
        <item x="48"/>
        <item m="1" x="76"/>
        <item x="33"/>
        <item x="45"/>
        <item x="63"/>
        <item m="1" x="77"/>
        <item m="1" x="78"/>
        <item x="65"/>
        <item x="66"/>
        <item m="1" x="80"/>
        <item m="1" x="79"/>
        <item m="1" x="83"/>
        <item x="21"/>
        <item m="1" x="72"/>
        <item x="11"/>
        <item m="1" x="82"/>
        <item x="56"/>
        <item m="1" x="81"/>
        <item x="49"/>
        <item m="1" x="73"/>
        <item x="2"/>
        <item x="19"/>
        <item x="20"/>
        <item x="2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9">
        <item x="4"/>
        <item x="3"/>
        <item x="6"/>
        <item x="0"/>
        <item h="1" x="7"/>
        <item x="1"/>
        <item x="2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5"/>
  </rowFields>
  <rowItems count="68">
    <i>
      <x v="41"/>
    </i>
    <i>
      <x v="31"/>
    </i>
    <i>
      <x v="17"/>
    </i>
    <i>
      <x v="42"/>
    </i>
    <i>
      <x v="8"/>
    </i>
    <i>
      <x v="2"/>
    </i>
    <i>
      <x v="22"/>
    </i>
    <i>
      <x v="19"/>
    </i>
    <i>
      <x/>
    </i>
    <i>
      <x v="15"/>
    </i>
    <i>
      <x v="18"/>
    </i>
    <i>
      <x v="26"/>
    </i>
    <i>
      <x v="56"/>
    </i>
    <i>
      <x v="1"/>
    </i>
    <i>
      <x v="37"/>
    </i>
    <i>
      <x v="16"/>
    </i>
    <i>
      <x v="28"/>
    </i>
    <i>
      <x v="10"/>
    </i>
    <i>
      <x v="12"/>
    </i>
    <i>
      <x v="30"/>
    </i>
    <i>
      <x v="73"/>
    </i>
    <i>
      <x v="7"/>
    </i>
    <i>
      <x v="57"/>
    </i>
    <i>
      <x v="65"/>
    </i>
    <i>
      <x v="45"/>
    </i>
    <i>
      <x v="29"/>
    </i>
    <i>
      <x v="24"/>
    </i>
    <i>
      <x v="54"/>
    </i>
    <i>
      <x v="33"/>
    </i>
    <i>
      <x v="23"/>
    </i>
    <i>
      <x v="64"/>
    </i>
    <i>
      <x v="9"/>
    </i>
    <i>
      <x v="3"/>
    </i>
    <i>
      <x v="69"/>
    </i>
    <i>
      <x v="68"/>
    </i>
    <i>
      <x v="59"/>
    </i>
    <i>
      <x v="46"/>
    </i>
    <i>
      <x v="14"/>
    </i>
    <i>
      <x v="36"/>
    </i>
    <i>
      <x v="49"/>
    </i>
    <i>
      <x v="21"/>
    </i>
    <i>
      <x v="6"/>
    </i>
    <i>
      <x v="43"/>
    </i>
    <i>
      <x v="35"/>
    </i>
    <i>
      <x v="25"/>
    </i>
    <i>
      <x v="39"/>
    </i>
    <i>
      <x v="58"/>
    </i>
    <i>
      <x v="4"/>
    </i>
    <i>
      <x v="53"/>
    </i>
    <i>
      <x v="75"/>
    </i>
    <i>
      <x v="52"/>
    </i>
    <i>
      <x v="32"/>
    </i>
    <i>
      <x v="81"/>
    </i>
    <i>
      <x v="44"/>
    </i>
    <i>
      <x v="5"/>
    </i>
    <i>
      <x v="79"/>
    </i>
    <i>
      <x v="82"/>
    </i>
    <i>
      <x v="50"/>
    </i>
    <i>
      <x v="84"/>
    </i>
    <i>
      <x v="77"/>
    </i>
    <i>
      <x v="11"/>
    </i>
    <i>
      <x v="47"/>
    </i>
    <i>
      <x v="61"/>
    </i>
    <i>
      <x v="83"/>
    </i>
    <i>
      <x v="63"/>
    </i>
    <i>
      <x v="51"/>
    </i>
    <i>
      <x v="13"/>
    </i>
    <i t="grand">
      <x/>
    </i>
  </rowItems>
  <colFields count="1">
    <field x="36"/>
  </colFields>
  <colItems count="8">
    <i>
      <x/>
    </i>
    <i>
      <x v="1"/>
    </i>
    <i>
      <x v="2"/>
    </i>
    <i>
      <x v="3"/>
    </i>
    <i>
      <x v="5"/>
    </i>
    <i>
      <x v="6"/>
    </i>
    <i>
      <x v="7"/>
    </i>
    <i t="grand">
      <x/>
    </i>
  </colItems>
  <dataFields count="1">
    <dataField name="Contagem de OBT" fld="8" subtotal="count" baseField="0" baseItem="0"/>
  </dataFields>
  <formats count="218">
    <format dxfId="1871">
      <pivotArea field="25" grandCol="1" collapsedLevelsAreSubtotals="1" axis="axisRow" fieldPosition="0">
        <references count="1">
          <reference field="25" count="0"/>
        </references>
      </pivotArea>
    </format>
    <format dxfId="1870">
      <pivotArea type="all" dataOnly="0" outline="0" fieldPosition="0"/>
    </format>
    <format dxfId="1869">
      <pivotArea outline="0" collapsedLevelsAreSubtotals="1" fieldPosition="0"/>
    </format>
    <format dxfId="1868">
      <pivotArea type="origin" dataOnly="0" labelOnly="1" outline="0" fieldPosition="0"/>
    </format>
    <format dxfId="1867">
      <pivotArea field="25" type="button" dataOnly="0" labelOnly="1" outline="0" axis="axisRow" fieldPosition="0"/>
    </format>
    <format dxfId="1866">
      <pivotArea dataOnly="0" labelOnly="1" fieldPosition="0">
        <references count="1">
          <reference field="25" count="0"/>
        </references>
      </pivotArea>
    </format>
    <format dxfId="1865">
      <pivotArea dataOnly="0" labelOnly="1" grandRow="1" outline="0" fieldPosition="0"/>
    </format>
    <format dxfId="1864">
      <pivotArea dataOnly="0" labelOnly="1" fieldPosition="0">
        <references count="1">
          <reference field="36" count="4">
            <x v="0"/>
            <x v="1"/>
            <x v="2"/>
            <x v="3"/>
          </reference>
        </references>
      </pivotArea>
    </format>
    <format dxfId="1863">
      <pivotArea dataOnly="0" labelOnly="1" grandCol="1" outline="0" fieldPosition="0"/>
    </format>
    <format dxfId="1862">
      <pivotArea outline="0" collapsedLevelsAreSubtotals="1" fieldPosition="0"/>
    </format>
    <format dxfId="1861">
      <pivotArea dataOnly="0" labelOnly="1" fieldPosition="0">
        <references count="1">
          <reference field="36" count="4">
            <x v="0"/>
            <x v="1"/>
            <x v="2"/>
            <x v="3"/>
          </reference>
        </references>
      </pivotArea>
    </format>
    <format dxfId="1860">
      <pivotArea dataOnly="0" labelOnly="1" grandCol="1" outline="0" fieldPosition="0"/>
    </format>
    <format dxfId="1859">
      <pivotArea field="25" grandCol="1" collapsedLevelsAreSubtotals="1" axis="axisRow" fieldPosition="0">
        <references count="1">
          <reference field="25" count="0"/>
        </references>
      </pivotArea>
    </format>
    <format dxfId="1858">
      <pivotArea type="origin" dataOnly="0" labelOnly="1" outline="0" fieldPosition="0"/>
    </format>
    <format dxfId="1857">
      <pivotArea field="25" type="button" dataOnly="0" labelOnly="1" outline="0" axis="axisRow" fieldPosition="0"/>
    </format>
    <format dxfId="1856">
      <pivotArea dataOnly="0" labelOnly="1" fieldPosition="0">
        <references count="1">
          <reference field="25" count="0"/>
        </references>
      </pivotArea>
    </format>
    <format dxfId="1855">
      <pivotArea dataOnly="0" labelOnly="1" grandRow="1" outline="0" fieldPosition="0"/>
    </format>
    <format>
      <pivotArea type="origin" dataOnly="0" labelOnly="1" outline="0" fieldPosition="0"/>
    </format>
    <format>
      <pivotArea field="25" type="button" dataOnly="0" labelOnly="1" outline="0" axis="axisRow" fieldPosition="0"/>
    </format>
    <format>
      <pivotArea dataOnly="0" labelOnly="1" fieldPosition="0">
        <references count="1">
          <reference field="25" count="0"/>
        </references>
      </pivotArea>
    </format>
    <format>
      <pivotArea dataOnly="0" labelOnly="1" grandRow="1" outline="0" fieldPosition="0"/>
    </format>
    <format dxfId="1854">
      <pivotArea type="origin" dataOnly="0" labelOnly="1" outline="0" fieldPosition="0"/>
    </format>
    <format dxfId="1853">
      <pivotArea field="25" type="button" dataOnly="0" labelOnly="1" outline="0" axis="axisRow" fieldPosition="0"/>
    </format>
    <format dxfId="1852">
      <pivotArea dataOnly="0" labelOnly="1" fieldPosition="0">
        <references count="1">
          <reference field="25" count="0"/>
        </references>
      </pivotArea>
    </format>
    <format dxfId="1851">
      <pivotArea dataOnly="0" labelOnly="1" grandRow="1" outline="0" fieldPosition="0"/>
    </format>
    <format dxfId="1850">
      <pivotArea type="all" dataOnly="0" outline="0" fieldPosition="0"/>
    </format>
    <format dxfId="1849">
      <pivotArea outline="0" collapsedLevelsAreSubtotals="1" fieldPosition="0"/>
    </format>
    <format dxfId="1848">
      <pivotArea type="origin" dataOnly="0" labelOnly="1" outline="0" fieldPosition="0"/>
    </format>
    <format dxfId="1847">
      <pivotArea field="36" type="button" dataOnly="0" labelOnly="1" outline="0" axis="axisCol" fieldPosition="0"/>
    </format>
    <format dxfId="1846">
      <pivotArea type="topRight" dataOnly="0" labelOnly="1" outline="0" fieldPosition="0"/>
    </format>
    <format dxfId="1845">
      <pivotArea field="25" type="button" dataOnly="0" labelOnly="1" outline="0" axis="axisRow" fieldPosition="0"/>
    </format>
    <format dxfId="1844">
      <pivotArea dataOnly="0" labelOnly="1" fieldPosition="0">
        <references count="1">
          <reference field="25" count="19">
            <x v="0"/>
            <x v="1"/>
            <x v="2"/>
            <x v="4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1"/>
          </reference>
        </references>
      </pivotArea>
    </format>
    <format dxfId="1843">
      <pivotArea dataOnly="0" labelOnly="1" grandRow="1" outline="0" fieldPosition="0"/>
    </format>
    <format dxfId="1842">
      <pivotArea dataOnly="0" labelOnly="1" fieldPosition="0">
        <references count="1">
          <reference field="36" count="0"/>
        </references>
      </pivotArea>
    </format>
    <format dxfId="1841">
      <pivotArea dataOnly="0" labelOnly="1" grandCol="1" outline="0" fieldPosition="0"/>
    </format>
    <format dxfId="1840">
      <pivotArea type="all" dataOnly="0" outline="0" fieldPosition="0"/>
    </format>
    <format dxfId="1839">
      <pivotArea outline="0" collapsedLevelsAreSubtotals="1" fieldPosition="0"/>
    </format>
    <format dxfId="1838">
      <pivotArea type="origin" dataOnly="0" labelOnly="1" outline="0" fieldPosition="0"/>
    </format>
    <format dxfId="1837">
      <pivotArea field="36" type="button" dataOnly="0" labelOnly="1" outline="0" axis="axisCol" fieldPosition="0"/>
    </format>
    <format dxfId="1836">
      <pivotArea type="topRight" dataOnly="0" labelOnly="1" outline="0" fieldPosition="0"/>
    </format>
    <format dxfId="1835">
      <pivotArea field="25" type="button" dataOnly="0" labelOnly="1" outline="0" axis="axisRow" fieldPosition="0"/>
    </format>
    <format dxfId="1834">
      <pivotArea dataOnly="0" labelOnly="1" fieldPosition="0">
        <references count="1">
          <reference field="25" count="19">
            <x v="0"/>
            <x v="1"/>
            <x v="2"/>
            <x v="4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1"/>
          </reference>
        </references>
      </pivotArea>
    </format>
    <format dxfId="1833">
      <pivotArea dataOnly="0" labelOnly="1" grandRow="1" outline="0" fieldPosition="0"/>
    </format>
    <format dxfId="1832">
      <pivotArea dataOnly="0" labelOnly="1" fieldPosition="0">
        <references count="1">
          <reference field="36" count="0"/>
        </references>
      </pivotArea>
    </format>
    <format dxfId="1831">
      <pivotArea dataOnly="0" labelOnly="1" grandCol="1" outline="0" fieldPosition="0"/>
    </format>
    <format dxfId="1830">
      <pivotArea type="all" dataOnly="0" outline="0" fieldPosition="0"/>
    </format>
    <format dxfId="1829">
      <pivotArea outline="0" collapsedLevelsAreSubtotals="1" fieldPosition="0"/>
    </format>
    <format dxfId="1828">
      <pivotArea type="origin" dataOnly="0" labelOnly="1" outline="0" fieldPosition="0"/>
    </format>
    <format dxfId="1827">
      <pivotArea field="36" type="button" dataOnly="0" labelOnly="1" outline="0" axis="axisCol" fieldPosition="0"/>
    </format>
    <format dxfId="1826">
      <pivotArea type="topRight" dataOnly="0" labelOnly="1" outline="0" fieldPosition="0"/>
    </format>
    <format dxfId="1825">
      <pivotArea field="25" type="button" dataOnly="0" labelOnly="1" outline="0" axis="axisRow" fieldPosition="0"/>
    </format>
    <format dxfId="1824">
      <pivotArea dataOnly="0" labelOnly="1" fieldPosition="0">
        <references count="1">
          <reference field="25" count="20">
            <x v="0"/>
            <x v="1"/>
            <x v="2"/>
            <x v="3"/>
            <x v="4"/>
            <x v="6"/>
            <x v="7"/>
            <x v="8"/>
            <x v="9"/>
            <x v="10"/>
            <x v="12"/>
            <x v="13"/>
            <x v="14"/>
            <x v="15"/>
            <x v="16"/>
            <x v="17"/>
            <x v="18"/>
            <x v="19"/>
            <x v="23"/>
            <x v="24"/>
          </reference>
        </references>
      </pivotArea>
    </format>
    <format dxfId="1823">
      <pivotArea dataOnly="0" labelOnly="1" grandRow="1" outline="0" fieldPosition="0"/>
    </format>
    <format dxfId="1822">
      <pivotArea dataOnly="0" labelOnly="1" fieldPosition="0">
        <references count="1">
          <reference field="36" count="0"/>
        </references>
      </pivotArea>
    </format>
    <format dxfId="1821">
      <pivotArea dataOnly="0" labelOnly="1" grandCol="1" outline="0" fieldPosition="0"/>
    </format>
    <format dxfId="1820">
      <pivotArea type="all" dataOnly="0" outline="0" fieldPosition="0"/>
    </format>
    <format dxfId="1819">
      <pivotArea outline="0" collapsedLevelsAreSubtotals="1" fieldPosition="0"/>
    </format>
    <format dxfId="1818">
      <pivotArea type="origin" dataOnly="0" labelOnly="1" outline="0" fieldPosition="0"/>
    </format>
    <format dxfId="1817">
      <pivotArea field="36" type="button" dataOnly="0" labelOnly="1" outline="0" axis="axisCol" fieldPosition="0"/>
    </format>
    <format dxfId="1816">
      <pivotArea type="topRight" dataOnly="0" labelOnly="1" outline="0" fieldPosition="0"/>
    </format>
    <format dxfId="1815">
      <pivotArea field="25" type="button" dataOnly="0" labelOnly="1" outline="0" axis="axisRow" fieldPosition="0"/>
    </format>
    <format dxfId="1814">
      <pivotArea dataOnly="0" labelOnly="1" fieldPosition="0">
        <references count="1">
          <reference field="25" count="20">
            <x v="0"/>
            <x v="1"/>
            <x v="2"/>
            <x v="3"/>
            <x v="4"/>
            <x v="6"/>
            <x v="7"/>
            <x v="8"/>
            <x v="9"/>
            <x v="10"/>
            <x v="12"/>
            <x v="13"/>
            <x v="14"/>
            <x v="15"/>
            <x v="16"/>
            <x v="17"/>
            <x v="18"/>
            <x v="19"/>
            <x v="23"/>
            <x v="24"/>
          </reference>
        </references>
      </pivotArea>
    </format>
    <format dxfId="1813">
      <pivotArea dataOnly="0" labelOnly="1" grandRow="1" outline="0" fieldPosition="0"/>
    </format>
    <format dxfId="1812">
      <pivotArea dataOnly="0" labelOnly="1" fieldPosition="0">
        <references count="1">
          <reference field="36" count="0"/>
        </references>
      </pivotArea>
    </format>
    <format dxfId="1811">
      <pivotArea dataOnly="0" labelOnly="1" grandCol="1" outline="0" fieldPosition="0"/>
    </format>
    <format dxfId="1810">
      <pivotArea type="all" dataOnly="0" outline="0" fieldPosition="0"/>
    </format>
    <format dxfId="1809">
      <pivotArea outline="0" collapsedLevelsAreSubtotals="1" fieldPosition="0"/>
    </format>
    <format dxfId="1808">
      <pivotArea dataOnly="0" labelOnly="1" fieldPosition="0">
        <references count="1">
          <reference field="25" count="20">
            <x v="0"/>
            <x v="1"/>
            <x v="2"/>
            <x v="3"/>
            <x v="4"/>
            <x v="6"/>
            <x v="7"/>
            <x v="8"/>
            <x v="9"/>
            <x v="10"/>
            <x v="12"/>
            <x v="13"/>
            <x v="14"/>
            <x v="15"/>
            <x v="16"/>
            <x v="17"/>
            <x v="18"/>
            <x v="19"/>
            <x v="23"/>
            <x v="24"/>
          </reference>
        </references>
      </pivotArea>
    </format>
    <format dxfId="1807">
      <pivotArea dataOnly="0" labelOnly="1" fieldPosition="0">
        <references count="1">
          <reference field="36" count="0"/>
        </references>
      </pivotArea>
    </format>
    <format dxfId="1806">
      <pivotArea dataOnly="0" labelOnly="1" grandCol="1" outline="0" fieldPosition="0"/>
    </format>
    <format>
      <pivotArea type="all" dataOnly="0" outline="0" fieldPosition="0"/>
    </format>
    <format>
      <pivotArea outline="0" collapsedLevelsAreSubtotals="1" fieldPosition="0"/>
    </format>
    <format>
      <pivotArea dataOnly="0" labelOnly="1" fieldPosition="0">
        <references count="1">
          <reference field="36" count="0"/>
        </references>
      </pivotArea>
    </format>
    <format>
      <pivotArea dataOnly="0" labelOnly="1" grandCol="1" outline="0" fieldPosition="0"/>
    </format>
    <format dxfId="1805">
      <pivotArea field="25" grandCol="1" collapsedLevelsAreSubtotals="1" axis="axisRow" fieldPosition="0">
        <references count="1">
          <reference field="25" count="20">
            <x v="0"/>
            <x v="1"/>
            <x v="2"/>
            <x v="3"/>
            <x v="4"/>
            <x v="6"/>
            <x v="7"/>
            <x v="8"/>
            <x v="9"/>
            <x v="10"/>
            <x v="12"/>
            <x v="13"/>
            <x v="14"/>
            <x v="15"/>
            <x v="16"/>
            <x v="17"/>
            <x v="18"/>
            <x v="19"/>
            <x v="23"/>
            <x v="24"/>
          </reference>
        </references>
      </pivotArea>
    </format>
    <format dxfId="1804">
      <pivotArea outline="0" collapsedLevelsAreSubtotals="1" fieldPosition="0"/>
    </format>
    <format dxfId="1803">
      <pivotArea dataOnly="0" labelOnly="1" fieldPosition="0">
        <references count="1">
          <reference field="36" count="0"/>
        </references>
      </pivotArea>
    </format>
    <format dxfId="1802">
      <pivotArea dataOnly="0" labelOnly="1" grandCol="1" outline="0" fieldPosition="0"/>
    </format>
    <format dxfId="1801">
      <pivotArea type="all" dataOnly="0" outline="0" fieldPosition="0"/>
    </format>
    <format>
      <pivotArea type="all" dataOnly="0" outline="0" fieldPosition="0"/>
    </format>
    <format>
      <pivotArea type="all" dataOnly="0" outline="0" fieldPosition="0"/>
    </format>
    <format dxfId="1800">
      <pivotArea field="25" grandCol="1" collapsedLevelsAreSubtotals="1" axis="axisRow" fieldPosition="0">
        <references count="1">
          <reference field="25" count="13">
            <x v="0"/>
            <x v="2"/>
            <x v="6"/>
            <x v="7"/>
            <x v="8"/>
            <x v="9"/>
            <x v="10"/>
            <x v="12"/>
            <x v="14"/>
            <x v="15"/>
            <x v="17"/>
            <x v="18"/>
            <x v="19"/>
          </reference>
        </references>
      </pivotArea>
    </format>
    <format dxfId="1799">
      <pivotArea field="25" grandCol="1" collapsedLevelsAreSubtotals="1" axis="axisRow" fieldPosition="0">
        <references count="1">
          <reference field="25" count="10">
            <x v="2"/>
            <x v="6"/>
            <x v="7"/>
            <x v="9"/>
            <x v="10"/>
            <x v="12"/>
            <x v="14"/>
            <x v="15"/>
            <x v="17"/>
            <x v="19"/>
          </reference>
        </references>
      </pivotArea>
    </format>
    <format dxfId="1798">
      <pivotArea field="25" grandCol="1" collapsedLevelsAreSubtotals="1" axis="axisRow" fieldPosition="0">
        <references count="1">
          <reference field="25" count="6">
            <x v="2"/>
            <x v="7"/>
            <x v="9"/>
            <x v="10"/>
            <x v="12"/>
            <x v="19"/>
          </reference>
        </references>
      </pivotArea>
    </format>
    <format dxfId="1797">
      <pivotArea field="25" grandCol="1" collapsedLevelsAreSubtotals="1" axis="axisRow" fieldPosition="0">
        <references count="1">
          <reference field="25" count="21">
            <x v="1"/>
            <x v="2"/>
            <x v="6"/>
            <x v="7"/>
            <x v="8"/>
            <x v="9"/>
            <x v="10"/>
            <x v="12"/>
            <x v="14"/>
            <x v="15"/>
            <x v="18"/>
            <x v="19"/>
            <x v="23"/>
            <x v="24"/>
            <x v="26"/>
            <x v="30"/>
            <x v="31"/>
            <x v="32"/>
            <x v="33"/>
            <x v="36"/>
            <x v="37"/>
          </reference>
        </references>
      </pivotArea>
    </format>
    <format dxfId="1796">
      <pivotArea field="25" grandCol="1" collapsedLevelsAreSubtotals="1" axis="axisRow" fieldPosition="0">
        <references count="1">
          <reference field="25" count="19">
            <x v="1"/>
            <x v="2"/>
            <x v="6"/>
            <x v="7"/>
            <x v="8"/>
            <x v="9"/>
            <x v="10"/>
            <x v="12"/>
            <x v="14"/>
            <x v="15"/>
            <x v="19"/>
            <x v="23"/>
            <x v="26"/>
            <x v="30"/>
            <x v="31"/>
            <x v="32"/>
            <x v="33"/>
            <x v="37"/>
            <x v="38"/>
          </reference>
        </references>
      </pivotArea>
    </format>
    <format dxfId="1795">
      <pivotArea field="25" grandCol="1" collapsedLevelsAreSubtotals="1" axis="axisRow" fieldPosition="0">
        <references count="1">
          <reference field="25" count="34">
            <x v="0"/>
            <x v="1"/>
            <x v="2"/>
            <x v="3"/>
            <x v="4"/>
            <x v="6"/>
            <x v="7"/>
            <x v="8"/>
            <x v="9"/>
            <x v="10"/>
            <x v="11"/>
            <x v="12"/>
            <x v="14"/>
            <x v="15"/>
            <x v="16"/>
            <x v="17"/>
            <x v="18"/>
            <x v="19"/>
            <x v="21"/>
            <x v="23"/>
            <x v="24"/>
            <x v="25"/>
            <x v="26"/>
            <x v="28"/>
            <x v="29"/>
            <x v="30"/>
            <x v="31"/>
            <x v="32"/>
            <x v="33"/>
            <x v="34"/>
            <x v="36"/>
            <x v="37"/>
            <x v="38"/>
            <x v="40"/>
          </reference>
        </references>
      </pivotArea>
    </format>
    <format dxfId="1794">
      <pivotArea field="25" grandCol="1" collapsedLevelsAreSubtotals="1" axis="axisRow" fieldPosition="0">
        <references count="1">
          <reference field="25" count="20">
            <x v="0"/>
            <x v="1"/>
            <x v="2"/>
            <x v="4"/>
            <x v="6"/>
            <x v="7"/>
            <x v="8"/>
            <x v="9"/>
            <x v="10"/>
            <x v="12"/>
            <x v="14"/>
            <x v="17"/>
            <x v="18"/>
            <x v="19"/>
            <x v="25"/>
            <x v="26"/>
            <x v="28"/>
            <x v="30"/>
            <x v="33"/>
            <x v="38"/>
          </reference>
        </references>
      </pivotArea>
    </format>
    <format dxfId="1793">
      <pivotArea field="25" grandCol="1" collapsedLevelsAreSubtotals="1" axis="axisRow" fieldPosition="0">
        <references count="1">
          <reference field="25" count="18">
            <x v="0"/>
            <x v="1"/>
            <x v="2"/>
            <x v="4"/>
            <x v="6"/>
            <x v="7"/>
            <x v="8"/>
            <x v="9"/>
            <x v="10"/>
            <x v="12"/>
            <x v="14"/>
            <x v="18"/>
            <x v="19"/>
            <x v="26"/>
            <x v="30"/>
            <x v="31"/>
            <x v="32"/>
            <x v="33"/>
          </reference>
        </references>
      </pivotArea>
    </format>
    <format dxfId="1792">
      <pivotArea field="25" grandCol="1" collapsedLevelsAreSubtotals="1" axis="axisRow" fieldPosition="0">
        <references count="1">
          <reference field="25" count="28">
            <x v="0"/>
            <x v="1"/>
            <x v="2"/>
            <x v="3"/>
            <x v="4"/>
            <x v="6"/>
            <x v="7"/>
            <x v="8"/>
            <x v="9"/>
            <x v="10"/>
            <x v="12"/>
            <x v="13"/>
            <x v="14"/>
            <x v="16"/>
            <x v="17"/>
            <x v="18"/>
            <x v="19"/>
            <x v="22"/>
            <x v="24"/>
            <x v="25"/>
            <x v="26"/>
            <x v="29"/>
            <x v="30"/>
            <x v="31"/>
            <x v="34"/>
            <x v="37"/>
            <x v="38"/>
            <x v="40"/>
          </reference>
        </references>
      </pivotArea>
    </format>
    <format dxfId="1791">
      <pivotArea outline="0" collapsedLevelsAreSubtotals="1" fieldPosition="0">
        <references count="1">
          <reference field="36" count="1" selected="0">
            <x v="1"/>
          </reference>
        </references>
      </pivotArea>
    </format>
    <format dxfId="1790">
      <pivotArea outline="0" collapsedLevelsAreSubtotals="1" fieldPosition="0">
        <references count="1">
          <reference field="36" count="1" selected="0">
            <x v="3"/>
          </reference>
        </references>
      </pivotArea>
    </format>
    <format dxfId="1789">
      <pivotArea field="25" grandCol="1" collapsedLevelsAreSubtotals="1" axis="axisRow" fieldPosition="0">
        <references count="1">
          <reference field="25" count="31">
            <x v="0"/>
            <x v="1"/>
            <x v="2"/>
            <x v="3"/>
            <x v="4"/>
            <x v="6"/>
            <x v="7"/>
            <x v="8"/>
            <x v="9"/>
            <x v="10"/>
            <x v="12"/>
            <x v="13"/>
            <x v="14"/>
            <x v="16"/>
            <x v="17"/>
            <x v="18"/>
            <x v="19"/>
            <x v="23"/>
            <x v="24"/>
            <x v="25"/>
            <x v="26"/>
            <x v="28"/>
            <x v="30"/>
            <x v="31"/>
            <x v="33"/>
            <x v="34"/>
            <x v="36"/>
            <x v="37"/>
            <x v="38"/>
            <x v="39"/>
            <x v="40"/>
          </reference>
        </references>
      </pivotArea>
    </format>
    <format dxfId="1788">
      <pivotArea field="25" grandCol="1" collapsedLevelsAreSubtotals="1" axis="axisRow" fieldPosition="0">
        <references count="1">
          <reference field="25" count="5">
            <x v="2"/>
            <x v="10"/>
            <x v="18"/>
            <x v="19"/>
            <x v="26"/>
          </reference>
        </references>
      </pivotArea>
    </format>
    <format dxfId="1787">
      <pivotArea field="25" grandCol="1" collapsedLevelsAreSubtotals="1" axis="axisRow" fieldPosition="0">
        <references count="1">
          <reference field="25" count="26">
            <x v="0"/>
            <x v="1"/>
            <x v="2"/>
            <x v="3"/>
            <x v="4"/>
            <x v="6"/>
            <x v="7"/>
            <x v="8"/>
            <x v="9"/>
            <x v="10"/>
            <x v="12"/>
            <x v="14"/>
            <x v="15"/>
            <x v="16"/>
            <x v="17"/>
            <x v="18"/>
            <x v="19"/>
            <x v="24"/>
            <x v="26"/>
            <x v="30"/>
            <x v="31"/>
            <x v="32"/>
            <x v="36"/>
            <x v="37"/>
            <x v="39"/>
            <x v="40"/>
          </reference>
        </references>
      </pivotArea>
    </format>
    <format dxfId="1786">
      <pivotArea field="25" grandCol="1" collapsedLevelsAreSubtotals="1" axis="axisRow" fieldPosition="0">
        <references count="1">
          <reference field="25" count="24">
            <x v="0"/>
            <x v="1"/>
            <x v="2"/>
            <x v="4"/>
            <x v="6"/>
            <x v="7"/>
            <x v="8"/>
            <x v="9"/>
            <x v="10"/>
            <x v="12"/>
            <x v="14"/>
            <x v="15"/>
            <x v="16"/>
            <x v="17"/>
            <x v="18"/>
            <x v="19"/>
            <x v="23"/>
            <x v="24"/>
            <x v="26"/>
            <x v="30"/>
            <x v="31"/>
            <x v="32"/>
            <x v="34"/>
            <x v="36"/>
          </reference>
        </references>
      </pivotArea>
    </format>
    <format dxfId="1785">
      <pivotArea field="25" grandCol="1" collapsedLevelsAreSubtotals="1" axis="axisRow" fieldPosition="0">
        <references count="1">
          <reference field="25" count="25">
            <x v="0"/>
            <x v="1"/>
            <x v="2"/>
            <x v="4"/>
            <x v="6"/>
            <x v="7"/>
            <x v="8"/>
            <x v="9"/>
            <x v="10"/>
            <x v="12"/>
            <x v="14"/>
            <x v="15"/>
            <x v="17"/>
            <x v="18"/>
            <x v="19"/>
            <x v="22"/>
            <x v="24"/>
            <x v="25"/>
            <x v="26"/>
            <x v="30"/>
            <x v="31"/>
            <x v="33"/>
            <x v="34"/>
            <x v="39"/>
            <x v="40"/>
          </reference>
        </references>
      </pivotArea>
    </format>
    <format dxfId="1784">
      <pivotArea field="25" grandCol="1" collapsedLevelsAreSubtotals="1" axis="axisRow" fieldPosition="0">
        <references count="1">
          <reference field="25" count="24">
            <x v="0"/>
            <x v="1"/>
            <x v="2"/>
            <x v="4"/>
            <x v="6"/>
            <x v="7"/>
            <x v="8"/>
            <x v="9"/>
            <x v="10"/>
            <x v="12"/>
            <x v="14"/>
            <x v="16"/>
            <x v="17"/>
            <x v="18"/>
            <x v="19"/>
            <x v="25"/>
            <x v="26"/>
            <x v="28"/>
            <x v="30"/>
            <x v="31"/>
            <x v="32"/>
            <x v="34"/>
            <x v="36"/>
            <x v="37"/>
          </reference>
        </references>
      </pivotArea>
    </format>
    <format dxfId="1783">
      <pivotArea field="25" grandCol="1" collapsedLevelsAreSubtotals="1" axis="axisRow" fieldPosition="0">
        <references count="1">
          <reference field="25" count="26">
            <x v="0"/>
            <x v="1"/>
            <x v="2"/>
            <x v="6"/>
            <x v="7"/>
            <x v="8"/>
            <x v="9"/>
            <x v="10"/>
            <x v="12"/>
            <x v="14"/>
            <x v="16"/>
            <x v="17"/>
            <x v="18"/>
            <x v="19"/>
            <x v="23"/>
            <x v="24"/>
            <x v="25"/>
            <x v="26"/>
            <x v="28"/>
            <x v="30"/>
            <x v="31"/>
            <x v="32"/>
            <x v="33"/>
            <x v="34"/>
            <x v="36"/>
            <x v="37"/>
          </reference>
        </references>
      </pivotArea>
    </format>
    <format dxfId="1782">
      <pivotArea type="all" dataOnly="0" outline="0" fieldPosition="0"/>
    </format>
    <format dxfId="1781">
      <pivotArea outline="0" collapsedLevelsAreSubtotals="1" fieldPosition="0"/>
    </format>
    <format dxfId="1780">
      <pivotArea type="origin" dataOnly="0" labelOnly="1" outline="0" fieldPosition="0"/>
    </format>
    <format dxfId="1779">
      <pivotArea field="36" type="button" dataOnly="0" labelOnly="1" outline="0" axis="axisCol" fieldPosition="0"/>
    </format>
    <format dxfId="1778">
      <pivotArea type="topRight" dataOnly="0" labelOnly="1" outline="0" fieldPosition="0"/>
    </format>
    <format dxfId="1777">
      <pivotArea field="25" type="button" dataOnly="0" labelOnly="1" outline="0" axis="axisRow" fieldPosition="0"/>
    </format>
    <format dxfId="1776">
      <pivotArea dataOnly="0" labelOnly="1" fieldPosition="0">
        <references count="1">
          <reference field="25" count="28">
            <x v="0"/>
            <x v="2"/>
            <x v="6"/>
            <x v="8"/>
            <x v="9"/>
            <x v="10"/>
            <x v="12"/>
            <x v="13"/>
            <x v="14"/>
            <x v="15"/>
            <x v="16"/>
            <x v="17"/>
            <x v="18"/>
            <x v="19"/>
            <x v="21"/>
            <x v="22"/>
            <x v="24"/>
            <x v="25"/>
            <x v="26"/>
            <x v="28"/>
            <x v="29"/>
            <x v="30"/>
            <x v="31"/>
            <x v="32"/>
            <x v="33"/>
            <x v="35"/>
            <x v="36"/>
            <x v="37"/>
          </reference>
        </references>
      </pivotArea>
    </format>
    <format dxfId="1775">
      <pivotArea dataOnly="0" labelOnly="1" grandRow="1" outline="0" fieldPosition="0"/>
    </format>
    <format dxfId="1774">
      <pivotArea dataOnly="0" labelOnly="1" fieldPosition="0">
        <references count="1">
          <reference field="36" count="0"/>
        </references>
      </pivotArea>
    </format>
    <format dxfId="1773">
      <pivotArea dataOnly="0" labelOnly="1" grandCol="1" outline="0" fieldPosition="0"/>
    </format>
    <format dxfId="1772">
      <pivotArea type="all" dataOnly="0" outline="0" fieldPosition="0"/>
    </format>
    <format dxfId="1771">
      <pivotArea outline="0" collapsedLevelsAreSubtotals="1" fieldPosition="0"/>
    </format>
    <format dxfId="1770">
      <pivotArea field="36" type="button" dataOnly="0" labelOnly="1" outline="0" axis="axisCol" fieldPosition="0"/>
    </format>
    <format dxfId="1769">
      <pivotArea type="topRight" dataOnly="0" labelOnly="1" outline="0" fieldPosition="0"/>
    </format>
    <format dxfId="1768">
      <pivotArea dataOnly="0" labelOnly="1" fieldPosition="0">
        <references count="1">
          <reference field="25" count="41">
            <x v="1"/>
            <x v="2"/>
            <x v="4"/>
            <x v="7"/>
            <x v="8"/>
            <x v="9"/>
            <x v="10"/>
            <x v="12"/>
            <x v="13"/>
            <x v="14"/>
            <x v="15"/>
            <x v="16"/>
            <x v="17"/>
            <x v="18"/>
            <x v="19"/>
            <x v="22"/>
            <x v="23"/>
            <x v="24"/>
            <x v="25"/>
            <x v="26"/>
            <x v="28"/>
            <x v="30"/>
            <x v="31"/>
            <x v="32"/>
            <x v="33"/>
            <x v="36"/>
            <x v="37"/>
            <x v="39"/>
            <x v="41"/>
            <x v="42"/>
            <x v="44"/>
            <x v="45"/>
            <x v="46"/>
            <x v="48"/>
            <x v="49"/>
            <x v="50"/>
            <x v="53"/>
            <x v="54"/>
            <x v="56"/>
            <x v="58"/>
            <x v="64"/>
          </reference>
        </references>
      </pivotArea>
    </format>
    <format dxfId="1767">
      <pivotArea dataOnly="0" labelOnly="1" fieldPosition="0">
        <references count="1">
          <reference field="25" count="14">
            <x v="0"/>
            <x v="3"/>
            <x v="5"/>
            <x v="6"/>
            <x v="21"/>
            <x v="27"/>
            <x v="29"/>
            <x v="35"/>
            <x v="43"/>
            <x v="52"/>
            <x v="55"/>
            <x v="57"/>
            <x v="61"/>
            <x v="62"/>
          </reference>
        </references>
      </pivotArea>
    </format>
    <format dxfId="1766">
      <pivotArea dataOnly="0" labelOnly="1" fieldPosition="0">
        <references count="1">
          <reference field="36" count="0"/>
        </references>
      </pivotArea>
    </format>
    <format dxfId="1765">
      <pivotArea dataOnly="0" labelOnly="1" grandCol="1" outline="0" fieldPosition="0"/>
    </format>
    <format dxfId="1764">
      <pivotArea dataOnly="0" labelOnly="1" fieldPosition="0">
        <references count="1">
          <reference field="25" count="47">
            <x v="0"/>
            <x v="1"/>
            <x v="2"/>
            <x v="3"/>
            <x v="6"/>
            <x v="7"/>
            <x v="8"/>
            <x v="9"/>
            <x v="10"/>
            <x v="12"/>
            <x v="13"/>
            <x v="14"/>
            <x v="15"/>
            <x v="16"/>
            <x v="17"/>
            <x v="18"/>
            <x v="19"/>
            <x v="21"/>
            <x v="22"/>
            <x v="23"/>
            <x v="24"/>
            <x v="25"/>
            <x v="28"/>
            <x v="29"/>
            <x v="30"/>
            <x v="31"/>
            <x v="32"/>
            <x v="33"/>
            <x v="36"/>
            <x v="37"/>
            <x v="38"/>
            <x v="41"/>
            <x v="42"/>
            <x v="43"/>
            <x v="44"/>
            <x v="46"/>
            <x v="47"/>
            <x v="48"/>
            <x v="49"/>
            <x v="50"/>
            <x v="52"/>
            <x v="53"/>
            <x v="54"/>
            <x v="56"/>
            <x v="58"/>
            <x v="64"/>
            <x v="65"/>
          </reference>
        </references>
      </pivotArea>
    </format>
    <format dxfId="1763">
      <pivotArea dataOnly="0" labelOnly="1" fieldPosition="0">
        <references count="1">
          <reference field="25" count="6">
            <x v="4"/>
            <x v="11"/>
            <x v="26"/>
            <x v="39"/>
            <x v="55"/>
            <x v="57"/>
          </reference>
        </references>
      </pivotArea>
    </format>
    <format dxfId="1762">
      <pivotArea dataOnly="0" labelOnly="1" fieldPosition="0">
        <references count="1">
          <reference field="25" count="43">
            <x v="0"/>
            <x v="1"/>
            <x v="2"/>
            <x v="3"/>
            <x v="6"/>
            <x v="7"/>
            <x v="8"/>
            <x v="9"/>
            <x v="10"/>
            <x v="12"/>
            <x v="14"/>
            <x v="15"/>
            <x v="16"/>
            <x v="17"/>
            <x v="18"/>
            <x v="19"/>
            <x v="21"/>
            <x v="22"/>
            <x v="23"/>
            <x v="24"/>
            <x v="26"/>
            <x v="28"/>
            <x v="30"/>
            <x v="31"/>
            <x v="32"/>
            <x v="33"/>
            <x v="36"/>
            <x v="38"/>
            <x v="41"/>
            <x v="42"/>
            <x v="43"/>
            <x v="44"/>
            <x v="46"/>
            <x v="47"/>
            <x v="48"/>
            <x v="49"/>
            <x v="53"/>
            <x v="54"/>
            <x v="56"/>
            <x v="58"/>
            <x v="60"/>
            <x v="64"/>
            <x v="65"/>
          </reference>
        </references>
      </pivotArea>
    </format>
    <format dxfId="1761">
      <pivotArea dataOnly="0" labelOnly="1" fieldPosition="0">
        <references count="1">
          <reference field="25" count="45">
            <x v="0"/>
            <x v="1"/>
            <x v="2"/>
            <x v="3"/>
            <x v="6"/>
            <x v="7"/>
            <x v="8"/>
            <x v="10"/>
            <x v="12"/>
            <x v="14"/>
            <x v="15"/>
            <x v="16"/>
            <x v="17"/>
            <x v="18"/>
            <x v="19"/>
            <x v="21"/>
            <x v="22"/>
            <x v="23"/>
            <x v="24"/>
            <x v="25"/>
            <x v="26"/>
            <x v="28"/>
            <x v="29"/>
            <x v="30"/>
            <x v="31"/>
            <x v="32"/>
            <x v="33"/>
            <x v="34"/>
            <x v="36"/>
            <x v="38"/>
            <x v="41"/>
            <x v="42"/>
            <x v="43"/>
            <x v="44"/>
            <x v="45"/>
            <x v="46"/>
            <x v="47"/>
            <x v="48"/>
            <x v="49"/>
            <x v="53"/>
            <x v="54"/>
            <x v="56"/>
            <x v="58"/>
            <x v="60"/>
            <x v="64"/>
          </reference>
        </references>
      </pivotArea>
    </format>
    <format dxfId="1760">
      <pivotArea dataOnly="0" labelOnly="1" fieldPosition="0">
        <references count="1">
          <reference field="25" count="45">
            <x v="0"/>
            <x v="1"/>
            <x v="2"/>
            <x v="3"/>
            <x v="4"/>
            <x v="6"/>
            <x v="7"/>
            <x v="8"/>
            <x v="10"/>
            <x v="12"/>
            <x v="14"/>
            <x v="15"/>
            <x v="16"/>
            <x v="17"/>
            <x v="18"/>
            <x v="19"/>
            <x v="21"/>
            <x v="22"/>
            <x v="23"/>
            <x v="24"/>
            <x v="28"/>
            <x v="30"/>
            <x v="31"/>
            <x v="32"/>
            <x v="33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8"/>
            <x v="49"/>
            <x v="52"/>
            <x v="53"/>
            <x v="54"/>
            <x v="55"/>
            <x v="56"/>
            <x v="58"/>
            <x v="64"/>
          </reference>
        </references>
      </pivotArea>
    </format>
    <format dxfId="1759">
      <pivotArea dataOnly="0" labelOnly="1" fieldPosition="0">
        <references count="1">
          <reference field="25" count="45">
            <x v="0"/>
            <x v="1"/>
            <x v="2"/>
            <x v="3"/>
            <x v="4"/>
            <x v="6"/>
            <x v="7"/>
            <x v="8"/>
            <x v="10"/>
            <x v="12"/>
            <x v="14"/>
            <x v="15"/>
            <x v="16"/>
            <x v="17"/>
            <x v="18"/>
            <x v="19"/>
            <x v="21"/>
            <x v="22"/>
            <x v="23"/>
            <x v="24"/>
            <x v="28"/>
            <x v="30"/>
            <x v="31"/>
            <x v="32"/>
            <x v="33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8"/>
            <x v="49"/>
            <x v="52"/>
            <x v="53"/>
            <x v="54"/>
            <x v="55"/>
            <x v="56"/>
            <x v="58"/>
            <x v="64"/>
          </reference>
        </references>
      </pivotArea>
    </format>
    <format dxfId="1758">
      <pivotArea dataOnly="0" labelOnly="1" fieldPosition="0">
        <references count="1">
          <reference field="25" count="45">
            <x v="0"/>
            <x v="1"/>
            <x v="2"/>
            <x v="3"/>
            <x v="6"/>
            <x v="8"/>
            <x v="9"/>
            <x v="10"/>
            <x v="12"/>
            <x v="14"/>
            <x v="15"/>
            <x v="16"/>
            <x v="17"/>
            <x v="18"/>
            <x v="19"/>
            <x v="21"/>
            <x v="22"/>
            <x v="23"/>
            <x v="24"/>
            <x v="26"/>
            <x v="28"/>
            <x v="30"/>
            <x v="31"/>
            <x v="32"/>
            <x v="33"/>
            <x v="35"/>
            <x v="36"/>
            <x v="37"/>
            <x v="41"/>
            <x v="42"/>
            <x v="43"/>
            <x v="44"/>
            <x v="45"/>
            <x v="46"/>
            <x v="47"/>
            <x v="48"/>
            <x v="49"/>
            <x v="53"/>
            <x v="54"/>
            <x v="55"/>
            <x v="56"/>
            <x v="58"/>
            <x v="60"/>
            <x v="64"/>
            <x v="66"/>
          </reference>
        </references>
      </pivotArea>
    </format>
    <format dxfId="1757">
      <pivotArea dataOnly="0" labelOnly="1" fieldPosition="0">
        <references count="1">
          <reference field="25" count="6">
            <x v="4"/>
            <x v="7"/>
            <x v="13"/>
            <x v="27"/>
            <x v="39"/>
            <x v="52"/>
          </reference>
        </references>
      </pivotArea>
    </format>
    <format dxfId="1756">
      <pivotArea dataOnly="0" labelOnly="1" fieldPosition="0">
        <references count="1">
          <reference field="25" count="45">
            <x v="0"/>
            <x v="1"/>
            <x v="2"/>
            <x v="3"/>
            <x v="6"/>
            <x v="8"/>
            <x v="9"/>
            <x v="10"/>
            <x v="12"/>
            <x v="14"/>
            <x v="15"/>
            <x v="16"/>
            <x v="17"/>
            <x v="18"/>
            <x v="19"/>
            <x v="21"/>
            <x v="22"/>
            <x v="23"/>
            <x v="24"/>
            <x v="26"/>
            <x v="28"/>
            <x v="30"/>
            <x v="31"/>
            <x v="32"/>
            <x v="33"/>
            <x v="35"/>
            <x v="36"/>
            <x v="37"/>
            <x v="41"/>
            <x v="42"/>
            <x v="43"/>
            <x v="44"/>
            <x v="45"/>
            <x v="46"/>
            <x v="47"/>
            <x v="48"/>
            <x v="49"/>
            <x v="53"/>
            <x v="54"/>
            <x v="55"/>
            <x v="56"/>
            <x v="58"/>
            <x v="60"/>
            <x v="64"/>
            <x v="66"/>
          </reference>
        </references>
      </pivotArea>
    </format>
    <format dxfId="1755">
      <pivotArea dataOnly="0" labelOnly="1" fieldPosition="0">
        <references count="1">
          <reference field="25" count="6">
            <x v="4"/>
            <x v="7"/>
            <x v="13"/>
            <x v="27"/>
            <x v="39"/>
            <x v="52"/>
          </reference>
        </references>
      </pivotArea>
    </format>
    <format dxfId="1754">
      <pivotArea dataOnly="0" labelOnly="1" fieldPosition="0">
        <references count="1">
          <reference field="25" count="43">
            <x v="1"/>
            <x v="2"/>
            <x v="3"/>
            <x v="7"/>
            <x v="8"/>
            <x v="9"/>
            <x v="10"/>
            <x v="12"/>
            <x v="13"/>
            <x v="14"/>
            <x v="15"/>
            <x v="16"/>
            <x v="17"/>
            <x v="18"/>
            <x v="19"/>
            <x v="21"/>
            <x v="22"/>
            <x v="23"/>
            <x v="24"/>
            <x v="25"/>
            <x v="26"/>
            <x v="28"/>
            <x v="30"/>
            <x v="31"/>
            <x v="32"/>
            <x v="33"/>
            <x v="36"/>
            <x v="38"/>
            <x v="41"/>
            <x v="42"/>
            <x v="43"/>
            <x v="44"/>
            <x v="45"/>
            <x v="47"/>
            <x v="48"/>
            <x v="49"/>
            <x v="52"/>
            <x v="53"/>
            <x v="54"/>
            <x v="55"/>
            <x v="56"/>
            <x v="58"/>
            <x v="61"/>
          </reference>
        </references>
      </pivotArea>
    </format>
    <format dxfId="1753">
      <pivotArea dataOnly="0" labelOnly="1" fieldPosition="0">
        <references count="1">
          <reference field="25" count="8">
            <x v="0"/>
            <x v="6"/>
            <x v="27"/>
            <x v="35"/>
            <x v="37"/>
            <x v="60"/>
            <x v="64"/>
            <x v="66"/>
          </reference>
        </references>
      </pivotArea>
    </format>
    <format dxfId="1752">
      <pivotArea dataOnly="0" labelOnly="1" fieldPosition="0">
        <references count="1">
          <reference field="25" count="43">
            <x v="1"/>
            <x v="2"/>
            <x v="3"/>
            <x v="7"/>
            <x v="8"/>
            <x v="9"/>
            <x v="10"/>
            <x v="12"/>
            <x v="13"/>
            <x v="14"/>
            <x v="15"/>
            <x v="16"/>
            <x v="17"/>
            <x v="18"/>
            <x v="19"/>
            <x v="21"/>
            <x v="22"/>
            <x v="23"/>
            <x v="24"/>
            <x v="25"/>
            <x v="26"/>
            <x v="28"/>
            <x v="30"/>
            <x v="31"/>
            <x v="32"/>
            <x v="33"/>
            <x v="36"/>
            <x v="38"/>
            <x v="41"/>
            <x v="42"/>
            <x v="43"/>
            <x v="44"/>
            <x v="45"/>
            <x v="47"/>
            <x v="48"/>
            <x v="49"/>
            <x v="52"/>
            <x v="53"/>
            <x v="54"/>
            <x v="55"/>
            <x v="56"/>
            <x v="58"/>
            <x v="61"/>
          </reference>
        </references>
      </pivotArea>
    </format>
    <format dxfId="1751">
      <pivotArea dataOnly="0" labelOnly="1" fieldPosition="0">
        <references count="1">
          <reference field="25" count="8">
            <x v="0"/>
            <x v="6"/>
            <x v="27"/>
            <x v="35"/>
            <x v="37"/>
            <x v="60"/>
            <x v="64"/>
            <x v="66"/>
          </reference>
        </references>
      </pivotArea>
    </format>
    <format dxfId="1750">
      <pivotArea dataOnly="0" labelOnly="1" fieldPosition="0">
        <references count="1">
          <reference field="25" count="44">
            <x v="0"/>
            <x v="1"/>
            <x v="2"/>
            <x v="3"/>
            <x v="6"/>
            <x v="7"/>
            <x v="8"/>
            <x v="9"/>
            <x v="10"/>
            <x v="12"/>
            <x v="13"/>
            <x v="14"/>
            <x v="15"/>
            <x v="16"/>
            <x v="17"/>
            <x v="18"/>
            <x v="19"/>
            <x v="21"/>
            <x v="22"/>
            <x v="23"/>
            <x v="24"/>
            <x v="26"/>
            <x v="28"/>
            <x v="30"/>
            <x v="31"/>
            <x v="32"/>
            <x v="33"/>
            <x v="36"/>
            <x v="38"/>
            <x v="41"/>
            <x v="42"/>
            <x v="43"/>
            <x v="44"/>
            <x v="45"/>
            <x v="47"/>
            <x v="48"/>
            <x v="49"/>
            <x v="52"/>
            <x v="53"/>
            <x v="54"/>
            <x v="56"/>
            <x v="58"/>
            <x v="61"/>
            <x v="64"/>
          </reference>
        </references>
      </pivotArea>
    </format>
    <format dxfId="1749">
      <pivotArea dataOnly="0" labelOnly="1" fieldPosition="0">
        <references count="1">
          <reference field="25" count="8">
            <x v="4"/>
            <x v="11"/>
            <x v="25"/>
            <x v="27"/>
            <x v="35"/>
            <x v="37"/>
            <x v="50"/>
            <x v="60"/>
          </reference>
        </references>
      </pivotArea>
    </format>
    <format dxfId="1748">
      <pivotArea dataOnly="0" labelOnly="1" fieldPosition="0">
        <references count="1">
          <reference field="25" count="44">
            <x v="0"/>
            <x v="1"/>
            <x v="2"/>
            <x v="3"/>
            <x v="6"/>
            <x v="7"/>
            <x v="8"/>
            <x v="9"/>
            <x v="10"/>
            <x v="12"/>
            <x v="13"/>
            <x v="14"/>
            <x v="15"/>
            <x v="16"/>
            <x v="17"/>
            <x v="18"/>
            <x v="19"/>
            <x v="21"/>
            <x v="22"/>
            <x v="23"/>
            <x v="24"/>
            <x v="26"/>
            <x v="28"/>
            <x v="30"/>
            <x v="31"/>
            <x v="32"/>
            <x v="33"/>
            <x v="36"/>
            <x v="38"/>
            <x v="41"/>
            <x v="42"/>
            <x v="43"/>
            <x v="44"/>
            <x v="45"/>
            <x v="47"/>
            <x v="48"/>
            <x v="49"/>
            <x v="52"/>
            <x v="53"/>
            <x v="54"/>
            <x v="56"/>
            <x v="58"/>
            <x v="61"/>
            <x v="64"/>
          </reference>
        </references>
      </pivotArea>
    </format>
    <format dxfId="1747">
      <pivotArea dataOnly="0" labelOnly="1" fieldPosition="0">
        <references count="1">
          <reference field="25" count="8">
            <x v="4"/>
            <x v="11"/>
            <x v="25"/>
            <x v="27"/>
            <x v="35"/>
            <x v="37"/>
            <x v="50"/>
            <x v="60"/>
          </reference>
        </references>
      </pivotArea>
    </format>
    <format dxfId="1746">
      <pivotArea dataOnly="0" labelOnly="1" fieldPosition="0">
        <references count="1">
          <reference field="25" count="44">
            <x v="0"/>
            <x v="1"/>
            <x v="2"/>
            <x v="3"/>
            <x v="5"/>
            <x v="6"/>
            <x v="7"/>
            <x v="8"/>
            <x v="10"/>
            <x v="12"/>
            <x v="13"/>
            <x v="14"/>
            <x v="15"/>
            <x v="16"/>
            <x v="17"/>
            <x v="18"/>
            <x v="19"/>
            <x v="21"/>
            <x v="22"/>
            <x v="23"/>
            <x v="24"/>
            <x v="25"/>
            <x v="26"/>
            <x v="28"/>
            <x v="30"/>
            <x v="31"/>
            <x v="32"/>
            <x v="33"/>
            <x v="36"/>
            <x v="41"/>
            <x v="42"/>
            <x v="44"/>
            <x v="45"/>
            <x v="47"/>
            <x v="48"/>
            <x v="53"/>
            <x v="54"/>
            <x v="55"/>
            <x v="56"/>
            <x v="57"/>
            <x v="62"/>
            <x v="64"/>
            <x v="65"/>
            <x v="67"/>
          </reference>
        </references>
      </pivotArea>
    </format>
    <format dxfId="1745">
      <pivotArea dataOnly="0" labelOnly="1" fieldPosition="0">
        <references count="1">
          <reference field="25" count="5">
            <x v="4"/>
            <x v="37"/>
            <x v="38"/>
            <x v="49"/>
            <x v="58"/>
          </reference>
        </references>
      </pivotArea>
    </format>
    <format dxfId="1744">
      <pivotArea dataOnly="0" labelOnly="1" fieldPosition="0">
        <references count="1">
          <reference field="25" count="44">
            <x v="0"/>
            <x v="1"/>
            <x v="2"/>
            <x v="3"/>
            <x v="5"/>
            <x v="6"/>
            <x v="7"/>
            <x v="8"/>
            <x v="10"/>
            <x v="12"/>
            <x v="13"/>
            <x v="14"/>
            <x v="15"/>
            <x v="16"/>
            <x v="17"/>
            <x v="18"/>
            <x v="19"/>
            <x v="21"/>
            <x v="22"/>
            <x v="23"/>
            <x v="24"/>
            <x v="25"/>
            <x v="26"/>
            <x v="28"/>
            <x v="30"/>
            <x v="31"/>
            <x v="32"/>
            <x v="33"/>
            <x v="36"/>
            <x v="41"/>
            <x v="42"/>
            <x v="44"/>
            <x v="45"/>
            <x v="47"/>
            <x v="48"/>
            <x v="53"/>
            <x v="54"/>
            <x v="55"/>
            <x v="56"/>
            <x v="57"/>
            <x v="62"/>
            <x v="64"/>
            <x v="65"/>
            <x v="67"/>
          </reference>
        </references>
      </pivotArea>
    </format>
    <format dxfId="1743">
      <pivotArea dataOnly="0" labelOnly="1" fieldPosition="0">
        <references count="1">
          <reference field="25" count="5">
            <x v="4"/>
            <x v="37"/>
            <x v="38"/>
            <x v="49"/>
            <x v="58"/>
          </reference>
        </references>
      </pivotArea>
    </format>
    <format dxfId="1742">
      <pivotArea dataOnly="0" labelOnly="1" fieldPosition="0">
        <references count="1">
          <reference field="25" count="45">
            <x v="0"/>
            <x v="1"/>
            <x v="2"/>
            <x v="3"/>
            <x v="4"/>
            <x v="5"/>
            <x v="6"/>
            <x v="7"/>
            <x v="8"/>
            <x v="10"/>
            <x v="12"/>
            <x v="13"/>
            <x v="14"/>
            <x v="15"/>
            <x v="16"/>
            <x v="17"/>
            <x v="18"/>
            <x v="19"/>
            <x v="22"/>
            <x v="23"/>
            <x v="24"/>
            <x v="25"/>
            <x v="26"/>
            <x v="28"/>
            <x v="30"/>
            <x v="31"/>
            <x v="32"/>
            <x v="33"/>
            <x v="36"/>
            <x v="38"/>
            <x v="41"/>
            <x v="42"/>
            <x v="43"/>
            <x v="44"/>
            <x v="45"/>
            <x v="46"/>
            <x v="47"/>
            <x v="49"/>
            <x v="51"/>
            <x v="52"/>
            <x v="53"/>
            <x v="54"/>
            <x v="56"/>
            <x v="58"/>
            <x v="64"/>
          </reference>
        </references>
      </pivotArea>
    </format>
    <format dxfId="1741">
      <pivotArea dataOnly="0" labelOnly="1" fieldPosition="0">
        <references count="1">
          <reference field="25" count="45">
            <x v="0"/>
            <x v="1"/>
            <x v="2"/>
            <x v="3"/>
            <x v="4"/>
            <x v="5"/>
            <x v="6"/>
            <x v="7"/>
            <x v="8"/>
            <x v="10"/>
            <x v="12"/>
            <x v="13"/>
            <x v="14"/>
            <x v="15"/>
            <x v="16"/>
            <x v="17"/>
            <x v="18"/>
            <x v="19"/>
            <x v="22"/>
            <x v="23"/>
            <x v="24"/>
            <x v="25"/>
            <x v="26"/>
            <x v="28"/>
            <x v="30"/>
            <x v="31"/>
            <x v="32"/>
            <x v="33"/>
            <x v="36"/>
            <x v="38"/>
            <x v="41"/>
            <x v="42"/>
            <x v="43"/>
            <x v="44"/>
            <x v="45"/>
            <x v="46"/>
            <x v="47"/>
            <x v="49"/>
            <x v="51"/>
            <x v="52"/>
            <x v="53"/>
            <x v="54"/>
            <x v="56"/>
            <x v="58"/>
            <x v="64"/>
          </reference>
        </references>
      </pivotArea>
    </format>
    <format dxfId="1740">
      <pivotArea dataOnly="0" labelOnly="1" fieldPosition="0">
        <references count="1">
          <reference field="25" count="39">
            <x v="0"/>
            <x v="1"/>
            <x v="2"/>
            <x v="3"/>
            <x v="4"/>
            <x v="5"/>
            <x v="6"/>
            <x v="7"/>
            <x v="8"/>
            <x v="10"/>
            <x v="12"/>
            <x v="14"/>
            <x v="15"/>
            <x v="17"/>
            <x v="18"/>
            <x v="19"/>
            <x v="21"/>
            <x v="23"/>
            <x v="24"/>
            <x v="25"/>
            <x v="26"/>
            <x v="28"/>
            <x v="30"/>
            <x v="31"/>
            <x v="32"/>
            <x v="33"/>
            <x v="36"/>
            <x v="38"/>
            <x v="40"/>
            <x v="41"/>
            <x v="42"/>
            <x v="44"/>
            <x v="45"/>
            <x v="47"/>
            <x v="48"/>
            <x v="49"/>
            <x v="53"/>
            <x v="56"/>
            <x v="58"/>
          </reference>
        </references>
      </pivotArea>
    </format>
    <format dxfId="1739">
      <pivotArea dataOnly="0" labelOnly="1" fieldPosition="0">
        <references count="1">
          <reference field="25" count="39">
            <x v="0"/>
            <x v="1"/>
            <x v="2"/>
            <x v="3"/>
            <x v="4"/>
            <x v="5"/>
            <x v="6"/>
            <x v="7"/>
            <x v="8"/>
            <x v="10"/>
            <x v="12"/>
            <x v="14"/>
            <x v="15"/>
            <x v="17"/>
            <x v="18"/>
            <x v="19"/>
            <x v="21"/>
            <x v="23"/>
            <x v="24"/>
            <x v="25"/>
            <x v="26"/>
            <x v="28"/>
            <x v="30"/>
            <x v="31"/>
            <x v="32"/>
            <x v="33"/>
            <x v="36"/>
            <x v="38"/>
            <x v="40"/>
            <x v="41"/>
            <x v="42"/>
            <x v="44"/>
            <x v="45"/>
            <x v="47"/>
            <x v="48"/>
            <x v="49"/>
            <x v="53"/>
            <x v="56"/>
            <x v="58"/>
          </reference>
        </references>
      </pivotArea>
    </format>
    <format dxfId="1738">
      <pivotArea dataOnly="0" labelOnly="1" fieldPosition="0">
        <references count="1">
          <reference field="25" count="45">
            <x v="0"/>
            <x v="1"/>
            <x v="2"/>
            <x v="3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1"/>
            <x v="22"/>
            <x v="23"/>
            <x v="24"/>
            <x v="25"/>
            <x v="26"/>
            <x v="28"/>
            <x v="29"/>
            <x v="30"/>
            <x v="32"/>
            <x v="33"/>
            <x v="35"/>
            <x v="36"/>
            <x v="38"/>
            <x v="40"/>
            <x v="41"/>
            <x v="42"/>
            <x v="43"/>
            <x v="45"/>
            <x v="46"/>
            <x v="47"/>
            <x v="49"/>
            <x v="51"/>
            <x v="53"/>
            <x v="54"/>
            <x v="56"/>
            <x v="65"/>
            <x v="68"/>
          </reference>
        </references>
      </pivotArea>
    </format>
    <format dxfId="1737">
      <pivotArea dataOnly="0" labelOnly="1" fieldPosition="0">
        <references count="1">
          <reference field="25" count="8">
            <x v="4"/>
            <x v="5"/>
            <x v="31"/>
            <x v="48"/>
            <x v="57"/>
            <x v="59"/>
            <x v="60"/>
            <x v="64"/>
          </reference>
        </references>
      </pivotArea>
    </format>
    <format dxfId="1736">
      <pivotArea dataOnly="0" labelOnly="1" fieldPosition="0">
        <references count="1">
          <reference field="25" count="45">
            <x v="0"/>
            <x v="1"/>
            <x v="2"/>
            <x v="3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1"/>
            <x v="22"/>
            <x v="23"/>
            <x v="24"/>
            <x v="25"/>
            <x v="26"/>
            <x v="28"/>
            <x v="29"/>
            <x v="30"/>
            <x v="32"/>
            <x v="33"/>
            <x v="35"/>
            <x v="36"/>
            <x v="38"/>
            <x v="40"/>
            <x v="41"/>
            <x v="42"/>
            <x v="43"/>
            <x v="45"/>
            <x v="46"/>
            <x v="47"/>
            <x v="49"/>
            <x v="51"/>
            <x v="53"/>
            <x v="54"/>
            <x v="56"/>
            <x v="65"/>
            <x v="68"/>
          </reference>
        </references>
      </pivotArea>
    </format>
    <format dxfId="1735">
      <pivotArea dataOnly="0" labelOnly="1" fieldPosition="0">
        <references count="1">
          <reference field="25" count="8">
            <x v="4"/>
            <x v="5"/>
            <x v="31"/>
            <x v="48"/>
            <x v="57"/>
            <x v="59"/>
            <x v="60"/>
            <x v="64"/>
          </reference>
        </references>
      </pivotArea>
    </format>
    <format dxfId="1734">
      <pivotArea dataOnly="0" labelOnly="1" fieldPosition="0">
        <references count="1">
          <reference field="25" count="41">
            <x v="0"/>
            <x v="2"/>
            <x v="3"/>
            <x v="5"/>
            <x v="6"/>
            <x v="7"/>
            <x v="8"/>
            <x v="10"/>
            <x v="11"/>
            <x v="12"/>
            <x v="13"/>
            <x v="14"/>
            <x v="15"/>
            <x v="17"/>
            <x v="18"/>
            <x v="19"/>
            <x v="22"/>
            <x v="23"/>
            <x v="24"/>
            <x v="25"/>
            <x v="26"/>
            <x v="28"/>
            <x v="29"/>
            <x v="30"/>
            <x v="31"/>
            <x v="32"/>
            <x v="33"/>
            <x v="35"/>
            <x v="36"/>
            <x v="38"/>
            <x v="39"/>
            <x v="41"/>
            <x v="42"/>
            <x v="43"/>
            <x v="45"/>
            <x v="48"/>
            <x v="50"/>
            <x v="51"/>
            <x v="53"/>
            <x v="56"/>
            <x v="68"/>
          </reference>
        </references>
      </pivotArea>
    </format>
    <format dxfId="1733">
      <pivotArea dataOnly="0" labelOnly="1" fieldPosition="0">
        <references count="1">
          <reference field="25" count="6">
            <x v="4"/>
            <x v="21"/>
            <x v="27"/>
            <x v="46"/>
            <x v="54"/>
            <x v="55"/>
          </reference>
        </references>
      </pivotArea>
    </format>
    <format dxfId="1732">
      <pivotArea dataOnly="0" labelOnly="1" fieldPosition="0">
        <references count="1">
          <reference field="25" count="41">
            <x v="0"/>
            <x v="2"/>
            <x v="3"/>
            <x v="5"/>
            <x v="6"/>
            <x v="7"/>
            <x v="8"/>
            <x v="10"/>
            <x v="11"/>
            <x v="12"/>
            <x v="13"/>
            <x v="14"/>
            <x v="15"/>
            <x v="17"/>
            <x v="18"/>
            <x v="19"/>
            <x v="22"/>
            <x v="23"/>
            <x v="24"/>
            <x v="25"/>
            <x v="26"/>
            <x v="28"/>
            <x v="29"/>
            <x v="30"/>
            <x v="31"/>
            <x v="32"/>
            <x v="33"/>
            <x v="35"/>
            <x v="36"/>
            <x v="38"/>
            <x v="39"/>
            <x v="41"/>
            <x v="42"/>
            <x v="43"/>
            <x v="45"/>
            <x v="48"/>
            <x v="50"/>
            <x v="51"/>
            <x v="53"/>
            <x v="56"/>
            <x v="68"/>
          </reference>
        </references>
      </pivotArea>
    </format>
    <format dxfId="1731">
      <pivotArea dataOnly="0" labelOnly="1" fieldPosition="0">
        <references count="1">
          <reference field="25" count="6">
            <x v="4"/>
            <x v="21"/>
            <x v="27"/>
            <x v="46"/>
            <x v="54"/>
            <x v="55"/>
          </reference>
        </references>
      </pivotArea>
    </format>
    <format dxfId="1730">
      <pivotArea dataOnly="0" labelOnly="1" fieldPosition="0">
        <references count="1">
          <reference field="25" count="44">
            <x v="0"/>
            <x v="1"/>
            <x v="2"/>
            <x v="3"/>
            <x v="6"/>
            <x v="7"/>
            <x v="8"/>
            <x v="10"/>
            <x v="12"/>
            <x v="13"/>
            <x v="14"/>
            <x v="15"/>
            <x v="16"/>
            <x v="17"/>
            <x v="18"/>
            <x v="19"/>
            <x v="21"/>
            <x v="23"/>
            <x v="24"/>
            <x v="25"/>
            <x v="26"/>
            <x v="28"/>
            <x v="29"/>
            <x v="30"/>
            <x v="31"/>
            <x v="32"/>
            <x v="33"/>
            <x v="36"/>
            <x v="40"/>
            <x v="41"/>
            <x v="42"/>
            <x v="43"/>
            <x v="45"/>
            <x v="47"/>
            <x v="49"/>
            <x v="50"/>
            <x v="51"/>
            <x v="53"/>
            <x v="54"/>
            <x v="56"/>
            <x v="59"/>
            <x v="60"/>
            <x v="64"/>
            <x v="68"/>
          </reference>
        </references>
      </pivotArea>
    </format>
    <format dxfId="1729">
      <pivotArea dataOnly="0" labelOnly="1" fieldPosition="0">
        <references count="1">
          <reference field="25" count="13">
            <x v="4"/>
            <x v="11"/>
            <x v="22"/>
            <x v="34"/>
            <x v="35"/>
            <x v="37"/>
            <x v="39"/>
            <x v="44"/>
            <x v="48"/>
            <x v="57"/>
            <x v="58"/>
            <x v="61"/>
            <x v="63"/>
          </reference>
        </references>
      </pivotArea>
    </format>
    <format dxfId="1728">
      <pivotArea dataOnly="0" labelOnly="1" fieldPosition="0">
        <references count="1">
          <reference field="25" count="44">
            <x v="0"/>
            <x v="1"/>
            <x v="2"/>
            <x v="3"/>
            <x v="6"/>
            <x v="7"/>
            <x v="8"/>
            <x v="10"/>
            <x v="12"/>
            <x v="13"/>
            <x v="14"/>
            <x v="15"/>
            <x v="16"/>
            <x v="17"/>
            <x v="18"/>
            <x v="19"/>
            <x v="21"/>
            <x v="23"/>
            <x v="24"/>
            <x v="25"/>
            <x v="26"/>
            <x v="28"/>
            <x v="29"/>
            <x v="30"/>
            <x v="31"/>
            <x v="32"/>
            <x v="33"/>
            <x v="36"/>
            <x v="40"/>
            <x v="41"/>
            <x v="42"/>
            <x v="43"/>
            <x v="45"/>
            <x v="47"/>
            <x v="49"/>
            <x v="50"/>
            <x v="51"/>
            <x v="53"/>
            <x v="54"/>
            <x v="56"/>
            <x v="59"/>
            <x v="60"/>
            <x v="64"/>
            <x v="68"/>
          </reference>
        </references>
      </pivotArea>
    </format>
    <format dxfId="1727">
      <pivotArea dataOnly="0" labelOnly="1" fieldPosition="0">
        <references count="1">
          <reference field="25" count="13">
            <x v="4"/>
            <x v="11"/>
            <x v="22"/>
            <x v="34"/>
            <x v="35"/>
            <x v="37"/>
            <x v="39"/>
            <x v="44"/>
            <x v="48"/>
            <x v="57"/>
            <x v="58"/>
            <x v="61"/>
            <x v="63"/>
          </reference>
        </references>
      </pivotArea>
    </format>
    <format dxfId="1726">
      <pivotArea dataOnly="0" labelOnly="1" fieldPosition="0">
        <references count="1">
          <reference field="25" count="43">
            <x v="0"/>
            <x v="1"/>
            <x v="2"/>
            <x v="3"/>
            <x v="6"/>
            <x v="7"/>
            <x v="8"/>
            <x v="10"/>
            <x v="11"/>
            <x v="12"/>
            <x v="13"/>
            <x v="14"/>
            <x v="15"/>
            <x v="16"/>
            <x v="17"/>
            <x v="18"/>
            <x v="19"/>
            <x v="21"/>
            <x v="23"/>
            <x v="24"/>
            <x v="28"/>
            <x v="30"/>
            <x v="31"/>
            <x v="32"/>
            <x v="33"/>
            <x v="35"/>
            <x v="36"/>
            <x v="37"/>
            <x v="41"/>
            <x v="42"/>
            <x v="43"/>
            <x v="45"/>
            <x v="49"/>
            <x v="51"/>
            <x v="52"/>
            <x v="53"/>
            <x v="54"/>
            <x v="56"/>
            <x v="58"/>
            <x v="59"/>
            <x v="60"/>
            <x v="64"/>
            <x v="68"/>
          </reference>
        </references>
      </pivotArea>
    </format>
    <format dxfId="1725">
      <pivotArea dataOnly="0" labelOnly="1" fieldPosition="0">
        <references count="1">
          <reference field="25" count="15">
            <x v="5"/>
            <x v="9"/>
            <x v="22"/>
            <x v="25"/>
            <x v="26"/>
            <x v="27"/>
            <x v="29"/>
            <x v="38"/>
            <x v="44"/>
            <x v="47"/>
            <x v="48"/>
            <x v="50"/>
            <x v="55"/>
            <x v="57"/>
            <x v="62"/>
          </reference>
        </references>
      </pivotArea>
    </format>
    <format dxfId="1724">
      <pivotArea dataOnly="0" labelOnly="1" fieldPosition="0">
        <references count="1">
          <reference field="25" count="43">
            <x v="0"/>
            <x v="1"/>
            <x v="2"/>
            <x v="3"/>
            <x v="6"/>
            <x v="7"/>
            <x v="8"/>
            <x v="10"/>
            <x v="11"/>
            <x v="12"/>
            <x v="13"/>
            <x v="14"/>
            <x v="15"/>
            <x v="16"/>
            <x v="17"/>
            <x v="18"/>
            <x v="19"/>
            <x v="21"/>
            <x v="23"/>
            <x v="24"/>
            <x v="28"/>
            <x v="30"/>
            <x v="31"/>
            <x v="32"/>
            <x v="33"/>
            <x v="35"/>
            <x v="36"/>
            <x v="37"/>
            <x v="41"/>
            <x v="42"/>
            <x v="43"/>
            <x v="45"/>
            <x v="49"/>
            <x v="51"/>
            <x v="52"/>
            <x v="53"/>
            <x v="54"/>
            <x v="56"/>
            <x v="58"/>
            <x v="59"/>
            <x v="60"/>
            <x v="64"/>
            <x v="68"/>
          </reference>
        </references>
      </pivotArea>
    </format>
    <format dxfId="1723">
      <pivotArea dataOnly="0" labelOnly="1" fieldPosition="0">
        <references count="1">
          <reference field="25" count="15">
            <x v="5"/>
            <x v="9"/>
            <x v="22"/>
            <x v="25"/>
            <x v="26"/>
            <x v="27"/>
            <x v="29"/>
            <x v="38"/>
            <x v="44"/>
            <x v="47"/>
            <x v="48"/>
            <x v="50"/>
            <x v="55"/>
            <x v="57"/>
            <x v="62"/>
          </reference>
        </references>
      </pivotArea>
    </format>
    <format dxfId="1722">
      <pivotArea dataOnly="0" labelOnly="1" fieldPosition="0">
        <references count="1">
          <reference field="25" count="44">
            <x v="0"/>
            <x v="1"/>
            <x v="2"/>
            <x v="3"/>
            <x v="6"/>
            <x v="7"/>
            <x v="8"/>
            <x v="10"/>
            <x v="11"/>
            <x v="12"/>
            <x v="14"/>
            <x v="15"/>
            <x v="17"/>
            <x v="18"/>
            <x v="19"/>
            <x v="21"/>
            <x v="22"/>
            <x v="23"/>
            <x v="24"/>
            <x v="25"/>
            <x v="28"/>
            <x v="30"/>
            <x v="31"/>
            <x v="32"/>
            <x v="33"/>
            <x v="35"/>
            <x v="36"/>
            <x v="37"/>
            <x v="38"/>
            <x v="41"/>
            <x v="42"/>
            <x v="43"/>
            <x v="44"/>
            <x v="47"/>
            <x v="49"/>
            <x v="50"/>
            <x v="51"/>
            <x v="53"/>
            <x v="56"/>
            <x v="58"/>
            <x v="59"/>
            <x v="60"/>
            <x v="64"/>
            <x v="68"/>
          </reference>
        </references>
      </pivotArea>
    </format>
    <format dxfId="1721">
      <pivotArea dataOnly="0" labelOnly="1" fieldPosition="0">
        <references count="1">
          <reference field="25" count="9">
            <x v="9"/>
            <x v="26"/>
            <x v="29"/>
            <x v="45"/>
            <x v="46"/>
            <x v="48"/>
            <x v="52"/>
            <x v="57"/>
            <x v="62"/>
          </reference>
        </references>
      </pivotArea>
    </format>
    <format dxfId="1720">
      <pivotArea dataOnly="0" labelOnly="1" fieldPosition="0">
        <references count="1">
          <reference field="25" count="44">
            <x v="0"/>
            <x v="1"/>
            <x v="2"/>
            <x v="3"/>
            <x v="6"/>
            <x v="7"/>
            <x v="8"/>
            <x v="10"/>
            <x v="11"/>
            <x v="12"/>
            <x v="14"/>
            <x v="15"/>
            <x v="17"/>
            <x v="18"/>
            <x v="19"/>
            <x v="21"/>
            <x v="22"/>
            <x v="23"/>
            <x v="24"/>
            <x v="25"/>
            <x v="28"/>
            <x v="30"/>
            <x v="31"/>
            <x v="32"/>
            <x v="33"/>
            <x v="35"/>
            <x v="36"/>
            <x v="37"/>
            <x v="38"/>
            <x v="41"/>
            <x v="42"/>
            <x v="43"/>
            <x v="44"/>
            <x v="47"/>
            <x v="49"/>
            <x v="50"/>
            <x v="51"/>
            <x v="53"/>
            <x v="56"/>
            <x v="58"/>
            <x v="59"/>
            <x v="60"/>
            <x v="64"/>
            <x v="68"/>
          </reference>
        </references>
      </pivotArea>
    </format>
    <format dxfId="1719">
      <pivotArea dataOnly="0" labelOnly="1" fieldPosition="0">
        <references count="1">
          <reference field="25" count="9">
            <x v="9"/>
            <x v="26"/>
            <x v="29"/>
            <x v="45"/>
            <x v="46"/>
            <x v="48"/>
            <x v="52"/>
            <x v="57"/>
            <x v="62"/>
          </reference>
        </references>
      </pivotArea>
    </format>
    <format dxfId="1718">
      <pivotArea dataOnly="0" labelOnly="1" fieldPosition="0">
        <references count="1">
          <reference field="25" count="45">
            <x v="0"/>
            <x v="1"/>
            <x v="2"/>
            <x v="3"/>
            <x v="6"/>
            <x v="7"/>
            <x v="8"/>
            <x v="10"/>
            <x v="11"/>
            <x v="12"/>
            <x v="13"/>
            <x v="14"/>
            <x v="15"/>
            <x v="16"/>
            <x v="17"/>
            <x v="18"/>
            <x v="19"/>
            <x v="21"/>
            <x v="22"/>
            <x v="23"/>
            <x v="24"/>
            <x v="25"/>
            <x v="28"/>
            <x v="29"/>
            <x v="30"/>
            <x v="31"/>
            <x v="32"/>
            <x v="33"/>
            <x v="35"/>
            <x v="36"/>
            <x v="38"/>
            <x v="40"/>
            <x v="41"/>
            <x v="42"/>
            <x v="43"/>
            <x v="48"/>
            <x v="51"/>
            <x v="52"/>
            <x v="53"/>
            <x v="54"/>
            <x v="56"/>
            <x v="57"/>
            <x v="64"/>
            <x v="65"/>
            <x v="68"/>
          </reference>
        </references>
      </pivotArea>
    </format>
    <format dxfId="1717">
      <pivotArea dataOnly="0" labelOnly="1" fieldPosition="0">
        <references count="1">
          <reference field="25" count="6">
            <x v="9"/>
            <x v="45"/>
            <x v="46"/>
            <x v="49"/>
            <x v="58"/>
            <x v="60"/>
          </reference>
        </references>
      </pivotArea>
    </format>
    <format dxfId="1716">
      <pivotArea dataOnly="0" labelOnly="1" fieldPosition="0">
        <references count="1">
          <reference field="25" count="45">
            <x v="0"/>
            <x v="1"/>
            <x v="2"/>
            <x v="3"/>
            <x v="6"/>
            <x v="7"/>
            <x v="8"/>
            <x v="10"/>
            <x v="11"/>
            <x v="12"/>
            <x v="13"/>
            <x v="14"/>
            <x v="15"/>
            <x v="16"/>
            <x v="17"/>
            <x v="18"/>
            <x v="19"/>
            <x v="21"/>
            <x v="22"/>
            <x v="23"/>
            <x v="24"/>
            <x v="25"/>
            <x v="28"/>
            <x v="29"/>
            <x v="30"/>
            <x v="31"/>
            <x v="32"/>
            <x v="33"/>
            <x v="35"/>
            <x v="36"/>
            <x v="38"/>
            <x v="40"/>
            <x v="41"/>
            <x v="42"/>
            <x v="43"/>
            <x v="48"/>
            <x v="51"/>
            <x v="52"/>
            <x v="53"/>
            <x v="54"/>
            <x v="56"/>
            <x v="57"/>
            <x v="64"/>
            <x v="65"/>
            <x v="68"/>
          </reference>
        </references>
      </pivotArea>
    </format>
    <format dxfId="1715">
      <pivotArea dataOnly="0" labelOnly="1" fieldPosition="0">
        <references count="1">
          <reference field="25" count="6">
            <x v="9"/>
            <x v="45"/>
            <x v="46"/>
            <x v="49"/>
            <x v="58"/>
            <x v="60"/>
          </reference>
        </references>
      </pivotArea>
    </format>
    <format dxfId="1714">
      <pivotArea dataOnly="0" labelOnly="1" fieldPosition="0">
        <references count="1">
          <reference field="25" count="46">
            <x v="0"/>
            <x v="2"/>
            <x v="3"/>
            <x v="6"/>
            <x v="7"/>
            <x v="8"/>
            <x v="10"/>
            <x v="11"/>
            <x v="12"/>
            <x v="14"/>
            <x v="15"/>
            <x v="16"/>
            <x v="17"/>
            <x v="18"/>
            <x v="19"/>
            <x v="21"/>
            <x v="23"/>
            <x v="24"/>
            <x v="25"/>
            <x v="28"/>
            <x v="29"/>
            <x v="30"/>
            <x v="31"/>
            <x v="32"/>
            <x v="33"/>
            <x v="35"/>
            <x v="36"/>
            <x v="37"/>
            <x v="39"/>
            <x v="41"/>
            <x v="42"/>
            <x v="43"/>
            <x v="44"/>
            <x v="46"/>
            <x v="47"/>
            <x v="48"/>
            <x v="49"/>
            <x v="51"/>
            <x v="52"/>
            <x v="53"/>
            <x v="54"/>
            <x v="55"/>
            <x v="56"/>
            <x v="65"/>
            <x v="68"/>
            <x v="69"/>
          </reference>
        </references>
      </pivotArea>
    </format>
    <format dxfId="1713">
      <pivotArea dataOnly="0" labelOnly="1" fieldPosition="0">
        <references count="1">
          <reference field="25" count="12">
            <x v="1"/>
            <x v="5"/>
            <x v="13"/>
            <x v="26"/>
            <x v="27"/>
            <x v="34"/>
            <x v="40"/>
            <x v="45"/>
            <x v="58"/>
            <x v="60"/>
            <x v="64"/>
            <x v="70"/>
          </reference>
        </references>
      </pivotArea>
    </format>
    <format dxfId="1712">
      <pivotArea dataOnly="0" labelOnly="1" fieldPosition="0">
        <references count="1">
          <reference field="25" count="46">
            <x v="0"/>
            <x v="2"/>
            <x v="3"/>
            <x v="6"/>
            <x v="7"/>
            <x v="8"/>
            <x v="10"/>
            <x v="11"/>
            <x v="12"/>
            <x v="14"/>
            <x v="15"/>
            <x v="16"/>
            <x v="17"/>
            <x v="18"/>
            <x v="19"/>
            <x v="21"/>
            <x v="23"/>
            <x v="24"/>
            <x v="25"/>
            <x v="28"/>
            <x v="29"/>
            <x v="30"/>
            <x v="31"/>
            <x v="32"/>
            <x v="33"/>
            <x v="35"/>
            <x v="36"/>
            <x v="37"/>
            <x v="39"/>
            <x v="41"/>
            <x v="42"/>
            <x v="43"/>
            <x v="44"/>
            <x v="46"/>
            <x v="47"/>
            <x v="48"/>
            <x v="49"/>
            <x v="51"/>
            <x v="52"/>
            <x v="53"/>
            <x v="54"/>
            <x v="55"/>
            <x v="56"/>
            <x v="65"/>
            <x v="68"/>
            <x v="69"/>
          </reference>
        </references>
      </pivotArea>
    </format>
    <format dxfId="1711">
      <pivotArea dataOnly="0" labelOnly="1" fieldPosition="0">
        <references count="1">
          <reference field="25" count="12">
            <x v="1"/>
            <x v="5"/>
            <x v="13"/>
            <x v="26"/>
            <x v="27"/>
            <x v="34"/>
            <x v="40"/>
            <x v="45"/>
            <x v="58"/>
            <x v="60"/>
            <x v="64"/>
            <x v="70"/>
          </reference>
        </references>
      </pivotArea>
    </format>
    <format dxfId="1710">
      <pivotArea dataOnly="0" labelOnly="1" fieldPosition="0">
        <references count="1">
          <reference field="25" count="50">
            <x v="0"/>
            <x v="1"/>
            <x v="2"/>
            <x v="3"/>
            <x v="5"/>
            <x v="6"/>
            <x v="7"/>
            <x v="8"/>
            <x v="9"/>
            <x v="10"/>
            <x v="12"/>
            <x v="14"/>
            <x v="15"/>
            <x v="16"/>
            <x v="17"/>
            <x v="18"/>
            <x v="19"/>
            <x v="21"/>
            <x v="22"/>
            <x v="24"/>
            <x v="25"/>
            <x v="26"/>
            <x v="28"/>
            <x v="30"/>
            <x v="31"/>
            <x v="32"/>
            <x v="33"/>
            <x v="36"/>
            <x v="37"/>
            <x v="38"/>
            <x v="40"/>
            <x v="41"/>
            <x v="42"/>
            <x v="43"/>
            <x v="44"/>
            <x v="45"/>
            <x v="50"/>
            <x v="51"/>
            <x v="53"/>
            <x v="54"/>
            <x v="55"/>
            <x v="56"/>
            <x v="58"/>
            <x v="60"/>
            <x v="64"/>
            <x v="65"/>
            <x v="67"/>
            <x v="68"/>
            <x v="69"/>
            <x v="70"/>
          </reference>
        </references>
      </pivotArea>
    </format>
    <format dxfId="1709">
      <pivotArea dataOnly="0" labelOnly="1" fieldPosition="0">
        <references count="1">
          <reference field="25" count="12">
            <x v="4"/>
            <x v="11"/>
            <x v="23"/>
            <x v="29"/>
            <x v="35"/>
            <x v="39"/>
            <x v="46"/>
            <x v="48"/>
            <x v="49"/>
            <x v="52"/>
            <x v="62"/>
            <x v="66"/>
          </reference>
        </references>
      </pivotArea>
    </format>
    <format dxfId="1708">
      <pivotArea dataOnly="0" labelOnly="1" fieldPosition="0">
        <references count="1">
          <reference field="25" count="50">
            <x v="0"/>
            <x v="1"/>
            <x v="2"/>
            <x v="3"/>
            <x v="5"/>
            <x v="6"/>
            <x v="7"/>
            <x v="8"/>
            <x v="9"/>
            <x v="10"/>
            <x v="12"/>
            <x v="14"/>
            <x v="15"/>
            <x v="16"/>
            <x v="17"/>
            <x v="18"/>
            <x v="19"/>
            <x v="21"/>
            <x v="22"/>
            <x v="24"/>
            <x v="25"/>
            <x v="26"/>
            <x v="28"/>
            <x v="30"/>
            <x v="31"/>
            <x v="32"/>
            <x v="33"/>
            <x v="36"/>
            <x v="37"/>
            <x v="38"/>
            <x v="40"/>
            <x v="41"/>
            <x v="42"/>
            <x v="43"/>
            <x v="44"/>
            <x v="45"/>
            <x v="50"/>
            <x v="51"/>
            <x v="53"/>
            <x v="54"/>
            <x v="55"/>
            <x v="56"/>
            <x v="58"/>
            <x v="60"/>
            <x v="64"/>
            <x v="65"/>
            <x v="67"/>
            <x v="68"/>
            <x v="69"/>
            <x v="70"/>
          </reference>
        </references>
      </pivotArea>
    </format>
    <format dxfId="1707">
      <pivotArea dataOnly="0" labelOnly="1" fieldPosition="0">
        <references count="1">
          <reference field="25" count="12">
            <x v="4"/>
            <x v="11"/>
            <x v="23"/>
            <x v="29"/>
            <x v="35"/>
            <x v="39"/>
            <x v="46"/>
            <x v="48"/>
            <x v="49"/>
            <x v="52"/>
            <x v="62"/>
            <x v="66"/>
          </reference>
        </references>
      </pivotArea>
    </format>
    <format dxfId="1706">
      <pivotArea type="origin" dataOnly="0" labelOnly="1" outline="0" fieldPosition="0"/>
    </format>
    <format dxfId="1705">
      <pivotArea field="25" type="button" dataOnly="0" labelOnly="1" outline="0" axis="axisRow" fieldPosition="0"/>
    </format>
    <format dxfId="1704">
      <pivotArea dataOnly="0" labelOnly="1" fieldPosition="0">
        <references count="1">
          <reference field="25" count="50">
            <x v="0"/>
            <x v="1"/>
            <x v="2"/>
            <x v="3"/>
            <x v="5"/>
            <x v="6"/>
            <x v="7"/>
            <x v="8"/>
            <x v="10"/>
            <x v="12"/>
            <x v="13"/>
            <x v="14"/>
            <x v="15"/>
            <x v="16"/>
            <x v="17"/>
            <x v="18"/>
            <x v="19"/>
            <x v="22"/>
            <x v="24"/>
            <x v="25"/>
            <x v="26"/>
            <x v="28"/>
            <x v="30"/>
            <x v="31"/>
            <x v="32"/>
            <x v="33"/>
            <x v="36"/>
            <x v="37"/>
            <x v="38"/>
            <x v="39"/>
            <x v="41"/>
            <x v="42"/>
            <x v="43"/>
            <x v="45"/>
            <x v="46"/>
            <x v="49"/>
            <x v="50"/>
            <x v="53"/>
            <x v="54"/>
            <x v="55"/>
            <x v="56"/>
            <x v="59"/>
            <x v="63"/>
            <x v="64"/>
            <x v="65"/>
            <x v="67"/>
            <x v="68"/>
            <x v="69"/>
            <x v="70"/>
            <x v="73"/>
          </reference>
        </references>
      </pivotArea>
    </format>
    <format dxfId="1703">
      <pivotArea dataOnly="0" labelOnly="1" fieldPosition="0">
        <references count="1">
          <reference field="25" count="21">
            <x v="4"/>
            <x v="21"/>
            <x v="23"/>
            <x v="27"/>
            <x v="34"/>
            <x v="35"/>
            <x v="40"/>
            <x v="44"/>
            <x v="47"/>
            <x v="51"/>
            <x v="52"/>
            <x v="57"/>
            <x v="58"/>
            <x v="60"/>
            <x v="61"/>
            <x v="62"/>
            <x v="66"/>
            <x v="71"/>
            <x v="72"/>
            <x v="74"/>
            <x v="75"/>
          </reference>
        </references>
      </pivotArea>
    </format>
    <format dxfId="1702">
      <pivotArea dataOnly="0" labelOnly="1" grandRow="1" outline="0" fieldPosition="0"/>
    </format>
    <format dxfId="1701">
      <pivotArea type="origin" dataOnly="0" labelOnly="1" outline="0" fieldPosition="0"/>
    </format>
    <format dxfId="1700">
      <pivotArea field="25" type="button" dataOnly="0" labelOnly="1" outline="0" axis="axisRow" fieldPosition="0"/>
    </format>
    <format dxfId="1699">
      <pivotArea dataOnly="0" labelOnly="1" fieldPosition="0">
        <references count="1">
          <reference field="25" count="50">
            <x v="0"/>
            <x v="1"/>
            <x v="2"/>
            <x v="3"/>
            <x v="5"/>
            <x v="6"/>
            <x v="7"/>
            <x v="8"/>
            <x v="10"/>
            <x v="12"/>
            <x v="13"/>
            <x v="14"/>
            <x v="15"/>
            <x v="16"/>
            <x v="17"/>
            <x v="18"/>
            <x v="19"/>
            <x v="22"/>
            <x v="24"/>
            <x v="25"/>
            <x v="26"/>
            <x v="28"/>
            <x v="30"/>
            <x v="31"/>
            <x v="32"/>
            <x v="33"/>
            <x v="36"/>
            <x v="37"/>
            <x v="38"/>
            <x v="39"/>
            <x v="41"/>
            <x v="42"/>
            <x v="43"/>
            <x v="45"/>
            <x v="46"/>
            <x v="49"/>
            <x v="50"/>
            <x v="53"/>
            <x v="54"/>
            <x v="55"/>
            <x v="56"/>
            <x v="59"/>
            <x v="63"/>
            <x v="64"/>
            <x v="65"/>
            <x v="67"/>
            <x v="68"/>
            <x v="69"/>
            <x v="70"/>
            <x v="73"/>
          </reference>
        </references>
      </pivotArea>
    </format>
    <format dxfId="1698">
      <pivotArea dataOnly="0" labelOnly="1" fieldPosition="0">
        <references count="1">
          <reference field="25" count="21">
            <x v="4"/>
            <x v="21"/>
            <x v="23"/>
            <x v="27"/>
            <x v="34"/>
            <x v="35"/>
            <x v="40"/>
            <x v="44"/>
            <x v="47"/>
            <x v="51"/>
            <x v="52"/>
            <x v="57"/>
            <x v="58"/>
            <x v="60"/>
            <x v="61"/>
            <x v="62"/>
            <x v="66"/>
            <x v="71"/>
            <x v="72"/>
            <x v="74"/>
            <x v="75"/>
          </reference>
        </references>
      </pivotArea>
    </format>
    <format dxfId="1697">
      <pivotArea dataOnly="0" labelOnly="1" grandRow="1" outline="0" fieldPosition="0"/>
    </format>
    <format dxfId="1696">
      <pivotArea type="all" dataOnly="0" outline="0" fieldPosition="0"/>
    </format>
    <format dxfId="1695">
      <pivotArea outline="0" collapsedLevelsAreSubtotals="1" fieldPosition="0"/>
    </format>
    <format dxfId="1694">
      <pivotArea type="origin" dataOnly="0" labelOnly="1" outline="0" fieldPosition="0"/>
    </format>
    <format dxfId="1693">
      <pivotArea field="36" type="button" dataOnly="0" labelOnly="1" outline="0" axis="axisCol" fieldPosition="0"/>
    </format>
    <format dxfId="1692">
      <pivotArea type="topRight" dataOnly="0" labelOnly="1" outline="0" fieldPosition="0"/>
    </format>
    <format dxfId="1691">
      <pivotArea field="25" type="button" dataOnly="0" labelOnly="1" outline="0" axis="axisRow" fieldPosition="0"/>
    </format>
    <format dxfId="1690">
      <pivotArea dataOnly="0" labelOnly="1" fieldPosition="0">
        <references count="1">
          <reference field="25" count="50">
            <x v="0"/>
            <x v="1"/>
            <x v="2"/>
            <x v="3"/>
            <x v="4"/>
            <x v="6"/>
            <x v="7"/>
            <x v="8"/>
            <x v="9"/>
            <x v="10"/>
            <x v="12"/>
            <x v="14"/>
            <x v="15"/>
            <x v="16"/>
            <x v="17"/>
            <x v="18"/>
            <x v="19"/>
            <x v="22"/>
            <x v="23"/>
            <x v="24"/>
            <x v="25"/>
            <x v="27"/>
            <x v="28"/>
            <x v="29"/>
            <x v="30"/>
            <x v="31"/>
            <x v="32"/>
            <x v="33"/>
            <x v="35"/>
            <x v="36"/>
            <x v="41"/>
            <x v="42"/>
            <x v="43"/>
            <x v="45"/>
            <x v="46"/>
            <x v="47"/>
            <x v="49"/>
            <x v="50"/>
            <x v="53"/>
            <x v="54"/>
            <x v="55"/>
            <x v="56"/>
            <x v="60"/>
            <x v="64"/>
            <x v="65"/>
            <x v="68"/>
            <x v="69"/>
            <x v="73"/>
            <x v="74"/>
            <x v="75"/>
          </reference>
        </references>
      </pivotArea>
    </format>
    <format dxfId="1689">
      <pivotArea dataOnly="0" labelOnly="1" fieldPosition="0">
        <references count="1">
          <reference field="25" count="12">
            <x v="5"/>
            <x v="11"/>
            <x v="21"/>
            <x v="26"/>
            <x v="34"/>
            <x v="37"/>
            <x v="44"/>
            <x v="58"/>
            <x v="59"/>
            <x v="77"/>
            <x v="79"/>
            <x v="80"/>
          </reference>
        </references>
      </pivotArea>
    </format>
    <format dxfId="1688">
      <pivotArea dataOnly="0" labelOnly="1" grandRow="1" outline="0" fieldPosition="0"/>
    </format>
    <format dxfId="1687">
      <pivotArea dataOnly="0" labelOnly="1" fieldPosition="0">
        <references count="1">
          <reference field="36" count="0"/>
        </references>
      </pivotArea>
    </format>
    <format dxfId="1686">
      <pivotArea dataOnly="0" labelOnly="1" grandCol="1" outline="0" fieldPosition="0"/>
    </format>
    <format>
      <pivotArea type="all" dataOnly="0" outline="0" fieldPosition="0"/>
    </format>
    <format>
      <pivotArea outline="0" collapsedLevelsAreSubtotals="1" fieldPosition="0"/>
    </format>
    <format>
      <pivotArea type="origin" dataOnly="0" labelOnly="1" outline="0" fieldPosition="0"/>
    </format>
    <format>
      <pivotArea field="36" type="button" dataOnly="0" labelOnly="1" outline="0" axis="axisCol" fieldPosition="0"/>
    </format>
    <format>
      <pivotArea type="topRight" dataOnly="0" labelOnly="1" outline="0" fieldPosition="0"/>
    </format>
    <format>
      <pivotArea field="25" type="button" dataOnly="0" labelOnly="1" outline="0" axis="axisRow" fieldPosition="0"/>
    </format>
    <format>
      <pivotArea dataOnly="0" labelOnly="1" fieldPosition="0">
        <references count="1">
          <reference field="25" count="50">
            <x v="0"/>
            <x v="1"/>
            <x v="2"/>
            <x v="3"/>
            <x v="4"/>
            <x v="6"/>
            <x v="7"/>
            <x v="8"/>
            <x v="9"/>
            <x v="10"/>
            <x v="12"/>
            <x v="14"/>
            <x v="15"/>
            <x v="16"/>
            <x v="17"/>
            <x v="18"/>
            <x v="19"/>
            <x v="22"/>
            <x v="23"/>
            <x v="24"/>
            <x v="25"/>
            <x v="27"/>
            <x v="28"/>
            <x v="29"/>
            <x v="30"/>
            <x v="31"/>
            <x v="32"/>
            <x v="33"/>
            <x v="35"/>
            <x v="36"/>
            <x v="41"/>
            <x v="42"/>
            <x v="43"/>
            <x v="45"/>
            <x v="46"/>
            <x v="47"/>
            <x v="49"/>
            <x v="50"/>
            <x v="53"/>
            <x v="54"/>
            <x v="55"/>
            <x v="56"/>
            <x v="60"/>
            <x v="64"/>
            <x v="65"/>
            <x v="68"/>
            <x v="69"/>
            <x v="73"/>
            <x v="74"/>
            <x v="75"/>
          </reference>
        </references>
      </pivotArea>
    </format>
    <format>
      <pivotArea dataOnly="0" labelOnly="1" fieldPosition="0">
        <references count="1">
          <reference field="25" count="12">
            <x v="5"/>
            <x v="11"/>
            <x v="21"/>
            <x v="26"/>
            <x v="34"/>
            <x v="37"/>
            <x v="44"/>
            <x v="58"/>
            <x v="59"/>
            <x v="77"/>
            <x v="79"/>
            <x v="80"/>
          </reference>
        </references>
      </pivotArea>
    </format>
    <format>
      <pivotArea dataOnly="0" labelOnly="1" grandRow="1" outline="0" fieldPosition="0"/>
    </format>
    <format>
      <pivotArea dataOnly="0" labelOnly="1" fieldPosition="0">
        <references count="1">
          <reference field="36" count="0"/>
        </references>
      </pivotArea>
    </format>
    <format>
      <pivotArea dataOnly="0" labelOnly="1" grandCol="1" outline="0" fieldPosition="0"/>
    </format>
    <format>
      <pivotArea type="all" dataOnly="0" outline="0" fieldPosition="0"/>
    </format>
    <format>
      <pivotArea outline="0" collapsedLevelsAreSubtotals="1" fieldPosition="0"/>
    </format>
    <format>
      <pivotArea type="origin" dataOnly="0" labelOnly="1" outline="0" fieldPosition="0"/>
    </format>
    <format>
      <pivotArea field="36" type="button" dataOnly="0" labelOnly="1" outline="0" axis="axisCol" fieldPosition="0"/>
    </format>
    <format>
      <pivotArea type="topRight" dataOnly="0" labelOnly="1" outline="0" fieldPosition="0"/>
    </format>
    <format>
      <pivotArea field="25" type="button" dataOnly="0" labelOnly="1" outline="0" axis="axisRow" fieldPosition="0"/>
    </format>
    <format>
      <pivotArea dataOnly="0" labelOnly="1" fieldPosition="0">
        <references count="1">
          <reference field="25" count="50">
            <x v="0"/>
            <x v="1"/>
            <x v="2"/>
            <x v="3"/>
            <x v="4"/>
            <x v="6"/>
            <x v="7"/>
            <x v="8"/>
            <x v="9"/>
            <x v="10"/>
            <x v="12"/>
            <x v="14"/>
            <x v="15"/>
            <x v="16"/>
            <x v="17"/>
            <x v="18"/>
            <x v="19"/>
            <x v="22"/>
            <x v="23"/>
            <x v="24"/>
            <x v="25"/>
            <x v="27"/>
            <x v="28"/>
            <x v="29"/>
            <x v="30"/>
            <x v="31"/>
            <x v="32"/>
            <x v="33"/>
            <x v="35"/>
            <x v="36"/>
            <x v="41"/>
            <x v="42"/>
            <x v="43"/>
            <x v="45"/>
            <x v="46"/>
            <x v="47"/>
            <x v="49"/>
            <x v="50"/>
            <x v="53"/>
            <x v="54"/>
            <x v="55"/>
            <x v="56"/>
            <x v="60"/>
            <x v="64"/>
            <x v="65"/>
            <x v="68"/>
            <x v="69"/>
            <x v="73"/>
            <x v="74"/>
            <x v="75"/>
          </reference>
        </references>
      </pivotArea>
    </format>
    <format>
      <pivotArea dataOnly="0" labelOnly="1" fieldPosition="0">
        <references count="1">
          <reference field="25" count="12">
            <x v="5"/>
            <x v="11"/>
            <x v="21"/>
            <x v="26"/>
            <x v="34"/>
            <x v="37"/>
            <x v="44"/>
            <x v="58"/>
            <x v="59"/>
            <x v="77"/>
            <x v="79"/>
            <x v="80"/>
          </reference>
        </references>
      </pivotArea>
    </format>
    <format>
      <pivotArea dataOnly="0" labelOnly="1" grandRow="1" outline="0" fieldPosition="0"/>
    </format>
    <format>
      <pivotArea dataOnly="0" labelOnly="1" fieldPosition="0">
        <references count="1">
          <reference field="36" count="0"/>
        </references>
      </pivotArea>
    </format>
    <format>
      <pivotArea dataOnly="0" labelOnly="1" grandCol="1" outline="0" fieldPosition="0"/>
    </format>
  </formats>
  <pivotTableStyleInfo name="Estilo de Tabela Dinâmica 1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ela dinâmica3" cacheId="20" applyNumberFormats="0" applyBorderFormats="0" applyFontFormats="0" applyPatternFormats="0" applyAlignmentFormats="0" applyWidthHeightFormats="1" dataCaption="Valores" updatedVersion="8" minRefreshableVersion="3" itemPrintTitles="1" createdVersion="8" indent="0" compact="0" outline="1" outlineData="1" compactData="0" multipleFieldFilters="0">
  <location ref="A5:F14" firstHeaderRow="1" firstDataRow="2" firstDataCol="1"/>
  <pivotFields count="45">
    <pivotField compact="0" showAll="0"/>
    <pivotField compact="0" showAll="0"/>
    <pivotField compact="0" showAll="0"/>
    <pivotField compact="0" showAll="0">
      <items count="8001">
        <item x="776"/>
        <item m="1" x="7753"/>
        <item m="1" x="7736"/>
        <item m="1" x="7940"/>
        <item m="1" x="7939"/>
        <item m="1" x="7754"/>
        <item m="1" x="7755"/>
        <item m="1" x="7756"/>
        <item m="1" x="6766"/>
        <item m="1" x="7757"/>
        <item m="1" x="6769"/>
        <item m="1" x="7168"/>
        <item m="1" x="7505"/>
        <item m="1" x="7506"/>
        <item m="1" x="6770"/>
        <item m="1" x="7507"/>
        <item m="1" x="6771"/>
        <item m="1" x="7918"/>
        <item m="1" x="6772"/>
        <item m="1" x="6980"/>
        <item m="1" x="7919"/>
        <item m="1" x="7973"/>
        <item m="1" x="7972"/>
        <item m="1" x="7974"/>
        <item m="1" x="6773"/>
        <item m="1" x="6774"/>
        <item m="1" x="7169"/>
        <item m="1" x="6776"/>
        <item m="1" x="6777"/>
        <item m="1" x="6778"/>
        <item m="1" x="7609"/>
        <item m="1" x="7171"/>
        <item m="1" x="6779"/>
        <item m="1" x="6780"/>
        <item m="1" x="6781"/>
        <item m="1" x="6782"/>
        <item m="1" x="3093"/>
        <item m="1" x="6783"/>
        <item m="1" x="2955"/>
        <item m="1" x="2954"/>
        <item m="1" x="7508"/>
        <item m="1" x="7844"/>
        <item m="1" x="7845"/>
        <item m="1" x="7851"/>
        <item m="1" x="7852"/>
        <item m="1" x="7853"/>
        <item m="1" x="7854"/>
        <item m="1" x="7855"/>
        <item m="1" x="7856"/>
        <item m="1" x="7857"/>
        <item m="1" x="7953"/>
        <item m="1" x="6784"/>
        <item m="1" x="6785"/>
        <item m="1" x="6786"/>
        <item m="1" x="7509"/>
        <item m="1" x="6787"/>
        <item m="1" x="7920"/>
        <item m="1" x="7776"/>
        <item m="1" x="7924"/>
        <item m="1" x="7770"/>
        <item m="1" x="7965"/>
        <item m="1" x="7966"/>
        <item m="1" x="6789"/>
        <item m="1" x="7875"/>
        <item m="1" x="7876"/>
        <item m="1" x="7834"/>
        <item m="1" x="7835"/>
        <item m="1" x="7650"/>
        <item m="1" x="7836"/>
        <item m="1" x="7837"/>
        <item m="1" x="7838"/>
        <item m="1" x="7839"/>
        <item m="1" x="7840"/>
        <item m="1" x="7841"/>
        <item m="1" x="7842"/>
        <item m="1" x="7843"/>
        <item m="1" x="7913"/>
        <item m="1" x="7172"/>
        <item m="1" x="7877"/>
        <item m="1" x="7878"/>
        <item m="1" x="7879"/>
        <item m="1" x="7880"/>
        <item m="1" x="7846"/>
        <item m="1" x="7847"/>
        <item m="1" x="7848"/>
        <item m="1" x="7849"/>
        <item m="1" x="7850"/>
        <item m="1" x="7881"/>
        <item m="1" x="7882"/>
        <item m="1" x="6790"/>
        <item m="1" x="7891"/>
        <item m="1" x="7892"/>
        <item m="1" x="6791"/>
        <item m="1" x="7510"/>
        <item m="1" x="6792"/>
        <item m="1" x="6981"/>
        <item m="1" x="7883"/>
        <item m="1" x="7884"/>
        <item m="1" x="7885"/>
        <item m="1" x="7858"/>
        <item m="1" x="7173"/>
        <item m="1" x="6793"/>
        <item m="1" x="7859"/>
        <item m="1" x="7860"/>
        <item m="1" x="7861"/>
        <item m="1" x="7862"/>
        <item m="1" x="7863"/>
        <item m="1" x="7864"/>
        <item m="1" x="7865"/>
        <item m="1" x="7866"/>
        <item m="1" x="7867"/>
        <item m="1" x="7868"/>
        <item m="1" x="7869"/>
        <item m="1" x="7870"/>
        <item m="1" x="7871"/>
        <item m="1" x="7872"/>
        <item m="1" x="7873"/>
        <item m="1" x="7874"/>
        <item m="1" x="7886"/>
        <item m="1" x="7887"/>
        <item m="1" x="7888"/>
        <item m="1" x="7922"/>
        <item m="1" x="7956"/>
        <item m="1" x="7961"/>
        <item m="1" x="7962"/>
        <item m="1" x="7963"/>
        <item m="1" x="6794"/>
        <item m="1" x="6795"/>
        <item m="1" x="7511"/>
        <item m="1" x="6796"/>
        <item m="1" x="6797"/>
        <item m="1" x="6798"/>
        <item m="1" x="6799"/>
        <item m="1" x="6800"/>
        <item m="1" x="7784"/>
        <item m="1" x="7783"/>
        <item m="1" x="7641"/>
        <item m="1" x="7642"/>
        <item m="1" x="7914"/>
        <item m="1" x="7915"/>
        <item m="1" x="7721"/>
        <item m="1" x="7889"/>
        <item m="1" x="7890"/>
        <item m="1" x="7795"/>
        <item m="1" x="7643"/>
        <item m="1" x="7942"/>
        <item m="1" x="7946"/>
        <item m="1" x="7734"/>
        <item m="1" x="7735"/>
        <item m="1" x="6801"/>
        <item m="1" x="7611"/>
        <item m="1" x="7612"/>
        <item m="1" x="7737"/>
        <item m="1" x="7738"/>
        <item m="1" x="7739"/>
        <item m="1" x="7740"/>
        <item m="1" x="7615"/>
        <item m="1" x="7616"/>
        <item m="1" x="6982"/>
        <item m="1" x="7512"/>
        <item m="1" x="7976"/>
        <item m="1" x="7758"/>
        <item m="1" x="7759"/>
        <item m="1" x="7769"/>
        <item m="1" x="7768"/>
        <item m="1" x="7771"/>
        <item m="1" x="7981"/>
        <item m="1" x="7982"/>
        <item m="1" x="7983"/>
        <item m="1" x="7984"/>
        <item m="1" x="7985"/>
        <item m="1" x="7986"/>
        <item m="1" x="7774"/>
        <item m="1" x="7775"/>
        <item m="1" x="7812"/>
        <item m="1" x="7815"/>
        <item m="1" x="7816"/>
        <item m="1" x="7788"/>
        <item m="1" x="7789"/>
        <item m="1" x="7790"/>
        <item m="1" x="7791"/>
        <item m="1" x="7792"/>
        <item m="1" x="7793"/>
        <item m="1" x="7794"/>
        <item m="1" x="7638"/>
        <item m="1" x="7782"/>
        <item m="1" x="7813"/>
        <item m="1" x="7832"/>
        <item m="1" x="7833"/>
        <item m="1" x="7828"/>
        <item m="1" x="7829"/>
        <item m="1" x="7830"/>
        <item m="1" x="7831"/>
        <item m="1" x="7826"/>
        <item m="1" x="7827"/>
        <item m="1" x="7823"/>
        <item m="1" x="7824"/>
        <item m="1" x="7916"/>
        <item m="1" x="7917"/>
        <item m="1" x="7893"/>
        <item m="1" x="7894"/>
        <item m="1" x="7895"/>
        <item m="1" x="7896"/>
        <item m="1" x="7897"/>
        <item m="1" x="7651"/>
        <item m="1" x="7898"/>
        <item m="1" x="7899"/>
        <item m="1" x="7900"/>
        <item m="1" x="7901"/>
        <item m="1" x="7902"/>
        <item m="1" x="7903"/>
        <item m="1" x="7904"/>
        <item m="1" x="7905"/>
        <item m="1" x="7906"/>
        <item m="1" x="7825"/>
        <item m="1" x="7907"/>
        <item m="1" x="7908"/>
        <item m="1" x="7909"/>
        <item m="1" x="7910"/>
        <item m="1" x="7911"/>
        <item m="1" x="7912"/>
        <item m="1" x="7515"/>
        <item m="1" x="7513"/>
        <item m="1" x="7931"/>
        <item m="1" x="7934"/>
        <item m="1" x="7679"/>
        <item m="1" x="7935"/>
        <item m="1" x="7938"/>
        <item m="1" x="7937"/>
        <item m="1" x="7680"/>
        <item m="1" x="7936"/>
        <item m="1" x="7514"/>
        <item m="1" x="7670"/>
        <item m="1" x="7941"/>
        <item m="1" x="7944"/>
        <item m="1" x="7945"/>
        <item m="1" x="7943"/>
        <item m="1" x="7705"/>
        <item m="1" x="7949"/>
        <item m="1" x="7954"/>
        <item m="1" x="7959"/>
        <item m="1" x="7958"/>
        <item m="1" x="7516"/>
        <item m="1" x="7517"/>
        <item m="1" x="7518"/>
        <item m="1" x="7519"/>
        <item m="1" x="7968"/>
        <item m="1" x="7741"/>
        <item m="1" x="7742"/>
        <item m="1" x="7743"/>
        <item m="1" x="7751"/>
        <item m="1" x="7975"/>
        <item m="1" x="7977"/>
        <item m="1" x="7978"/>
        <item m="1" x="6809"/>
        <item m="1" x="7979"/>
        <item m="1" x="7980"/>
        <item m="1" x="7760"/>
        <item m="1" x="7761"/>
        <item m="1" x="7764"/>
        <item m="1" x="7765"/>
        <item m="1" x="7772"/>
        <item m="1" x="7773"/>
        <item m="1" x="7787"/>
        <item m="1" x="7785"/>
        <item m="1" x="7796"/>
        <item m="1" x="7797"/>
        <item m="1" x="7799"/>
        <item m="1" x="7800"/>
        <item m="1" x="7798"/>
        <item m="1" x="7805"/>
        <item m="1" x="7804"/>
        <item m="1" x="7803"/>
        <item m="1" x="7802"/>
        <item m="1" x="7801"/>
        <item m="1" x="7810"/>
        <item m="1" x="7809"/>
        <item m="1" x="7808"/>
        <item m="1" x="7807"/>
        <item m="1" x="7806"/>
        <item m="1" x="7814"/>
        <item m="1" x="7817"/>
        <item m="1" x="7987"/>
        <item m="1" x="7818"/>
        <item m="1" x="7819"/>
        <item m="1" x="7820"/>
        <item m="1" x="7821"/>
        <item m="1" x="7988"/>
        <item m="1" x="7989"/>
        <item m="1" x="7990"/>
        <item m="1" x="7991"/>
        <item m="1" x="7992"/>
        <item m="1" x="7993"/>
        <item m="1" x="7994"/>
        <item m="1" x="7995"/>
        <item m="1" x="7656"/>
        <item m="1" x="7657"/>
        <item m="1" x="7658"/>
        <item m="1" x="7996"/>
        <item m="1" x="7997"/>
        <item m="1" x="7998"/>
        <item m="1" x="7923"/>
        <item m="1" x="7921"/>
        <item m="1" x="7928"/>
        <item m="1" x="7929"/>
        <item m="1" x="7930"/>
        <item m="1" x="7681"/>
        <item m="1" x="7687"/>
        <item m="1" x="7683"/>
        <item m="1" x="7684"/>
        <item m="1" x="7685"/>
        <item m="1" x="7686"/>
        <item m="1" x="7933"/>
        <item m="1" x="7682"/>
        <item m="1" x="7932"/>
        <item m="1" x="7947"/>
        <item m="1" x="7948"/>
        <item m="1" x="7999"/>
        <item m="1" x="7951"/>
        <item m="1" x="7950"/>
        <item m="1" x="7952"/>
        <item m="1" x="7520"/>
        <item m="1" x="7522"/>
        <item m="1" x="7523"/>
        <item m="1" x="7524"/>
        <item m="1" x="7724"/>
        <item m="1" x="7957"/>
        <item m="1" x="7723"/>
        <item m="1" x="7960"/>
        <item m="1" x="7964"/>
        <item m="1" x="7521"/>
        <item m="1" x="7967"/>
        <item m="1" x="7969"/>
        <item m="1" x="7970"/>
        <item m="1" x="7744"/>
        <item m="1" x="7745"/>
        <item m="1" x="7746"/>
        <item m="1" x="7174"/>
        <item m="1" x="7747"/>
        <item m="1" x="7748"/>
        <item m="1" x="7749"/>
        <item m="1" x="7750"/>
        <item m="1" x="7175"/>
        <item m="1" x="7617"/>
        <item m="1" x="6810"/>
        <item m="1" x="7752"/>
        <item m="1" x="7431"/>
        <item m="1" x="7762"/>
        <item m="1" x="7763"/>
        <item m="1" x="7633"/>
        <item m="1" x="7529"/>
        <item m="1" x="7766"/>
        <item m="1" x="7767"/>
        <item m="1" x="7430"/>
        <item m="1" x="7777"/>
        <item m="1" x="7778"/>
        <item m="1" x="7779"/>
        <item m="1" x="7780"/>
        <item m="1" x="7781"/>
        <item m="1" x="7786"/>
        <item m="1" x="7811"/>
        <item m="1" x="7822"/>
        <item m="1" x="6811"/>
        <item m="1" x="6812"/>
        <item m="1" x="6813"/>
        <item m="1" x="7660"/>
        <item m="1" x="7664"/>
        <item m="1" x="7665"/>
        <item m="1" x="7525"/>
        <item m="1" x="7925"/>
        <item m="1" x="7926"/>
        <item m="1" x="7526"/>
        <item m="1" x="7674"/>
        <item m="1" x="7675"/>
        <item m="1" x="7673"/>
        <item m="1" x="7927"/>
        <item m="1" x="7676"/>
        <item m="1" x="7677"/>
        <item m="1" x="7678"/>
        <item m="1" x="7527"/>
        <item m="1" x="7528"/>
        <item m="1" x="7714"/>
        <item m="1" x="7955"/>
        <item m="1" x="7530"/>
        <item m="1" x="6814"/>
        <item m="1" x="7971"/>
        <item m="1" x="7185"/>
        <item m="1" x="7610"/>
        <item m="1" x="6808"/>
        <item m="1" x="6806"/>
        <item m="1" x="6807"/>
        <item m="1" x="6803"/>
        <item m="1" x="6802"/>
        <item m="1" x="7533"/>
        <item m="1" x="6805"/>
        <item m="1" x="6804"/>
        <item m="1" x="7531"/>
        <item m="1" x="7532"/>
        <item m="1" x="7546"/>
        <item m="1" x="7535"/>
        <item m="1" x="7536"/>
        <item m="1" x="7549"/>
        <item m="1" x="7550"/>
        <item m="1" x="6996"/>
        <item m="1" x="6995"/>
        <item m="1" x="6993"/>
        <item m="1" x="6989"/>
        <item m="1" x="7537"/>
        <item m="1" x="7538"/>
        <item m="1" x="7539"/>
        <item m="1" x="7547"/>
        <item m="1" x="7548"/>
        <item m="1" x="6990"/>
        <item m="1" x="6991"/>
        <item m="1" x="6992"/>
        <item m="1" x="6997"/>
        <item m="1" x="6994"/>
        <item m="1" x="7613"/>
        <item m="1" x="7614"/>
        <item m="1" x="6983"/>
        <item m="1" x="6269"/>
        <item m="1" x="6818"/>
        <item m="1" x="6270"/>
        <item m="1" x="6271"/>
        <item m="1" x="6272"/>
        <item m="1" x="6998"/>
        <item m="1" x="7618"/>
        <item m="1" x="7619"/>
        <item m="1" x="7620"/>
        <item m="1" x="7621"/>
        <item m="1" x="7622"/>
        <item m="1" x="6988"/>
        <item m="1" x="7623"/>
        <item m="1" x="7624"/>
        <item m="1" x="7625"/>
        <item m="1" x="7626"/>
        <item m="1" x="7627"/>
        <item m="1" x="7628"/>
        <item m="1" x="7629"/>
        <item m="1" x="7184"/>
        <item m="1" x="7630"/>
        <item m="1" x="7631"/>
        <item m="1" x="7632"/>
        <item m="1" x="7002"/>
        <item m="1" x="7000"/>
        <item m="1" x="7432"/>
        <item m="1" x="7634"/>
        <item m="1" x="7635"/>
        <item m="1" x="7636"/>
        <item m="1" x="7544"/>
        <item m="1" x="7637"/>
        <item m="1" x="7182"/>
        <item m="1" x="7639"/>
        <item m="1" x="7640"/>
        <item m="1" x="7644"/>
        <item m="1" x="7645"/>
        <item m="1" x="7646"/>
        <item m="1" x="7647"/>
        <item m="1" x="7551"/>
        <item m="1" x="7648"/>
        <item m="1" x="7541"/>
        <item m="1" x="7649"/>
        <item m="1" x="7552"/>
        <item m="1" x="7553"/>
        <item m="1" x="7554"/>
        <item m="1" x="7555"/>
        <item m="1" x="7542"/>
        <item m="1" x="7540"/>
        <item m="1" x="6820"/>
        <item m="1" x="6815"/>
        <item m="1" x="7186"/>
        <item m="1" x="7652"/>
        <item m="1" x="7653"/>
        <item m="1" x="7178"/>
        <item m="1" x="7179"/>
        <item m="1" x="7180"/>
        <item m="1" x="7183"/>
        <item m="1" x="6821"/>
        <item m="1" x="7654"/>
        <item m="1" x="7655"/>
        <item m="1" x="7534"/>
        <item m="1" x="2284"/>
        <item m="1" x="7170"/>
        <item m="1" x="6673"/>
        <item m="1" x="7659"/>
        <item m="1" x="6817"/>
        <item m="1" x="6999"/>
        <item m="1" x="7661"/>
        <item m="1" x="7662"/>
        <item m="1" x="7663"/>
        <item m="1" x="7666"/>
        <item m="1" x="7667"/>
        <item m="1" x="7668"/>
        <item m="1" x="6674"/>
        <item m="1" x="7669"/>
        <item m="1" x="7671"/>
        <item m="1" x="7672"/>
        <item m="1" x="7688"/>
        <item m="1" x="7689"/>
        <item m="1" x="7690"/>
        <item m="1" x="7691"/>
        <item m="1" x="7692"/>
        <item m="1" x="7693"/>
        <item m="1" x="7694"/>
        <item m="1" x="7695"/>
        <item m="1" x="7696"/>
        <item m="1" x="7697"/>
        <item m="1" x="7698"/>
        <item m="1" x="7699"/>
        <item m="1" x="7700"/>
        <item m="1" x="7543"/>
        <item m="1" x="7701"/>
        <item m="1" x="4353"/>
        <item m="1" x="7702"/>
        <item m="1" x="7703"/>
        <item m="1" x="7704"/>
        <item m="1" x="7706"/>
        <item m="1" x="7707"/>
        <item m="1" x="7708"/>
        <item m="1" x="7545"/>
        <item m="1" x="7709"/>
        <item m="1" x="7710"/>
        <item m="1" x="7711"/>
        <item m="1" x="7712"/>
        <item m="1" x="7713"/>
        <item m="1" x="7181"/>
        <item m="1" x="6984"/>
        <item m="1" x="6985"/>
        <item m="1" x="5632"/>
        <item m="1" x="7715"/>
        <item m="1" x="7716"/>
        <item m="1" x="7717"/>
        <item m="1" x="7718"/>
        <item m="1" x="7719"/>
        <item m="1" x="7720"/>
        <item m="1" x="6986"/>
        <item m="1" x="7177"/>
        <item m="1" x="2285"/>
        <item m="1" x="7722"/>
        <item m="1" x="7725"/>
        <item m="1" x="7001"/>
        <item m="1" x="7726"/>
        <item m="1" x="7727"/>
        <item m="1" x="7728"/>
        <item m="1" x="7729"/>
        <item m="1" x="7730"/>
        <item m="1" x="7731"/>
        <item m="1" x="6816"/>
        <item m="1" x="7732"/>
        <item m="1" x="6819"/>
        <item m="1" x="7733"/>
        <item m="1" x="7429"/>
        <item m="1" x="6822"/>
        <item m="1" x="6823"/>
        <item m="1" x="7556"/>
        <item m="1" x="7557"/>
        <item m="1" x="6824"/>
        <item m="1" x="7189"/>
        <item m="1" x="7558"/>
        <item m="1" x="7559"/>
        <item m="1" x="7003"/>
        <item m="1" x="7004"/>
        <item m="1" x="7433"/>
        <item m="1" x="7434"/>
        <item m="1" x="6825"/>
        <item m="1" x="7190"/>
        <item m="1" x="7005"/>
        <item m="1" x="7006"/>
        <item m="1" x="7560"/>
        <item m="1" x="7561"/>
        <item m="1" x="7562"/>
        <item m="1" x="7563"/>
        <item m="1" x="7564"/>
        <item m="1" x="7565"/>
        <item m="1" x="7007"/>
        <item m="1" x="7008"/>
        <item m="1" x="7566"/>
        <item m="1" x="7567"/>
        <item m="1" x="7191"/>
        <item m="1" x="7010"/>
        <item m="1" x="2286"/>
        <item m="1" x="7192"/>
        <item m="1" x="7568"/>
        <item m="1" x="7011"/>
        <item m="1" x="7435"/>
        <item m="1" x="7012"/>
        <item m="1" x="7569"/>
        <item m="1" x="7570"/>
        <item m="1" x="7571"/>
        <item m="1" x="7572"/>
        <item m="1" x="7573"/>
        <item m="1" x="7574"/>
        <item m="1" x="7013"/>
        <item m="1" x="7014"/>
        <item m="1" x="4803"/>
        <item m="1" x="7015"/>
        <item m="1" x="7016"/>
        <item m="1" x="7017"/>
        <item m="1" x="7018"/>
        <item m="1" x="7019"/>
        <item m="1" x="7575"/>
        <item m="1" x="2287"/>
        <item m="1" x="2288"/>
        <item m="1" x="4694"/>
        <item m="1" x="6826"/>
        <item m="1" x="7576"/>
        <item m="1" x="7577"/>
        <item m="1" x="7578"/>
        <item m="1" x="7020"/>
        <item m="1" x="7579"/>
        <item m="1" x="7580"/>
        <item m="1" x="7581"/>
        <item m="1" x="7021"/>
        <item m="1" x="7022"/>
        <item m="1" x="7193"/>
        <item m="1" x="6827"/>
        <item m="1" x="7582"/>
        <item m="1" x="7194"/>
        <item m="1" x="7023"/>
        <item m="1" x="7024"/>
        <item m="1" x="7195"/>
        <item m="1" x="7025"/>
        <item m="1" x="7436"/>
        <item m="1" x="7437"/>
        <item m="1" x="6273"/>
        <item m="1" x="7196"/>
        <item m="1" x="7026"/>
        <item m="1" x="5636"/>
        <item m="1" x="7027"/>
        <item m="1" x="6274"/>
        <item m="1" x="7197"/>
        <item m="1" x="7198"/>
        <item m="1" x="7199"/>
        <item m="1" x="5637"/>
        <item m="1" x="6275"/>
        <item m="1" x="7200"/>
        <item m="1" x="7583"/>
        <item m="1" x="7584"/>
        <item m="1" x="7029"/>
        <item m="1" x="7203"/>
        <item m="1" x="7585"/>
        <item m="1" x="7030"/>
        <item m="1" x="7586"/>
        <item m="1" x="7204"/>
        <item m="1" x="7205"/>
        <item m="1" x="7206"/>
        <item m="1" x="7587"/>
        <item m="1" x="7588"/>
        <item m="1" x="7589"/>
        <item m="1" x="6276"/>
        <item m="1" x="7590"/>
        <item m="1" x="7207"/>
        <item m="1" x="7591"/>
        <item m="1" x="7031"/>
        <item m="1" x="7208"/>
        <item m="1" x="7032"/>
        <item m="1" x="7592"/>
        <item m="1" x="7209"/>
        <item m="1" x="7210"/>
        <item m="1" x="7211"/>
        <item m="1" x="7593"/>
        <item m="1" x="7212"/>
        <item m="1" x="7594"/>
        <item m="1" x="7595"/>
        <item m="1" x="7033"/>
        <item m="1" x="7034"/>
        <item m="1" x="7035"/>
        <item m="1" x="7215"/>
        <item m="1" x="7216"/>
        <item m="1" x="7217"/>
        <item m="1" x="7218"/>
        <item m="1" x="7036"/>
        <item m="1" x="7037"/>
        <item m="1" x="7038"/>
        <item m="1" x="7039"/>
        <item m="1" x="7040"/>
        <item m="1" x="7041"/>
        <item m="1" x="7438"/>
        <item m="1" x="7042"/>
        <item m="1" x="7219"/>
        <item m="1" x="7220"/>
        <item m="1" x="7221"/>
        <item m="1" x="7222"/>
        <item m="1" x="7223"/>
        <item m="1" x="7224"/>
        <item m="1" x="7225"/>
        <item m="1" x="7226"/>
        <item m="1" x="7227"/>
        <item m="1" x="7596"/>
        <item m="1" x="7597"/>
        <item m="1" x="6675"/>
        <item m="1" x="6277"/>
        <item m="1" x="5639"/>
        <item m="1" x="6105"/>
        <item m="1" x="6106"/>
        <item m="1" x="5845"/>
        <item m="1" x="5846"/>
        <item m="1" x="7439"/>
        <item m="1" x="7440"/>
        <item m="1" x="6107"/>
        <item m="1" x="7598"/>
        <item m="1" x="5847"/>
        <item m="1" x="6108"/>
        <item m="1" x="7441"/>
        <item m="1" x="7599"/>
        <item m="1" x="7442"/>
        <item m="1" x="7600"/>
        <item m="1" x="7443"/>
        <item m="1" x="7601"/>
        <item m="1" x="7602"/>
        <item m="1" x="7603"/>
        <item m="1" x="7604"/>
        <item m="1" x="7605"/>
        <item m="1" x="7606"/>
        <item m="1" x="7607"/>
        <item m="1" x="7608"/>
        <item m="1" x="7427"/>
        <item m="1" x="6767"/>
        <item m="1" x="6768"/>
        <item m="1" x="7428"/>
        <item m="1" x="6788"/>
        <item m="1" x="6278"/>
        <item m="1" x="7228"/>
        <item m="1" x="962"/>
        <item m="1" x="7444"/>
        <item m="1" x="5641"/>
        <item m="1" x="6828"/>
        <item m="1" x="7445"/>
        <item m="1" x="7446"/>
        <item m="1" x="6279"/>
        <item m="1" x="6109"/>
        <item m="1" x="6110"/>
        <item m="1" x="6280"/>
        <item m="1" x="6829"/>
        <item m="1" x="7043"/>
        <item m="1" x="7447"/>
        <item m="1" x="7229"/>
        <item m="1" x="7230"/>
        <item m="1" x="7231"/>
        <item m="1" x="7044"/>
        <item m="1" x="4525"/>
        <item m="1" x="7448"/>
        <item m="1" x="6830"/>
        <item m="1" x="7449"/>
        <item m="1" x="7232"/>
        <item m="1" x="6281"/>
        <item m="1" x="7450"/>
        <item m="1" x="7451"/>
        <item m="1" x="7452"/>
        <item m="1" x="7453"/>
        <item m="1" x="7454"/>
        <item m="1" x="7455"/>
        <item m="1" x="7456"/>
        <item m="1" x="7457"/>
        <item m="1" x="7233"/>
        <item m="1" x="7458"/>
        <item m="1" x="7234"/>
        <item m="1" x="6831"/>
        <item m="1" x="6832"/>
        <item m="1" x="7235"/>
        <item m="1" x="6676"/>
        <item m="1" x="7236"/>
        <item m="1" x="5642"/>
        <item m="1" x="7237"/>
        <item m="1" x="6282"/>
        <item m="1" x="7045"/>
        <item m="1" x="7046"/>
        <item m="1" x="6677"/>
        <item m="1" x="5643"/>
        <item m="1" x="6283"/>
        <item m="1" x="6284"/>
        <item m="1" x="6285"/>
        <item m="1" x="7238"/>
        <item m="1" x="6833"/>
        <item m="1" x="6834"/>
        <item m="1" x="7239"/>
        <item m="1" x="7240"/>
        <item m="1" x="6678"/>
        <item m="1" x="6286"/>
        <item m="1" x="6287"/>
        <item m="1" x="7242"/>
        <item m="1" x="6835"/>
        <item m="1" x="7459"/>
        <item m="1" x="7243"/>
        <item m="1" x="7244"/>
        <item m="1" x="7245"/>
        <item m="1" x="7246"/>
        <item m="1" x="7247"/>
        <item m="1" x="7460"/>
        <item m="1" x="6288"/>
        <item m="1" x="7248"/>
        <item m="1" x="7249"/>
        <item m="1" x="7250"/>
        <item m="1" x="7251"/>
        <item m="1" x="7461"/>
        <item m="1" x="7462"/>
        <item m="1" x="6289"/>
        <item m="1" x="7463"/>
        <item m="1" x="6290"/>
        <item m="1" x="6291"/>
        <item m="1" x="6292"/>
        <item m="1" x="7252"/>
        <item m="1" x="7464"/>
        <item m="1" x="7465"/>
        <item m="1" x="7466"/>
        <item m="1" x="7467"/>
        <item m="1" x="7468"/>
        <item m="1" x="7469"/>
        <item m="1" x="6293"/>
        <item m="1" x="7253"/>
        <item m="1" x="6836"/>
        <item m="1" x="7470"/>
        <item m="1" x="7047"/>
        <item m="1" x="6837"/>
        <item m="1" x="6294"/>
        <item m="1" x="7254"/>
        <item m="1" x="6295"/>
        <item m="1" x="6679"/>
        <item m="1" x="7255"/>
        <item m="1" x="7256"/>
        <item m="1" x="7257"/>
        <item m="1" x="7258"/>
        <item m="1" x="7471"/>
        <item m="1" x="7048"/>
        <item m="1" x="7259"/>
        <item m="1" x="7472"/>
        <item m="1" x="7473"/>
        <item m="1" x="6838"/>
        <item m="1" x="7260"/>
        <item m="1" x="7261"/>
        <item m="1" x="7049"/>
        <item m="1" x="7050"/>
        <item m="1" x="7051"/>
        <item m="1" x="7052"/>
        <item m="1" x="7262"/>
        <item m="1" x="7474"/>
        <item m="1" x="7475"/>
        <item m="1" x="7263"/>
        <item m="1" x="6839"/>
        <item m="1" x="6296"/>
        <item m="1" x="6840"/>
        <item m="1" x="7265"/>
        <item m="1" x="7476"/>
        <item m="1" x="7266"/>
        <item m="1" x="7053"/>
        <item m="1" x="7477"/>
        <item m="1" x="7267"/>
        <item m="1" x="6841"/>
        <item m="1" x="7478"/>
        <item m="1" x="6680"/>
        <item m="1" x="7054"/>
        <item m="1" x="6111"/>
        <item m="1" x="7269"/>
        <item m="1" x="6297"/>
        <item m="1" x="6298"/>
        <item m="1" x="6299"/>
        <item m="1" x="7270"/>
        <item m="1" x="7055"/>
        <item m="1" x="7479"/>
        <item m="1" x="5418"/>
        <item m="1" x="6300"/>
        <item m="1" x="6301"/>
        <item m="1" x="6302"/>
        <item m="1" x="6303"/>
        <item m="1" x="7480"/>
        <item m="1" x="6304"/>
        <item m="1" x="6305"/>
        <item m="1" x="6306"/>
        <item m="1" x="6307"/>
        <item m="1" x="7272"/>
        <item m="1" x="6308"/>
        <item m="1" x="7481"/>
        <item m="1" x="7273"/>
        <item m="1" x="7056"/>
        <item m="1" x="6842"/>
        <item m="1" x="7274"/>
        <item m="1" x="7275"/>
        <item m="1" x="7482"/>
        <item m="1" x="6843"/>
        <item m="1" x="6844"/>
        <item m="1" x="7483"/>
        <item m="1" x="2289"/>
        <item m="1" x="7276"/>
        <item m="1" x="6681"/>
        <item m="1" x="7484"/>
        <item m="1" x="6845"/>
        <item m="1" x="6846"/>
        <item m="1" x="7485"/>
        <item m="1" x="7277"/>
        <item m="1" x="7278"/>
        <item m="1" x="7486"/>
        <item m="1" x="7487"/>
        <item m="1" x="7279"/>
        <item m="1" x="7280"/>
        <item m="1" x="7488"/>
        <item m="1" x="6309"/>
        <item m="1" x="6310"/>
        <item m="1" x="7281"/>
        <item m="1" x="7282"/>
        <item m="1" x="7283"/>
        <item m="1" x="7284"/>
        <item m="1" x="7285"/>
        <item m="1" x="7286"/>
        <item m="1" x="6682"/>
        <item m="1" x="7287"/>
        <item m="1" x="7057"/>
        <item m="1" x="6683"/>
        <item m="1" x="6311"/>
        <item m="1" x="7288"/>
        <item m="1" x="6312"/>
        <item m="1" x="6313"/>
        <item m="1" x="7290"/>
        <item m="1" x="7291"/>
        <item m="1" x="7489"/>
        <item m="1" x="7490"/>
        <item m="1" x="7292"/>
        <item m="1" x="7491"/>
        <item m="1" x="7293"/>
        <item m="1" x="7294"/>
        <item m="1" x="7492"/>
        <item m="1" x="7493"/>
        <item m="1" x="7494"/>
        <item m="1" x="7495"/>
        <item m="1" x="7295"/>
        <item m="1" x="7496"/>
        <item m="1" x="7497"/>
        <item m="1" x="7498"/>
        <item m="1" x="7499"/>
        <item m="1" x="7500"/>
        <item m="1" x="7296"/>
        <item m="1" x="7297"/>
        <item m="1" x="7298"/>
        <item m="1" x="7501"/>
        <item m="1" x="7299"/>
        <item m="1" x="7502"/>
        <item m="1" x="7503"/>
        <item m="1" x="7058"/>
        <item m="1" x="7059"/>
        <item m="1" x="7504"/>
        <item m="1" x="7300"/>
        <item m="1" x="7301"/>
        <item m="1" x="7302"/>
        <item m="1" x="7303"/>
        <item m="1" x="6314"/>
        <item m="1" x="7304"/>
        <item m="1" x="7305"/>
        <item m="1" x="7306"/>
        <item m="1" x="6775"/>
        <item m="1" x="7176"/>
        <item m="1" x="6987"/>
        <item m="1" x="7187"/>
        <item m="1" x="7188"/>
        <item m="1" x="7009"/>
        <item m="1" x="7201"/>
        <item m="1" x="7202"/>
        <item m="1" x="7028"/>
        <item m="1" x="7213"/>
        <item m="1" x="7214"/>
        <item m="1" x="7241"/>
        <item m="1" x="7264"/>
        <item m="1" x="7268"/>
        <item m="1" x="7271"/>
        <item m="1" x="7289"/>
        <item m="1" x="6315"/>
        <item m="1" x="6316"/>
        <item m="1" x="7307"/>
        <item m="1" x="6847"/>
        <item m="1" x="6848"/>
        <item m="1" x="7308"/>
        <item m="1" x="6849"/>
        <item m="1" x="7309"/>
        <item m="1" x="7060"/>
        <item m="1" x="7061"/>
        <item m="1" x="7310"/>
        <item m="1" x="7311"/>
        <item m="1" x="7312"/>
        <item m="1" x="7062"/>
        <item m="1" x="7313"/>
        <item m="1" x="6317"/>
        <item m="1" x="6318"/>
        <item m="1" x="6319"/>
        <item m="1" x="6320"/>
        <item m="1" x="7314"/>
        <item m="1" x="7315"/>
        <item m="1" x="7063"/>
        <item m="1" x="7316"/>
        <item m="1" x="6850"/>
        <item m="1" x="7317"/>
        <item m="1" x="6851"/>
        <item m="1" x="7318"/>
        <item m="1" x="6321"/>
        <item m="1" x="7319"/>
        <item m="1" x="7320"/>
        <item m="1" x="6322"/>
        <item m="1" x="6684"/>
        <item m="1" x="7064"/>
        <item m="1" x="6852"/>
        <item m="1" x="7321"/>
        <item m="1" x="6323"/>
        <item m="1" x="6324"/>
        <item m="1" x="7322"/>
        <item m="1" x="7323"/>
        <item m="1" x="6325"/>
        <item m="1" x="6326"/>
        <item m="1" x="7324"/>
        <item m="1" x="7325"/>
        <item m="1" x="6327"/>
        <item m="1" x="7326"/>
        <item m="1" x="6853"/>
        <item m="1" x="7327"/>
        <item m="1" x="7328"/>
        <item m="1" x="7329"/>
        <item m="1" x="7330"/>
        <item m="1" x="6685"/>
        <item m="1" x="7331"/>
        <item m="1" x="7332"/>
        <item m="1" x="7333"/>
        <item m="1" x="7334"/>
        <item m="1" x="5644"/>
        <item m="1" x="6686"/>
        <item m="1" x="7335"/>
        <item m="1" x="6854"/>
        <item m="1" x="6687"/>
        <item m="1" x="7336"/>
        <item m="1" x="7337"/>
        <item m="1" x="7065"/>
        <item m="1" x="6855"/>
        <item m="1" x="5645"/>
        <item m="1" x="6328"/>
        <item m="1" x="7338"/>
        <item m="1" x="6856"/>
        <item m="1" x="6329"/>
        <item m="1" x="6330"/>
        <item m="1" x="6331"/>
        <item m="1" x="7066"/>
        <item m="1" x="7339"/>
        <item m="1" x="7340"/>
        <item m="1" x="6857"/>
        <item m="1" x="6332"/>
        <item m="1" x="7341"/>
        <item m="1" x="7342"/>
        <item m="1" x="7343"/>
        <item m="1" x="7344"/>
        <item m="1" x="7067"/>
        <item m="1" x="6858"/>
        <item m="1" x="6859"/>
        <item m="1" x="6860"/>
        <item m="1" x="6333"/>
        <item m="1" x="7345"/>
        <item m="1" x="6334"/>
        <item m="1" x="6861"/>
        <item m="1" x="6862"/>
        <item m="1" x="7346"/>
        <item m="1" x="6863"/>
        <item m="1" x="2290"/>
        <item m="1" x="7347"/>
        <item m="1" x="7348"/>
        <item m="1" x="6864"/>
        <item m="1" x="7349"/>
        <item m="1" x="7350"/>
        <item m="1" x="7351"/>
        <item m="1" x="7352"/>
        <item m="1" x="7353"/>
        <item m="1" x="7354"/>
        <item m="1" x="6335"/>
        <item m="1" x="6688"/>
        <item m="1" x="6865"/>
        <item m="1" x="7355"/>
        <item m="1" x="7356"/>
        <item m="1" x="6336"/>
        <item m="1" x="7357"/>
        <item m="1" x="7358"/>
        <item m="1" x="6337"/>
        <item m="1" x="6689"/>
        <item m="1" x="7359"/>
        <item m="1" x="7360"/>
        <item m="1" x="7361"/>
        <item m="1" x="7362"/>
        <item m="1" x="7363"/>
        <item m="1" x="7364"/>
        <item m="1" x="7365"/>
        <item m="1" x="6338"/>
        <item m="1" x="6866"/>
        <item m="1" x="6339"/>
        <item m="1" x="7366"/>
        <item m="1" x="6690"/>
        <item m="1" x="7367"/>
        <item m="1" x="7368"/>
        <item m="1" x="7369"/>
        <item m="1" x="7370"/>
        <item m="1" x="7371"/>
        <item m="1" x="7372"/>
        <item m="1" x="7373"/>
        <item m="1" x="7374"/>
        <item m="1" x="7375"/>
        <item m="1" x="7376"/>
        <item m="1" x="6691"/>
        <item m="1" x="7377"/>
        <item m="1" x="7378"/>
        <item m="1" x="7379"/>
        <item m="1" x="7380"/>
        <item m="1" x="7381"/>
        <item m="1" x="7382"/>
        <item m="1" x="7383"/>
        <item m="1" x="7384"/>
        <item m="1" x="7385"/>
        <item m="1" x="7386"/>
        <item m="1" x="7387"/>
        <item m="1" x="7388"/>
        <item m="1" x="7389"/>
        <item m="1" x="7390"/>
        <item m="1" x="7391"/>
        <item m="1" x="7392"/>
        <item m="1" x="7393"/>
        <item m="1" x="7394"/>
        <item m="1" x="6340"/>
        <item m="1" x="7395"/>
        <item m="1" x="7396"/>
        <item m="1" x="7397"/>
        <item m="1" x="7398"/>
        <item m="1" x="7399"/>
        <item m="1" x="7400"/>
        <item m="1" x="7401"/>
        <item m="1" x="7402"/>
        <item m="1" x="7403"/>
        <item m="1" x="7404"/>
        <item m="1" x="4189"/>
        <item m="1" x="6692"/>
        <item m="1" x="7405"/>
        <item m="1" x="6693"/>
        <item m="1" x="7406"/>
        <item m="1" x="7407"/>
        <item m="1" x="7408"/>
        <item m="1" x="7409"/>
        <item m="1" x="7410"/>
        <item m="1" x="7411"/>
        <item m="1" x="7412"/>
        <item m="1" x="7413"/>
        <item m="1" x="7414"/>
        <item m="1" x="7415"/>
        <item m="1" x="7416"/>
        <item m="1" x="7417"/>
        <item m="1" x="7418"/>
        <item m="1" x="7419"/>
        <item m="1" x="7420"/>
        <item m="1" x="7421"/>
        <item m="1" x="7422"/>
        <item m="1" x="7423"/>
        <item m="1" x="7424"/>
        <item m="1" x="7425"/>
        <item m="1" x="7426"/>
        <item m="1" x="7068"/>
        <item m="1" x="6867"/>
        <item m="1" x="6868"/>
        <item m="1" x="6341"/>
        <item m="1" x="6342"/>
        <item m="1" x="6870"/>
        <item m="1" x="5646"/>
        <item m="1" x="5647"/>
        <item m="1" x="5648"/>
        <item m="1" x="6871"/>
        <item m="1" x="7069"/>
        <item m="1" x="924"/>
        <item m="1" x="7070"/>
        <item m="1" x="2291"/>
        <item m="1" x="2292"/>
        <item m="1" x="6343"/>
        <item m="1" x="5848"/>
        <item m="1" x="7071"/>
        <item m="1" x="6872"/>
        <item m="1" x="2293"/>
        <item m="1" x="6694"/>
        <item m="1" x="6874"/>
        <item m="1" x="6875"/>
        <item m="1" x="6695"/>
        <item m="1" x="7072"/>
        <item m="1" x="6344"/>
        <item m="1" x="6345"/>
        <item m="1" x="7073"/>
        <item m="1" x="6876"/>
        <item m="1" x="6346"/>
        <item m="1" x="7074"/>
        <item m="1" x="6877"/>
        <item m="1" x="7075"/>
        <item m="1" x="6347"/>
        <item m="1" x="6878"/>
        <item m="1" x="6879"/>
        <item m="1" x="6349"/>
        <item m="1" x="6880"/>
        <item m="1" x="6696"/>
        <item m="1" x="7076"/>
        <item m="1" x="7077"/>
        <item m="1" x="7078"/>
        <item m="1" x="6350"/>
        <item m="1" x="6351"/>
        <item m="1" x="7079"/>
        <item m="1" x="7080"/>
        <item m="1" x="6881"/>
        <item m="1" x="7081"/>
        <item m="1" x="7082"/>
        <item m="1" x="7083"/>
        <item m="1" x="7084"/>
        <item m="1" x="7085"/>
        <item m="1" x="7086"/>
        <item m="1" x="7087"/>
        <item m="1" x="7088"/>
        <item m="1" x="7089"/>
        <item m="1" x="7090"/>
        <item m="1" x="7091"/>
        <item m="1" x="7092"/>
        <item m="1" x="7093"/>
        <item m="1" x="7094"/>
        <item m="1" x="5649"/>
        <item m="1" x="6352"/>
        <item m="1" x="7095"/>
        <item m="1" x="6353"/>
        <item m="1" x="6697"/>
        <item m="1" x="6698"/>
        <item m="1" x="7096"/>
        <item m="1" x="7097"/>
        <item m="1" x="6114"/>
        <item m="1" x="6354"/>
        <item m="1" x="6883"/>
        <item m="1" x="7098"/>
        <item m="1" x="6884"/>
        <item m="1" x="7099"/>
        <item m="1" x="7100"/>
        <item m="1" x="6885"/>
        <item m="1" x="7101"/>
        <item m="1" x="1566"/>
        <item m="1" x="6699"/>
        <item m="1" x="6355"/>
        <item m="1" x="7102"/>
        <item m="1" x="6356"/>
        <item m="1" x="6357"/>
        <item m="1" x="6700"/>
        <item m="1" x="6358"/>
        <item m="1" x="7103"/>
        <item m="1" x="7104"/>
        <item m="1" x="7105"/>
        <item m="1" x="6886"/>
        <item m="1" x="6359"/>
        <item m="1" x="2294"/>
        <item m="1" x="2295"/>
        <item m="1" x="6701"/>
        <item m="1" x="6887"/>
        <item m="1" x="6360"/>
        <item m="1" x="6888"/>
        <item m="1" x="6889"/>
        <item m="1" x="7106"/>
        <item m="1" x="6361"/>
        <item m="1" x="6890"/>
        <item m="1" x="6891"/>
        <item m="1" x="7107"/>
        <item m="1" x="7108"/>
        <item m="1" x="7109"/>
        <item m="1" x="6362"/>
        <item m="1" x="6363"/>
        <item m="1" x="6892"/>
        <item m="1" x="7110"/>
        <item m="1" x="6364"/>
        <item m="1" x="6893"/>
        <item m="1" x="6365"/>
        <item m="1" x="6366"/>
        <item m="1" x="7111"/>
        <item m="1" x="7112"/>
        <item m="1" x="6367"/>
        <item m="1" x="6368"/>
        <item m="1" x="6894"/>
        <item m="1" x="7113"/>
        <item m="1" x="7114"/>
        <item m="1" x="7115"/>
        <item m="1" x="7116"/>
        <item m="1" x="6374"/>
        <item m="1" x="7117"/>
        <item m="1" x="7118"/>
        <item m="1" x="7119"/>
        <item m="1" x="7120"/>
        <item m="1" x="4630"/>
        <item m="1" x="7121"/>
        <item m="1" x="7122"/>
        <item m="1" x="7123"/>
        <item m="1" x="7124"/>
        <item m="1" x="7125"/>
        <item m="1" x="7126"/>
        <item m="1" x="7127"/>
        <item m="1" x="5506"/>
        <item m="1" x="6375"/>
        <item m="1" x="6702"/>
        <item m="1" x="7128"/>
        <item m="1" x="7129"/>
        <item m="1" x="7130"/>
        <item m="1" x="6376"/>
        <item m="1" x="6703"/>
        <item m="1" x="6704"/>
        <item m="1" x="7131"/>
        <item m="1" x="7132"/>
        <item m="1" x="7133"/>
        <item m="1" x="7134"/>
        <item m="1" x="7135"/>
        <item m="1" x="7136"/>
        <item m="1" x="7137"/>
        <item m="1" x="7138"/>
        <item m="1" x="7139"/>
        <item m="1" x="7140"/>
        <item m="1" x="7141"/>
        <item m="1" x="6377"/>
        <item m="1" x="6378"/>
        <item m="1" x="7142"/>
        <item m="1" x="7143"/>
        <item m="1" x="7144"/>
        <item m="1" x="7145"/>
        <item m="1" x="7146"/>
        <item m="1" x="7147"/>
        <item m="1" x="7148"/>
        <item m="1" x="7149"/>
        <item m="1" x="7150"/>
        <item m="1" x="7151"/>
        <item m="1" x="7152"/>
        <item m="1" x="7153"/>
        <item m="1" x="7154"/>
        <item m="1" x="7155"/>
        <item m="1" x="7156"/>
        <item m="1" x="7157"/>
        <item m="1" x="6705"/>
        <item m="1" x="7158"/>
        <item m="1" x="7159"/>
        <item m="1" x="5849"/>
        <item m="1" x="7160"/>
        <item m="1" x="7161"/>
        <item m="1" x="7162"/>
        <item m="1" x="7163"/>
        <item m="1" x="7164"/>
        <item m="1" x="7165"/>
        <item m="1" x="7166"/>
        <item m="1" x="7167"/>
        <item m="1" x="4408"/>
        <item m="1" x="5633"/>
        <item m="1" x="5634"/>
        <item m="1" x="5199"/>
        <item m="1" x="5635"/>
        <item m="1" x="5638"/>
        <item m="1" x="5640"/>
        <item m="1" x="1565"/>
        <item m="1" x="6869"/>
        <item m="1" x="6112"/>
        <item m="1" x="6113"/>
        <item m="1" x="6873"/>
        <item m="1" x="6348"/>
        <item m="1" x="6882"/>
        <item m="1" x="6369"/>
        <item m="1" x="6370"/>
        <item m="1" x="6371"/>
        <item m="1" x="6372"/>
        <item m="1" x="6373"/>
        <item m="1" x="1367"/>
        <item m="1" x="1366"/>
        <item m="1" x="2296"/>
        <item m="1" x="5850"/>
        <item m="1" x="6706"/>
        <item m="1" x="6115"/>
        <item m="1" x="6895"/>
        <item m="1" x="6896"/>
        <item m="1" x="6897"/>
        <item m="1" x="6898"/>
        <item m="1" x="6899"/>
        <item m="1" x="6900"/>
        <item m="1" x="6901"/>
        <item m="1" x="6902"/>
        <item m="1" x="6903"/>
        <item m="1" x="6904"/>
        <item m="1" x="6905"/>
        <item m="1" x="6906"/>
        <item m="1" x="6907"/>
        <item m="1" x="5851"/>
        <item m="1" x="6908"/>
        <item m="1" x="6909"/>
        <item m="1" x="6910"/>
        <item m="1" x="6117"/>
        <item m="1" x="6379"/>
        <item m="1" x="6380"/>
        <item m="1" x="6166"/>
        <item m="1" x="6381"/>
        <item m="1" x="6911"/>
        <item m="1" x="6912"/>
        <item m="1" x="6913"/>
        <item m="1" x="6382"/>
        <item m="1" x="6383"/>
        <item m="1" x="6384"/>
        <item m="1" x="6118"/>
        <item m="1" x="6119"/>
        <item m="1" x="6385"/>
        <item m="1" x="6707"/>
        <item m="1" x="6120"/>
        <item m="1" x="6121"/>
        <item m="1" x="6122"/>
        <item m="1" x="6914"/>
        <item m="1" x="6915"/>
        <item m="1" x="5852"/>
        <item m="1" x="6708"/>
        <item m="1" x="6709"/>
        <item m="1" x="5853"/>
        <item m="1" x="5854"/>
        <item m="1" x="5529"/>
        <item m="1" x="5855"/>
        <item m="1" x="5856"/>
        <item m="1" x="5857"/>
        <item m="1" x="5858"/>
        <item m="1" x="5859"/>
        <item m="1" x="5860"/>
        <item m="1" x="6710"/>
        <item m="1" x="6711"/>
        <item m="1" x="6386"/>
        <item m="1" x="6916"/>
        <item m="1" x="6917"/>
        <item m="1" x="6712"/>
        <item m="1" x="6918"/>
        <item m="1" x="6919"/>
        <item m="1" x="6387"/>
        <item m="1" x="6920"/>
        <item m="1" x="6921"/>
        <item m="1" x="6922"/>
        <item m="1" x="6923"/>
        <item m="1" x="6924"/>
        <item m="1" x="6713"/>
        <item m="1" x="6925"/>
        <item m="1" x="6926"/>
        <item m="1" x="6927"/>
        <item m="1" x="6928"/>
        <item m="1" x="6929"/>
        <item m="1" x="6388"/>
        <item m="1" x="6389"/>
        <item m="1" x="6930"/>
        <item m="1" x="6123"/>
        <item m="1" x="6931"/>
        <item m="1" x="5861"/>
        <item m="1" x="6390"/>
        <item m="1" x="6124"/>
        <item m="1" x="5862"/>
        <item m="1" x="6125"/>
        <item m="1" x="5863"/>
        <item m="1" x="6391"/>
        <item m="1" x="5864"/>
        <item m="1" x="5865"/>
        <item m="1" x="5866"/>
        <item m="1" x="5867"/>
        <item m="1" x="6126"/>
        <item m="1" x="6127"/>
        <item m="1" x="6932"/>
        <item m="1" x="6933"/>
        <item m="1" x="6934"/>
        <item m="1" x="6935"/>
        <item m="1" x="6936"/>
        <item m="1" x="6937"/>
        <item m="1" x="5868"/>
        <item m="1" x="6128"/>
        <item m="1" x="6938"/>
        <item m="1" x="6939"/>
        <item m="1" x="6392"/>
        <item m="1" x="6129"/>
        <item m="1" x="6940"/>
        <item m="1" x="6393"/>
        <item m="1" x="6941"/>
        <item m="1" x="6130"/>
        <item x="140"/>
        <item m="1" x="6394"/>
        <item m="1" x="6395"/>
        <item m="1" x="5869"/>
        <item m="1" x="6396"/>
        <item m="1" x="6397"/>
        <item m="1" x="6398"/>
        <item m="1" x="6399"/>
        <item m="1" x="863"/>
        <item m="1" x="6131"/>
        <item m="1" x="5870"/>
        <item m="1" x="6132"/>
        <item m="1" x="6400"/>
        <item m="1" x="6942"/>
        <item m="1" x="6943"/>
        <item m="1" x="6714"/>
        <item m="1" x="6715"/>
        <item m="1" x="6944"/>
        <item m="1" x="6133"/>
        <item m="1" x="6945"/>
        <item m="1" x="6401"/>
        <item m="1" x="6946"/>
        <item m="1" x="5650"/>
        <item m="1" x="6947"/>
        <item m="1" x="6948"/>
        <item m="1" x="6949"/>
        <item m="1" x="6950"/>
        <item m="1" x="6951"/>
        <item m="1" x="6952"/>
        <item m="1" x="6953"/>
        <item m="1" x="6954"/>
        <item m="1" x="6955"/>
        <item m="1" x="6956"/>
        <item m="1" x="6957"/>
        <item m="1" x="6958"/>
        <item m="1" x="6959"/>
        <item m="1" x="6960"/>
        <item m="1" x="6961"/>
        <item m="1" x="5871"/>
        <item m="1" x="6962"/>
        <item m="1" x="6963"/>
        <item m="1" x="5872"/>
        <item m="1" x="6964"/>
        <item m="1" x="5873"/>
        <item m="1" x="5874"/>
        <item m="1" x="5875"/>
        <item m="1" x="5508"/>
        <item m="1" x="5509"/>
        <item m="1" x="6965"/>
        <item m="1" x="6966"/>
        <item m="1" x="6716"/>
        <item m="1" x="6967"/>
        <item m="1" x="6968"/>
        <item m="1" x="6969"/>
        <item m="1" x="6717"/>
        <item m="1" x="6970"/>
        <item m="1" x="6971"/>
        <item m="1" x="6972"/>
        <item m="1" x="6973"/>
        <item m="1" x="5876"/>
        <item m="1" x="4596"/>
        <item m="1" x="6974"/>
        <item m="1" x="6402"/>
        <item m="1" x="6975"/>
        <item m="1" x="6976"/>
        <item m="1" x="6977"/>
        <item m="1" x="6403"/>
        <item m="1" x="6404"/>
        <item m="1" x="6978"/>
        <item m="1" x="6405"/>
        <item m="1" x="6406"/>
        <item m="1" x="6979"/>
        <item m="1" x="6672"/>
        <item m="1" x="4195"/>
        <item m="1" x="5877"/>
        <item m="1" x="6407"/>
        <item m="1" x="6134"/>
        <item m="1" x="6135"/>
        <item m="1" x="6136"/>
        <item m="1" x="6137"/>
        <item m="1" x="5651"/>
        <item m="1" x="5652"/>
        <item m="1" x="6408"/>
        <item m="1" x="6409"/>
        <item m="1" x="6410"/>
        <item m="1" x="5878"/>
        <item m="1" x="6411"/>
        <item m="1" x="6412"/>
        <item m="1" x="6413"/>
        <item m="1" x="6414"/>
        <item m="1" x="6415"/>
        <item m="1" x="5653"/>
        <item m="1" x="5654"/>
        <item m="1" x="6718"/>
        <item m="1" x="6416"/>
        <item m="1" x="6719"/>
        <item m="1" x="6720"/>
        <item m="1" x="6721"/>
        <item m="1" x="6722"/>
        <item m="1" x="6417"/>
        <item m="1" x="2297"/>
        <item m="1" x="6138"/>
        <item m="1" x="5879"/>
        <item m="1" x="6419"/>
        <item m="1" x="6420"/>
        <item m="1" x="6421"/>
        <item m="1" x="5880"/>
        <item m="1" x="5881"/>
        <item m="1" x="6422"/>
        <item m="1" x="6139"/>
        <item m="1" x="6423"/>
        <item m="1" x="6424"/>
        <item m="1" x="6425"/>
        <item m="1" x="6426"/>
        <item m="1" x="6427"/>
        <item m="1" x="6428"/>
        <item m="1" x="6429"/>
        <item m="1" x="6430"/>
        <item m="1" x="6431"/>
        <item m="1" x="6432"/>
        <item m="1" x="6433"/>
        <item m="1" x="6723"/>
        <item m="1" x="6434"/>
        <item m="1" x="5882"/>
        <item m="1" x="6435"/>
        <item m="1" x="6436"/>
        <item m="1" x="6437"/>
        <item m="1" x="6438"/>
        <item m="1" x="6439"/>
        <item m="1" x="6440"/>
        <item m="1" x="6441"/>
        <item m="1" x="6442"/>
        <item m="1" x="6443"/>
        <item m="1" x="6444"/>
        <item m="1" x="6445"/>
        <item m="1" x="6446"/>
        <item m="1" x="6447"/>
        <item m="1" x="6448"/>
        <item m="1" x="5883"/>
        <item m="1" x="5884"/>
        <item m="1" x="5885"/>
        <item m="1" x="5886"/>
        <item m="1" x="5887"/>
        <item m="1" x="6449"/>
        <item m="1" x="6450"/>
        <item m="1" x="6451"/>
        <item m="1" x="6724"/>
        <item m="1" x="6725"/>
        <item m="1" x="6452"/>
        <item m="1" x="6726"/>
        <item m="1" x="6453"/>
        <item m="1" x="6454"/>
        <item m="1" x="6455"/>
        <item m="1" x="6456"/>
        <item m="1" x="6457"/>
        <item m="1" x="6458"/>
        <item m="1" x="6140"/>
        <item m="1" x="6141"/>
        <item m="1" x="5888"/>
        <item m="1" x="6727"/>
        <item m="1" x="5889"/>
        <item m="1" x="6459"/>
        <item m="1" x="6460"/>
        <item m="1" x="5890"/>
        <item m="1" x="5891"/>
        <item m="1" x="6142"/>
        <item m="1" x="6143"/>
        <item m="1" x="6144"/>
        <item m="1" x="6461"/>
        <item m="1" x="5892"/>
        <item m="1" x="5655"/>
        <item m="1" x="6728"/>
        <item m="1" x="6462"/>
        <item m="1" x="6463"/>
        <item m="1" x="6464"/>
        <item m="1" x="6465"/>
        <item m="1" x="6466"/>
        <item m="1" x="5893"/>
        <item m="1" x="5894"/>
        <item m="1" x="6467"/>
        <item m="1" x="6468"/>
        <item m="1" x="6469"/>
        <item m="1" x="6470"/>
        <item m="1" x="5895"/>
        <item m="1" x="6471"/>
        <item m="1" x="5896"/>
        <item m="1" x="6472"/>
        <item m="1" x="6473"/>
        <item m="1" x="5441"/>
        <item m="1" x="5897"/>
        <item m="1" x="5898"/>
        <item m="1" x="6474"/>
        <item m="1" x="6475"/>
        <item m="1" x="6476"/>
        <item m="1" x="6477"/>
        <item m="1" x="6478"/>
        <item m="1" x="6479"/>
        <item m="1" x="2298"/>
        <item m="1" x="6480"/>
        <item m="1" x="6481"/>
        <item m="1" x="5899"/>
        <item m="1" x="6729"/>
        <item m="1" x="5610"/>
        <item m="1" x="6482"/>
        <item m="1" x="6483"/>
        <item m="1" x="5611"/>
        <item m="1" x="6145"/>
        <item m="1" x="2299"/>
        <item m="1" x="6730"/>
        <item m="1" x="2300"/>
        <item m="1" x="6146"/>
        <item m="1" x="6484"/>
        <item m="1" x="6485"/>
        <item m="1" x="6731"/>
        <item m="1" x="4330"/>
        <item m="1" x="5900"/>
        <item m="1" x="6486"/>
        <item m="1" x="6487"/>
        <item m="1" x="6488"/>
        <item m="1" x="6489"/>
        <item m="1" x="6147"/>
        <item m="1" x="6148"/>
        <item m="1" x="6149"/>
        <item m="1" x="6150"/>
        <item m="1" x="6151"/>
        <item m="1" x="5901"/>
        <item m="1" x="6490"/>
        <item m="1" x="6491"/>
        <item m="1" x="6492"/>
        <item m="1" x="4331"/>
        <item m="1" x="6732"/>
        <item m="1" x="5902"/>
        <item m="1" x="6733"/>
        <item m="1" x="6734"/>
        <item m="1" x="6493"/>
        <item m="1" x="4162"/>
        <item m="1" x="6494"/>
        <item m="1" x="6152"/>
        <item m="1" x="6735"/>
        <item m="1" x="4371"/>
        <item m="1" x="4286"/>
        <item m="1" x="6153"/>
        <item m="1" x="6495"/>
        <item m="1" x="6167"/>
        <item m="1" x="6736"/>
        <item m="1" x="6737"/>
        <item m="1" x="6738"/>
        <item m="1" x="5903"/>
        <item m="1" x="5904"/>
        <item m="1" x="5905"/>
        <item m="1" x="5906"/>
        <item m="1" x="6154"/>
        <item m="1" x="6155"/>
        <item m="1" x="6496"/>
        <item m="1" x="6497"/>
        <item m="1" x="6739"/>
        <item m="1" x="5656"/>
        <item m="1" x="6156"/>
        <item m="1" x="6157"/>
        <item m="1" x="6158"/>
        <item m="1" x="6740"/>
        <item m="1" x="5657"/>
        <item m="1" x="6499"/>
        <item m="1" x="2301"/>
        <item m="1" x="4116"/>
        <item m="1" x="6500"/>
        <item m="1" x="6501"/>
        <item m="1" x="6159"/>
        <item m="1" x="6160"/>
        <item m="1" x="6502"/>
        <item m="1" x="6741"/>
        <item m="1" x="6503"/>
        <item m="1" x="6161"/>
        <item m="1" x="6162"/>
        <item m="1" x="6504"/>
        <item m="1" x="6163"/>
        <item m="1" x="6164"/>
        <item m="1" x="5545"/>
        <item m="1" x="6742"/>
        <item m="1" x="6743"/>
        <item m="1" x="6744"/>
        <item m="1" x="6745"/>
        <item m="1" x="6746"/>
        <item m="1" x="6747"/>
        <item m="1" x="6748"/>
        <item m="1" x="6749"/>
        <item m="1" x="6750"/>
        <item m="1" x="822"/>
        <item m="1" x="4285"/>
        <item m="1" x="6751"/>
        <item m="1" x="6506"/>
        <item m="1" x="6507"/>
        <item m="1" x="6508"/>
        <item m="1" x="6509"/>
        <item m="1" x="6752"/>
        <item m="1" x="6510"/>
        <item m="1" x="6511"/>
        <item m="1" x="6512"/>
        <item m="1" x="6513"/>
        <item m="1" x="6514"/>
        <item m="1" x="6515"/>
        <item m="1" x="6516"/>
        <item m="1" x="5908"/>
        <item m="1" x="6517"/>
        <item m="1" x="5909"/>
        <item m="1" x="6518"/>
        <item m="1" x="6519"/>
        <item m="1" x="6520"/>
        <item m="1" x="6521"/>
        <item m="1" x="6522"/>
        <item m="1" x="6523"/>
        <item m="1" x="6524"/>
        <item m="1" x="6525"/>
        <item m="1" x="6526"/>
        <item m="1" x="6527"/>
        <item m="1" x="6528"/>
        <item m="1" x="823"/>
        <item m="1" x="6753"/>
        <item m="1" x="6754"/>
        <item m="1" x="6755"/>
        <item m="1" x="6756"/>
        <item m="1" x="5910"/>
        <item m="1" x="6757"/>
        <item m="1" x="6758"/>
        <item m="1" x="6759"/>
        <item m="1" x="4409"/>
        <item m="1" x="6529"/>
        <item m="1" x="6760"/>
        <item m="1" x="6761"/>
        <item m="1" x="6762"/>
        <item m="1" x="5911"/>
        <item m="1" x="5912"/>
        <item m="1" x="6530"/>
        <item m="1" x="6531"/>
        <item m="1" x="6532"/>
        <item m="1" x="6533"/>
        <item m="1" x="6534"/>
        <item m="1" x="6763"/>
        <item m="1" x="6165"/>
        <item m="1" x="6535"/>
        <item m="1" x="6536"/>
        <item m="1" x="5913"/>
        <item m="1" x="6537"/>
        <item m="1" x="6538"/>
        <item m="1" x="6539"/>
        <item m="1" x="6540"/>
        <item m="1" x="6541"/>
        <item m="1" x="6542"/>
        <item m="1" x="6543"/>
        <item m="1" x="6544"/>
        <item m="1" x="6545"/>
        <item m="1" x="6546"/>
        <item m="1" x="6547"/>
        <item m="1" x="6548"/>
        <item m="1" x="4000"/>
        <item m="1" x="6549"/>
        <item m="1" x="6550"/>
        <item m="1" x="5914"/>
        <item m="1" x="6551"/>
        <item m="1" x="6552"/>
        <item m="1" x="6553"/>
        <item m="1" x="5915"/>
        <item m="1" x="6554"/>
        <item m="1" x="5916"/>
        <item m="1" x="6764"/>
        <item m="1" x="6765"/>
        <item m="1" x="6555"/>
        <item m="1" x="6556"/>
        <item m="1" x="6261"/>
        <item m="1" x="6262"/>
        <item m="1" x="6263"/>
        <item m="1" x="6264"/>
        <item m="1" x="6265"/>
        <item m="1" x="6266"/>
        <item m="1" x="6267"/>
        <item m="1" x="6268"/>
        <item m="1" x="5438"/>
        <item m="1" x="6116"/>
        <item m="1" x="3094"/>
        <item m="1" x="6418"/>
        <item m="1" x="6498"/>
        <item m="1" x="5907"/>
        <item m="1" x="6505"/>
        <item m="1" x="6168"/>
        <item m="1" x="6557"/>
        <item m="1" x="6558"/>
        <item m="1" x="1567"/>
        <item m="1" x="5457"/>
        <item m="1" x="5917"/>
        <item m="1" x="5484"/>
        <item m="1" x="5546"/>
        <item m="1" x="5547"/>
        <item m="1" x="5419"/>
        <item m="1" x="6169"/>
        <item m="1" x="6559"/>
        <item m="1" x="6560"/>
        <item m="1" x="6561"/>
        <item m="1" x="5918"/>
        <item m="1" x="6562"/>
        <item m="1" x="6563"/>
        <item m="1" x="6564"/>
        <item m="1" x="6565"/>
        <item m="1" x="6566"/>
        <item m="1" x="6567"/>
        <item m="1" x="6568"/>
        <item m="1" x="6569"/>
        <item m="1" x="6570"/>
        <item m="1" x="6170"/>
        <item m="1" x="3095"/>
        <item m="1" x="5614"/>
        <item m="1" x="5580"/>
        <item m="1" x="5658"/>
        <item m="1" x="6571"/>
        <item m="1" x="6171"/>
        <item m="1" x="5919"/>
        <item m="1" x="6572"/>
        <item m="1" x="6573"/>
        <item m="1" x="5548"/>
        <item m="1" x="6574"/>
        <item m="1" x="2302"/>
        <item m="1" x="6575"/>
        <item m="1" x="5659"/>
        <item m="1" x="5586"/>
        <item m="1" x="6172"/>
        <item m="1" x="5660"/>
        <item m="1" x="5920"/>
        <item m="1" x="6576"/>
        <item m="1" x="6577"/>
        <item m="1" x="6578"/>
        <item m="1" x="5921"/>
        <item m="1" x="2303"/>
        <item m="1" x="6579"/>
        <item m="1" x="5598"/>
        <item m="1" x="4163"/>
        <item m="1" x="6580"/>
        <item m="1" x="6581"/>
        <item m="1" x="5599"/>
        <item m="1" x="6582"/>
        <item m="1" x="5420"/>
        <item m="1" x="6583"/>
        <item m="1" x="6173"/>
        <item m="1" x="6584"/>
        <item m="1" x="1568"/>
        <item m="1" x="5661"/>
        <item m="1" x="5387"/>
        <item m="1" x="1298"/>
        <item m="1" x="6585"/>
        <item m="1" x="6586"/>
        <item m="1" x="5458"/>
        <item m="1" x="6587"/>
        <item m="1" x="6588"/>
        <item m="1" x="6589"/>
        <item m="1" x="5510"/>
        <item m="1" x="5511"/>
        <item m="1" x="5459"/>
        <item m="1" x="5460"/>
        <item m="1" x="5514"/>
        <item m="1" x="5515"/>
        <item m="1" x="5516"/>
        <item m="1" x="6590"/>
        <item m="1" x="5495"/>
        <item m="1" x="5517"/>
        <item m="1" x="6174"/>
        <item m="1" x="6175"/>
        <item m="1" x="6591"/>
        <item m="1" x="6592"/>
        <item m="1" x="6176"/>
        <item m="1" x="6177"/>
        <item m="1" x="6178"/>
        <item m="1" x="6179"/>
        <item m="1" x="6593"/>
        <item m="1" x="6594"/>
        <item m="1" x="6595"/>
        <item m="1" x="5662"/>
        <item m="1" x="5429"/>
        <item m="1" x="5663"/>
        <item m="1" x="6596"/>
        <item m="1" x="6597"/>
        <item m="1" x="6598"/>
        <item m="1" x="6599"/>
        <item m="1" x="5664"/>
        <item m="1" x="6600"/>
        <item m="1" x="5421"/>
        <item m="1" x="6601"/>
        <item m="1" x="5922"/>
        <item m="1" x="1569"/>
        <item m="1" x="6180"/>
        <item m="1" x="6181"/>
        <item m="1" x="6602"/>
        <item m="1" x="2304"/>
        <item m="1" x="5488"/>
        <item m="1" x="6603"/>
        <item m="1" x="6604"/>
        <item m="1" x="6605"/>
        <item m="1" x="6606"/>
        <item m="1" x="6607"/>
        <item m="1" x="6608"/>
        <item m="1" x="6182"/>
        <item m="1" x="6183"/>
        <item m="1" x="6184"/>
        <item m="1" x="6609"/>
        <item m="1" x="6610"/>
        <item m="1" x="5551"/>
        <item m="1" x="6611"/>
        <item m="1" x="5665"/>
        <item m="1" x="5612"/>
        <item m="1" x="5613"/>
        <item m="1" x="6612"/>
        <item m="1" x="5923"/>
        <item m="1" x="6613"/>
        <item m="1" x="6614"/>
        <item m="1" x="6185"/>
        <item m="1" x="6186"/>
        <item m="1" x="6187"/>
        <item m="1" x="6615"/>
        <item m="1" x="6188"/>
        <item m="1" x="6189"/>
        <item m="1" x="5455"/>
        <item m="1" x="5456"/>
        <item m="1" x="6616"/>
        <item m="1" x="6617"/>
        <item m="1" x="6618"/>
        <item m="1" x="5924"/>
        <item m="1" x="5925"/>
        <item m="1" x="6619"/>
        <item m="1" x="6620"/>
        <item m="1" x="6190"/>
        <item m="1" x="6621"/>
        <item m="1" x="6622"/>
        <item m="1" x="6623"/>
        <item m="1" x="6624"/>
        <item m="1" x="1570"/>
        <item m="1" x="6191"/>
        <item m="1" x="6625"/>
        <item m="1" x="6626"/>
        <item m="1" x="6627"/>
        <item m="1" x="6628"/>
        <item m="1" x="6629"/>
        <item m="1" x="5666"/>
        <item m="1" x="6630"/>
        <item m="1" x="6192"/>
        <item m="1" x="6631"/>
        <item m="1" x="6632"/>
        <item m="1" x="6633"/>
        <item m="1" x="4269"/>
        <item m="1" x="5585"/>
        <item m="1" x="3096"/>
        <item m="1" x="5553"/>
        <item m="1" x="6634"/>
        <item m="1" x="6635"/>
        <item m="1" x="5579"/>
        <item m="1" x="6636"/>
        <item m="1" x="5667"/>
        <item m="1" x="5668"/>
        <item m="1" x="5669"/>
        <item m="1" x="5026"/>
        <item m="1" x="4268"/>
        <item m="1" x="6637"/>
        <item m="1" x="5577"/>
        <item m="1" x="6193"/>
        <item m="1" x="6194"/>
        <item m="1" x="5670"/>
        <item m="1" x="6638"/>
        <item m="1" x="6639"/>
        <item m="1" x="6640"/>
        <item m="1" x="6641"/>
        <item m="1" x="6642"/>
        <item m="1" x="6643"/>
        <item m="1" x="6644"/>
        <item m="1" x="6645"/>
        <item m="1" x="6646"/>
        <item m="1" x="6647"/>
        <item m="1" x="5671"/>
        <item m="1" x="6648"/>
        <item m="1" x="6649"/>
        <item m="1" x="5507"/>
        <item m="1" x="6650"/>
        <item m="1" x="5496"/>
        <item m="1" x="5583"/>
        <item m="1" x="6651"/>
        <item m="1" x="5926"/>
        <item m="1" x="6652"/>
        <item m="1" x="6653"/>
        <item m="1" x="5672"/>
        <item m="1" x="6654"/>
        <item m="1" x="6655"/>
        <item m="1" x="5446"/>
        <item m="1" x="6656"/>
        <item m="1" x="6657"/>
        <item m="1" x="5231"/>
        <item m="1" x="6658"/>
        <item m="1" x="5454"/>
        <item m="1" x="6659"/>
        <item m="1" x="6660"/>
        <item m="1" x="6661"/>
        <item m="1" x="6662"/>
        <item m="1" x="6663"/>
        <item m="1" x="6664"/>
        <item m="1" x="6665"/>
        <item m="1" x="6666"/>
        <item m="1" x="6667"/>
        <item m="1" x="6668"/>
        <item m="1" x="6669"/>
        <item m="1" x="6670"/>
        <item m="1" x="6671"/>
        <item m="1" x="5927"/>
        <item m="1" x="6195"/>
        <item m="1" x="4279"/>
        <item m="1" x="5597"/>
        <item m="1" x="6196"/>
        <item m="1" x="6197"/>
        <item m="1" x="5549"/>
        <item m="1" x="4509"/>
        <item m="1" x="6198"/>
        <item m="1" x="5494"/>
        <item m="1" x="1571"/>
        <item m="1" x="6199"/>
        <item m="1" x="6200"/>
        <item m="1" x="6201"/>
        <item m="1" x="6202"/>
        <item m="1" x="4283"/>
        <item m="1" x="4370"/>
        <item m="1" x="6203"/>
        <item m="1" x="4115"/>
        <item m="1" x="2305"/>
        <item m="1" x="6204"/>
        <item m="1" x="6205"/>
        <item m="1" x="5673"/>
        <item m="1" x="4109"/>
        <item m="1" x="6206"/>
        <item m="1" x="6207"/>
        <item m="1" x="5576"/>
        <item m="1" x="6208"/>
        <item m="1" x="5492"/>
        <item m="1" x="4273"/>
        <item m="1" x="6209"/>
        <item m="1" x="5928"/>
        <item m="1" x="5929"/>
        <item m="1" x="5930"/>
        <item m="1" x="5478"/>
        <item m="1" x="5931"/>
        <item m="1" x="6210"/>
        <item m="1" x="6211"/>
        <item m="1" x="6212"/>
        <item m="1" x="4118"/>
        <item m="1" x="5607"/>
        <item m="1" x="6213"/>
        <item m="1" x="4119"/>
        <item m="1" x="6214"/>
        <item m="1" x="5932"/>
        <item m="1" x="4108"/>
        <item m="1" x="1572"/>
        <item m="1" x="2306"/>
        <item m="1" x="5933"/>
        <item m="1" x="5934"/>
        <item m="1" x="1573"/>
        <item m="1" x="5935"/>
        <item m="1" x="6215"/>
        <item m="1" x="5936"/>
        <item m="1" x="3898"/>
        <item m="1" x="3899"/>
        <item m="1" x="3900"/>
        <item m="1" x="3901"/>
        <item m="1" x="5550"/>
        <item m="1" x="1574"/>
        <item m="1" x="6216"/>
        <item m="1" x="5674"/>
        <item m="1" x="5675"/>
        <item m="1" x="5937"/>
        <item m="1" x="5938"/>
        <item m="1" x="5939"/>
        <item m="1" x="5940"/>
        <item m="1" x="5941"/>
        <item m="1" x="5942"/>
        <item m="1" x="5943"/>
        <item m="1" x="5944"/>
        <item m="1" x="5945"/>
        <item m="1" x="5946"/>
        <item m="1" x="5947"/>
        <item m="1" x="5948"/>
        <item m="1" x="5949"/>
        <item m="1" x="5950"/>
        <item m="1" x="5951"/>
        <item m="1" x="5952"/>
        <item m="1" x="5448"/>
        <item m="1" x="5449"/>
        <item m="1" x="6217"/>
        <item m="1" x="4507"/>
        <item m="1" x="6218"/>
        <item m="1" x="5676"/>
        <item m="1" x="6219"/>
        <item m="1" x="6220"/>
        <item m="1" x="5483"/>
        <item m="1" x="5677"/>
        <item m="1" x="6221"/>
        <item m="1" x="5953"/>
        <item m="1" x="5954"/>
        <item m="1" x="5955"/>
        <item m="1" x="5678"/>
        <item m="1" x="5452"/>
        <item m="1" x="5956"/>
        <item m="1" x="5679"/>
        <item m="1" x="6222"/>
        <item m="1" x="2307"/>
        <item m="1" x="2308"/>
        <item m="1" x="6223"/>
        <item m="1" x="6224"/>
        <item m="1" x="6225"/>
        <item m="1" x="6226"/>
        <item m="1" x="6227"/>
        <item m="1" x="6228"/>
        <item m="1" x="5232"/>
        <item m="1" x="5957"/>
        <item m="1" x="6229"/>
        <item m="1" x="4666"/>
        <item m="1" x="6230"/>
        <item m="1" x="5958"/>
        <item m="1" x="5959"/>
        <item m="1" x="1575"/>
        <item m="1" x="6231"/>
        <item m="1" x="6232"/>
        <item m="1" x="5960"/>
        <item m="1" x="5453"/>
        <item m="1" x="6233"/>
        <item m="1" x="5961"/>
        <item m="1" x="5680"/>
        <item m="1" x="5681"/>
        <item m="1" x="5962"/>
        <item m="1" x="5963"/>
        <item m="1" x="5682"/>
        <item m="1" x="5964"/>
        <item m="1" x="5965"/>
        <item m="1" x="5966"/>
        <item m="1" x="5683"/>
        <item m="1" x="5967"/>
        <item m="1" x="5684"/>
        <item m="1" x="5554"/>
        <item m="1" x="6234"/>
        <item m="1" x="6235"/>
        <item m="1" x="6236"/>
        <item m="1" x="4284"/>
        <item m="1" x="6237"/>
        <item m="1" x="6238"/>
        <item m="1" x="6239"/>
        <item m="1" x="6240"/>
        <item m="1" x="6241"/>
        <item m="1" x="5552"/>
        <item m="1" x="5969"/>
        <item m="1" x="5625"/>
        <item m="1" x="5626"/>
        <item m="1" x="5624"/>
        <item m="1" x="6242"/>
        <item m="1" x="1576"/>
        <item m="1" x="1577"/>
        <item m="1" x="6243"/>
        <item m="1" x="2309"/>
        <item m="1" x="5573"/>
        <item m="1" x="6244"/>
        <item m="1" x="5584"/>
        <item m="1" x="5685"/>
        <item m="1" x="6245"/>
        <item m="1" x="6246"/>
        <item m="1" x="1578"/>
        <item m="1" x="4271"/>
        <item m="1" x="2310"/>
        <item m="1" x="2311"/>
        <item m="1" x="5970"/>
        <item m="1" x="3362"/>
        <item m="1" x="4272"/>
        <item m="1" x="2312"/>
        <item m="1" x="5574"/>
        <item m="1" x="6247"/>
        <item m="1" x="6248"/>
        <item m="1" x="5606"/>
        <item m="1" x="5971"/>
        <item m="1" x="5972"/>
        <item m="1" x="6249"/>
        <item m="1" x="6250"/>
        <item m="1" x="6251"/>
        <item m="1" x="6252"/>
        <item m="1" x="6253"/>
        <item m="1" x="6254"/>
        <item m="1" x="5973"/>
        <item m="1" x="5974"/>
        <item m="1" x="5451"/>
        <item m="1" x="5975"/>
        <item m="1" x="5976"/>
        <item m="1" x="5977"/>
        <item m="1" x="5978"/>
        <item m="1" x="5512"/>
        <item m="1" x="5422"/>
        <item m="1" x="5423"/>
        <item m="1" x="5424"/>
        <item m="1" x="5425"/>
        <item m="1" x="5979"/>
        <item m="1" x="5980"/>
        <item m="1" x="5981"/>
        <item m="1" x="5982"/>
        <item m="1" x="5450"/>
        <item m="1" x="5162"/>
        <item m="1" x="5294"/>
        <item m="1" x="5426"/>
        <item m="1" x="5983"/>
        <item m="1" x="5984"/>
        <item m="1" x="5985"/>
        <item m="1" x="5410"/>
        <item m="1" x="5542"/>
        <item m="1" x="5986"/>
        <item m="1" x="5987"/>
        <item m="1" x="6255"/>
        <item m="1" x="6256"/>
        <item m="1" x="6257"/>
        <item m="1" x="6258"/>
        <item m="1" x="6259"/>
        <item m="1" x="6260"/>
        <item m="1" x="5988"/>
        <item m="1" x="5989"/>
        <item m="1" x="5631"/>
        <item m="1" x="1452"/>
        <item m="1" x="5968"/>
        <item m="1" x="5686"/>
        <item m="1" x="1579"/>
        <item m="1" x="5526"/>
        <item m="1" x="4558"/>
        <item m="1" x="5687"/>
        <item m="1" x="5688"/>
        <item m="1" x="4969"/>
        <item m="1" x="5990"/>
        <item m="1" x="5991"/>
        <item m="1" x="1580"/>
        <item m="1" x="5992"/>
        <item m="1" x="5230"/>
        <item m="1" x="5414"/>
        <item m="1" x="974"/>
        <item m="1" x="5689"/>
        <item m="1" x="885"/>
        <item m="1" x="4526"/>
        <item m="1" x="5578"/>
        <item m="1" x="4521"/>
        <item m="1" x="4522"/>
        <item m="1" x="3893"/>
        <item m="1" x="3894"/>
        <item m="1" x="3895"/>
        <item m="1" x="5013"/>
        <item m="1" x="5352"/>
        <item m="1" x="1581"/>
        <item m="1" x="5415"/>
        <item m="1" x="5993"/>
        <item m="1" x="5994"/>
        <item m="1" x="5995"/>
        <item m="1" x="5996"/>
        <item m="1" x="1582"/>
        <item m="1" x="4270"/>
        <item m="1" x="5997"/>
        <item m="1" x="5690"/>
        <item m="1" x="4800"/>
        <item m="1" x="5416"/>
        <item m="1" x="3848"/>
        <item m="1" x="5114"/>
        <item m="1" x="5691"/>
        <item m="1" x="5042"/>
        <item m="1" x="5041"/>
        <item m="1" x="5998"/>
        <item m="1" x="4560"/>
        <item m="1" x="4561"/>
        <item m="1" x="5999"/>
        <item m="1" x="4752"/>
        <item m="1" x="912"/>
        <item m="1" x="911"/>
        <item m="1" x="5417"/>
        <item m="1" x="910"/>
        <item m="1" x="907"/>
        <item m="1" x="976"/>
        <item m="1" x="6000"/>
        <item m="1" x="6001"/>
        <item m="1" x="5692"/>
        <item m="1" x="5693"/>
        <item m="1" x="5694"/>
        <item m="1" x="5695"/>
        <item m="1" x="6002"/>
        <item m="1" x="4562"/>
        <item m="1" x="5696"/>
        <item m="1" x="6003"/>
        <item m="1" x="2313"/>
        <item m="1" x="2314"/>
        <item m="1" x="6004"/>
        <item m="1" x="6005"/>
        <item m="1" x="6006"/>
        <item m="1" x="6007"/>
        <item m="1" x="6008"/>
        <item m="1" x="6009"/>
        <item m="1" x="4996"/>
        <item m="1" x="4312"/>
        <item m="1" x="5295"/>
        <item m="1" x="6010"/>
        <item m="1" x="4205"/>
        <item m="1" x="5440"/>
        <item m="1" x="6011"/>
        <item m="1" x="5203"/>
        <item m="1" x="5067"/>
        <item m="1" x="4968"/>
        <item m="1" x="4970"/>
        <item m="1" x="6012"/>
        <item m="1" x="4206"/>
        <item m="1" x="6013"/>
        <item m="1" x="4393"/>
        <item m="1" x="4247"/>
        <item m="1" x="4392"/>
        <item m="1" x="5697"/>
        <item m="1" x="4556"/>
        <item m="1" x="6014"/>
        <item m="1" x="4557"/>
        <item m="1" x="6015"/>
        <item m="1" x="6016"/>
        <item m="1" x="5698"/>
        <item m="1" x="6017"/>
        <item m="1" x="6018"/>
        <item m="1" x="5699"/>
        <item m="1" x="2315"/>
        <item m="1" x="6019"/>
        <item m="1" x="6020"/>
        <item m="1" x="6021"/>
        <item m="1" x="6022"/>
        <item m="1" x="6023"/>
        <item m="1" x="6024"/>
        <item m="1" x="6025"/>
        <item m="1" x="2316"/>
        <item m="1" x="6026"/>
        <item m="1" x="6027"/>
        <item m="1" x="6028"/>
        <item m="1" x="6029"/>
        <item m="1" x="5700"/>
        <item m="1" x="6030"/>
        <item m="1" x="6031"/>
        <item m="1" x="5701"/>
        <item m="1" x="5702"/>
        <item m="1" x="5703"/>
        <item m="1" x="5704"/>
        <item m="1" x="5705"/>
        <item m="1" x="5706"/>
        <item m="1" x="5707"/>
        <item m="1" x="5708"/>
        <item m="1" x="5709"/>
        <item m="1" x="6032"/>
        <item m="1" x="6033"/>
        <item m="1" x="5575"/>
        <item m="1" x="1583"/>
        <item m="1" x="6034"/>
        <item m="1" x="6035"/>
        <item m="1" x="6036"/>
        <item m="1" x="6037"/>
        <item m="1" x="6038"/>
        <item m="1" x="4576"/>
        <item m="1" x="6039"/>
        <item m="1" x="5592"/>
        <item m="1" x="6040"/>
        <item m="1" x="3879"/>
        <item m="1" x="3880"/>
        <item m="1" x="1584"/>
        <item m="1" x="3881"/>
        <item m="1" x="6041"/>
        <item m="1" x="6042"/>
        <item m="1" x="6043"/>
        <item m="1" x="5710"/>
        <item m="1" x="5096"/>
        <item m="1" x="6044"/>
        <item m="1" x="6045"/>
        <item m="1" x="6046"/>
        <item m="1" x="6047"/>
        <item m="1" x="6048"/>
        <item m="1" x="6049"/>
        <item m="1" x="6050"/>
        <item m="1" x="6051"/>
        <item m="1" x="6052"/>
        <item m="1" x="6053"/>
        <item m="1" x="6054"/>
        <item m="1" x="4380"/>
        <item m="1" x="6055"/>
        <item m="1" x="3882"/>
        <item m="1" x="1585"/>
        <item m="1" x="3883"/>
        <item m="1" x="3884"/>
        <item m="1" x="4749"/>
        <item m="1" x="4750"/>
        <item m="1" x="3885"/>
        <item m="1" x="975"/>
        <item m="1" x="6056"/>
        <item m="1" x="6057"/>
        <item m="1" x="6058"/>
        <item m="1" x="6059"/>
        <item m="1" x="4508"/>
        <item m="1" x="6060"/>
        <item m="1" x="6061"/>
        <item m="1" x="5711"/>
        <item m="1" x="6062"/>
        <item m="1" x="6063"/>
        <item m="1" x="6064"/>
        <item m="1" x="4267"/>
        <item m="1" x="3990"/>
        <item m="1" x="6065"/>
        <item x="367"/>
        <item m="1" x="6066"/>
        <item m="1" x="6067"/>
        <item m="1" x="4552"/>
        <item m="1" x="4623"/>
        <item m="1" x="6068"/>
        <item m="1" x="4553"/>
        <item m="1" x="4554"/>
        <item m="1" x="6069"/>
        <item m="1" x="6070"/>
        <item m="1" x="5712"/>
        <item m="1" x="6071"/>
        <item m="1" x="6072"/>
        <item m="1" x="6073"/>
        <item m="1" x="6074"/>
        <item m="1" x="5443"/>
        <item m="1" x="6075"/>
        <item m="1" x="5473"/>
        <item m="1" x="6076"/>
        <item m="1" x="6077"/>
        <item m="1" x="6078"/>
        <item m="1" x="6079"/>
        <item m="1" x="6080"/>
        <item m="1" x="4997"/>
        <item m="1" x="6081"/>
        <item m="1" x="6082"/>
        <item m="1" x="6083"/>
        <item m="1" x="6084"/>
        <item m="1" x="4201"/>
        <item m="1" x="6085"/>
        <item m="1" x="6086"/>
        <item m="1" x="6087"/>
        <item m="1" x="6088"/>
        <item m="1" x="5163"/>
        <item m="1" x="6089"/>
        <item m="1" x="6090"/>
        <item m="1" x="6091"/>
        <item m="1" x="6092"/>
        <item m="1" x="6093"/>
        <item m="1" x="6094"/>
        <item m="1" x="4211"/>
        <item m="1" x="4212"/>
        <item m="1" x="4213"/>
        <item m="1" x="4214"/>
        <item m="1" x="5201"/>
        <item m="1" x="5202"/>
        <item m="1" x="6095"/>
        <item m="1" x="6096"/>
        <item m="1" x="6097"/>
        <item m="1" x="5228"/>
        <item m="1" x="6098"/>
        <item m="1" x="4352"/>
        <item m="1" x="5005"/>
        <item m="1" x="6099"/>
        <item m="1" x="6100"/>
        <item m="1" x="6101"/>
        <item m="1" x="6102"/>
        <item m="1" x="6103"/>
        <item m="1" x="4664"/>
        <item m="1" x="6104"/>
        <item m="1" x="788"/>
        <item m="1" x="1212"/>
        <item m="1" x="5594"/>
        <item m="1" x="5301"/>
        <item m="1" x="1363"/>
        <item m="1" x="5383"/>
        <item m="1" x="5097"/>
        <item m="1" x="5596"/>
        <item x="512"/>
        <item m="1" x="4559"/>
        <item m="1" x="5349"/>
        <item m="1" x="3782"/>
        <item m="1" x="4568"/>
        <item m="1" x="908"/>
        <item m="1" x="4569"/>
        <item m="1" x="5713"/>
        <item m="1" x="4570"/>
        <item m="1" x="4210"/>
        <item m="1" x="5200"/>
        <item m="1" x="973"/>
        <item m="1" x="5290"/>
        <item m="1" x="5115"/>
        <item m="1" x="4120"/>
        <item m="1" x="4121"/>
        <item m="1" x="1587"/>
        <item m="1" x="5714"/>
        <item m="1" x="4249"/>
        <item m="1" x="3097"/>
        <item m="1" x="5715"/>
        <item m="1" x="5616"/>
        <item m="1" x="4117"/>
        <item m="1" x="5716"/>
        <item m="1" x="4577"/>
        <item m="1" x="5717"/>
        <item m="1" x="4107"/>
        <item m="1" x="4565"/>
        <item m="1" x="4566"/>
        <item m="1" x="1588"/>
        <item m="1" x="5718"/>
        <item m="1" x="4563"/>
        <item m="1" x="5563"/>
        <item m="1" x="5719"/>
        <item m="1" x="5720"/>
        <item m="1" x="4564"/>
        <item m="1" x="4248"/>
        <item m="1" x="4555"/>
        <item m="1" x="5350"/>
        <item m="1" x="5721"/>
        <item m="1" x="5722"/>
        <item m="1" x="5723"/>
        <item m="1" x="5724"/>
        <item m="1" x="4751"/>
        <item m="1" x="5117"/>
        <item m="1" x="3877"/>
        <item m="1" x="5566"/>
        <item m="1" x="5567"/>
        <item m="1" x="4106"/>
        <item m="1" x="1138"/>
        <item m="1" x="3878"/>
        <item m="1" x="3098"/>
        <item m="1" x="5725"/>
        <item m="1" x="5726"/>
        <item m="1" x="5413"/>
        <item m="1" x="4523"/>
        <item m="1" x="5568"/>
        <item m="1" x="4575"/>
        <item m="1" x="5527"/>
        <item m="1" x="4524"/>
        <item m="1" x="2317"/>
        <item m="1" x="4278"/>
        <item m="1" x="4260"/>
        <item m="1" x="4266"/>
        <item m="1" x="5412"/>
        <item m="1" x="5727"/>
        <item m="1" x="5728"/>
        <item m="1" x="5729"/>
        <item m="1" x="5730"/>
        <item m="1" x="5731"/>
        <item m="1" x="5732"/>
        <item m="1" x="5733"/>
        <item m="1" x="5734"/>
        <item m="1" x="4215"/>
        <item m="1" x="4216"/>
        <item m="1" x="5464"/>
        <item x="271"/>
        <item m="1" x="4207"/>
        <item m="1" x="5497"/>
        <item m="1" x="4208"/>
        <item m="1" x="4209"/>
        <item m="1" x="4872"/>
        <item m="1" x="4873"/>
        <item m="1" x="4874"/>
        <item m="1" x="4875"/>
        <item m="1" x="4876"/>
        <item m="1" x="4877"/>
        <item m="1" x="4878"/>
        <item m="1" x="4879"/>
        <item m="1" x="4880"/>
        <item m="1" x="5735"/>
        <item m="1" x="5736"/>
        <item m="1" x="5737"/>
        <item m="1" x="5738"/>
        <item m="1" x="5564"/>
        <item m="1" x="5565"/>
        <item m="1" x="5739"/>
        <item m="1" x="4768"/>
        <item m="1" x="5740"/>
        <item m="1" x="5741"/>
        <item m="1" x="4567"/>
        <item m="1" x="5742"/>
        <item m="1" x="5743"/>
        <item m="1" x="5744"/>
        <item m="1" x="5745"/>
        <item m="1" x="5746"/>
        <item m="1" x="5747"/>
        <item m="1" x="5272"/>
        <item m="1" x="5748"/>
        <item m="1" x="5749"/>
        <item m="1" x="5750"/>
        <item m="1" x="5751"/>
        <item m="1" x="5752"/>
        <item m="1" x="5753"/>
        <item m="1" x="5754"/>
        <item m="1" x="5755"/>
        <item m="1" x="5756"/>
        <item m="1" x="4190"/>
        <item m="1" x="4191"/>
        <item m="1" x="4192"/>
        <item m="1" x="4193"/>
        <item m="1" x="5757"/>
        <item m="1" x="1589"/>
        <item m="1" x="4361"/>
        <item m="1" x="5758"/>
        <item m="1" x="5759"/>
        <item m="1" x="5760"/>
        <item m="1" x="5761"/>
        <item m="1" x="5762"/>
        <item m="1" x="5763"/>
        <item m="1" x="5337"/>
        <item m="1" x="5562"/>
        <item m="1" x="5764"/>
        <item m="1" x="4290"/>
        <item m="1" x="5765"/>
        <item m="1" x="5560"/>
        <item m="1" x="5561"/>
        <item m="1" x="5766"/>
        <item m="1" x="5767"/>
        <item m="1" x="5768"/>
        <item m="1" x="3896"/>
        <item m="1" x="3897"/>
        <item m="1" x="5769"/>
        <item m="1" x="5770"/>
        <item m="1" x="5302"/>
        <item m="1" x="1166"/>
        <item m="1" x="5771"/>
        <item m="1" x="5772"/>
        <item m="1" x="5773"/>
        <item m="1" x="5774"/>
        <item m="1" x="5775"/>
        <item m="1" x="3876"/>
        <item m="1" x="5351"/>
        <item m="1" x="5776"/>
        <item m="1" x="4961"/>
        <item m="1" x="4962"/>
        <item m="1" x="4963"/>
        <item m="1" x="4964"/>
        <item m="1" x="4965"/>
        <item m="1" x="4966"/>
        <item m="1" x="4881"/>
        <item m="1" x="4729"/>
        <item m="1" x="4772"/>
        <item m="1" x="4773"/>
        <item m="1" x="4774"/>
        <item m="1" x="4960"/>
        <item m="1" x="4204"/>
        <item m="1" x="4882"/>
        <item m="1" x="4883"/>
        <item m="1" x="4959"/>
        <item m="1" x="5003"/>
        <item m="1" x="4871"/>
        <item m="1" x="5169"/>
        <item m="1" x="5170"/>
        <item m="1" x="4310"/>
        <item m="1" x="4311"/>
        <item m="1" x="4295"/>
        <item m="1" x="4308"/>
        <item m="1" x="4309"/>
        <item m="1" x="5777"/>
        <item m="1" x="5778"/>
        <item m="1" x="5779"/>
        <item m="1" x="5780"/>
        <item m="1" x="5781"/>
        <item m="1" x="5782"/>
        <item m="1" x="5783"/>
        <item m="1" x="5784"/>
        <item m="1" x="5785"/>
        <item m="1" x="4369"/>
        <item m="1" x="5786"/>
        <item m="1" x="4362"/>
        <item m="1" x="5787"/>
        <item m="1" x="4359"/>
        <item m="1" x="5788"/>
        <item m="1" x="5789"/>
        <item m="1" x="5790"/>
        <item m="1" x="4367"/>
        <item m="1" x="5791"/>
        <item m="1" x="5792"/>
        <item m="1" x="5608"/>
        <item m="1" x="5793"/>
        <item m="1" x="5794"/>
        <item m="1" x="5795"/>
        <item m="1" x="5796"/>
        <item m="1" x="5797"/>
        <item m="1" x="5798"/>
        <item m="1" x="5799"/>
        <item m="1" x="5800"/>
        <item m="1" x="1167"/>
        <item m="1" x="5801"/>
        <item m="1" x="5802"/>
        <item m="1" x="5513"/>
        <item m="1" x="5572"/>
        <item m="1" x="5803"/>
        <item m="1" x="2318"/>
        <item m="1" x="5804"/>
        <item m="1" x="4424"/>
        <item m="1" x="5805"/>
        <item m="1" x="5806"/>
        <item m="1" x="5807"/>
        <item m="1" x="5808"/>
        <item m="1" x="5809"/>
        <item m="1" x="5810"/>
        <item m="1" x="5811"/>
        <item m="1" x="5812"/>
        <item m="1" x="5813"/>
        <item m="1" x="5814"/>
        <item m="1" x="5285"/>
        <item m="1" x="5815"/>
        <item m="1" x="5816"/>
        <item m="1" x="5817"/>
        <item m="1" x="5818"/>
        <item m="1" x="4662"/>
        <item m="1" x="4663"/>
        <item m="1" x="5171"/>
        <item m="1" x="5819"/>
        <item m="1" x="5820"/>
        <item m="1" x="5821"/>
        <item m="1" x="5822"/>
        <item m="1" x="5823"/>
        <item m="1" x="1026"/>
        <item m="1" x="5824"/>
        <item m="1" x="5825"/>
        <item m="1" x="5826"/>
        <item m="1" x="4202"/>
        <item m="1" x="5827"/>
        <item m="1" x="5077"/>
        <item m="1" x="5828"/>
        <item m="1" x="5829"/>
        <item m="1" x="5533"/>
        <item m="1" x="4105"/>
        <item m="1" x="5830"/>
        <item m="1" x="2319"/>
        <item m="1" x="5831"/>
        <item m="1" x="5832"/>
        <item m="1" x="5833"/>
        <item m="1" x="5217"/>
        <item m="1" x="5544"/>
        <item m="1" x="5590"/>
        <item m="1" x="5591"/>
        <item m="1" x="5834"/>
        <item m="1" x="5835"/>
        <item m="1" x="5836"/>
        <item m="1" x="5540"/>
        <item m="1" x="5837"/>
        <item m="1" x="4172"/>
        <item m="1" x="5838"/>
        <item m="1" x="5839"/>
        <item m="1" x="5840"/>
        <item m="1" x="5841"/>
        <item m="1" x="4181"/>
        <item m="1" x="4182"/>
        <item m="1" x="5842"/>
        <item m="1" x="4967"/>
        <item m="1" x="5843"/>
        <item m="1" x="5844"/>
        <item m="1" x="2320"/>
        <item m="1" x="5054"/>
        <item m="1" x="2321"/>
        <item m="1" x="5055"/>
        <item m="1" x="5196"/>
        <item m="1" x="5197"/>
        <item m="1" x="5166"/>
        <item m="1" x="5178"/>
        <item m="1" x="5164"/>
        <item m="1" x="5174"/>
        <item m="1" x="5165"/>
        <item m="1" x="5167"/>
        <item m="1" x="5168"/>
        <item m="1" x="5175"/>
        <item m="1" x="5172"/>
        <item m="1" x="5173"/>
        <item m="1" x="5176"/>
        <item m="1" x="5177"/>
        <item m="1" x="5179"/>
        <item m="1" x="5180"/>
        <item m="1" x="5181"/>
        <item m="1" x="5182"/>
        <item m="1" x="5183"/>
        <item m="1" x="5184"/>
        <item m="1" x="5191"/>
        <item m="1" x="5192"/>
        <item m="1" x="5185"/>
        <item m="1" x="5186"/>
        <item m="1" x="5187"/>
        <item m="1" x="5188"/>
        <item m="1" x="5189"/>
        <item m="1" x="5190"/>
        <item m="1" x="5195"/>
        <item m="1" x="5193"/>
        <item m="1" x="5194"/>
        <item m="1" x="5427"/>
        <item m="1" x="5428"/>
        <item m="1" x="5430"/>
        <item m="1" x="5431"/>
        <item m="1" x="5198"/>
        <item m="1" x="5432"/>
        <item m="1" x="5433"/>
        <item m="1" x="5434"/>
        <item m="1" x="5435"/>
        <item m="1" x="5436"/>
        <item m="1" x="5437"/>
        <item m="1" x="5439"/>
        <item m="1" x="4896"/>
        <item m="1" x="4897"/>
        <item m="1" x="4902"/>
        <item m="1" x="4901"/>
        <item m="1" x="4900"/>
        <item m="1" x="5204"/>
        <item m="1" x="4899"/>
        <item m="1" x="4898"/>
        <item m="1" x="5442"/>
        <item m="1" x="4296"/>
        <item m="1" x="1596"/>
        <item m="1" x="4297"/>
        <item m="1" x="4906"/>
        <item m="1" x="5444"/>
        <item m="1" x="5445"/>
        <item m="1" x="5210"/>
        <item m="1" x="5208"/>
        <item m="1" x="5209"/>
        <item m="1" x="5447"/>
        <item m="1" x="5461"/>
        <item m="1" x="5227"/>
        <item m="1" x="5226"/>
        <item m="1" x="5225"/>
        <item m="1" x="4305"/>
        <item m="1" x="5069"/>
        <item m="1" x="4313"/>
        <item m="1" x="4304"/>
        <item m="1" x="4298"/>
        <item m="1" x="4299"/>
        <item m="1" x="5068"/>
        <item m="1" x="4300"/>
        <item m="1" x="4301"/>
        <item m="1" x="4302"/>
        <item m="1" x="4675"/>
        <item m="1" x="5211"/>
        <item m="1" x="5213"/>
        <item m="1" x="5462"/>
        <item m="1" x="5224"/>
        <item m="1" x="5223"/>
        <item m="1" x="5216"/>
        <item m="1" x="4306"/>
        <item m="1" x="4307"/>
        <item m="1" x="5212"/>
        <item m="1" x="5215"/>
        <item m="1" x="4303"/>
        <item m="1" x="5463"/>
        <item m="1" x="4665"/>
        <item m="1" x="4976"/>
        <item m="1" x="4977"/>
        <item m="1" x="4978"/>
        <item m="1" x="5465"/>
        <item m="1" x="5218"/>
        <item m="1" x="5466"/>
        <item m="1" x="5222"/>
        <item m="1" x="5219"/>
        <item m="1" x="5220"/>
        <item m="1" x="5467"/>
        <item m="1" x="5468"/>
        <item m="1" x="5221"/>
        <item m="1" x="5214"/>
        <item m="1" x="3631"/>
        <item m="1" x="4979"/>
        <item m="1" x="4980"/>
        <item m="1" x="4981"/>
        <item m="1" x="4982"/>
        <item m="1" x="4667"/>
        <item m="1" x="4668"/>
        <item m="1" x="4669"/>
        <item m="1" x="4670"/>
        <item m="1" x="4671"/>
        <item m="1" x="4672"/>
        <item m="1" x="4673"/>
        <item m="1" x="4674"/>
        <item m="1" x="5469"/>
        <item m="1" x="5470"/>
        <item m="1" x="5471"/>
        <item m="1" x="5472"/>
        <item m="1" x="5474"/>
        <item m="1" x="5475"/>
        <item m="1" x="5476"/>
        <item m="1" x="5477"/>
        <item m="1" x="5479"/>
        <item m="1" x="5480"/>
        <item m="1" x="5481"/>
        <item m="1" x="5482"/>
        <item m="1" x="4292"/>
        <item x="101"/>
        <item m="1" x="4294"/>
        <item m="1" x="4293"/>
        <item m="1" x="1586"/>
        <item m="1" x="4360"/>
        <item m="1" x="5485"/>
        <item m="1" x="5486"/>
        <item m="1" x="5487"/>
        <item m="1" x="5263"/>
        <item m="1" x="4372"/>
        <item m="1" x="5266"/>
        <item m="1" x="5271"/>
        <item m="1" x="4357"/>
        <item m="1" x="4358"/>
        <item m="1" x="5489"/>
        <item m="1" x="5490"/>
        <item m="1" x="5491"/>
        <item m="1" x="5276"/>
        <item m="1" x="5277"/>
        <item m="1" x="5278"/>
        <item m="1" x="5088"/>
        <item m="1" x="5279"/>
        <item m="1" x="5280"/>
        <item m="1" x="5493"/>
        <item m="1" x="4723"/>
        <item m="1" x="4217"/>
        <item m="1" x="4724"/>
        <item m="1" x="4541"/>
        <item m="1" x="4725"/>
        <item m="1" x="5286"/>
        <item m="1" x="5498"/>
        <item m="1" x="5291"/>
        <item m="1" x="5292"/>
        <item m="1" x="5499"/>
        <item m="1" x="5500"/>
        <item m="1" x="5501"/>
        <item m="1" x="5502"/>
        <item m="1" x="4110"/>
        <item m="1" x="4111"/>
        <item m="1" x="4112"/>
        <item m="1" x="4113"/>
        <item m="1" x="5503"/>
        <item m="1" x="5504"/>
        <item m="1" x="5505"/>
        <item m="1" x="5400"/>
        <item m="1" x="4203"/>
        <item m="1" x="5296"/>
        <item m="1" x="4732"/>
        <item m="1" x="4731"/>
        <item m="1" x="4730"/>
        <item m="1" x="4740"/>
        <item m="1" x="4739"/>
        <item m="1" x="4251"/>
        <item m="1" x="5303"/>
        <item m="1" x="5305"/>
        <item m="1" x="5518"/>
        <item m="1" x="5519"/>
        <item m="1" x="5520"/>
        <item m="1" x="5521"/>
        <item m="1" x="5522"/>
        <item m="1" x="5523"/>
        <item m="1" x="1590"/>
        <item m="1" x="5524"/>
        <item m="1" x="5525"/>
        <item m="1" x="5528"/>
        <item m="1" x="4519"/>
        <item m="1" x="1592"/>
        <item m="1" x="4517"/>
        <item m="1" x="1593"/>
        <item m="1" x="4518"/>
        <item m="1" x="5530"/>
        <item m="1" x="5531"/>
        <item m="1" x="5532"/>
        <item m="1" x="5307"/>
        <item m="1" x="5308"/>
        <item m="1" x="5309"/>
        <item m="1" x="5534"/>
        <item m="1" x="5535"/>
        <item m="1" x="5536"/>
        <item m="1" x="5537"/>
        <item m="1" x="5538"/>
        <item m="1" x="5539"/>
        <item m="1" x="4183"/>
        <item m="1" x="5541"/>
        <item m="1" x="5543"/>
        <item m="1" x="1591"/>
        <item m="1" x="971"/>
        <item m="1" x="5099"/>
        <item m="1" x="1594"/>
        <item m="1" x="1595"/>
        <item m="1" x="1155"/>
        <item m="1" x="5014"/>
        <item m="1" x="5555"/>
        <item m="1" x="5556"/>
        <item m="1" x="5557"/>
        <item m="1" x="5558"/>
        <item m="1" x="5559"/>
        <item m="1" x="5328"/>
        <item m="1" x="5329"/>
        <item m="1" x="5330"/>
        <item m="1" x="5331"/>
        <item m="1" x="5332"/>
        <item m="1" x="4579"/>
        <item m="1" x="4578"/>
        <item m="1" x="5333"/>
        <item m="1" x="5334"/>
        <item m="1" x="4538"/>
        <item m="1" x="4539"/>
        <item m="1" x="5336"/>
        <item m="1" x="4571"/>
        <item m="1" x="5343"/>
        <item m="1" x="5344"/>
        <item m="1" x="5341"/>
        <item m="1" x="5342"/>
        <item m="1" x="4540"/>
        <item m="1" x="5340"/>
        <item m="1" x="5569"/>
        <item m="1" x="5570"/>
        <item m="1" x="4545"/>
        <item m="1" x="4543"/>
        <item m="1" x="5571"/>
        <item m="1" x="4548"/>
        <item m="1" x="4546"/>
        <item m="1" x="5335"/>
        <item m="1" x="4574"/>
        <item m="1" x="4572"/>
        <item m="1" x="4544"/>
        <item m="1" x="4573"/>
        <item m="1" x="4542"/>
        <item m="1" x="5581"/>
        <item m="1" x="5348"/>
        <item m="1" x="5339"/>
        <item m="1" x="5347"/>
        <item m="1" x="5346"/>
        <item m="1" x="5345"/>
        <item m="1" x="5582"/>
        <item m="1" x="4196"/>
        <item m="1" x="5361"/>
        <item m="1" x="5360"/>
        <item m="1" x="5365"/>
        <item m="1" x="5366"/>
        <item m="1" x="5362"/>
        <item m="1" x="5363"/>
        <item m="1" x="5364"/>
        <item m="1" x="5368"/>
        <item m="1" x="4366"/>
        <item m="1" x="5367"/>
        <item m="1" x="5370"/>
        <item m="1" x="4364"/>
        <item m="1" x="4363"/>
        <item m="1" x="5369"/>
        <item m="1" x="4365"/>
        <item m="1" x="4180"/>
        <item m="1" x="5587"/>
        <item m="1" x="5588"/>
        <item m="1" x="5589"/>
        <item m="1" x="5375"/>
        <item m="1" x="5376"/>
        <item m="1" x="5593"/>
        <item m="1" x="5385"/>
        <item m="1" x="2324"/>
        <item m="1" x="2325"/>
        <item m="1" x="5595"/>
        <item m="1" x="2326"/>
        <item m="1" x="2327"/>
        <item m="1" x="2328"/>
        <item m="1" x="3847"/>
        <item m="1" x="3778"/>
        <item m="1" x="5116"/>
        <item m="1" x="5600"/>
        <item m="1" x="2322"/>
        <item m="1" x="2323"/>
        <item m="1" x="1518"/>
        <item m="1" x="5601"/>
        <item m="1" x="5602"/>
        <item m="1" x="4797"/>
        <item m="1" x="4798"/>
        <item m="1" x="5603"/>
        <item m="1" x="5604"/>
        <item m="1" x="5605"/>
        <item m="1" x="5399"/>
        <item m="1" x="5609"/>
        <item m="1" x="4804"/>
        <item m="1" x="4805"/>
        <item m="1" x="5615"/>
        <item m="1" x="5617"/>
        <item m="1" x="5618"/>
        <item m="1" x="5619"/>
        <item m="1" x="5620"/>
        <item m="1" x="5621"/>
        <item m="1" x="5622"/>
        <item m="1" x="5623"/>
        <item m="1" x="5627"/>
        <item m="1" x="5628"/>
        <item m="1" x="5629"/>
        <item x="525"/>
        <item m="1" x="5630"/>
        <item m="1" x="5061"/>
        <item m="1" x="4093"/>
        <item m="1" x="4092"/>
        <item m="1" x="5145"/>
        <item m="1" x="4402"/>
        <item m="1" x="4403"/>
        <item m="1" x="4404"/>
        <item m="1" x="2345"/>
        <item m="1" x="2347"/>
        <item m="1" x="4400"/>
        <item m="1" x="5146"/>
        <item m="1" x="5147"/>
        <item m="1" x="2352"/>
        <item m="1" x="5148"/>
        <item m="1" x="5149"/>
        <item m="1" x="5150"/>
        <item m="1" x="5151"/>
        <item m="1" x="5152"/>
        <item m="1" x="5153"/>
        <item m="1" x="5154"/>
        <item m="1" x="5155"/>
        <item m="1" x="5156"/>
        <item m="1" x="5157"/>
        <item m="1" x="5158"/>
        <item m="1" x="5159"/>
        <item m="1" x="5160"/>
        <item m="1" x="5161"/>
        <item m="1" x="4282"/>
        <item m="1" x="4884"/>
        <item m="1" x="4885"/>
        <item m="1" x="4886"/>
        <item m="1" x="4887"/>
        <item m="1" x="4888"/>
        <item m="1" x="4889"/>
        <item m="1" x="4890"/>
        <item m="1" x="4891"/>
        <item m="1" x="4892"/>
        <item m="1" x="4893"/>
        <item m="1" x="4894"/>
        <item m="1" x="4895"/>
        <item m="1" x="943"/>
        <item m="1" x="3102"/>
        <item m="1" x="3103"/>
        <item m="1" x="5205"/>
        <item m="1" x="5206"/>
        <item m="1" x="5207"/>
        <item m="1" x="5229"/>
        <item m="1" x="5233"/>
        <item m="1" x="5234"/>
        <item m="1" x="5235"/>
        <item m="1" x="5236"/>
        <item m="1" x="5237"/>
        <item m="1" x="5238"/>
        <item m="1" x="5239"/>
        <item m="1" x="4971"/>
        <item m="1" x="4972"/>
        <item m="1" x="4973"/>
        <item m="1" x="4974"/>
        <item m="1" x="5240"/>
        <item m="1" x="5241"/>
        <item m="1" x="5242"/>
        <item m="1" x="2329"/>
        <item x="124"/>
        <item m="1" x="5243"/>
        <item m="1" x="4975"/>
        <item m="1" x="2330"/>
        <item m="1" x="841"/>
        <item m="1" x="5244"/>
        <item m="1" x="5245"/>
        <item m="1" x="4291"/>
        <item m="1" x="5246"/>
        <item m="1" x="5247"/>
        <item m="1" x="5248"/>
        <item m="1" x="5249"/>
        <item m="1" x="5250"/>
        <item m="1" x="5251"/>
        <item m="1" x="5252"/>
        <item m="1" x="5253"/>
        <item m="1" x="5254"/>
        <item m="1" x="5255"/>
        <item m="1" x="5256"/>
        <item m="1" x="3515"/>
        <item m="1" x="5257"/>
        <item m="1" x="5258"/>
        <item m="1" x="5259"/>
        <item m="1" x="862"/>
        <item m="1" x="1480"/>
        <item m="1" x="5260"/>
        <item m="1" x="5261"/>
        <item m="1" x="5262"/>
        <item m="1" x="931"/>
        <item m="1" x="4091"/>
        <item m="1" x="2341"/>
        <item m="1" x="2342"/>
        <item m="1" x="2343"/>
        <item m="1" x="5264"/>
        <item m="1" x="5265"/>
        <item m="1" x="5267"/>
        <item m="1" x="5268"/>
        <item m="1" x="5269"/>
        <item m="1" x="5270"/>
        <item m="1" x="5273"/>
        <item m="1" x="5274"/>
        <item m="1" x="5275"/>
        <item m="1" x="5281"/>
        <item m="1" x="5282"/>
        <item m="1" x="5283"/>
        <item m="1" x="5089"/>
        <item m="1" x="5284"/>
        <item m="1" x="3618"/>
        <item m="1" x="4718"/>
        <item m="1" x="4719"/>
        <item m="1" x="4720"/>
        <item m="1" x="4721"/>
        <item m="1" x="4722"/>
        <item m="1" x="5090"/>
        <item m="1" x="4714"/>
        <item m="1" x="4715"/>
        <item m="1" x="4716"/>
        <item m="1" x="4717"/>
        <item m="1" x="3617"/>
        <item m="1" x="5287"/>
        <item m="1" x="3615"/>
        <item m="1" x="3616"/>
        <item m="1" x="5091"/>
        <item m="1" x="5092"/>
        <item m="1" x="5288"/>
        <item m="1" x="5289"/>
        <item m="1" x="3561"/>
        <item m="1" x="5293"/>
        <item m="1" x="5000"/>
        <item m="1" x="4733"/>
        <item m="1" x="5297"/>
        <item m="1" x="5298"/>
        <item m="1" x="4333"/>
        <item m="1" x="4513"/>
        <item m="1" x="4332"/>
        <item m="1" x="4394"/>
        <item m="1" x="5299"/>
        <item m="1" x="5300"/>
        <item m="1" x="5304"/>
        <item m="1" x="4157"/>
        <item m="1" x="4096"/>
        <item m="1" x="4095"/>
        <item m="1" x="4520"/>
        <item m="1" x="4516"/>
        <item m="1" x="4515"/>
        <item m="1" x="5306"/>
        <item m="1" x="4597"/>
        <item m="1" x="5310"/>
        <item m="1" x="3804"/>
        <item m="1" x="5311"/>
        <item m="1" x="5312"/>
        <item m="1" x="2355"/>
        <item m="1" x="1597"/>
        <item m="1" x="1598"/>
        <item m="1" x="5098"/>
        <item m="1" x="1147"/>
        <item m="1" x="1611"/>
        <item m="1" x="1612"/>
        <item m="1" x="1613"/>
        <item m="1" x="1614"/>
        <item m="1" x="1615"/>
        <item m="1" x="3535"/>
        <item m="1" x="2333"/>
        <item m="1" x="2334"/>
        <item m="1" x="2335"/>
        <item m="1" x="1635"/>
        <item m="1" x="1637"/>
        <item m="1" x="905"/>
        <item m="1" x="909"/>
        <item m="1" x="1647"/>
        <item m="1" x="1209"/>
        <item m="1" x="5313"/>
        <item m="1" x="5314"/>
        <item m="1" x="5315"/>
        <item m="1" x="5316"/>
        <item m="1" x="5317"/>
        <item m="1" x="5318"/>
        <item m="1" x="3099"/>
        <item m="1" x="5319"/>
        <item m="1" x="5320"/>
        <item m="1" x="5321"/>
        <item m="1" x="5322"/>
        <item m="1" x="5323"/>
        <item m="1" x="5324"/>
        <item m="1" x="5325"/>
        <item m="1" x="5326"/>
        <item m="1" x="4094"/>
        <item m="1" x="1663"/>
        <item m="1" x="1664"/>
        <item m="1" x="1665"/>
        <item m="1" x="1666"/>
        <item m="1" x="3104"/>
        <item m="1" x="3105"/>
        <item m="1" x="1657"/>
        <item m="1" x="3106"/>
        <item m="1" x="1658"/>
        <item m="1" x="1659"/>
        <item m="1" x="1660"/>
        <item m="1" x="1661"/>
        <item m="1" x="1662"/>
        <item m="1" x="1648"/>
        <item m="1" x="3987"/>
        <item m="1" x="1649"/>
        <item m="1" x="1650"/>
        <item m="1" x="3988"/>
        <item m="1" x="1651"/>
        <item m="1" x="3720"/>
        <item m="1" x="3101"/>
        <item m="1" x="1652"/>
        <item m="1" x="3721"/>
        <item m="1" x="1653"/>
        <item m="1" x="2337"/>
        <item m="1" x="1654"/>
        <item m="1" x="1655"/>
        <item m="1" x="3364"/>
        <item m="1" x="1656"/>
        <item m="1" x="1636"/>
        <item m="1" x="5327"/>
        <item m="1" x="1639"/>
        <item m="1" x="1640"/>
        <item m="1" x="2332"/>
        <item m="1" x="1646"/>
        <item m="1" x="1638"/>
        <item m="1" x="1641"/>
        <item m="1" x="1642"/>
        <item m="1" x="1643"/>
        <item m="1" x="1644"/>
        <item m="1" x="2336"/>
        <item m="1" x="1645"/>
        <item m="1" x="1606"/>
        <item m="1" x="1607"/>
        <item m="1" x="1609"/>
        <item m="1" x="4537"/>
        <item m="1" x="1616"/>
        <item m="1" x="1610"/>
        <item m="1" x="1621"/>
        <item m="1" x="1622"/>
        <item m="1" x="1623"/>
        <item m="1" x="1624"/>
        <item m="1" x="1625"/>
        <item m="1" x="1626"/>
        <item m="1" x="1627"/>
        <item m="1" x="1628"/>
        <item m="1" x="1629"/>
        <item m="1" x="1630"/>
        <item m="1" x="1631"/>
        <item m="1" x="2331"/>
        <item m="1" x="1617"/>
        <item m="1" x="1618"/>
        <item m="1" x="1619"/>
        <item m="1" x="1620"/>
        <item m="1" x="1632"/>
        <item m="1" x="1633"/>
        <item m="1" x="1634"/>
        <item m="1" x="4547"/>
        <item m="1" x="4549"/>
        <item m="1" x="1605"/>
        <item m="1" x="5338"/>
        <item m="1" x="1599"/>
        <item m="1" x="1600"/>
        <item m="1" x="1601"/>
        <item m="1" x="1602"/>
        <item m="1" x="1603"/>
        <item m="1" x="3100"/>
        <item m="1" x="4775"/>
        <item m="1" x="5353"/>
        <item m="1" x="5354"/>
        <item m="1" x="5355"/>
        <item m="1" x="5356"/>
        <item m="1" x="5357"/>
        <item m="1" x="4100"/>
        <item m="1" x="5358"/>
        <item m="1" x="5359"/>
        <item m="1" x="2354"/>
        <item m="1" x="5371"/>
        <item m="1" x="1407"/>
        <item m="1" x="5372"/>
        <item m="1" x="3363"/>
        <item m="1" x="2338"/>
        <item m="1" x="2339"/>
        <item m="1" x="2340"/>
        <item m="1" x="5373"/>
        <item m="1" x="4090"/>
        <item m="1" x="5374"/>
        <item m="1" x="5377"/>
        <item m="1" x="5378"/>
        <item m="1" x="5379"/>
        <item m="1" x="4787"/>
        <item m="1" x="4786"/>
        <item m="1" x="5380"/>
        <item m="1" x="5113"/>
        <item m="1" x="5381"/>
        <item m="1" x="5382"/>
        <item m="1" x="5384"/>
        <item m="1" x="1604"/>
        <item m="1" x="5386"/>
        <item m="1" x="5120"/>
        <item m="1" x="5121"/>
        <item m="1" x="4795"/>
        <item m="1" x="4503"/>
        <item m="1" x="4103"/>
        <item m="1" x="5118"/>
        <item m="1" x="3991"/>
        <item m="1" x="5388"/>
        <item m="1" x="5389"/>
        <item m="1" x="5390"/>
        <item m="1" x="5391"/>
        <item m="1" x="5392"/>
        <item m="1" x="5393"/>
        <item m="1" x="5394"/>
        <item m="1" x="4387"/>
        <item m="1" x="4388"/>
        <item m="1" x="5395"/>
        <item m="1" x="5396"/>
        <item m="1" x="3108"/>
        <item m="1" x="5397"/>
        <item m="1" x="5398"/>
        <item m="1" x="5401"/>
        <item m="1" x="5130"/>
        <item m="1" x="5131"/>
        <item m="1" x="5132"/>
        <item m="1" x="5402"/>
        <item m="1" x="5403"/>
        <item m="1" x="5404"/>
        <item m="1" x="4314"/>
        <item m="1" x="4315"/>
        <item m="1" x="4316"/>
        <item m="1" x="5405"/>
        <item m="1" x="4104"/>
        <item m="1" x="5406"/>
        <item m="1" x="4101"/>
        <item m="1" x="4099"/>
        <item m="1" x="4098"/>
        <item m="1" x="5407"/>
        <item m="1" x="5408"/>
        <item m="1" x="4253"/>
        <item m="1" x="2344"/>
        <item m="1" x="2348"/>
        <item m="1" x="2349"/>
        <item m="1" x="2346"/>
        <item m="1" x="4254"/>
        <item m="1" x="4255"/>
        <item m="1" x="4256"/>
        <item m="1" x="4257"/>
        <item m="1" x="4258"/>
        <item m="1" x="4259"/>
        <item m="1" x="4275"/>
        <item m="1" x="4263"/>
        <item m="1" x="4264"/>
        <item m="1" x="4265"/>
        <item m="1" x="3783"/>
        <item m="1" x="3784"/>
        <item m="1" x="4097"/>
        <item m="1" x="4102"/>
        <item m="1" x="5409"/>
        <item m="1" x="2351"/>
        <item m="1" x="2350"/>
        <item m="1" x="5411"/>
        <item m="1" x="2353"/>
        <item m="1" x="2958"/>
        <item m="1" x="2359"/>
        <item m="1" x="4289"/>
        <item m="1" x="5056"/>
        <item m="1" x="2362"/>
        <item m="1" x="4511"/>
        <item m="1" x="4405"/>
        <item m="1" x="4324"/>
        <item m="1" x="5057"/>
        <item m="1" x="787"/>
        <item m="1" x="4397"/>
        <item m="1" x="5058"/>
        <item m="1" x="5059"/>
        <item m="1" x="5060"/>
        <item m="1" x="4317"/>
        <item m="1" x="4318"/>
        <item m="1" x="4512"/>
        <item m="1" x="4849"/>
        <item m="1" x="4850"/>
        <item m="1" x="4851"/>
        <item m="1" x="4852"/>
        <item m="1" x="4853"/>
        <item m="1" x="3109"/>
        <item m="1" x="4854"/>
        <item m="1" x="4855"/>
        <item m="1" x="4856"/>
        <item m="1" x="4857"/>
        <item m="1" x="4858"/>
        <item m="1" x="4847"/>
        <item m="1" x="4848"/>
        <item m="1" x="4843"/>
        <item m="1" x="4844"/>
        <item m="1" x="4845"/>
        <item m="1" x="4846"/>
        <item m="1" x="4621"/>
        <item m="1" x="4622"/>
        <item m="1" x="4835"/>
        <item m="1" x="4836"/>
        <item m="1" x="4837"/>
        <item m="1" x="4838"/>
        <item m="1" x="4839"/>
        <item m="1" x="4834"/>
        <item m="1" x="4840"/>
        <item m="1" x="4841"/>
        <item m="1" x="4842"/>
        <item m="1" x="4465"/>
        <item m="1" x="4464"/>
        <item m="1" x="4462"/>
        <item m="1" x="4463"/>
        <item m="1" x="5062"/>
        <item m="1" x="5063"/>
        <item m="1" x="4624"/>
        <item m="1" x="4625"/>
        <item m="1" x="4122"/>
        <item m="1" x="4861"/>
        <item m="1" x="4123"/>
        <item m="1" x="5064"/>
        <item m="1" x="5065"/>
        <item m="1" x="5066"/>
        <item m="1" x="4869"/>
        <item m="1" x="4870"/>
        <item m="1" x="1700"/>
        <item x="513"/>
        <item m="1" x="4631"/>
        <item m="1" x="4632"/>
        <item m="1" x="4907"/>
        <item m="1" x="4908"/>
        <item m="1" x="4912"/>
        <item m="1" x="4914"/>
        <item m="1" x="4913"/>
        <item m="1" x="5070"/>
        <item m="1" x="5071"/>
        <item m="1" x="4909"/>
        <item m="1" x="4911"/>
        <item m="1" x="4658"/>
        <item m="1" x="4659"/>
        <item m="1" x="4910"/>
        <item m="1" x="4915"/>
        <item m="1" x="4916"/>
        <item m="1" x="5072"/>
        <item m="1" x="4920"/>
        <item m="1" x="4921"/>
        <item m="1" x="4922"/>
        <item m="1" x="4917"/>
        <item m="1" x="4918"/>
        <item m="1" x="4923"/>
        <item m="1" x="5073"/>
        <item m="1" x="4660"/>
        <item m="1" x="4924"/>
        <item m="1" x="4925"/>
        <item m="1" x="4928"/>
        <item m="1" x="4929"/>
        <item m="1" x="4930"/>
        <item m="1" x="5074"/>
        <item m="1" x="5075"/>
        <item m="1" x="5076"/>
        <item m="1" x="4919"/>
        <item m="1" x="4085"/>
        <item m="1" x="4926"/>
        <item m="1" x="4927"/>
        <item m="1" x="4931"/>
        <item m="1" x="4932"/>
        <item m="1" x="4933"/>
        <item m="1" x="4661"/>
        <item m="1" x="4934"/>
        <item m="1" x="1075"/>
        <item m="1" x="1076"/>
        <item m="1" x="1467"/>
        <item m="1" x="5078"/>
        <item m="1" x="5079"/>
        <item m="1" x="5080"/>
        <item m="1" x="5081"/>
        <item m="1" x="5082"/>
        <item m="1" x="5083"/>
        <item m="1" x="5084"/>
        <item m="1" x="5085"/>
        <item m="1" x="5086"/>
        <item m="1" x="1395"/>
        <item m="1" x="925"/>
        <item m="1" x="926"/>
        <item m="1" x="4287"/>
        <item m="1" x="5087"/>
        <item m="1" x="4702"/>
        <item m="1" x="4703"/>
        <item m="1" x="3613"/>
        <item m="1" x="1247"/>
        <item m="1" x="3564"/>
        <item m="1" x="5093"/>
        <item m="1" x="5001"/>
        <item m="1" x="5002"/>
        <item m="1" x="4735"/>
        <item m="1" x="4736"/>
        <item m="1" x="4734"/>
        <item m="1" x="5094"/>
        <item m="1" x="4250"/>
        <item m="1" x="2357"/>
        <item m="1" x="5095"/>
        <item m="1" x="3121"/>
        <item m="1" x="2356"/>
        <item m="1" x="978"/>
        <item m="1" x="979"/>
        <item m="1" x="1681"/>
        <item m="1" x="1682"/>
        <item m="1" x="1683"/>
        <item m="1" x="1679"/>
        <item m="1" x="1688"/>
        <item m="1" x="1686"/>
        <item m="1" x="1687"/>
        <item m="1" x="977"/>
        <item m="1" x="1698"/>
        <item m="1" x="1697"/>
        <item m="1" x="1699"/>
        <item m="1" x="1692"/>
        <item m="1" x="1693"/>
        <item m="1" x="1694"/>
        <item m="1" x="1695"/>
        <item m="1" x="5100"/>
        <item m="1" x="5101"/>
        <item m="1" x="5102"/>
        <item m="1" x="5103"/>
        <item m="1" x="5104"/>
        <item m="1" x="5105"/>
        <item m="1" x="5025"/>
        <item m="1" x="3669"/>
        <item m="1" x="3117"/>
        <item m="1" x="3119"/>
        <item m="1" x="4083"/>
        <item m="1" x="5106"/>
        <item m="1" x="5107"/>
        <item m="1" x="5108"/>
        <item m="1" x="5109"/>
        <item m="1" x="5110"/>
        <item m="1" x="5111"/>
        <item m="1" x="5112"/>
        <item m="1" x="1718"/>
        <item m="1" x="1719"/>
        <item m="1" x="1720"/>
        <item m="1" x="1721"/>
        <item m="1" x="1722"/>
        <item m="1" x="1723"/>
        <item m="1" x="1724"/>
        <item m="1" x="1725"/>
        <item m="1" x="1726"/>
        <item m="1" x="1727"/>
        <item m="1" x="1728"/>
        <item m="1" x="1729"/>
        <item m="1" x="1730"/>
        <item m="1" x="1731"/>
        <item m="1" x="1732"/>
        <item m="1" x="1733"/>
        <item m="1" x="1734"/>
        <item m="1" x="1735"/>
        <item m="1" x="2363"/>
        <item m="1" x="1691"/>
        <item m="1" x="1696"/>
        <item m="1" x="5035"/>
        <item m="1" x="2358"/>
        <item m="1" x="4550"/>
        <item m="1" x="4551"/>
        <item m="1" x="1714"/>
        <item m="1" x="1715"/>
        <item m="1" x="5031"/>
        <item m="1" x="5032"/>
        <item m="1" x="5033"/>
        <item m="1" x="1716"/>
        <item m="1" x="1717"/>
        <item m="1" x="1713"/>
        <item m="1" x="3718"/>
        <item m="1" x="3719"/>
        <item m="1" x="3116"/>
        <item m="1" x="1710"/>
        <item m="1" x="3366"/>
        <item m="1" x="2364"/>
        <item m="1" x="3717"/>
        <item m="1" x="1711"/>
        <item m="1" x="3112"/>
        <item m="1" x="3113"/>
        <item m="1" x="3114"/>
        <item m="1" x="1712"/>
        <item m="1" x="3115"/>
        <item m="1" x="1701"/>
        <item m="1" x="3716"/>
        <item m="1" x="1702"/>
        <item m="1" x="1703"/>
        <item m="1" x="1704"/>
        <item m="1" x="1705"/>
        <item m="1" x="1706"/>
        <item m="1" x="1707"/>
        <item m="1" x="1708"/>
        <item m="1" x="1709"/>
        <item m="1" x="3110"/>
        <item m="1" x="3111"/>
        <item m="1" x="3365"/>
        <item m="1" x="1685"/>
        <item m="1" x="1689"/>
        <item m="1" x="1690"/>
        <item m="1" x="5034"/>
        <item m="1" x="1680"/>
        <item m="1" x="2957"/>
        <item m="1" x="1678"/>
        <item m="1" x="5036"/>
        <item m="1" x="1684"/>
        <item m="1" x="2360"/>
        <item m="1" x="1669"/>
        <item m="1" x="1670"/>
        <item m="1" x="1671"/>
        <item m="1" x="1672"/>
        <item m="1" x="1673"/>
        <item m="1" x="1674"/>
        <item m="1" x="1675"/>
        <item m="1" x="1676"/>
        <item m="1" x="1677"/>
        <item m="1" x="1405"/>
        <item m="1" x="1406"/>
        <item m="1" x="5037"/>
        <item m="1" x="2366"/>
        <item m="1" x="4504"/>
        <item m="1" x="1517"/>
        <item m="1" x="2365"/>
        <item m="1" x="4794"/>
        <item m="1" x="5119"/>
        <item m="1" x="5122"/>
        <item m="1" x="5123"/>
        <item m="1" x="4087"/>
        <item m="1" x="4086"/>
        <item m="1" x="4088"/>
        <item m="1" x="2956"/>
        <item m="1" x="4386"/>
        <item m="1" x="5124"/>
        <item m="1" x="5125"/>
        <item m="1" x="5126"/>
        <item m="1" x="5127"/>
        <item m="1" x="5045"/>
        <item m="1" x="2361"/>
        <item m="1" x="3816"/>
        <item m="1" x="5128"/>
        <item m="1" x="5129"/>
        <item m="1" x="4425"/>
        <item m="1" x="5133"/>
        <item m="1" x="5134"/>
        <item m="1" x="5135"/>
        <item m="1" x="5136"/>
        <item m="1" x="5137"/>
        <item m="1" x="5138"/>
        <item m="1" x="5139"/>
        <item m="1" x="5140"/>
        <item m="1" x="5141"/>
        <item m="1" x="1667"/>
        <item m="1" x="1668"/>
        <item m="1" x="2959"/>
        <item m="1" x="5142"/>
        <item m="1" x="5143"/>
        <item m="1" x="4274"/>
        <item m="1" x="3785"/>
        <item m="1" x="3786"/>
        <item m="1" x="4089"/>
        <item m="1" x="4588"/>
        <item m="1" x="4587"/>
        <item m="1" x="4084"/>
        <item m="1" x="5048"/>
        <item m="1" x="1550"/>
        <item m="1" x="5053"/>
        <item m="1" x="5144"/>
        <item m="1" x="4401"/>
        <item m="1" x="4325"/>
        <item m="1" x="4077"/>
        <item m="1" x="4810"/>
        <item m="1" x="4326"/>
        <item m="1" x="4811"/>
        <item m="1" x="4327"/>
        <item m="1" x="4812"/>
        <item m="1" x="4813"/>
        <item m="1" x="4814"/>
        <item m="1" x="4815"/>
        <item m="1" x="4816"/>
        <item m="1" x="4817"/>
        <item m="1" x="4818"/>
        <item m="1" x="4819"/>
        <item m="1" x="4820"/>
        <item m="1" x="4821"/>
        <item m="1" x="4822"/>
        <item m="1" x="4823"/>
        <item m="1" x="4824"/>
        <item m="1" x="4825"/>
        <item m="1" x="4826"/>
        <item m="1" x="4827"/>
        <item m="1" x="4828"/>
        <item m="1" x="4829"/>
        <item m="1" x="4830"/>
        <item m="1" x="4831"/>
        <item m="1" x="4832"/>
        <item m="1" x="4833"/>
        <item m="1" x="4743"/>
        <item m="1" x="4859"/>
        <item m="1" x="779"/>
        <item m="1" x="778"/>
        <item m="1" x="4860"/>
        <item m="1" x="4862"/>
        <item m="1" x="4863"/>
        <item m="1" x="4864"/>
        <item m="1" x="4865"/>
        <item m="1" x="4866"/>
        <item m="1" x="4867"/>
        <item m="1" x="4868"/>
        <item m="1" x="1750"/>
        <item m="1" x="4903"/>
        <item m="1" x="4904"/>
        <item m="1" x="1774"/>
        <item m="1" x="1752"/>
        <item m="1" x="4905"/>
        <item m="1" x="3808"/>
        <item m="1" x="3809"/>
        <item m="1" x="3810"/>
        <item m="1" x="3811"/>
        <item m="1" x="4935"/>
        <item m="1" x="4936"/>
        <item m="1" x="1497"/>
        <item m="1" x="4937"/>
        <item m="1" x="4938"/>
        <item m="1" x="4939"/>
        <item m="1" x="4940"/>
        <item m="1" x="4941"/>
        <item m="1" x="4942"/>
        <item m="1" x="4943"/>
        <item m="1" x="4944"/>
        <item m="1" x="3748"/>
        <item m="1" x="3749"/>
        <item m="1" x="4945"/>
        <item m="1" x="4946"/>
        <item m="1" x="4947"/>
        <item m="1" x="4948"/>
        <item m="1" x="4949"/>
        <item m="1" x="4950"/>
        <item m="1" x="4951"/>
        <item m="1" x="4952"/>
        <item m="1" x="4953"/>
        <item m="1" x="4954"/>
        <item m="1" x="4955"/>
        <item m="1" x="3578"/>
        <item m="1" x="3579"/>
        <item m="1" x="4956"/>
        <item m="1" x="4957"/>
        <item m="1" x="4958"/>
        <item m="1" x="4677"/>
        <item m="1" x="4983"/>
        <item m="1" x="4984"/>
        <item m="1" x="4985"/>
        <item m="1" x="4986"/>
        <item m="1" x="4987"/>
        <item m="1" x="4988"/>
        <item m="1" x="4989"/>
        <item m="1" x="4990"/>
        <item m="1" x="4991"/>
        <item m="1" x="4992"/>
        <item m="1" x="4993"/>
        <item m="1" x="4994"/>
        <item m="1" x="1078"/>
        <item m="1" x="4995"/>
        <item m="1" x="4998"/>
        <item m="1" x="2376"/>
        <item m="1" x="4701"/>
        <item m="1" x="3614"/>
        <item m="1" x="4707"/>
        <item m="1" x="4708"/>
        <item m="1" x="4999"/>
        <item m="1" x="4704"/>
        <item m="1" x="4705"/>
        <item m="1" x="4706"/>
        <item m="1" x="4709"/>
        <item m="1" x="4710"/>
        <item m="1" x="4711"/>
        <item m="1" x="4712"/>
        <item m="1" x="4713"/>
        <item m="1" x="4592"/>
        <item m="1" x="4593"/>
        <item m="1" x="4453"/>
        <item m="1" x="4455"/>
        <item m="1" x="3563"/>
        <item m="1" x="3562"/>
        <item m="1" x="4726"/>
        <item m="1" x="4737"/>
        <item m="1" x="4738"/>
        <item m="1" x="5004"/>
        <item m="1" x="4485"/>
        <item m="1" x="3124"/>
        <item m="1" x="3125"/>
        <item m="1" x="3605"/>
        <item m="1" x="5006"/>
        <item m="1" x="5007"/>
        <item m="1" x="3606"/>
        <item m="1" x="5008"/>
        <item m="1" x="5009"/>
        <item m="1" x="5010"/>
        <item m="1" x="5011"/>
        <item m="1" x="4745"/>
        <item m="1" x="4389"/>
        <item x="164"/>
        <item m="1" x="1740"/>
        <item m="1" x="1741"/>
        <item m="1" x="1742"/>
        <item m="1" x="1743"/>
        <item m="1" x="3133"/>
        <item m="1" x="3134"/>
        <item m="1" x="3135"/>
        <item m="1" x="4748"/>
        <item m="1" x="4747"/>
        <item m="1" x="2373"/>
        <item m="1" x="5012"/>
        <item m="1" x="3855"/>
        <item m="1" x="4754"/>
        <item m="1" x="3856"/>
        <item m="1" x="4755"/>
        <item m="1" x="1746"/>
        <item m="1" x="4756"/>
        <item m="1" x="1736"/>
        <item m="1" x="883"/>
        <item m="1" x="1105"/>
        <item m="1" x="1771"/>
        <item m="1" x="1772"/>
        <item m="1" x="1773"/>
        <item m="1" x="2375"/>
        <item m="1" x="5015"/>
        <item m="1" x="5016"/>
        <item x="495"/>
        <item m="1" x="5017"/>
        <item m="1" x="5018"/>
        <item m="1" x="4753"/>
        <item m="1" x="1759"/>
        <item m="1" x="1760"/>
        <item m="1" x="3889"/>
        <item m="1" x="3890"/>
        <item m="1" x="3891"/>
        <item m="1" x="3892"/>
        <item m="1" x="1120"/>
        <item m="1" x="970"/>
        <item m="1" x="2371"/>
        <item m="1" x="3886"/>
        <item m="1" x="1109"/>
        <item m="1" x="3887"/>
        <item m="1" x="3888"/>
        <item m="1" x="3857"/>
        <item m="1" x="1111"/>
        <item m="1" x="1112"/>
        <item m="1" x="3858"/>
        <item m="1" x="3859"/>
        <item m="1" x="1113"/>
        <item m="1" x="3860"/>
        <item m="1" x="3861"/>
        <item m="1" x="1114"/>
        <item m="1" x="1110"/>
        <item m="1" x="1115"/>
        <item m="1" x="4757"/>
        <item m="1" x="4758"/>
        <item m="1" x="3864"/>
        <item m="1" x="1116"/>
        <item m="1" x="4759"/>
        <item m="1" x="3862"/>
        <item m="1" x="3863"/>
        <item m="1" x="3865"/>
        <item m="1" x="4760"/>
        <item m="1" x="4761"/>
        <item m="1" x="3866"/>
        <item m="1" x="3867"/>
        <item m="1" x="3868"/>
        <item m="1" x="3869"/>
        <item m="1" x="3870"/>
        <item m="1" x="5019"/>
        <item m="1" x="1117"/>
        <item m="1" x="1118"/>
        <item m="1" x="3871"/>
        <item m="1" x="3872"/>
        <item m="1" x="2369"/>
        <item m="1" x="3873"/>
        <item m="1" x="3874"/>
        <item m="1" x="972"/>
        <item m="1" x="5020"/>
        <item m="1" x="4763"/>
        <item m="1" x="5021"/>
        <item m="1" x="4764"/>
        <item m="1" x="5022"/>
        <item m="1" x="5023"/>
        <item m="1" x="5024"/>
        <item m="1" x="3132"/>
        <item m="1" x="5027"/>
        <item m="1" x="2368"/>
        <item m="1" x="1751"/>
        <item m="1" x="2370"/>
        <item m="1" x="1753"/>
        <item m="1" x="5028"/>
        <item m="1" x="5029"/>
        <item m="1" x="1754"/>
        <item m="1" x="1755"/>
        <item m="1" x="4528"/>
        <item m="1" x="4529"/>
        <item m="1" x="1756"/>
        <item m="1" x="2374"/>
        <item m="1" x="1757"/>
        <item m="1" x="1758"/>
        <item m="1" x="1767"/>
        <item m="1" x="1768"/>
        <item m="1" x="1769"/>
        <item m="1" x="3130"/>
        <item m="1" x="1770"/>
        <item m="1" x="3367"/>
        <item m="1" x="3131"/>
        <item m="1" x="1763"/>
        <item m="1" x="1764"/>
        <item m="1" x="1765"/>
        <item m="1" x="1766"/>
        <item m="1" x="1761"/>
        <item m="1" x="1762"/>
        <item m="1" x="5030"/>
        <item m="1" x="1737"/>
        <item m="1" x="4527"/>
        <item m="1" x="1738"/>
        <item m="1" x="1739"/>
        <item m="1" x="2960"/>
        <item m="1" x="1747"/>
        <item m="1" x="1748"/>
        <item m="1" x="1745"/>
        <item m="1" x="1744"/>
        <item m="1" x="4777"/>
        <item m="1" x="3129"/>
        <item m="1" x="4776"/>
        <item m="1" x="3122"/>
        <item m="1" x="4082"/>
        <item m="1" x="4081"/>
        <item m="1" x="4159"/>
        <item m="1" x="4076"/>
        <item m="1" x="4078"/>
        <item m="1" x="4778"/>
        <item m="1" x="2372"/>
        <item m="1" x="3123"/>
        <item m="1" x="4788"/>
        <item m="1" x="4789"/>
        <item m="1" x="4790"/>
        <item m="1" x="5038"/>
        <item m="1" x="5039"/>
        <item m="1" x="4793"/>
        <item m="1" x="4460"/>
        <item m="1" x="5040"/>
        <item m="1" x="1749"/>
        <item m="1" x="1489"/>
        <item m="1" x="4501"/>
        <item m="1" x="3128"/>
        <item m="1" x="4080"/>
        <item m="1" x="4796"/>
        <item m="1" x="5043"/>
        <item m="1" x="4079"/>
        <item m="1" x="4075"/>
        <item m="1" x="5044"/>
        <item m="1" x="1486"/>
        <item m="1" x="5046"/>
        <item m="1" x="3126"/>
        <item m="1" x="3127"/>
        <item m="1" x="4153"/>
        <item m="1" x="4154"/>
        <item m="1" x="4261"/>
        <item m="1" x="5047"/>
        <item m="1" x="5049"/>
        <item m="1" x="5050"/>
        <item m="1" x="5051"/>
        <item m="1" x="5052"/>
        <item m="1" x="4601"/>
        <item m="1" x="4602"/>
        <item m="1" x="4328"/>
        <item m="1" x="4603"/>
        <item m="1" x="4604"/>
        <item x="45"/>
        <item m="1" x="4070"/>
        <item m="1" x="4605"/>
        <item m="1" x="4399"/>
        <item m="1" x="4606"/>
        <item m="1" x="4069"/>
        <item m="1" x="4068"/>
        <item m="1" x="4067"/>
        <item m="1" x="4607"/>
        <item m="1" x="4608"/>
        <item m="1" x="4609"/>
        <item m="1" x="4610"/>
        <item m="1" x="4611"/>
        <item m="1" x="4612"/>
        <item m="1" x="4613"/>
        <item m="1" x="4614"/>
        <item m="1" x="4615"/>
        <item m="1" x="4616"/>
        <item m="1" x="4617"/>
        <item m="1" x="4618"/>
        <item m="1" x="4619"/>
        <item m="1" x="4620"/>
        <item m="1" x="3947"/>
        <item m="1" x="3948"/>
        <item m="1" x="3945"/>
        <item m="1" x="3946"/>
        <item m="1" x="3163"/>
        <item m="1" x="4280"/>
        <item m="1" x="4626"/>
        <item m="1" x="4125"/>
        <item m="1" x="4627"/>
        <item m="1" x="4628"/>
        <item m="1" x="4629"/>
        <item m="1" x="3139"/>
        <item m="1" x="3140"/>
        <item m="1" x="3156"/>
        <item m="1" x="3157"/>
        <item m="1" x="3158"/>
        <item m="1" x="3159"/>
        <item m="1" x="3160"/>
        <item m="1" x="3161"/>
        <item m="1" x="4073"/>
        <item m="1" x="4633"/>
        <item m="1" x="3136"/>
        <item m="1" x="2391"/>
        <item m="1" x="4634"/>
        <item m="1" x="4635"/>
        <item m="1" x="4636"/>
        <item m="1" x="4637"/>
        <item m="1" x="4638"/>
        <item m="1" x="4639"/>
        <item m="1" x="4640"/>
        <item m="1" x="4641"/>
        <item m="1" x="4642"/>
        <item m="1" x="3924"/>
        <item m="1" x="4643"/>
        <item m="1" x="4644"/>
        <item m="1" x="4645"/>
        <item m="1" x="945"/>
        <item m="1" x="4064"/>
        <item m="1" x="4646"/>
        <item m="1" x="4647"/>
        <item m="1" x="4648"/>
        <item m="1" x="4649"/>
        <item m="1" x="4650"/>
        <item m="1" x="3971"/>
        <item m="1" x="3972"/>
        <item m="1" x="3973"/>
        <item m="1" x="3974"/>
        <item m="1" x="4651"/>
        <item m="1" x="4652"/>
        <item m="1" x="4653"/>
        <item m="1" x="4654"/>
        <item m="1" x="4655"/>
        <item m="1" x="4656"/>
        <item m="1" x="4657"/>
        <item m="1" x="1074"/>
        <item m="1" x="4676"/>
        <item m="1" x="4500"/>
        <item m="1" x="4678"/>
        <item m="1" x="4679"/>
        <item m="1" x="4680"/>
        <item m="1" x="4681"/>
        <item m="1" x="4682"/>
        <item m="1" x="4683"/>
        <item m="1" x="4684"/>
        <item m="1" x="4685"/>
        <item m="1" x="4686"/>
        <item m="1" x="4687"/>
        <item m="1" x="4688"/>
        <item m="1" x="4689"/>
        <item m="1" x="4690"/>
        <item m="1" x="4691"/>
        <item m="1" x="932"/>
        <item m="1" x="4065"/>
        <item m="1" x="4692"/>
        <item m="1" x="4693"/>
        <item m="1" x="4473"/>
        <item m="1" x="4474"/>
        <item m="1" x="4288"/>
        <item m="1" x="3141"/>
        <item m="1" x="4695"/>
        <item m="1" x="4696"/>
        <item m="1" x="3935"/>
        <item m="1" x="3936"/>
        <item m="1" x="4697"/>
        <item m="1" x="4698"/>
        <item m="1" x="4699"/>
        <item m="1" x="4700"/>
        <item m="1" x="3937"/>
        <item m="1" x="4454"/>
        <item m="1" x="4499"/>
        <item m="1" x="4590"/>
        <item m="1" x="4591"/>
        <item m="1" x="4444"/>
        <item m="1" x="4445"/>
        <item m="1" x="4446"/>
        <item m="1" x="4447"/>
        <item m="1" x="4448"/>
        <item m="1" x="4449"/>
        <item m="1" x="4450"/>
        <item m="1" x="4727"/>
        <item m="1" x="4728"/>
        <item m="1" x="4741"/>
        <item m="1" x="3633"/>
        <item m="1" x="3632"/>
        <item m="1" x="4599"/>
        <item m="1" x="2380"/>
        <item m="1" x="4600"/>
        <item m="1" x="4742"/>
        <item m="1" x="1468"/>
        <item m="1" x="3608"/>
        <item m="1" x="4072"/>
        <item m="1" x="4744"/>
        <item m="1" x="4746"/>
        <item m="1" x="3851"/>
        <item m="1" x="3154"/>
        <item m="1" x="3155"/>
        <item m="1" x="3138"/>
        <item m="1" x="4407"/>
        <item m="1" x="922"/>
        <item m="1" x="2381"/>
        <item m="1" x="2382"/>
        <item m="1" x="3902"/>
        <item m="1" x="878"/>
        <item m="1" x="882"/>
        <item m="1" x="1778"/>
        <item m="1" x="884"/>
        <item m="1" x="880"/>
        <item m="1" x="881"/>
        <item m="1" x="3904"/>
        <item m="1" x="2388"/>
        <item m="1" x="3162"/>
        <item m="1" x="4481"/>
        <item m="1" x="1789"/>
        <item m="1" x="4762"/>
        <item m="1" x="4765"/>
        <item m="1" x="4766"/>
        <item m="1" x="4767"/>
        <item m="1" x="1776"/>
        <item m="1" x="3145"/>
        <item m="1" x="3137"/>
        <item m="1" x="3142"/>
        <item m="1" x="2389"/>
        <item m="1" x="1792"/>
        <item m="1" x="3146"/>
        <item m="1" x="3710"/>
        <item m="1" x="3371"/>
        <item m="1" x="3147"/>
        <item m="1" x="1791"/>
        <item m="1" x="3143"/>
        <item m="1" x="3144"/>
        <item m="1" x="1790"/>
        <item m="1" x="2387"/>
        <item m="1" x="3148"/>
        <item m="1" x="4769"/>
        <item m="1" x="3149"/>
        <item m="1" x="3150"/>
        <item m="1" x="3151"/>
        <item m="1" x="3715"/>
        <item m="1" x="3152"/>
        <item m="1" x="3372"/>
        <item m="1" x="1793"/>
        <item m="1" x="2963"/>
        <item m="1" x="1784"/>
        <item m="1" x="1785"/>
        <item m="1" x="1786"/>
        <item m="1" x="2383"/>
        <item m="1" x="4532"/>
        <item m="1" x="1787"/>
        <item m="1" x="2384"/>
        <item m="1" x="2385"/>
        <item m="1" x="2386"/>
        <item m="1" x="1788"/>
        <item m="1" x="4533"/>
        <item m="1" x="3711"/>
        <item m="1" x="3712"/>
        <item m="1" x="3713"/>
        <item m="1" x="1794"/>
        <item m="1" x="1795"/>
        <item m="1" x="1796"/>
        <item m="1" x="4770"/>
        <item m="1" x="4771"/>
        <item m="1" x="1797"/>
        <item m="1" x="1798"/>
        <item m="1" x="2378"/>
        <item m="1" x="1779"/>
        <item m="1" x="3368"/>
        <item m="1" x="3709"/>
        <item m="1" x="1777"/>
        <item m="1" x="4530"/>
        <item m="1" x="2377"/>
        <item m="1" x="1780"/>
        <item m="1" x="1781"/>
        <item m="1" x="1782"/>
        <item m="1" x="1783"/>
        <item m="1" x="2962"/>
        <item m="1" x="3369"/>
        <item m="1" x="3370"/>
        <item m="1" x="4531"/>
        <item m="1" x="1775"/>
        <item m="1" x="2379"/>
        <item m="1" x="1493"/>
        <item m="1" x="4066"/>
        <item m="1" x="4779"/>
        <item m="1" x="4780"/>
        <item m="1" x="4781"/>
        <item m="1" x="4782"/>
        <item m="1" x="4783"/>
        <item m="1" x="4784"/>
        <item m="1" x="4785"/>
        <item m="1" x="3153"/>
        <item m="1" x="4791"/>
        <item m="1" x="4792"/>
        <item m="1" x="4071"/>
        <item m="1" x="3982"/>
        <item m="1" x="4379"/>
        <item m="1" x="4498"/>
        <item m="1" x="4799"/>
        <item m="1" x="4801"/>
        <item m="1" x="4074"/>
        <item m="1" x="4802"/>
        <item m="1" x="1539"/>
        <item m="1" x="4806"/>
        <item m="1" x="4807"/>
        <item m="1" x="2961"/>
        <item m="1" x="4155"/>
        <item m="1" x="4156"/>
        <item m="1" x="2390"/>
        <item m="1" x="4808"/>
        <item m="1" x="4809"/>
        <item m="1" x="777"/>
        <item m="1" x="4428"/>
        <item m="1" x="4429"/>
        <item x="762"/>
        <item m="1" x="4114"/>
        <item m="1" x="4430"/>
        <item m="1" x="4431"/>
        <item m="1" x="4432"/>
        <item m="1" x="4433"/>
        <item m="1" x="4434"/>
        <item m="1" x="4435"/>
        <item m="1" x="4436"/>
        <item m="1" x="4437"/>
        <item m="1" x="874"/>
        <item m="1" x="879"/>
        <item m="1" x="3170"/>
        <item m="1" x="913"/>
        <item m="1" x="914"/>
        <item m="1" x="915"/>
        <item m="1" x="916"/>
        <item m="1" x="4438"/>
        <item m="1" x="4439"/>
        <item m="1" x="4440"/>
        <item m="1" x="4441"/>
        <item m="1" x="4442"/>
        <item m="1" x="2965"/>
        <item m="1" x="4443"/>
        <item m="1" x="4451"/>
        <item m="1" x="4452"/>
        <item m="1" x="3846"/>
        <item m="1" x="4456"/>
        <item m="1" x="4457"/>
        <item m="1" x="4458"/>
        <item m="1" x="4459"/>
        <item m="1" x="4461"/>
        <item m="1" x="3854"/>
        <item m="1" x="1141"/>
        <item m="1" x="1142"/>
        <item m="1" x="3494"/>
        <item m="1" x="1137"/>
        <item m="1" x="3495"/>
        <item m="1" x="3496"/>
        <item m="1" x="3497"/>
        <item m="1" x="1136"/>
        <item m="1" x="3852"/>
        <item m="1" x="1808"/>
        <item m="1" x="1809"/>
        <item m="1" x="3853"/>
        <item m="1" x="1139"/>
        <item m="1" x="1140"/>
        <item m="1" x="2397"/>
        <item m="1" x="4466"/>
        <item m="1" x="1826"/>
        <item m="1" x="4467"/>
        <item m="1" x="4468"/>
        <item m="1" x="4140"/>
        <item m="1" x="4469"/>
        <item m="1" x="4470"/>
        <item m="1" x="4471"/>
        <item m="1" x="4472"/>
        <item m="1" x="3180"/>
        <item m="1" x="4475"/>
        <item m="1" x="4476"/>
        <item m="1" x="3176"/>
        <item m="1" x="4477"/>
        <item m="1" x="4478"/>
        <item m="1" x="1799"/>
        <item m="1" x="1829"/>
        <item m="1" x="4479"/>
        <item m="1" x="4480"/>
        <item m="1" x="4152"/>
        <item m="1" x="4482"/>
        <item m="1" x="921"/>
        <item m="1" x="4483"/>
        <item m="1" x="4484"/>
        <item m="1" x="3560"/>
        <item m="1" x="3916"/>
        <item m="1" x="4158"/>
        <item m="1" x="3917"/>
        <item m="1" x="4486"/>
        <item m="1" x="4487"/>
        <item m="1" x="4488"/>
        <item m="1" x="1200"/>
        <item m="1" x="4161"/>
        <item m="1" x="4489"/>
        <item m="1" x="4490"/>
        <item m="1" x="4491"/>
        <item m="1" x="4165"/>
        <item m="1" x="4492"/>
        <item m="1" x="4166"/>
        <item m="1" x="4167"/>
        <item m="1" x="3377"/>
        <item m="1" x="4168"/>
        <item m="1" x="4169"/>
        <item m="1" x="4493"/>
        <item m="1" x="4057"/>
        <item m="1" x="4494"/>
        <item m="1" x="4495"/>
        <item m="1" x="4164"/>
        <item m="1" x="1229"/>
        <item m="1" x="4178"/>
        <item m="1" x="4174"/>
        <item m="1" x="4173"/>
        <item m="1" x="2405"/>
        <item m="1" x="4179"/>
        <item m="1" x="3587"/>
        <item m="1" x="4187"/>
        <item m="1" x="3612"/>
        <item m="1" x="3938"/>
        <item m="1" x="4496"/>
        <item m="1" x="3622"/>
        <item x="241"/>
        <item m="1" x="3166"/>
        <item m="1" x="3167"/>
        <item m="1" x="3177"/>
        <item m="1" x="3178"/>
        <item m="1" x="3179"/>
        <item m="1" x="4227"/>
        <item m="1" x="3942"/>
        <item m="1" x="3943"/>
        <item m="1" x="3944"/>
        <item m="1" x="3168"/>
        <item m="1" x="4228"/>
        <item m="1" x="4225"/>
        <item m="1" x="4226"/>
        <item m="1" x="3939"/>
        <item m="1" x="3940"/>
        <item m="1" x="3941"/>
        <item m="1" x="3970"/>
        <item m="1" x="3960"/>
        <item m="1" x="4243"/>
        <item m="1" x="4244"/>
        <item m="1" x="4198"/>
        <item m="1" x="3165"/>
        <item m="1" x="3930"/>
        <item x="287"/>
        <item m="1" x="4497"/>
        <item m="1" x="4262"/>
        <item m="1" x="4502"/>
        <item m="1" x="4505"/>
        <item m="1" x="4506"/>
        <item m="1" x="3983"/>
        <item x="357"/>
        <item m="1" x="4281"/>
        <item m="1" x="2395"/>
        <item m="1" x="4058"/>
        <item m="1" x="944"/>
        <item m="1" x="2401"/>
        <item x="358"/>
        <item m="1" x="4510"/>
        <item m="1" x="4063"/>
        <item m="1" x="4320"/>
        <item m="1" x="4321"/>
        <item m="1" x="4319"/>
        <item m="1" x="4329"/>
        <item m="1" x="4334"/>
        <item m="1" x="1251"/>
        <item m="1" x="4337"/>
        <item m="1" x="4339"/>
        <item m="1" x="4338"/>
        <item m="1" x="4514"/>
        <item m="1" x="4062"/>
        <item m="1" x="4060"/>
        <item m="1" x="4341"/>
        <item m="1" x="1838"/>
        <item m="1" x="1845"/>
        <item m="1" x="4350"/>
        <item m="1" x="4349"/>
        <item m="1" x="1842"/>
        <item m="1" x="1841"/>
        <item m="1" x="1840"/>
        <item m="1" x="4348"/>
        <item m="1" x="1844"/>
        <item m="1" x="1822"/>
        <item m="1" x="1823"/>
        <item m="1" x="3694"/>
        <item m="1" x="1824"/>
        <item m="1" x="1825"/>
        <item m="1" x="2396"/>
        <item m="1" x="3373"/>
        <item m="1" x="3374"/>
        <item m="1" x="2398"/>
        <item m="1" x="1827"/>
        <item m="1" x="4059"/>
        <item m="1" x="3695"/>
        <item m="1" x="3696"/>
        <item m="1" x="1828"/>
        <item m="1" x="1813"/>
        <item m="1" x="1817"/>
        <item m="1" x="1820"/>
        <item m="1" x="1821"/>
        <item m="1" x="1811"/>
        <item m="1" x="1812"/>
        <item m="1" x="4061"/>
        <item m="1" x="2394"/>
        <item m="1" x="1810"/>
        <item m="1" x="1819"/>
        <item m="1" x="1818"/>
        <item m="1" x="1816"/>
        <item m="1" x="1815"/>
        <item m="1" x="1814"/>
        <item m="1" x="2964"/>
        <item m="1" x="1805"/>
        <item m="1" x="1804"/>
        <item m="1" x="1830"/>
        <item m="1" x="1831"/>
        <item m="1" x="2399"/>
        <item m="1" x="1832"/>
        <item m="1" x="4347"/>
        <item m="1" x="1833"/>
        <item m="1" x="1834"/>
        <item m="1" x="2400"/>
        <item m="1" x="1835"/>
        <item m="1" x="1843"/>
        <item m="1" x="3173"/>
        <item m="1" x="3174"/>
        <item m="1" x="3175"/>
        <item m="1" x="3375"/>
        <item m="1" x="3376"/>
        <item m="1" x="4534"/>
        <item m="1" x="4535"/>
        <item m="1" x="2392"/>
        <item m="1" x="1800"/>
        <item m="1" x="1801"/>
        <item m="1" x="1803"/>
        <item m="1" x="3164"/>
        <item m="1" x="1802"/>
        <item m="1" x="3714"/>
        <item m="1" x="4536"/>
        <item m="1" x="1836"/>
        <item m="1" x="1837"/>
        <item m="1" x="1839"/>
        <item m="1" x="4580"/>
        <item m="1" x="4581"/>
        <item m="1" x="4355"/>
        <item m="1" x="4356"/>
        <item m="1" x="4354"/>
        <item x="579"/>
        <item m="1" x="2402"/>
        <item m="1" x="2404"/>
        <item m="1" x="1409"/>
        <item m="1" x="1410"/>
        <item m="1" x="1404"/>
        <item m="1" x="1403"/>
        <item m="1" x="1392"/>
        <item m="1" x="1446"/>
        <item m="1" x="1447"/>
        <item m="1" x="1448"/>
        <item m="1" x="1442"/>
        <item m="1" x="1441"/>
        <item m="1" x="4368"/>
        <item m="1" x="1443"/>
        <item m="1" x="1396"/>
        <item m="1" x="1397"/>
        <item m="1" x="1401"/>
        <item m="1" x="2393"/>
        <item m="1" x="4582"/>
        <item m="1" x="1463"/>
        <item m="1" x="1464"/>
        <item m="1" x="2367"/>
        <item m="1" x="3120"/>
        <item m="1" x="3171"/>
        <item m="1" x="3107"/>
        <item m="1" x="4583"/>
        <item m="1" x="4377"/>
        <item m="1" x="3118"/>
        <item m="1" x="4378"/>
        <item m="1" x="4584"/>
        <item m="1" x="4585"/>
        <item m="1" x="3169"/>
        <item m="1" x="4586"/>
        <item m="1" x="3789"/>
        <item m="1" x="4382"/>
        <item m="1" x="4381"/>
        <item m="1" x="3788"/>
        <item m="1" x="3781"/>
        <item m="1" x="3787"/>
        <item m="1" x="4589"/>
        <item m="1" x="4594"/>
        <item m="1" x="4595"/>
        <item m="1" x="4384"/>
        <item m="1" x="4385"/>
        <item m="1" x="2403"/>
        <item x="691"/>
        <item m="1" x="4390"/>
        <item m="1" x="4398"/>
        <item m="1" x="4406"/>
        <item m="1" x="1494"/>
        <item m="1" x="4413"/>
        <item m="1" x="4415"/>
        <item m="1" x="4414"/>
        <item m="1" x="3833"/>
        <item m="1" x="3834"/>
        <item m="1" x="3835"/>
        <item m="1" x="3832"/>
        <item m="1" x="3831"/>
        <item m="1" x="3830"/>
        <item m="1" x="4417"/>
        <item m="1" x="4418"/>
        <item m="1" x="4419"/>
        <item m="1" x="4416"/>
        <item m="1" x="4421"/>
        <item m="1" x="4420"/>
        <item m="1" x="4426"/>
        <item m="1" x="4598"/>
        <item m="1" x="1107"/>
        <item m="1" x="1556"/>
        <item x="757"/>
        <item x="763"/>
        <item m="1" x="1558"/>
        <item m="1" x="1559"/>
        <item m="1" x="2406"/>
        <item m="1" x="4124"/>
        <item m="1" x="4126"/>
        <item m="1" x="4127"/>
        <item m="1" x="4128"/>
        <item m="1" x="3380"/>
        <item m="1" x="2966"/>
        <item x="179"/>
        <item m="1" x="1866"/>
        <item m="1" x="2411"/>
        <item m="1" x="4129"/>
        <item m="1" x="4130"/>
        <item m="1" x="4131"/>
        <item m="1" x="984"/>
        <item m="1" x="983"/>
        <item m="1" x="3486"/>
        <item m="1" x="3487"/>
        <item m="1" x="3488"/>
        <item m="1" x="3489"/>
        <item m="1" x="4132"/>
        <item m="1" x="4133"/>
        <item m="1" x="3845"/>
        <item m="1" x="4134"/>
        <item m="1" x="4135"/>
        <item m="1" x="4136"/>
        <item m="1" x="4137"/>
        <item m="1" x="4138"/>
        <item m="1" x="4139"/>
        <item m="1" x="1847"/>
        <item m="1" x="1868"/>
        <item m="1" x="4052"/>
        <item m="1" x="4053"/>
        <item m="1" x="4141"/>
        <item m="1" x="4142"/>
        <item m="1" x="4143"/>
        <item m="1" x="4144"/>
        <item m="1" x="4145"/>
        <item m="1" x="1856"/>
        <item m="1" x="1210"/>
        <item m="1" x="1855"/>
        <item m="1" x="4146"/>
        <item m="1" x="4147"/>
        <item m="1" x="4148"/>
        <item m="1" x="4149"/>
        <item m="1" x="4150"/>
        <item m="1" x="1846"/>
        <item m="1" x="1848"/>
        <item m="1" x="4056"/>
        <item m="1" x="1872"/>
        <item m="1" x="2101"/>
        <item m="1" x="1877"/>
        <item m="1" x="1878"/>
        <item m="1" x="1168"/>
        <item m="1" x="1879"/>
        <item m="1" x="1880"/>
        <item m="1" x="1889"/>
        <item m="1" x="4151"/>
        <item m="1" x="4055"/>
        <item m="1" x="4054"/>
        <item m="1" x="1858"/>
        <item m="1" x="3558"/>
        <item m="1" x="2967"/>
        <item m="1" x="4160"/>
        <item m="1" x="1199"/>
        <item m="1" x="4170"/>
        <item m="1" x="4171"/>
        <item m="1" x="4175"/>
        <item m="1" x="4176"/>
        <item m="1" x="4177"/>
        <item m="1" x="4047"/>
        <item m="1" x="4048"/>
        <item m="1" x="4040"/>
        <item m="1" x="4184"/>
        <item m="1" x="4185"/>
        <item m="1" x="4041"/>
        <item m="1" x="4186"/>
        <item m="1" x="3927"/>
        <item m="1" x="4039"/>
        <item m="1" x="4188"/>
        <item m="1" x="3600"/>
        <item m="1" x="3601"/>
        <item m="1" x="4194"/>
        <item m="1" x="939"/>
        <item m="1" x="3604"/>
        <item m="1" x="3928"/>
        <item m="1" x="3929"/>
        <item m="1" x="4197"/>
        <item m="1" x="4199"/>
        <item m="1" x="4200"/>
        <item m="1" x="3931"/>
        <item m="1" x="3932"/>
        <item m="1" x="3193"/>
        <item m="1" x="3194"/>
        <item m="1" x="3195"/>
        <item m="1" x="3634"/>
        <item m="1" x="3635"/>
        <item m="1" x="3619"/>
        <item m="1" x="3620"/>
        <item m="1" x="3621"/>
        <item m="1" x="4218"/>
        <item m="1" x="4219"/>
        <item m="1" x="4220"/>
        <item m="1" x="4221"/>
        <item m="1" x="4222"/>
        <item m="1" x="4223"/>
        <item m="1" x="1025"/>
        <item m="1" x="4224"/>
        <item m="1" x="4229"/>
        <item m="1" x="4230"/>
        <item m="1" x="4231"/>
        <item m="1" x="4232"/>
        <item m="1" x="4233"/>
        <item m="1" x="4234"/>
        <item m="1" x="4235"/>
        <item m="1" x="4236"/>
        <item m="1" x="4237"/>
        <item m="1" x="4238"/>
        <item m="1" x="4239"/>
        <item m="1" x="4240"/>
        <item m="1" x="3951"/>
        <item m="1" x="3952"/>
        <item m="1" x="3953"/>
        <item m="1" x="3954"/>
        <item m="1" x="3955"/>
        <item m="1" x="3956"/>
        <item m="1" x="3957"/>
        <item m="1" x="3958"/>
        <item m="1" x="3959"/>
        <item m="1" x="3196"/>
        <item m="1" x="3197"/>
        <item m="1" x="3192"/>
        <item m="1" x="4241"/>
        <item m="1" x="3967"/>
        <item m="1" x="3968"/>
        <item m="1" x="3969"/>
        <item m="1" x="4242"/>
        <item m="1" x="3185"/>
        <item m="1" x="3961"/>
        <item m="1" x="3962"/>
        <item m="1" x="3183"/>
        <item m="1" x="3184"/>
        <item m="1" x="3963"/>
        <item m="1" x="3964"/>
        <item m="1" x="3965"/>
        <item m="1" x="3966"/>
        <item m="1" x="4245"/>
        <item m="1" x="4246"/>
        <item m="1" x="4252"/>
        <item m="1" x="4276"/>
        <item m="1" x="4277"/>
        <item m="1" x="2407"/>
        <item m="1" x="2408"/>
        <item m="1" x="2409"/>
        <item m="1" x="2410"/>
        <item m="1" x="2416"/>
        <item m="1" x="2414"/>
        <item m="1" x="2413"/>
        <item m="1" x="3172"/>
        <item m="1" x="3378"/>
        <item m="1" x="4045"/>
        <item m="1" x="4322"/>
        <item m="1" x="4323"/>
        <item m="1" x="4043"/>
        <item x="417"/>
        <item m="1" x="4335"/>
        <item m="1" x="4336"/>
        <item m="1" x="4340"/>
        <item m="1" x="2412"/>
        <item m="1" x="1882"/>
        <item m="1" x="1871"/>
        <item m="1" x="3181"/>
        <item m="1" x="4342"/>
        <item m="1" x="1888"/>
        <item m="1" x="2424"/>
        <item m="1" x="2423"/>
        <item m="1" x="1887"/>
        <item m="1" x="3698"/>
        <item m="1" x="3699"/>
        <item m="1" x="2422"/>
        <item m="1" x="1883"/>
        <item m="1" x="1884"/>
        <item m="1" x="1885"/>
        <item m="1" x="1886"/>
        <item m="1" x="4343"/>
        <item m="1" x="1869"/>
        <item m="1" x="1870"/>
        <item m="1" x="2418"/>
        <item m="1" x="4044"/>
        <item m="1" x="2420"/>
        <item m="1" x="2421"/>
        <item m="1" x="1876"/>
        <item m="1" x="1875"/>
        <item m="1" x="1873"/>
        <item m="1" x="1874"/>
        <item m="1" x="2968"/>
        <item m="1" x="1849"/>
        <item m="1" x="1850"/>
        <item m="1" x="1859"/>
        <item m="1" x="1852"/>
        <item m="1" x="2415"/>
        <item m="1" x="1857"/>
        <item m="1" x="1862"/>
        <item m="1" x="4344"/>
        <item m="1" x="4345"/>
        <item m="1" x="4346"/>
        <item m="1" x="1881"/>
        <item m="1" x="1867"/>
        <item m="1" x="4351"/>
        <item m="1" x="2426"/>
        <item m="1" x="2427"/>
        <item m="1" x="1402"/>
        <item m="1" x="1440"/>
        <item m="1" x="1465"/>
        <item m="1" x="1466"/>
        <item m="1" x="4373"/>
        <item m="1" x="4374"/>
        <item m="1" x="4375"/>
        <item m="1" x="4376"/>
        <item m="1" x="1860"/>
        <item m="1" x="1861"/>
        <item m="1" x="1853"/>
        <item m="1" x="1854"/>
        <item m="1" x="3190"/>
        <item m="1" x="3182"/>
        <item m="1" x="1863"/>
        <item m="1" x="1864"/>
        <item m="1" x="3790"/>
        <item m="1" x="4050"/>
        <item m="1" x="4049"/>
        <item m="1" x="4383"/>
        <item m="1" x="3791"/>
        <item m="1" x="3187"/>
        <item m="1" x="3186"/>
        <item m="1" x="1294"/>
        <item m="1" x="3188"/>
        <item m="1" x="1377"/>
        <item m="1" x="4391"/>
        <item m="1" x="4042"/>
        <item m="1" x="4051"/>
        <item m="1" x="3382"/>
        <item m="1" x="3381"/>
        <item m="1" x="1491"/>
        <item m="1" x="4395"/>
        <item m="1" x="4396"/>
        <item m="1" x="4046"/>
        <item x="705"/>
        <item m="1" x="4410"/>
        <item m="1" x="4411"/>
        <item m="1" x="4412"/>
        <item m="1" x="2425"/>
        <item m="1" x="3839"/>
        <item m="1" x="1530"/>
        <item m="1" x="4422"/>
        <item m="1" x="4423"/>
        <item m="1" x="3191"/>
        <item m="1" x="1541"/>
        <item m="1" x="3379"/>
        <item m="1" x="2419"/>
        <item m="1" x="2417"/>
        <item m="1" x="4427"/>
        <item m="1" x="4008"/>
        <item m="1" x="3473"/>
        <item m="1" x="4024"/>
        <item m="1" x="1451"/>
        <item m="1" x="1557"/>
        <item x="769"/>
        <item x="761"/>
        <item x="771"/>
        <item m="1" x="2438"/>
        <item m="1" x="2450"/>
        <item m="1" x="4010"/>
        <item m="1" x="3844"/>
        <item m="1" x="4007"/>
        <item m="1" x="3843"/>
        <item m="1" x="887"/>
        <item m="1" x="886"/>
        <item m="1" x="906"/>
        <item m="1" x="917"/>
        <item m="1" x="2455"/>
        <item m="1" x="4026"/>
        <item m="1" x="3498"/>
        <item m="1" x="3499"/>
        <item m="1" x="3500"/>
        <item m="1" x="3501"/>
        <item m="1" x="1122"/>
        <item m="1" x="4022"/>
        <item m="1" x="3493"/>
        <item m="1" x="1135"/>
        <item m="1" x="3490"/>
        <item m="1" x="3491"/>
        <item m="1" x="3492"/>
        <item m="1" x="3502"/>
        <item m="1" x="3503"/>
        <item m="1" x="3504"/>
        <item m="1" x="3506"/>
        <item m="1" x="4032"/>
        <item m="1" x="4034"/>
        <item m="1" x="4033"/>
        <item m="1" x="4016"/>
        <item m="1" x="4015"/>
        <item m="1" x="4013"/>
        <item m="1" x="3511"/>
        <item m="1" x="4011"/>
        <item m="1" x="3513"/>
        <item m="1" x="3514"/>
        <item m="1" x="3516"/>
        <item m="1" x="3517"/>
        <item m="1" x="3530"/>
        <item m="1" x="3529"/>
        <item m="1" x="3531"/>
        <item m="1" x="4031"/>
        <item m="1" x="4030"/>
        <item m="1" x="3206"/>
        <item m="1" x="3545"/>
        <item m="1" x="3550"/>
        <item m="1" x="3549"/>
        <item m="1" x="4038"/>
        <item m="1" x="3546"/>
        <item m="1" x="3547"/>
        <item m="1" x="3548"/>
        <item m="1" x="4023"/>
        <item m="1" x="4025"/>
        <item m="1" x="4028"/>
        <item m="1" x="3554"/>
        <item m="1" x="4005"/>
        <item m="1" x="4012"/>
        <item m="1" x="1156"/>
        <item m="1" x="2973"/>
        <item m="1" x="2433"/>
        <item m="1" x="2430"/>
        <item m="1" x="2448"/>
        <item m="1" x="2449"/>
        <item m="1" x="4004"/>
        <item m="1" x="4009"/>
        <item m="1" x="3567"/>
        <item m="1" x="3576"/>
        <item m="1" x="3569"/>
        <item m="1" x="3570"/>
        <item m="1" x="3571"/>
        <item m="1" x="4035"/>
        <item m="1" x="3922"/>
        <item m="1" x="3919"/>
        <item m="1" x="3920"/>
        <item m="1" x="3921"/>
        <item m="1" x="3580"/>
        <item m="1" x="3588"/>
        <item m="1" x="3589"/>
        <item x="372"/>
        <item x="373"/>
        <item m="1" x="4027"/>
        <item m="1" x="4029"/>
        <item m="1" x="3609"/>
        <item m="1" x="3933"/>
        <item m="1" x="3202"/>
        <item m="1" x="3201"/>
        <item m="1" x="3934"/>
        <item m="1" x="3623"/>
        <item m="1" x="3203"/>
        <item m="1" x="3204"/>
        <item m="1" x="3205"/>
        <item m="1" x="3949"/>
        <item m="1" x="3950"/>
        <item m="1" x="3636"/>
        <item m="1" x="3637"/>
        <item m="1" x="3200"/>
        <item m="1" x="3638"/>
        <item m="1" x="3383"/>
        <item m="1" x="3386"/>
        <item m="1" x="3198"/>
        <item m="1" x="3199"/>
        <item m="1" x="3651"/>
        <item m="1" x="2434"/>
        <item m="1" x="2435"/>
        <item m="1" x="3975"/>
        <item m="1" x="3976"/>
        <item m="1" x="3977"/>
        <item m="1" x="3978"/>
        <item m="1" x="1512"/>
        <item m="1" x="2440"/>
        <item m="1" x="2441"/>
        <item m="1" x="2442"/>
        <item m="1" x="2443"/>
        <item m="1" x="2445"/>
        <item m="1" x="2974"/>
        <item m="1" x="2444"/>
        <item m="1" x="2446"/>
        <item m="1" x="3979"/>
        <item m="1" x="3980"/>
        <item m="1" x="2437"/>
        <item m="1" x="2447"/>
        <item m="1" x="2452"/>
        <item m="1" x="2454"/>
        <item m="1" x="3652"/>
        <item m="1" x="4014"/>
        <item m="1" x="4018"/>
        <item m="1" x="2451"/>
        <item m="1" x="4036"/>
        <item m="1" x="4001"/>
        <item m="1" x="3655"/>
        <item m="1" x="3656"/>
        <item x="374"/>
        <item m="1" x="3657"/>
        <item m="1" x="3666"/>
        <item m="1" x="3665"/>
        <item m="1" x="1903"/>
        <item m="1" x="1897"/>
        <item m="1" x="4037"/>
        <item m="1" x="1899"/>
        <item m="1" x="1913"/>
        <item m="1" x="1914"/>
        <item m="1" x="1915"/>
        <item m="1" x="3704"/>
        <item m="1" x="1916"/>
        <item m="1" x="1917"/>
        <item m="1" x="1918"/>
        <item m="1" x="1919"/>
        <item m="1" x="1920"/>
        <item m="1" x="2456"/>
        <item m="1" x="2457"/>
        <item m="1" x="1908"/>
        <item m="1" x="2976"/>
        <item m="1" x="2977"/>
        <item m="1" x="1909"/>
        <item m="1" x="3705"/>
        <item m="1" x="3706"/>
        <item m="1" x="3707"/>
        <item m="1" x="2453"/>
        <item m="1" x="1910"/>
        <item m="1" x="1911"/>
        <item m="1" x="1912"/>
        <item m="1" x="1921"/>
        <item m="1" x="2458"/>
        <item m="1" x="2459"/>
        <item m="1" x="3708"/>
        <item m="1" x="1898"/>
        <item m="1" x="1900"/>
        <item m="1" x="1901"/>
        <item m="1" x="2432"/>
        <item m="1" x="1902"/>
        <item m="1" x="1895"/>
        <item m="1" x="2971"/>
        <item m="1" x="1896"/>
        <item m="1" x="3697"/>
        <item m="1" x="1892"/>
        <item m="1" x="1893"/>
        <item m="1" x="1894"/>
        <item m="1" x="1890"/>
        <item m="1" x="1891"/>
        <item m="1" x="2969"/>
        <item m="1" x="2428"/>
        <item m="1" x="2972"/>
        <item m="1" x="1904"/>
        <item m="1" x="1905"/>
        <item m="1" x="2439"/>
        <item m="1" x="1907"/>
        <item m="1" x="2975"/>
        <item m="1" x="1906"/>
        <item m="1" x="3729"/>
        <item m="1" x="4003"/>
        <item m="1" x="3722"/>
        <item m="1" x="3724"/>
        <item m="1" x="3725"/>
        <item m="1" x="4006"/>
        <item m="1" x="3385"/>
        <item m="1" x="3743"/>
        <item m="1" x="3741"/>
        <item m="1" x="3742"/>
        <item m="1" x="3730"/>
        <item m="1" x="2461"/>
        <item m="1" x="2462"/>
        <item m="1" x="2463"/>
        <item m="1" x="2464"/>
        <item m="1" x="2465"/>
        <item m="1" x="2466"/>
        <item m="1" x="2467"/>
        <item m="1" x="2468"/>
        <item m="1" x="3734"/>
        <item m="1" x="1408"/>
        <item m="1" x="3762"/>
        <item m="1" x="3763"/>
        <item m="1" x="3764"/>
        <item m="1" x="3747"/>
        <item m="1" x="3746"/>
        <item m="1" x="3780"/>
        <item m="1" x="3773"/>
        <item m="1" x="3774"/>
        <item m="1" x="3775"/>
        <item m="1" x="3992"/>
        <item m="1" x="3779"/>
        <item m="1" x="3795"/>
        <item m="1" x="3792"/>
        <item m="1" x="3793"/>
        <item m="1" x="3794"/>
        <item m="1" x="4017"/>
        <item m="1" x="4020"/>
        <item m="1" x="4019"/>
        <item m="1" x="4021"/>
        <item m="1" x="1473"/>
        <item m="1" x="3807"/>
        <item m="1" x="2469"/>
        <item m="1" x="4002"/>
        <item m="1" x="3813"/>
        <item m="1" x="3818"/>
        <item m="1" x="3819"/>
        <item m="1" x="865"/>
        <item m="1" x="2429"/>
        <item m="1" x="2431"/>
        <item m="1" x="2970"/>
        <item x="706"/>
        <item m="1" x="3829"/>
        <item m="1" x="3384"/>
        <item m="1" x="2460"/>
        <item m="1" x="3998"/>
        <item m="1" x="1536"/>
        <item m="1" x="2436"/>
        <item x="6"/>
        <item m="1" x="1927"/>
        <item m="1" x="1928"/>
        <item m="1" x="1555"/>
        <item m="1" x="2489"/>
        <item m="1" x="2481"/>
        <item m="1" x="3842"/>
        <item m="1" x="2478"/>
        <item m="1" x="2990"/>
        <item m="1" x="3849"/>
        <item m="1" x="3850"/>
        <item m="1" x="3505"/>
        <item m="1" x="3875"/>
        <item m="1" x="3903"/>
        <item m="1" x="3512"/>
        <item m="1" x="3905"/>
        <item m="1" x="3906"/>
        <item m="1" x="3518"/>
        <item m="1" x="3519"/>
        <item m="1" x="3207"/>
        <item m="1" x="3208"/>
        <item m="1" x="3907"/>
        <item m="1" x="3908"/>
        <item m="1" x="3909"/>
        <item m="1" x="3910"/>
        <item m="1" x="3527"/>
        <item m="1" x="3911"/>
        <item m="1" x="3912"/>
        <item m="1" x="3210"/>
        <item m="1" x="3913"/>
        <item m="1" x="3914"/>
        <item m="1" x="3536"/>
        <item m="1" x="3537"/>
        <item m="1" x="3538"/>
        <item m="1" x="3539"/>
        <item m="1" x="3540"/>
        <item m="1" x="3541"/>
        <item m="1" x="3542"/>
        <item m="1" x="3551"/>
        <item m="1" x="3543"/>
        <item m="1" x="3544"/>
        <item m="1" x="3557"/>
        <item m="1" x="3915"/>
        <item m="1" x="3918"/>
        <item m="1" x="2496"/>
        <item m="1" x="3572"/>
        <item m="1" x="3573"/>
        <item m="1" x="3574"/>
        <item m="1" x="3575"/>
        <item m="1" x="3568"/>
        <item m="1" x="3923"/>
        <item m="1" x="2983"/>
        <item m="1" x="3221"/>
        <item m="1" x="2503"/>
        <item m="1" x="1498"/>
        <item x="774"/>
        <item m="1" x="3595"/>
        <item m="1" x="3596"/>
        <item m="1" x="3925"/>
        <item m="1" x="3926"/>
        <item m="1" x="3591"/>
        <item m="1" x="3592"/>
        <item m="1" x="3607"/>
        <item m="1" x="996"/>
        <item m="1" x="995"/>
        <item m="1" x="994"/>
        <item m="1" x="3610"/>
        <item m="1" x="3213"/>
        <item m="1" x="3214"/>
        <item m="1" x="3217"/>
        <item m="1" x="3218"/>
        <item m="1" x="3611"/>
        <item m="1" x="3212"/>
        <item m="1" x="3211"/>
        <item m="1" x="1005"/>
        <item m="1" x="3624"/>
        <item m="1" x="3625"/>
        <item m="1" x="3626"/>
        <item m="1" x="3627"/>
        <item m="1" x="3628"/>
        <item m="1" x="1020"/>
        <item m="1" x="3639"/>
        <item m="1" x="3640"/>
        <item m="1" x="3647"/>
        <item m="1" x="3648"/>
        <item m="1" x="3649"/>
        <item m="1" x="3650"/>
        <item m="1" x="3388"/>
        <item m="1" x="3215"/>
        <item m="1" x="3216"/>
        <item m="1" x="3222"/>
        <item m="1" x="2485"/>
        <item m="1" x="2479"/>
        <item m="1" x="2988"/>
        <item m="1" x="2989"/>
        <item m="1" x="3981"/>
        <item m="1" x="2471"/>
        <item m="1" x="2978"/>
        <item m="1" x="2979"/>
        <item m="1" x="2472"/>
        <item m="1" x="1073"/>
        <item m="1" x="2477"/>
        <item m="1" x="2476"/>
        <item m="1" x="2474"/>
        <item m="1" x="2497"/>
        <item m="1" x="2498"/>
        <item m="1" x="2483"/>
        <item m="1" x="2473"/>
        <item m="1" x="2475"/>
        <item m="1" x="2480"/>
        <item m="1" x="3654"/>
        <item m="1" x="3984"/>
        <item m="1" x="3985"/>
        <item m="1" x="3986"/>
        <item m="1" x="3663"/>
        <item m="1" x="1228"/>
        <item m="1" x="3664"/>
        <item m="1" x="3658"/>
        <item m="1" x="3662"/>
        <item m="1" x="1939"/>
        <item m="1" x="1926"/>
        <item m="1" x="2490"/>
        <item m="1" x="1929"/>
        <item m="1" x="3387"/>
        <item m="1" x="3209"/>
        <item m="1" x="2484"/>
        <item m="1" x="2482"/>
        <item m="1" x="3701"/>
        <item m="1" x="2986"/>
        <item m="1" x="2987"/>
        <item m="1" x="2984"/>
        <item m="1" x="2985"/>
        <item m="1" x="3702"/>
        <item m="1" x="2981"/>
        <item m="1" x="1925"/>
        <item m="1" x="2982"/>
        <item m="1" x="2470"/>
        <item m="1" x="2980"/>
        <item m="1" x="3703"/>
        <item m="1" x="2991"/>
        <item m="1" x="1937"/>
        <item m="1" x="2992"/>
        <item m="1" x="2993"/>
        <item m="1" x="2499"/>
        <item m="1" x="1933"/>
        <item m="1" x="1934"/>
        <item m="1" x="1935"/>
        <item m="1" x="2495"/>
        <item m="1" x="1936"/>
        <item m="1" x="1930"/>
        <item m="1" x="2488"/>
        <item m="1" x="1931"/>
        <item m="1" x="1932"/>
        <item m="1" x="3700"/>
        <item m="1" x="2492"/>
        <item m="1" x="2493"/>
        <item m="1" x="2494"/>
        <item m="1" x="2500"/>
        <item m="1" x="2501"/>
        <item m="1" x="1938"/>
        <item m="1" x="3726"/>
        <item m="1" x="3731"/>
        <item m="1" x="3732"/>
        <item m="1" x="3733"/>
        <item m="1" x="3735"/>
        <item m="1" x="3736"/>
        <item m="1" x="3744"/>
        <item m="1" x="3745"/>
        <item m="1" x="2502"/>
        <item m="1" x="3989"/>
        <item m="1" x="3757"/>
        <item m="1" x="1865"/>
        <item m="1" x="3765"/>
        <item m="1" x="1806"/>
        <item m="1" x="1807"/>
        <item m="1" x="3770"/>
        <item m="1" x="3769"/>
        <item m="1" x="3767"/>
        <item m="1" x="3768"/>
        <item m="1" x="3189"/>
        <item m="1" x="3776"/>
        <item m="1" x="3777"/>
        <item m="1" x="3796"/>
        <item m="1" x="3219"/>
        <item m="1" x="3220"/>
        <item m="1" x="3993"/>
        <item m="1" x="3994"/>
        <item m="1" x="3803"/>
        <item m="1" x="3805"/>
        <item m="1" x="3806"/>
        <item m="1" x="1282"/>
        <item m="1" x="3812"/>
        <item m="1" x="3995"/>
        <item m="1" x="3996"/>
        <item m="1" x="2491"/>
        <item m="1" x="3817"/>
        <item m="1" x="2486"/>
        <item x="479"/>
        <item m="1" x="2487"/>
        <item m="1" x="2504"/>
        <item m="1" x="3824"/>
        <item m="1" x="3825"/>
        <item m="1" x="3826"/>
        <item m="1" x="3823"/>
        <item m="1" x="3389"/>
        <item m="1" x="3997"/>
        <item m="1" x="3836"/>
        <item m="1" x="3999"/>
        <item m="1" x="1542"/>
        <item m="1" x="1543"/>
        <item m="1" x="1540"/>
        <item m="1" x="3474"/>
        <item x="428"/>
        <item m="1" x="3475"/>
        <item m="1" x="3235"/>
        <item m="1" x="2514"/>
        <item m="1" x="3476"/>
        <item m="1" x="889"/>
        <item m="1" x="3477"/>
        <item m="1" x="3224"/>
        <item m="1" x="3478"/>
        <item m="1" x="3479"/>
        <item m="1" x="3480"/>
        <item m="1" x="3481"/>
        <item m="1" x="3482"/>
        <item m="1" x="3483"/>
        <item m="1" x="3484"/>
        <item m="1" x="3485"/>
        <item m="1" x="3008"/>
        <item m="1" x="3009"/>
        <item m="1" x="3010"/>
        <item m="1" x="3011"/>
        <item m="1" x="3225"/>
        <item m="1" x="3507"/>
        <item m="1" x="3508"/>
        <item m="1" x="3509"/>
        <item m="1" x="3510"/>
        <item m="1" x="1944"/>
        <item m="1" x="3520"/>
        <item m="1" x="3521"/>
        <item m="1" x="3522"/>
        <item m="1" x="3523"/>
        <item m="1" x="3524"/>
        <item m="1" x="3525"/>
        <item m="1" x="3526"/>
        <item m="1" x="3528"/>
        <item m="1" x="2997"/>
        <item m="1" x="2998"/>
        <item m="1" x="3532"/>
        <item m="1" x="3533"/>
        <item m="1" x="3534"/>
        <item m="1" x="3552"/>
        <item x="334"/>
        <item m="1" x="1949"/>
        <item m="1" x="3553"/>
        <item m="1" x="3555"/>
        <item m="1" x="3556"/>
        <item m="1" x="3559"/>
        <item m="1" x="2999"/>
        <item m="1" x="2510"/>
        <item m="1" x="2511"/>
        <item m="1" x="2536"/>
        <item m="1" x="3565"/>
        <item m="1" x="3566"/>
        <item m="1" x="3577"/>
        <item m="1" x="2521"/>
        <item m="1" x="2523"/>
        <item m="1" x="3223"/>
        <item m="1" x="3581"/>
        <item m="1" x="3582"/>
        <item m="1" x="3583"/>
        <item m="1" x="3584"/>
        <item m="1" x="3585"/>
        <item m="1" x="3586"/>
        <item m="1" x="3590"/>
        <item m="1" x="3593"/>
        <item m="1" x="1234"/>
        <item m="1" x="3594"/>
        <item m="1" x="3597"/>
        <item m="1" x="3598"/>
        <item m="1" x="3599"/>
        <item m="1" x="1217"/>
        <item m="1" x="2533"/>
        <item m="1" x="3602"/>
        <item m="1" x="3603"/>
        <item x="277"/>
        <item x="276"/>
        <item m="1" x="3229"/>
        <item m="1" x="3230"/>
        <item m="1" x="3231"/>
        <item m="1" x="3232"/>
        <item m="1" x="3233"/>
        <item x="248"/>
        <item m="1" x="1002"/>
        <item m="1" x="1006"/>
        <item m="1" x="997"/>
        <item m="1" x="999"/>
        <item m="1" x="3629"/>
        <item m="1" x="3630"/>
        <item m="1" x="3641"/>
        <item m="1" x="3642"/>
        <item m="1" x="3643"/>
        <item m="1" x="3644"/>
        <item m="1" x="3645"/>
        <item m="1" x="3236"/>
        <item m="1" x="3237"/>
        <item m="1" x="1027"/>
        <item m="1" x="1028"/>
        <item m="1" x="3646"/>
        <item m="1" x="1019"/>
        <item m="1" x="1021"/>
        <item m="1" x="3000"/>
        <item m="1" x="3227"/>
        <item m="1" x="3228"/>
        <item m="1" x="2525"/>
        <item m="1" x="2515"/>
        <item m="1" x="2516"/>
        <item m="1" x="2518"/>
        <item m="1" x="3234"/>
        <item m="1" x="2508"/>
        <item m="1" x="2513"/>
        <item m="1" x="2519"/>
        <item m="1" x="2529"/>
        <item m="1" x="2531"/>
        <item m="1" x="3001"/>
        <item m="1" x="3002"/>
        <item m="1" x="3003"/>
        <item m="1" x="3004"/>
        <item m="1" x="3005"/>
        <item m="1" x="3006"/>
        <item m="1" x="2532"/>
        <item m="1" x="2509"/>
        <item m="1" x="1942"/>
        <item m="1" x="2530"/>
        <item m="1" x="2517"/>
        <item m="1" x="2507"/>
        <item m="1" x="2520"/>
        <item m="1" x="3653"/>
        <item m="1" x="2506"/>
        <item m="1" x="2512"/>
        <item m="1" x="2528"/>
        <item m="1" x="3659"/>
        <item m="1" x="3660"/>
        <item m="1" x="3661"/>
        <item m="1" x="3667"/>
        <item m="1" x="3668"/>
        <item m="1" x="1946"/>
        <item m="1" x="1948"/>
        <item m="1" x="2526"/>
        <item m="1" x="1945"/>
        <item m="1" x="1943"/>
        <item m="1" x="3670"/>
        <item m="1" x="2505"/>
        <item m="1" x="3671"/>
        <item m="1" x="1940"/>
        <item m="1" x="3672"/>
        <item m="1" x="1941"/>
        <item m="1" x="3673"/>
        <item m="1" x="2994"/>
        <item m="1" x="3674"/>
        <item m="1" x="3675"/>
        <item m="1" x="2527"/>
        <item m="1" x="3676"/>
        <item m="1" x="3677"/>
        <item m="1" x="3678"/>
        <item m="1" x="2522"/>
        <item m="1" x="3679"/>
        <item m="1" x="3680"/>
        <item m="1" x="3681"/>
        <item m="1" x="1947"/>
        <item m="1" x="3682"/>
        <item m="1" x="3683"/>
        <item m="1" x="3684"/>
        <item m="1" x="3685"/>
        <item m="1" x="3686"/>
        <item m="1" x="3687"/>
        <item m="1" x="3688"/>
        <item m="1" x="3689"/>
        <item m="1" x="3690"/>
        <item m="1" x="3691"/>
        <item m="1" x="3692"/>
        <item m="1" x="3693"/>
        <item m="1" x="1950"/>
        <item m="1" x="3723"/>
        <item m="1" x="3727"/>
        <item m="1" x="3728"/>
        <item m="1" x="3737"/>
        <item m="1" x="3738"/>
        <item m="1" x="3739"/>
        <item m="1" x="3740"/>
        <item m="1" x="3750"/>
        <item m="1" x="3751"/>
        <item m="1" x="3752"/>
        <item m="1" x="3753"/>
        <item m="1" x="3754"/>
        <item m="1" x="3755"/>
        <item m="1" x="3756"/>
        <item m="1" x="1951"/>
        <item x="665"/>
        <item m="1" x="3758"/>
        <item m="1" x="3759"/>
        <item m="1" x="3760"/>
        <item m="1" x="3761"/>
        <item m="1" x="3766"/>
        <item m="1" x="3771"/>
        <item m="1" x="3772"/>
        <item m="1" x="3797"/>
        <item m="1" x="3798"/>
        <item m="1" x="2995"/>
        <item m="1" x="2996"/>
        <item m="1" x="3799"/>
        <item m="1" x="3800"/>
        <item m="1" x="3801"/>
        <item m="1" x="1375"/>
        <item m="1" x="3802"/>
        <item m="1" x="1479"/>
        <item m="1" x="1487"/>
        <item m="1" x="3814"/>
        <item m="1" x="3815"/>
        <item m="1" x="1485"/>
        <item m="1" x="1492"/>
        <item m="1" x="1490"/>
        <item m="1" x="3820"/>
        <item m="1" x="2535"/>
        <item m="1" x="3821"/>
        <item m="1" x="2534"/>
        <item m="1" x="3822"/>
        <item m="1" x="3827"/>
        <item m="1" x="3828"/>
        <item m="1" x="3390"/>
        <item m="1" x="3391"/>
        <item m="1" x="3837"/>
        <item m="1" x="3226"/>
        <item m="1" x="3838"/>
        <item m="1" x="3840"/>
        <item m="1" x="3841"/>
        <item m="1" x="2524"/>
        <item m="1" x="2537"/>
        <item m="1" x="1608"/>
        <item m="1" x="3007"/>
        <item m="1" x="1952"/>
        <item m="1" x="3392"/>
        <item x="278"/>
        <item m="1" x="3393"/>
        <item m="1" x="1953"/>
        <item m="1" x="3012"/>
        <item m="1" x="3013"/>
        <item m="1" x="3014"/>
        <item m="1" x="2538"/>
        <item m="1" x="3394"/>
        <item m="1" x="2539"/>
        <item m="1" x="3395"/>
        <item m="1" x="1119"/>
        <item m="1" x="3238"/>
        <item m="1" x="3015"/>
        <item m="1" x="3239"/>
        <item m="1" x="3396"/>
        <item m="1" x="3016"/>
        <item m="1" x="3017"/>
        <item m="1" x="1157"/>
        <item m="1" x="3240"/>
        <item m="1" x="3241"/>
        <item m="1" x="3242"/>
        <item m="1" x="3243"/>
        <item m="1" x="1238"/>
        <item m="1" x="3244"/>
        <item m="1" x="3019"/>
        <item m="1" x="2540"/>
        <item m="1" x="3397"/>
        <item m="1" x="2541"/>
        <item m="1" x="2542"/>
        <item m="1" x="1954"/>
        <item x="24"/>
        <item m="1" x="2543"/>
        <item m="1" x="1955"/>
        <item m="1" x="1956"/>
        <item m="1" x="2544"/>
        <item m="1" x="2545"/>
        <item m="1" x="3245"/>
        <item m="1" x="1376"/>
        <item m="1" x="1374"/>
        <item m="1" x="3246"/>
        <item m="1" x="3398"/>
        <item m="1" x="1957"/>
        <item m="1" x="2546"/>
        <item m="1" x="2547"/>
        <item m="1" x="2548"/>
        <item m="1" x="2549"/>
        <item m="1" x="3020"/>
        <item m="1" x="3021"/>
        <item m="1" x="3399"/>
        <item m="1" x="3247"/>
        <item m="1" x="3400"/>
        <item m="1" x="3248"/>
        <item m="1" x="2550"/>
        <item m="1" x="3249"/>
        <item m="1" x="832"/>
        <item m="1" x="3401"/>
        <item m="1" x="3402"/>
        <item m="1" x="3403"/>
        <item m="1" x="3404"/>
        <item m="1" x="2551"/>
        <item m="1" x="1958"/>
        <item m="1" x="3405"/>
        <item m="1" x="3406"/>
        <item m="1" x="986"/>
        <item m="1" x="988"/>
        <item m="1" x="987"/>
        <item m="1" x="3250"/>
        <item m="1" x="3251"/>
        <item m="1" x="3252"/>
        <item m="1" x="3253"/>
        <item m="1" x="3254"/>
        <item m="1" x="2552"/>
        <item m="1" x="3407"/>
        <item m="1" x="3408"/>
        <item m="1" x="3409"/>
        <item m="1" x="3410"/>
        <item m="1" x="2553"/>
        <item m="1" x="2554"/>
        <item m="1" x="2555"/>
        <item m="1" x="3255"/>
        <item m="1" x="3256"/>
        <item m="1" x="2556"/>
        <item m="1" x="3022"/>
        <item m="1" x="3411"/>
        <item m="1" x="1959"/>
        <item m="1" x="2557"/>
        <item m="1" x="2558"/>
        <item m="1" x="2559"/>
        <item m="1" x="2560"/>
        <item m="1" x="2561"/>
        <item m="1" x="2562"/>
        <item m="1" x="2563"/>
        <item m="1" x="2564"/>
        <item m="1" x="2565"/>
        <item m="1" x="2566"/>
        <item m="1" x="2567"/>
        <item m="1" x="2568"/>
        <item m="1" x="2569"/>
        <item m="1" x="2570"/>
        <item m="1" x="2571"/>
        <item m="1" x="2572"/>
        <item m="1" x="2573"/>
        <item m="1" x="2574"/>
        <item m="1" x="2575"/>
        <item m="1" x="2576"/>
        <item m="1" x="2577"/>
        <item m="1" x="2578"/>
        <item m="1" x="3257"/>
        <item m="1" x="3258"/>
        <item m="1" x="1960"/>
        <item m="1" x="3259"/>
        <item m="1" x="1961"/>
        <item m="1" x="1962"/>
        <item m="1" x="1963"/>
        <item m="1" x="1964"/>
        <item m="1" x="2579"/>
        <item m="1" x="1383"/>
        <item m="1" x="1384"/>
        <item m="1" x="1965"/>
        <item m="1" x="2580"/>
        <item m="1" x="2581"/>
        <item m="1" x="3260"/>
        <item m="1" x="3261"/>
        <item m="1" x="2582"/>
        <item m="1" x="1966"/>
        <item m="1" x="2583"/>
        <item m="1" x="2584"/>
        <item m="1" x="2585"/>
        <item m="1" x="2586"/>
        <item m="1" x="2587"/>
        <item m="1" x="1967"/>
        <item m="1" x="2588"/>
        <item m="1" x="2589"/>
        <item m="1" x="2590"/>
        <item m="1" x="3412"/>
        <item m="1" x="3413"/>
        <item m="1" x="3414"/>
        <item m="1" x="2591"/>
        <item m="1" x="2592"/>
        <item m="1" x="3415"/>
        <item m="1" x="2593"/>
        <item m="1" x="1968"/>
        <item m="1" x="3262"/>
        <item m="1" x="2594"/>
        <item m="1" x="2595"/>
        <item m="1" x="1969"/>
        <item m="1" x="2596"/>
        <item m="1" x="2597"/>
        <item m="1" x="2598"/>
        <item m="1" x="2599"/>
        <item m="1" x="2600"/>
        <item m="1" x="2601"/>
        <item m="1" x="2602"/>
        <item m="1" x="3263"/>
        <item m="1" x="3023"/>
        <item m="1" x="3024"/>
        <item m="1" x="3264"/>
        <item m="1" x="3265"/>
        <item m="1" x="3266"/>
        <item m="1" x="3267"/>
        <item m="1" x="3416"/>
        <item m="1" x="3417"/>
        <item m="1" x="3418"/>
        <item m="1" x="3419"/>
        <item m="1" x="3420"/>
        <item m="1" x="3421"/>
        <item m="1" x="1970"/>
        <item m="1" x="2603"/>
        <item m="1" x="3422"/>
        <item m="1" x="2604"/>
        <item m="1" x="3423"/>
        <item m="1" x="3268"/>
        <item m="1" x="3269"/>
        <item m="1" x="3270"/>
        <item m="1" x="3424"/>
        <item m="1" x="3271"/>
        <item m="1" x="3425"/>
        <item m="1" x="3272"/>
        <item m="1" x="1971"/>
        <item m="1" x="2605"/>
        <item m="1" x="2606"/>
        <item m="1" x="2607"/>
        <item m="1" x="1972"/>
        <item m="1" x="1121"/>
        <item m="1" x="3025"/>
        <item m="1" x="3026"/>
        <item m="1" x="918"/>
        <item m="1" x="1103"/>
        <item x="524"/>
        <item m="1" x="3426"/>
        <item m="1" x="1104"/>
        <item m="1" x="3273"/>
        <item m="1" x="3274"/>
        <item m="1" x="1412"/>
        <item m="1" x="902"/>
        <item m="1" x="3275"/>
        <item m="1" x="3276"/>
        <item m="1" x="3277"/>
        <item m="1" x="2608"/>
        <item m="1" x="3278"/>
        <item m="1" x="888"/>
        <item m="1" x="3027"/>
        <item m="1" x="2609"/>
        <item m="1" x="2610"/>
        <item m="1" x="3279"/>
        <item m="1" x="1973"/>
        <item m="1" x="3280"/>
        <item m="1" x="3427"/>
        <item m="1" x="3428"/>
        <item m="1" x="3429"/>
        <item m="1" x="3430"/>
        <item m="1" x="3431"/>
        <item m="1" x="3432"/>
        <item m="1" x="3433"/>
        <item m="1" x="3434"/>
        <item m="1" x="3435"/>
        <item m="1" x="3436"/>
        <item m="1" x="3437"/>
        <item m="1" x="3438"/>
        <item m="1" x="3439"/>
        <item m="1" x="3440"/>
        <item m="1" x="3441"/>
        <item m="1" x="3442"/>
        <item m="1" x="3443"/>
        <item m="1" x="3444"/>
        <item m="1" x="3445"/>
        <item m="1" x="998"/>
        <item m="1" x="3281"/>
        <item m="1" x="1004"/>
        <item m="1" x="3446"/>
        <item m="1" x="3447"/>
        <item x="247"/>
        <item m="1" x="3448"/>
        <item m="1" x="3449"/>
        <item m="1" x="2611"/>
        <item m="1" x="3282"/>
        <item m="1" x="3450"/>
        <item m="1" x="3283"/>
        <item m="1" x="3284"/>
        <item m="1" x="2612"/>
        <item m="1" x="1561"/>
        <item m="1" x="3451"/>
        <item m="1" x="3452"/>
        <item x="758"/>
        <item x="766"/>
        <item m="1" x="3453"/>
        <item m="1" x="3454"/>
        <item m="1" x="3285"/>
        <item m="1" x="3286"/>
        <item m="1" x="1231"/>
        <item m="1" x="1232"/>
        <item m="1" x="1233"/>
        <item m="1" x="3029"/>
        <item m="1" x="3455"/>
        <item m="1" x="3287"/>
        <item m="1" x="1450"/>
        <item m="1" x="1415"/>
        <item m="1" x="3288"/>
        <item m="1" x="1416"/>
        <item m="1" x="3456"/>
        <item m="1" x="2613"/>
        <item m="1" x="2614"/>
        <item m="1" x="3030"/>
        <item m="1" x="3457"/>
        <item x="604"/>
        <item m="1" x="3458"/>
        <item m="1" x="3031"/>
        <item m="1" x="3032"/>
        <item m="1" x="1449"/>
        <item m="1" x="3459"/>
        <item m="1" x="3460"/>
        <item m="1" x="3461"/>
        <item m="1" x="1417"/>
        <item m="1" x="2615"/>
        <item m="1" x="3462"/>
        <item m="1" x="3463"/>
        <item m="1" x="1391"/>
        <item m="1" x="3289"/>
        <item m="1" x="3464"/>
        <item m="1" x="3465"/>
        <item m="1" x="3466"/>
        <item m="1" x="2616"/>
        <item m="1" x="3467"/>
        <item m="1" x="3468"/>
        <item m="1" x="3469"/>
        <item m="1" x="2617"/>
        <item m="1" x="3470"/>
        <item m="1" x="3471"/>
        <item m="1" x="3472"/>
        <item m="1" x="3018"/>
        <item m="1" x="3028"/>
        <item m="1" x="1974"/>
        <item m="1" x="1975"/>
        <item m="1" x="3290"/>
        <item m="1" x="2618"/>
        <item m="1" x="2619"/>
        <item m="1" x="3033"/>
        <item m="1" x="3034"/>
        <item m="1" x="938"/>
        <item m="1" x="1216"/>
        <item m="1" x="2620"/>
        <item m="1" x="3035"/>
        <item m="1" x="3036"/>
        <item m="1" x="2621"/>
        <item m="1" x="1469"/>
        <item m="1" x="2622"/>
        <item m="1" x="1976"/>
        <item m="1" x="2623"/>
        <item m="1" x="2624"/>
        <item m="1" x="2625"/>
        <item m="1" x="933"/>
        <item m="1" x="2626"/>
        <item m="1" x="3291"/>
        <item m="1" x="3292"/>
        <item m="1" x="3293"/>
        <item m="1" x="1079"/>
        <item m="1" x="807"/>
        <item m="1" x="3294"/>
        <item m="1" x="3295"/>
        <item m="1" x="2627"/>
        <item m="1" x="2628"/>
        <item m="1" x="1977"/>
        <item m="1" x="1978"/>
        <item m="1" x="1979"/>
        <item m="1" x="3296"/>
        <item m="1" x="1980"/>
        <item m="1" x="1981"/>
        <item m="1" x="1982"/>
        <item m="1" x="1983"/>
        <item m="1" x="2629"/>
        <item m="1" x="2630"/>
        <item m="1" x="1984"/>
        <item m="1" x="2631"/>
        <item m="1" x="2632"/>
        <item m="1" x="2633"/>
        <item m="1" x="2634"/>
        <item m="1" x="2635"/>
        <item m="1" x="2636"/>
        <item m="1" x="1985"/>
        <item m="1" x="3297"/>
        <item m="1" x="2637"/>
        <item m="1" x="2638"/>
        <item m="1" x="3298"/>
        <item m="1" x="2639"/>
        <item m="1" x="1986"/>
        <item m="1" x="3299"/>
        <item m="1" x="3037"/>
        <item m="1" x="2640"/>
        <item m="1" x="3300"/>
        <item m="1" x="3301"/>
        <item m="1" x="3302"/>
        <item m="1" x="1277"/>
        <item m="1" x="2641"/>
        <item x="16"/>
        <item m="1" x="2642"/>
        <item m="1" x="3303"/>
        <item m="1" x="2643"/>
        <item m="1" x="1987"/>
        <item m="1" x="2644"/>
        <item m="1" x="2645"/>
        <item m="1" x="2646"/>
        <item m="1" x="2647"/>
        <item m="1" x="2648"/>
        <item m="1" x="2649"/>
        <item m="1" x="1988"/>
        <item m="1" x="2650"/>
        <item m="1" x="3304"/>
        <item x="270"/>
        <item m="1" x="1003"/>
        <item m="1" x="3038"/>
        <item m="1" x="3039"/>
        <item m="1" x="2651"/>
        <item m="1" x="2652"/>
        <item m="1" x="3305"/>
        <item m="1" x="3306"/>
        <item m="1" x="2653"/>
        <item m="1" x="3307"/>
        <item m="1" x="3040"/>
        <item m="1" x="2654"/>
        <item m="1" x="2655"/>
        <item m="1" x="2656"/>
        <item m="1" x="2657"/>
        <item m="1" x="2658"/>
        <item m="1" x="3308"/>
        <item m="1" x="2659"/>
        <item m="1" x="2660"/>
        <item m="1" x="3041"/>
        <item m="1" x="3309"/>
        <item m="1" x="3042"/>
        <item m="1" x="3310"/>
        <item m="1" x="1989"/>
        <item m="1" x="1990"/>
        <item m="1" x="1991"/>
        <item m="1" x="2661"/>
        <item m="1" x="3311"/>
        <item m="1" x="3312"/>
        <item m="1" x="3313"/>
        <item m="1" x="806"/>
        <item m="1" x="805"/>
        <item m="1" x="803"/>
        <item m="1" x="1488"/>
        <item m="1" x="3314"/>
        <item m="1" x="3315"/>
        <item m="1" x="3044"/>
        <item m="1" x="3316"/>
        <item m="1" x="891"/>
        <item m="1" x="3317"/>
        <item m="1" x="2662"/>
        <item m="1" x="3045"/>
        <item m="1" x="1230"/>
        <item m="1" x="2663"/>
        <item m="1" x="2664"/>
        <item m="1" x="3046"/>
        <item m="1" x="3047"/>
        <item m="1" x="3048"/>
        <item m="1" x="1022"/>
        <item m="1" x="3318"/>
        <item m="1" x="3319"/>
        <item m="1" x="3320"/>
        <item m="1" x="3321"/>
        <item m="1" x="3322"/>
        <item m="1" x="3323"/>
        <item m="1" x="3324"/>
        <item m="1" x="3325"/>
        <item m="1" x="3326"/>
        <item m="1" x="3327"/>
        <item m="1" x="2665"/>
        <item m="1" x="2666"/>
        <item m="1" x="1992"/>
        <item m="1" x="1993"/>
        <item m="1" x="2667"/>
        <item m="1" x="3049"/>
        <item m="1" x="2668"/>
        <item m="1" x="873"/>
        <item m="1" x="1134"/>
        <item m="1" x="2669"/>
        <item m="1" x="893"/>
        <item m="1" x="1994"/>
        <item m="1" x="1995"/>
        <item m="1" x="1996"/>
        <item m="1" x="1997"/>
        <item m="1" x="1414"/>
        <item m="1" x="1423"/>
        <item m="1" x="2670"/>
        <item m="1" x="2671"/>
        <item m="1" x="1411"/>
        <item m="1" x="1424"/>
        <item m="1" x="3050"/>
        <item m="1" x="1413"/>
        <item m="1" x="3328"/>
        <item m="1" x="3329"/>
        <item m="1" x="1998"/>
        <item m="1" x="2672"/>
        <item m="1" x="1999"/>
        <item m="1" x="2673"/>
        <item m="1" x="2674"/>
        <item m="1" x="2675"/>
        <item m="1" x="3330"/>
        <item m="1" x="3331"/>
        <item m="1" x="3332"/>
        <item m="1" x="3333"/>
        <item m="1" x="3334"/>
        <item m="1" x="3335"/>
        <item m="1" x="3336"/>
        <item m="1" x="3337"/>
        <item m="1" x="3338"/>
        <item m="1" x="3339"/>
        <item m="1" x="3340"/>
        <item m="1" x="3051"/>
        <item m="1" x="3341"/>
        <item m="1" x="3052"/>
        <item m="1" x="2676"/>
        <item m="1" x="2677"/>
        <item m="1" x="3342"/>
        <item m="1" x="3343"/>
        <item m="1" x="3344"/>
        <item m="1" x="3345"/>
        <item m="1" x="2678"/>
        <item m="1" x="2679"/>
        <item m="1" x="2680"/>
        <item m="1" x="2681"/>
        <item m="1" x="3346"/>
        <item m="1" x="3347"/>
        <item m="1" x="2682"/>
        <item m="1" x="2683"/>
        <item m="1" x="3348"/>
        <item x="759"/>
        <item m="1" x="2684"/>
        <item m="1" x="2685"/>
        <item m="1" x="2686"/>
        <item m="1" x="3349"/>
        <item m="1" x="2687"/>
        <item m="1" x="2688"/>
        <item m="1" x="3350"/>
        <item m="1" x="3351"/>
        <item m="1" x="2689"/>
        <item m="1" x="2690"/>
        <item m="1" x="2691"/>
        <item m="1" x="3352"/>
        <item m="1" x="2692"/>
        <item m="1" x="1236"/>
        <item m="1" x="3353"/>
        <item m="1" x="3354"/>
        <item m="1" x="3355"/>
        <item m="1" x="3356"/>
        <item m="1" x="3357"/>
        <item x="266"/>
        <item m="1" x="3358"/>
        <item m="1" x="3359"/>
        <item m="1" x="3360"/>
        <item m="1" x="3361"/>
        <item x="267"/>
        <item x="268"/>
        <item x="28"/>
        <item m="1" x="3043"/>
        <item m="1" x="2000"/>
        <item m="1" x="1249"/>
        <item m="1" x="3053"/>
        <item m="1" x="3054"/>
        <item m="1" x="2693"/>
        <item m="1" x="3055"/>
        <item m="1" x="2694"/>
        <item m="1" x="2695"/>
        <item m="1" x="3056"/>
        <item m="1" x="2002"/>
        <item m="1" x="3057"/>
        <item m="1" x="2003"/>
        <item m="1" x="2696"/>
        <item m="1" x="892"/>
        <item m="1" x="2697"/>
        <item m="1" x="2004"/>
        <item m="1" x="2698"/>
        <item m="1" x="871"/>
        <item m="1" x="872"/>
        <item m="1" x="2005"/>
        <item m="1" x="2699"/>
        <item m="1" x="2006"/>
        <item m="1" x="3058"/>
        <item m="1" x="2700"/>
        <item m="1" x="2701"/>
        <item m="1" x="3059"/>
        <item m="1" x="2702"/>
        <item m="1" x="2007"/>
        <item m="1" x="1240"/>
        <item m="1" x="3060"/>
        <item m="1" x="2015"/>
        <item m="1" x="1188"/>
        <item m="1" x="1237"/>
        <item x="70"/>
        <item m="1" x="1253"/>
        <item m="1" x="2016"/>
        <item m="1" x="3061"/>
        <item m="1" x="3062"/>
        <item m="1" x="2704"/>
        <item m="1" x="2705"/>
        <item m="1" x="3063"/>
        <item m="1" x="2706"/>
        <item m="1" x="3064"/>
        <item m="1" x="3065"/>
        <item m="1" x="3066"/>
        <item m="1" x="2707"/>
        <item m="1" x="2022"/>
        <item m="1" x="3067"/>
        <item m="1" x="3068"/>
        <item m="1" x="2708"/>
        <item m="1" x="3069"/>
        <item m="1" x="3070"/>
        <item m="1" x="2709"/>
        <item m="1" x="2710"/>
        <item x="265"/>
        <item m="1" x="2711"/>
        <item m="1" x="1024"/>
        <item m="1" x="2712"/>
        <item m="1" x="2713"/>
        <item x="243"/>
        <item m="1" x="3071"/>
        <item m="1" x="3072"/>
        <item m="1" x="3073"/>
        <item m="1" x="2714"/>
        <item m="1" x="2715"/>
        <item m="1" x="2716"/>
        <item m="1" x="3074"/>
        <item m="1" x="2717"/>
        <item m="1" x="2718"/>
        <item m="1" x="2719"/>
        <item m="1" x="2720"/>
        <item m="1" x="2721"/>
        <item m="1" x="2722"/>
        <item m="1" x="2723"/>
        <item m="1" x="3075"/>
        <item m="1" x="3076"/>
        <item m="1" x="3077"/>
        <item m="1" x="2724"/>
        <item m="1" x="2725"/>
        <item m="1" x="3078"/>
        <item m="1" x="3079"/>
        <item m="1" x="3080"/>
        <item m="1" x="3081"/>
        <item m="1" x="3082"/>
        <item m="1" x="3083"/>
        <item m="1" x="2726"/>
        <item m="1" x="2727"/>
        <item m="1" x="2729"/>
        <item m="1" x="1560"/>
        <item m="1" x="3084"/>
        <item m="1" x="3085"/>
        <item m="1" x="2730"/>
        <item m="1" x="1521"/>
        <item m="1" x="1522"/>
        <item m="1" x="2731"/>
        <item m="1" x="2732"/>
        <item m="1" x="2733"/>
        <item m="1" x="2734"/>
        <item m="1" x="2735"/>
        <item m="1" x="2736"/>
        <item m="1" x="2737"/>
        <item m="1" x="3086"/>
        <item m="1" x="3087"/>
        <item m="1" x="2739"/>
        <item m="1" x="3088"/>
        <item m="1" x="1418"/>
        <item m="1" x="1419"/>
        <item m="1" x="2047"/>
        <item m="1" x="2048"/>
        <item m="1" x="2049"/>
        <item m="1" x="2743"/>
        <item m="1" x="2050"/>
        <item m="1" x="1421"/>
        <item m="1" x="1422"/>
        <item m="1" x="2744"/>
        <item m="1" x="1276"/>
        <item m="1" x="2745"/>
        <item m="1" x="1278"/>
        <item m="1" x="1420"/>
        <item m="1" x="802"/>
        <item m="1" x="2757"/>
        <item m="1" x="2758"/>
        <item m="1" x="3089"/>
        <item m="1" x="3090"/>
        <item m="1" x="2759"/>
        <item m="1" x="3091"/>
        <item m="1" x="2760"/>
        <item m="1" x="1102"/>
        <item m="1" x="1499"/>
        <item m="1" x="2761"/>
        <item m="1" x="2762"/>
        <item m="1" x="2763"/>
        <item m="1" x="2764"/>
        <item m="1" x="2766"/>
        <item m="1" x="2767"/>
        <item m="1" x="3092"/>
        <item m="1" x="2768"/>
        <item m="1" x="2769"/>
        <item m="1" x="2770"/>
        <item m="1" x="1564"/>
        <item m="1" x="780"/>
        <item m="1" x="1851"/>
        <item m="1" x="2008"/>
        <item m="1" x="2009"/>
        <item m="1" x="2010"/>
        <item m="1" x="2011"/>
        <item m="1" x="2013"/>
        <item m="1" x="2014"/>
        <item m="1" x="2703"/>
        <item m="1" x="1476"/>
        <item m="1" x="1319"/>
        <item m="1" x="2036"/>
        <item m="1" x="2728"/>
        <item m="1" x="2037"/>
        <item m="1" x="2738"/>
        <item m="1" x="2740"/>
        <item m="1" x="2741"/>
        <item m="1" x="2742"/>
        <item m="1" x="2051"/>
        <item m="1" x="2746"/>
        <item m="1" x="2747"/>
        <item m="1" x="2748"/>
        <item m="1" x="2056"/>
        <item m="1" x="2749"/>
        <item m="1" x="2750"/>
        <item m="1" x="2751"/>
        <item m="1" x="2057"/>
        <item m="1" x="2752"/>
        <item m="1" x="2753"/>
        <item m="1" x="2754"/>
        <item m="1" x="2059"/>
        <item m="1" x="2755"/>
        <item m="1" x="2756"/>
        <item m="1" x="2765"/>
        <item m="1" x="2060"/>
        <item m="1" x="2771"/>
        <item m="1" x="2772"/>
        <item m="1" x="2773"/>
        <item m="1" x="2061"/>
        <item m="1" x="2774"/>
        <item m="1" x="2775"/>
        <item m="1" x="2776"/>
        <item m="1" x="2062"/>
        <item m="1" x="2777"/>
        <item m="1" x="2778"/>
        <item m="1" x="2779"/>
        <item m="1" x="2063"/>
        <item m="1" x="2780"/>
        <item m="1" x="2781"/>
        <item m="1" x="2782"/>
        <item m="1" x="2064"/>
        <item m="1" x="2783"/>
        <item m="1" x="2784"/>
        <item m="1" x="2785"/>
        <item m="1" x="2065"/>
        <item m="1" x="2786"/>
        <item m="1" x="2787"/>
        <item m="1" x="2788"/>
        <item m="1" x="2066"/>
        <item m="1" x="2789"/>
        <item m="1" x="2790"/>
        <item m="1" x="2791"/>
        <item m="1" x="2067"/>
        <item m="1" x="2792"/>
        <item m="1" x="2793"/>
        <item m="1" x="2794"/>
        <item m="1" x="2068"/>
        <item m="1" x="2795"/>
        <item m="1" x="2796"/>
        <item m="1" x="2797"/>
        <item m="1" x="2069"/>
        <item m="1" x="2798"/>
        <item m="1" x="2799"/>
        <item m="1" x="2800"/>
        <item m="1" x="2801"/>
        <item m="1" x="1252"/>
        <item m="1" x="2802"/>
        <item m="1" x="2071"/>
        <item m="1" x="2803"/>
        <item m="1" x="2804"/>
        <item m="1" x="2805"/>
        <item m="1" x="2806"/>
        <item m="1" x="2807"/>
        <item m="1" x="2808"/>
        <item m="1" x="852"/>
        <item m="1" x="2809"/>
        <item m="1" x="2810"/>
        <item m="1" x="2811"/>
        <item m="1" x="2812"/>
        <item m="1" x="2813"/>
        <item x="110"/>
        <item m="1" x="2814"/>
        <item m="1" x="2815"/>
        <item x="107"/>
        <item m="1" x="2816"/>
        <item m="1" x="2817"/>
        <item m="1" x="2818"/>
        <item m="1" x="850"/>
        <item m="1" x="2819"/>
        <item m="1" x="2820"/>
        <item m="1" x="851"/>
        <item m="1" x="2821"/>
        <item m="1" x="2822"/>
        <item m="1" x="2823"/>
        <item m="1" x="2824"/>
        <item x="105"/>
        <item m="1" x="839"/>
        <item m="1" x="2825"/>
        <item m="1" x="2826"/>
        <item m="1" x="2827"/>
        <item m="1" x="848"/>
        <item m="1" x="849"/>
        <item m="1" x="2828"/>
        <item m="1" x="2829"/>
        <item m="1" x="2830"/>
        <item m="1" x="2831"/>
        <item m="1" x="1382"/>
        <item m="1" x="2832"/>
        <item m="1" x="2833"/>
        <item m="1" x="2834"/>
        <item m="1" x="2075"/>
        <item x="106"/>
        <item m="1" x="2835"/>
        <item m="1" x="2836"/>
        <item m="1" x="2837"/>
        <item x="111"/>
        <item m="1" x="2838"/>
        <item m="1" x="2839"/>
        <item m="1" x="2840"/>
        <item m="1" x="2841"/>
        <item m="1" x="859"/>
        <item m="1" x="833"/>
        <item m="1" x="2842"/>
        <item m="1" x="2843"/>
        <item m="1" x="2844"/>
        <item m="1" x="853"/>
        <item m="1" x="854"/>
        <item x="112"/>
        <item m="1" x="847"/>
        <item m="1" x="834"/>
        <item m="1" x="835"/>
        <item m="1" x="2845"/>
        <item m="1" x="2846"/>
        <item m="1" x="836"/>
        <item m="1" x="2847"/>
        <item m="1" x="2848"/>
        <item m="1" x="2849"/>
        <item m="1" x="2850"/>
        <item m="1" x="846"/>
        <item m="1" x="2851"/>
        <item m="1" x="2852"/>
        <item m="1" x="2853"/>
        <item m="1" x="2854"/>
        <item m="1" x="2855"/>
        <item m="1" x="2856"/>
        <item m="1" x="2857"/>
        <item m="1" x="2858"/>
        <item m="1" x="2859"/>
        <item m="1" x="2860"/>
        <item m="1" x="2861"/>
        <item m="1" x="2862"/>
        <item m="1" x="2863"/>
        <item m="1" x="838"/>
        <item m="1" x="2864"/>
        <item m="1" x="2865"/>
        <item m="1" x="2866"/>
        <item m="1" x="2867"/>
        <item m="1" x="2868"/>
        <item m="1" x="2869"/>
        <item m="1" x="2870"/>
        <item m="1" x="2871"/>
        <item m="1" x="2872"/>
        <item m="1" x="2873"/>
        <item m="1" x="2874"/>
        <item m="1" x="2875"/>
        <item m="1" x="2876"/>
        <item m="1" x="2877"/>
        <item m="1" x="2878"/>
        <item m="1" x="860"/>
        <item m="1" x="2879"/>
        <item m="1" x="2880"/>
        <item m="1" x="2881"/>
        <item m="1" x="2882"/>
        <item m="1" x="2081"/>
        <item m="1" x="2883"/>
        <item m="1" x="2884"/>
        <item m="1" x="2885"/>
        <item m="1" x="2886"/>
        <item m="1" x="2096"/>
        <item m="1" x="2887"/>
        <item m="1" x="2888"/>
        <item m="1" x="789"/>
        <item m="1" x="2889"/>
        <item m="1" x="2890"/>
        <item m="1" x="1544"/>
        <item m="1" x="1547"/>
        <item m="1" x="2891"/>
        <item m="1" x="1545"/>
        <item m="1" x="1548"/>
        <item m="1" x="1549"/>
        <item m="1" x="2892"/>
        <item m="1" x="2893"/>
        <item m="1" x="2894"/>
        <item m="1" x="2895"/>
        <item m="1" x="2896"/>
        <item m="1" x="2897"/>
        <item m="1" x="2898"/>
        <item m="1" x="2899"/>
        <item m="1" x="1108"/>
        <item m="1" x="870"/>
        <item m="1" x="2900"/>
        <item m="1" x="2901"/>
        <item x="244"/>
        <item m="1" x="1484"/>
        <item m="1" x="2902"/>
        <item m="1" x="2903"/>
        <item m="1" x="2904"/>
        <item m="1" x="2905"/>
        <item m="1" x="2906"/>
        <item m="1" x="1007"/>
        <item m="1" x="2907"/>
        <item m="1" x="2908"/>
        <item x="321"/>
        <item m="1" x="2909"/>
        <item m="1" x="2910"/>
        <item m="1" x="2911"/>
        <item x="576"/>
        <item x="577"/>
        <item m="1" x="2912"/>
        <item m="1" x="936"/>
        <item m="1" x="937"/>
        <item m="1" x="2913"/>
        <item m="1" x="2914"/>
        <item m="1" x="2915"/>
        <item m="1" x="2916"/>
        <item m="1" x="2917"/>
        <item m="1" x="1461"/>
        <item x="68"/>
        <item m="1" x="2918"/>
        <item m="1" x="1291"/>
        <item m="1" x="1292"/>
        <item m="1" x="2114"/>
        <item m="1" x="2919"/>
        <item m="1" x="2920"/>
        <item m="1" x="2921"/>
        <item m="1" x="2922"/>
        <item m="1" x="2115"/>
        <item m="1" x="2923"/>
        <item m="1" x="2924"/>
        <item m="1" x="1214"/>
        <item m="1" x="2925"/>
        <item m="1" x="1215"/>
        <item m="1" x="1445"/>
        <item m="1" x="1444"/>
        <item m="1" x="2926"/>
        <item m="1" x="2927"/>
        <item m="1" x="2928"/>
        <item m="1" x="2929"/>
        <item m="1" x="2930"/>
        <item m="1" x="2931"/>
        <item m="1" x="2932"/>
        <item m="1" x="2933"/>
        <item m="1" x="2934"/>
        <item m="1" x="1008"/>
        <item x="119"/>
        <item x="120"/>
        <item m="1" x="2935"/>
        <item x="121"/>
        <item x="122"/>
        <item x="123"/>
        <item m="1" x="2120"/>
        <item m="1" x="837"/>
        <item m="1" x="855"/>
        <item m="1" x="2936"/>
        <item m="1" x="2937"/>
        <item m="1" x="2938"/>
        <item m="1" x="2939"/>
        <item m="1" x="2940"/>
        <item m="1" x="2941"/>
        <item m="1" x="1500"/>
        <item m="1" x="2942"/>
        <item m="1" x="947"/>
        <item m="1" x="2943"/>
        <item m="1" x="2944"/>
        <item m="1" x="2945"/>
        <item m="1" x="1284"/>
        <item m="1" x="1283"/>
        <item m="1" x="2946"/>
        <item m="1" x="2947"/>
        <item m="1" x="2948"/>
        <item m="1" x="2949"/>
        <item m="1" x="2950"/>
        <item m="1" x="2951"/>
        <item m="1" x="2952"/>
        <item m="1" x="1213"/>
        <item m="1" x="2953"/>
        <item m="1" x="1922"/>
        <item m="1" x="1923"/>
        <item m="1" x="1924"/>
        <item m="1" x="2001"/>
        <item m="1" x="2012"/>
        <item m="1" x="2017"/>
        <item m="1" x="2018"/>
        <item m="1" x="2019"/>
        <item m="1" x="2020"/>
        <item m="1" x="2021"/>
        <item m="1" x="1163"/>
        <item m="1" x="2023"/>
        <item m="1" x="2024"/>
        <item m="1" x="896"/>
        <item m="1" x="2025"/>
        <item m="1" x="2026"/>
        <item m="1" x="1158"/>
        <item m="1" x="2027"/>
        <item m="1" x="2028"/>
        <item m="1" x="2029"/>
        <item m="1" x="2030"/>
        <item m="1" x="1513"/>
        <item m="1" x="2031"/>
        <item m="1" x="2032"/>
        <item m="1" x="2033"/>
        <item m="1" x="2034"/>
        <item m="1" x="2035"/>
        <item m="1" x="2038"/>
        <item m="1" x="2039"/>
        <item m="1" x="2040"/>
        <item m="1" x="2041"/>
        <item m="1" x="2042"/>
        <item m="1" x="2043"/>
        <item m="1" x="2044"/>
        <item m="1" x="825"/>
        <item m="1" x="2045"/>
        <item m="1" x="2046"/>
        <item m="1" x="1124"/>
        <item m="1" x="1125"/>
        <item m="1" x="1126"/>
        <item m="1" x="1127"/>
        <item m="1" x="1128"/>
        <item m="1" x="1129"/>
        <item m="1" x="1130"/>
        <item m="1" x="1131"/>
        <item m="1" x="1132"/>
        <item m="1" x="1133"/>
        <item m="1" x="2052"/>
        <item m="1" x="2053"/>
        <item m="1" x="2054"/>
        <item m="1" x="2055"/>
        <item m="1" x="1143"/>
        <item m="1" x="2058"/>
        <item m="1" x="1159"/>
        <item m="1" x="2070"/>
        <item m="1" x="2072"/>
        <item m="1" x="2073"/>
        <item m="1" x="2074"/>
        <item m="1" x="1296"/>
        <item m="1" x="1297"/>
        <item m="1" x="1313"/>
        <item m="1" x="1305"/>
        <item m="1" x="2076"/>
        <item m="1" x="2077"/>
        <item m="1" x="2078"/>
        <item m="1" x="2079"/>
        <item m="1" x="1096"/>
        <item m="1" x="1085"/>
        <item m="1" x="1265"/>
        <item m="1" x="1266"/>
        <item m="1" x="1267"/>
        <item m="1" x="1260"/>
        <item m="1" x="1264"/>
        <item m="1" x="1123"/>
        <item m="1" x="901"/>
        <item m="1" x="890"/>
        <item m="1" x="2080"/>
        <item m="1" x="2082"/>
        <item m="1" x="1302"/>
        <item m="1" x="2083"/>
        <item m="1" x="2084"/>
        <item m="1" x="2085"/>
        <item m="1" x="2086"/>
        <item m="1" x="2087"/>
        <item m="1" x="2088"/>
        <item m="1" x="2089"/>
        <item m="1" x="2090"/>
        <item m="1" x="2091"/>
        <item m="1" x="2092"/>
        <item m="1" x="2093"/>
        <item m="1" x="2094"/>
        <item m="1" x="2095"/>
        <item m="1" x="2097"/>
        <item m="1" x="2098"/>
        <item m="1" x="1092"/>
        <item m="1" x="2099"/>
        <item m="1" x="1093"/>
        <item m="1" x="1089"/>
        <item m="1" x="1090"/>
        <item m="1" x="1091"/>
        <item m="1" x="965"/>
        <item m="1" x="966"/>
        <item m="1" x="967"/>
        <item m="1" x="1554"/>
        <item m="1" x="1257"/>
        <item m="1" x="1515"/>
        <item m="1" x="809"/>
        <item m="1" x="1551"/>
        <item m="1" x="2100"/>
        <item m="1" x="2102"/>
        <item m="1" x="2103"/>
        <item m="1" x="2104"/>
        <item m="1" x="2105"/>
        <item m="1" x="1086"/>
        <item m="1" x="1087"/>
        <item m="1" x="1059"/>
        <item m="1" x="1067"/>
        <item m="1" x="1068"/>
        <item m="1" x="1069"/>
        <item m="1" x="1161"/>
        <item m="1" x="1162"/>
        <item m="1" x="1160"/>
        <item m="1" x="814"/>
        <item m="1" x="2106"/>
        <item m="1" x="2107"/>
        <item m="1" x="2108"/>
        <item m="1" x="1080"/>
        <item m="1" x="1077"/>
        <item m="1" x="1088"/>
        <item m="1" x="815"/>
        <item m="1" x="816"/>
        <item m="1" x="810"/>
        <item m="1" x="811"/>
        <item m="1" x="812"/>
        <item m="1" x="813"/>
        <item m="1" x="1263"/>
        <item m="1" x="2109"/>
        <item m="1" x="2110"/>
        <item m="1" x="1148"/>
        <item m="1" x="1256"/>
        <item m="1" x="2111"/>
        <item m="1" x="900"/>
        <item m="1" x="923"/>
        <item m="1" x="980"/>
        <item m="1" x="2112"/>
        <item m="1" x="827"/>
        <item m="1" x="828"/>
        <item m="1" x="817"/>
        <item m="1" x="799"/>
        <item m="1" x="829"/>
        <item m="1" x="796"/>
        <item m="1" x="797"/>
        <item m="1" x="2113"/>
        <item m="1" x="2116"/>
        <item m="1" x="2117"/>
        <item m="1" x="2118"/>
        <item m="1" x="1094"/>
        <item m="1" x="1097"/>
        <item m="1" x="1060"/>
        <item m="1" x="1061"/>
        <item m="1" x="1062"/>
        <item m="1" x="1063"/>
        <item m="1" x="1098"/>
        <item m="1" x="1064"/>
        <item m="1" x="1065"/>
        <item m="1" x="1066"/>
        <item m="1" x="1190"/>
        <item m="1" x="2119"/>
        <item m="1" x="824"/>
        <item m="1" x="2121"/>
        <item m="1" x="2122"/>
        <item m="1" x="2123"/>
        <item m="1" x="2124"/>
        <item m="1" x="1245"/>
        <item m="1" x="920"/>
        <item m="1" x="919"/>
        <item m="1" x="1149"/>
        <item m="1" x="1150"/>
        <item m="1" x="1151"/>
        <item m="1" x="1152"/>
        <item m="1" x="1153"/>
        <item m="1" x="2125"/>
        <item m="1" x="2126"/>
        <item m="1" x="2127"/>
        <item m="1" x="2128"/>
        <item m="1" x="2129"/>
        <item m="1" x="2130"/>
        <item m="1" x="2131"/>
        <item m="1" x="2132"/>
        <item m="1" x="2133"/>
        <item m="1" x="1081"/>
        <item m="1" x="1082"/>
        <item m="1" x="1070"/>
        <item m="1" x="1071"/>
        <item m="1" x="1072"/>
        <item m="1" x="2134"/>
        <item m="1" x="1320"/>
        <item m="1" x="2135"/>
        <item m="1" x="2136"/>
        <item m="1" x="2137"/>
        <item m="1" x="2138"/>
        <item m="1" x="1321"/>
        <item m="1" x="2139"/>
        <item m="1" x="2140"/>
        <item m="1" x="2141"/>
        <item m="1" x="2142"/>
        <item m="1" x="1187"/>
        <item m="1" x="2143"/>
        <item m="1" x="2144"/>
        <item m="1" x="2145"/>
        <item m="1" x="2146"/>
        <item m="1" x="2147"/>
        <item m="1" x="2148"/>
        <item m="1" x="2149"/>
        <item m="1" x="2150"/>
        <item m="1" x="2151"/>
        <item m="1" x="2152"/>
        <item m="1" x="2153"/>
        <item m="1" x="2154"/>
        <item m="1" x="2155"/>
        <item m="1" x="2156"/>
        <item m="1" x="2157"/>
        <item m="1" x="1192"/>
        <item x="320"/>
        <item m="1" x="2158"/>
        <item m="1" x="2159"/>
        <item m="1" x="989"/>
        <item m="1" x="1017"/>
        <item m="1" x="990"/>
        <item m="1" x="1016"/>
        <item m="1" x="1015"/>
        <item m="1" x="2160"/>
        <item m="1" x="2161"/>
        <item x="246"/>
        <item m="1" x="2162"/>
        <item m="1" x="2163"/>
        <item m="1" x="2164"/>
        <item m="1" x="1474"/>
        <item m="1" x="1191"/>
        <item x="764"/>
        <item m="1" x="1180"/>
        <item m="1" x="1181"/>
        <item m="1" x="1182"/>
        <item m="1" x="1185"/>
        <item m="1" x="2165"/>
        <item m="1" x="798"/>
        <item m="1" x="2166"/>
        <item m="1" x="2167"/>
        <item m="1" x="2168"/>
        <item m="1" x="2169"/>
        <item m="1" x="2170"/>
        <item m="1" x="842"/>
        <item x="125"/>
        <item m="1" x="843"/>
        <item m="1" x="2171"/>
        <item m="1" x="857"/>
        <item m="1" x="844"/>
        <item m="1" x="845"/>
        <item x="126"/>
        <item m="1" x="2172"/>
        <item m="1" x="840"/>
        <item m="1" x="952"/>
        <item m="1" x="1246"/>
        <item m="1" x="985"/>
        <item m="1" x="953"/>
        <item m="1" x="954"/>
        <item m="1" x="2173"/>
        <item m="1" x="2174"/>
        <item m="1" x="2175"/>
        <item m="1" x="1178"/>
        <item m="1" x="2176"/>
        <item m="1" x="2177"/>
        <item m="1" x="1307"/>
        <item m="1" x="2178"/>
        <item m="1" x="1177"/>
        <item m="1" x="2179"/>
        <item m="1" x="1205"/>
        <item m="1" x="2180"/>
        <item m="1" x="2181"/>
        <item m="1" x="1306"/>
        <item m="1" x="2182"/>
        <item m="1" x="2183"/>
        <item m="1" x="1322"/>
        <item m="1" x="2184"/>
        <item m="1" x="2185"/>
        <item m="1" x="2186"/>
        <item m="1" x="2187"/>
        <item m="1" x="2188"/>
        <item m="1" x="831"/>
        <item m="1" x="804"/>
        <item m="1" x="2189"/>
        <item m="1" x="2190"/>
        <item m="1" x="2191"/>
        <item m="1" x="2192"/>
        <item m="1" x="2193"/>
        <item m="1" x="2194"/>
        <item m="1" x="955"/>
        <item m="1" x="2195"/>
        <item m="1" x="2196"/>
        <item m="1" x="956"/>
        <item m="1" x="2197"/>
        <item m="1" x="2198"/>
        <item m="1" x="957"/>
        <item m="1" x="1535"/>
        <item m="1" x="1295"/>
        <item m="1" x="1314"/>
        <item m="1" x="790"/>
        <item m="1" x="2199"/>
        <item m="1" x="960"/>
        <item m="1" x="1318"/>
        <item m="1" x="2200"/>
        <item m="1" x="2201"/>
        <item m="1" x="2202"/>
        <item m="1" x="1312"/>
        <item m="1" x="1311"/>
        <item m="1" x="2203"/>
        <item m="1" x="1477"/>
        <item m="1" x="2204"/>
        <item m="1" x="1368"/>
        <item m="1" x="2205"/>
        <item m="1" x="2206"/>
        <item m="1" x="2207"/>
        <item m="1" x="2208"/>
        <item m="1" x="1057"/>
        <item m="1" x="1058"/>
        <item m="1" x="1083"/>
        <item m="1" x="1014"/>
        <item m="1" x="1001"/>
        <item m="1" x="992"/>
        <item m="1" x="1023"/>
        <item m="1" x="1000"/>
        <item m="1" x="1009"/>
        <item m="1" x="2209"/>
        <item m="1" x="1010"/>
        <item m="1" x="1275"/>
        <item x="245"/>
        <item m="1" x="2210"/>
        <item m="1" x="1186"/>
        <item m="1" x="1164"/>
        <item m="1" x="2211"/>
        <item m="1" x="791"/>
        <item m="1" x="1509"/>
        <item m="1" x="2212"/>
        <item m="1" x="2213"/>
        <item m="1" x="2214"/>
        <item m="1" x="2215"/>
        <item m="1" x="2216"/>
        <item m="1" x="2217"/>
        <item m="1" x="1389"/>
        <item m="1" x="2218"/>
        <item m="1" x="2219"/>
        <item m="1" x="2220"/>
        <item m="1" x="1268"/>
        <item m="1" x="2221"/>
        <item m="1" x="2222"/>
        <item m="1" x="1385"/>
        <item m="1" x="2223"/>
        <item m="1" x="1146"/>
        <item m="1" x="1562"/>
        <item m="1" x="2224"/>
        <item m="1" x="940"/>
        <item m="1" x="941"/>
        <item m="1" x="942"/>
        <item m="1" x="963"/>
        <item m="1" x="964"/>
        <item m="1" x="969"/>
        <item m="1" x="2225"/>
        <item m="1" x="1254"/>
        <item m="1" x="2226"/>
        <item m="1" x="2227"/>
        <item m="1" x="875"/>
        <item m="1" x="2228"/>
        <item m="1" x="897"/>
        <item m="1" x="2229"/>
        <item m="1" x="894"/>
        <item m="1" x="2230"/>
        <item m="1" x="895"/>
        <item m="1" x="2231"/>
        <item m="1" x="1537"/>
        <item m="1" x="2232"/>
        <item m="1" x="2233"/>
        <item m="1" x="1460"/>
        <item m="1" x="2234"/>
        <item m="1" x="929"/>
        <item m="1" x="930"/>
        <item m="1" x="2235"/>
        <item m="1" x="818"/>
        <item m="1" x="819"/>
        <item m="1" x="2236"/>
        <item m="1" x="2237"/>
        <item m="1" x="1221"/>
        <item m="1" x="1219"/>
        <item m="1" x="1207"/>
        <item m="1" x="795"/>
        <item m="1" x="794"/>
        <item m="1" x="830"/>
        <item m="1" x="820"/>
        <item m="1" x="821"/>
        <item m="1" x="826"/>
        <item m="1" x="2238"/>
        <item m="1" x="808"/>
        <item m="1" x="1179"/>
        <item m="1" x="1478"/>
        <item m="1" x="1241"/>
        <item m="1" x="1223"/>
        <item m="1" x="1531"/>
        <item m="1" x="1532"/>
        <item m="1" x="1533"/>
        <item m="1" x="1529"/>
        <item m="1" x="2239"/>
        <item m="1" x="2240"/>
        <item m="1" x="2241"/>
        <item m="1" x="1534"/>
        <item m="1" x="934"/>
        <item m="1" x="2242"/>
        <item m="1" x="2243"/>
        <item m="1" x="2244"/>
        <item m="1" x="2245"/>
        <item m="1" x="793"/>
        <item m="1" x="2246"/>
        <item m="1" x="2247"/>
        <item m="1" x="2248"/>
        <item m="1" x="2249"/>
        <item m="1" x="2250"/>
        <item m="1" x="2251"/>
        <item m="1" x="2252"/>
        <item m="1" x="2253"/>
        <item m="1" x="2254"/>
        <item m="1" x="2255"/>
        <item m="1" x="2256"/>
        <item m="1" x="1261"/>
        <item m="1" x="2257"/>
        <item m="1" x="1271"/>
        <item m="1" x="1272"/>
        <item m="1" x="2258"/>
        <item m="1" x="1204"/>
        <item m="1" x="968"/>
        <item m="1" x="981"/>
        <item m="1" x="982"/>
        <item m="1" x="904"/>
        <item m="1" x="2259"/>
        <item m="1" x="1563"/>
        <item m="1" x="2260"/>
        <item m="1" x="2261"/>
        <item m="1" x="1470"/>
        <item m="1" x="1471"/>
        <item m="1" x="2262"/>
        <item m="1" x="2263"/>
        <item m="1" x="2264"/>
        <item m="1" x="1364"/>
        <item m="1" x="2265"/>
        <item m="1" x="2266"/>
        <item m="1" x="1184"/>
        <item m="1" x="2267"/>
        <item m="1" x="2268"/>
        <item m="1" x="2269"/>
        <item m="1" x="2270"/>
        <item m="1" x="2271"/>
        <item m="1" x="1300"/>
        <item m="1" x="1301"/>
        <item m="1" x="1299"/>
        <item m="1" x="2272"/>
        <item m="1" x="2273"/>
        <item m="1" x="1365"/>
        <item m="1" x="1475"/>
        <item m="1" x="1511"/>
        <item m="1" x="1165"/>
        <item m="1" x="1189"/>
        <item m="1" x="1173"/>
        <item m="1" x="1174"/>
        <item m="1" x="1175"/>
        <item m="1" x="867"/>
        <item m="1" x="868"/>
        <item m="1" x="1172"/>
        <item m="1" x="1054"/>
        <item m="1" x="858"/>
        <item m="1" x="1040"/>
        <item m="1" x="1041"/>
        <item m="1" x="1046"/>
        <item m="1" x="1055"/>
        <item m="1" x="1056"/>
        <item m="1" x="1045"/>
        <item m="1" x="1042"/>
        <item m="1" x="1051"/>
        <item m="1" x="1053"/>
        <item m="1" x="1171"/>
        <item m="1" x="1047"/>
        <item m="1" x="2274"/>
        <item m="1" x="2275"/>
        <item m="1" x="2276"/>
        <item m="1" x="2277"/>
        <item x="736"/>
        <item m="1" x="1427"/>
        <item m="1" x="1345"/>
        <item m="1" x="2278"/>
        <item m="1" x="1426"/>
        <item m="1" x="2279"/>
        <item m="1" x="2280"/>
        <item m="1" x="1398"/>
        <item m="1" x="2281"/>
        <item m="1" x="1198"/>
        <item m="1" x="1495"/>
        <item m="1" x="1496"/>
        <item m="1" x="1457"/>
        <item m="1" x="2282"/>
        <item m="1" x="2283"/>
        <item m="1" x="1462"/>
        <item m="1" x="1285"/>
        <item m="1" x="928"/>
        <item m="1" x="1235"/>
        <item m="1" x="1218"/>
        <item m="1" x="1527"/>
        <item m="1" x="1526"/>
        <item m="1" x="1525"/>
        <item m="1" x="1524"/>
        <item m="1" x="1523"/>
        <item x="5"/>
        <item m="1" x="781"/>
        <item m="1" x="782"/>
        <item m="1" x="783"/>
        <item m="1" x="784"/>
        <item m="1" x="785"/>
        <item m="1" x="786"/>
        <item m="1" x="792"/>
        <item m="1" x="800"/>
        <item m="1" x="801"/>
        <item x="108"/>
        <item m="1" x="856"/>
        <item m="1" x="861"/>
        <item m="1" x="864"/>
        <item m="1" x="866"/>
        <item m="1" x="869"/>
        <item x="143"/>
        <item m="1" x="876"/>
        <item m="1" x="877"/>
        <item m="1" x="898"/>
        <item m="1" x="899"/>
        <item m="1" x="903"/>
        <item m="1" x="927"/>
        <item m="1" x="935"/>
        <item m="1" x="946"/>
        <item m="1" x="948"/>
        <item m="1" x="949"/>
        <item m="1" x="950"/>
        <item m="1" x="951"/>
        <item m="1" x="958"/>
        <item m="1" x="959"/>
        <item m="1" x="961"/>
        <item m="1" x="991"/>
        <item m="1" x="993"/>
        <item m="1" x="1011"/>
        <item m="1" x="1012"/>
        <item m="1" x="1013"/>
        <item x="251"/>
        <item m="1" x="1018"/>
        <item m="1" x="1029"/>
        <item m="1" x="1030"/>
        <item m="1" x="1031"/>
        <item m="1" x="1032"/>
        <item m="1" x="1033"/>
        <item m="1" x="1034"/>
        <item m="1" x="1035"/>
        <item m="1" x="1036"/>
        <item m="1" x="1037"/>
        <item m="1" x="1038"/>
        <item m="1" x="1039"/>
        <item x="260"/>
        <item m="1" x="1043"/>
        <item m="1" x="1044"/>
        <item m="1" x="1048"/>
        <item m="1" x="1049"/>
        <item m="1" x="1050"/>
        <item m="1" x="1052"/>
        <item m="1" x="1084"/>
        <item m="1" x="1095"/>
        <item m="1" x="1099"/>
        <item m="1" x="1100"/>
        <item m="1" x="1101"/>
        <item m="1" x="1106"/>
        <item m="1" x="1144"/>
        <item m="1" x="1145"/>
        <item m="1" x="1154"/>
        <item m="1" x="1169"/>
        <item m="1" x="1170"/>
        <item m="1" x="1176"/>
        <item m="1" x="1183"/>
        <item m="1" x="1193"/>
        <item m="1" x="1194"/>
        <item m="1" x="1195"/>
        <item m="1" x="1196"/>
        <item m="1" x="1197"/>
        <item m="1" x="1201"/>
        <item m="1" x="1202"/>
        <item m="1" x="1203"/>
        <item m="1" x="1206"/>
        <item m="1" x="1208"/>
        <item m="1" x="1211"/>
        <item m="1" x="1220"/>
        <item m="1" x="1222"/>
        <item m="1" x="1224"/>
        <item m="1" x="1225"/>
        <item m="1" x="1226"/>
        <item m="1" x="1227"/>
        <item m="1" x="1239"/>
        <item m="1" x="1242"/>
        <item m="1" x="1243"/>
        <item m="1" x="1244"/>
        <item m="1" x="1248"/>
        <item m="1" x="1250"/>
        <item m="1" x="1255"/>
        <item m="1" x="1258"/>
        <item m="1" x="1259"/>
        <item m="1" x="1262"/>
        <item m="1" x="1269"/>
        <item m="1" x="1270"/>
        <item m="1" x="1273"/>
        <item m="1" x="1274"/>
        <item m="1" x="1279"/>
        <item m="1" x="1280"/>
        <item m="1" x="1281"/>
        <item m="1" x="1286"/>
        <item m="1" x="1287"/>
        <item m="1" x="1288"/>
        <item m="1" x="1289"/>
        <item m="1" x="1290"/>
        <item m="1" x="1293"/>
        <item m="1" x="1303"/>
        <item m="1" x="1304"/>
        <item x="514"/>
        <item x="515"/>
        <item m="1" x="1308"/>
        <item m="1" x="1309"/>
        <item m="1" x="1310"/>
        <item m="1" x="1315"/>
        <item m="1" x="1316"/>
        <item m="1" x="1317"/>
        <item m="1" x="1323"/>
        <item m="1" x="1324"/>
        <item m="1" x="1325"/>
        <item m="1" x="1326"/>
        <item m="1" x="1327"/>
        <item m="1" x="1328"/>
        <item m="1" x="1329"/>
        <item m="1" x="1330"/>
        <item m="1" x="1331"/>
        <item m="1" x="1332"/>
        <item m="1" x="1333"/>
        <item m="1" x="1334"/>
        <item m="1" x="1335"/>
        <item m="1" x="1336"/>
        <item m="1" x="1337"/>
        <item m="1" x="1338"/>
        <item m="1" x="1339"/>
        <item m="1" x="1340"/>
        <item m="1" x="1341"/>
        <item m="1" x="1342"/>
        <item m="1" x="1343"/>
        <item m="1" x="1344"/>
        <item m="1" x="1346"/>
        <item m="1" x="1347"/>
        <item m="1" x="1348"/>
        <item m="1" x="1349"/>
        <item m="1" x="1350"/>
        <item m="1" x="1351"/>
        <item m="1" x="1352"/>
        <item m="1" x="1353"/>
        <item m="1" x="1354"/>
        <item m="1" x="1355"/>
        <item m="1" x="1356"/>
        <item m="1" x="1357"/>
        <item m="1" x="1358"/>
        <item m="1" x="1359"/>
        <item m="1" x="1360"/>
        <item m="1" x="1361"/>
        <item m="1" x="1362"/>
        <item m="1" x="1369"/>
        <item m="1" x="1370"/>
        <item m="1" x="1371"/>
        <item m="1" x="1372"/>
        <item x="564"/>
        <item x="565"/>
        <item m="1" x="1373"/>
        <item m="1" x="1378"/>
        <item m="1" x="1379"/>
        <item m="1" x="1380"/>
        <item m="1" x="1381"/>
        <item m="1" x="1386"/>
        <item m="1" x="1387"/>
        <item m="1" x="1388"/>
        <item x="601"/>
        <item m="1" x="1390"/>
        <item m="1" x="1393"/>
        <item m="1" x="1394"/>
        <item m="1" x="1399"/>
        <item m="1" x="1400"/>
        <item m="1" x="1425"/>
        <item m="1" x="1428"/>
        <item m="1" x="1429"/>
        <item m="1" x="1430"/>
        <item m="1" x="1431"/>
        <item m="1" x="1432"/>
        <item m="1" x="1433"/>
        <item m="1" x="1434"/>
        <item m="1" x="1435"/>
        <item m="1" x="1436"/>
        <item m="1" x="1437"/>
        <item m="1" x="1438"/>
        <item m="1" x="1439"/>
        <item m="1" x="1453"/>
        <item m="1" x="1454"/>
        <item m="1" x="1455"/>
        <item m="1" x="1456"/>
        <item m="1" x="1458"/>
        <item m="1" x="1459"/>
        <item m="1" x="1472"/>
        <item m="1" x="1481"/>
        <item m="1" x="1482"/>
        <item m="1" x="1483"/>
        <item m="1" x="1501"/>
        <item m="1" x="1502"/>
        <item m="1" x="1503"/>
        <item m="1" x="1504"/>
        <item m="1" x="1505"/>
        <item m="1" x="1506"/>
        <item m="1" x="1507"/>
        <item m="1" x="1508"/>
        <item m="1" x="1510"/>
        <item m="1" x="1514"/>
        <item m="1" x="1516"/>
        <item m="1" x="1519"/>
        <item m="1" x="1520"/>
        <item m="1" x="1528"/>
        <item m="1" x="1538"/>
        <item m="1" x="1546"/>
        <item m="1" x="1552"/>
        <item m="1" x="1553"/>
        <item x="0"/>
        <item x="1"/>
        <item x="2"/>
        <item x="3"/>
        <item x="4"/>
        <item x="7"/>
        <item x="8"/>
        <item x="9"/>
        <item x="10"/>
        <item x="11"/>
        <item x="12"/>
        <item x="13"/>
        <item x="14"/>
        <item x="15"/>
        <item x="17"/>
        <item x="18"/>
        <item x="19"/>
        <item x="20"/>
        <item x="21"/>
        <item x="22"/>
        <item x="23"/>
        <item x="25"/>
        <item x="26"/>
        <item x="2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9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2"/>
        <item x="103"/>
        <item x="104"/>
        <item x="109"/>
        <item x="113"/>
        <item x="114"/>
        <item x="115"/>
        <item x="116"/>
        <item x="117"/>
        <item x="118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1"/>
        <item x="142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2"/>
        <item x="249"/>
        <item x="250"/>
        <item x="252"/>
        <item x="253"/>
        <item x="254"/>
        <item x="255"/>
        <item x="256"/>
        <item x="257"/>
        <item x="258"/>
        <item x="259"/>
        <item x="261"/>
        <item x="262"/>
        <item x="263"/>
        <item x="264"/>
        <item x="269"/>
        <item x="272"/>
        <item x="273"/>
        <item x="274"/>
        <item x="275"/>
        <item x="279"/>
        <item x="280"/>
        <item x="281"/>
        <item x="282"/>
        <item x="283"/>
        <item x="284"/>
        <item x="285"/>
        <item x="286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9"/>
        <item x="360"/>
        <item x="361"/>
        <item x="362"/>
        <item x="363"/>
        <item x="364"/>
        <item x="365"/>
        <item x="366"/>
        <item x="368"/>
        <item x="369"/>
        <item x="370"/>
        <item x="371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8"/>
        <item x="419"/>
        <item x="420"/>
        <item x="421"/>
        <item x="422"/>
        <item x="423"/>
        <item x="424"/>
        <item x="425"/>
        <item x="426"/>
        <item x="427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6"/>
        <item x="517"/>
        <item x="518"/>
        <item x="519"/>
        <item x="520"/>
        <item x="521"/>
        <item x="522"/>
        <item x="523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6"/>
        <item x="567"/>
        <item x="568"/>
        <item x="569"/>
        <item x="570"/>
        <item x="571"/>
        <item x="572"/>
        <item x="573"/>
        <item x="574"/>
        <item x="575"/>
        <item x="578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2"/>
        <item x="603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60"/>
        <item x="765"/>
        <item x="767"/>
        <item x="768"/>
        <item x="770"/>
        <item x="772"/>
        <item x="773"/>
        <item x="775"/>
        <item t="default"/>
      </items>
    </pivotField>
    <pivotField compact="0" showAll="0"/>
    <pivotField compact="0" showAll="0"/>
    <pivotField axis="axisRow" dataField="1" compact="0" showAll="0">
      <items count="9">
        <item x="6"/>
        <item x="0"/>
        <item x="1"/>
        <item x="4"/>
        <item x="5"/>
        <item x="2"/>
        <item x="3"/>
        <item x="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Col" compact="0" showAll="0">
      <items count="6">
        <item x="0"/>
        <item x="3"/>
        <item x="2"/>
        <item x="1"/>
        <item h="1" x="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  <item t="default"/>
      </items>
    </pivotField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8"/>
  </colFields>
  <colItems count="5">
    <i>
      <x/>
    </i>
    <i>
      <x v="1"/>
    </i>
    <i>
      <x v="2"/>
    </i>
    <i>
      <x v="3"/>
    </i>
    <i t="grand">
      <x/>
    </i>
  </colItems>
  <dataFields count="1">
    <dataField name="Contagem de AGING INCLUSÃO" fld="6" subtotal="count" baseField="0" baseItem="0"/>
  </dataFields>
  <formats count="106">
    <format dxfId="1954">
      <pivotArea outline="0" collapsedLevelsAreSubtotals="1" fieldPosition="0"/>
    </format>
    <format dxfId="1953">
      <pivotArea dataOnly="0" labelOnly="1" grandCol="1" outline="0" fieldPosition="0"/>
    </format>
    <format dxfId="1952">
      <pivotArea type="all" dataOnly="0" outline="0" fieldPosition="0"/>
    </format>
    <format dxfId="1951">
      <pivotArea dataOnly="0" labelOnly="1" fieldPosition="0">
        <references count="1">
          <reference field="18" count="4">
            <x v="0"/>
            <x v="1"/>
            <x v="2"/>
            <x v="3"/>
          </reference>
        </references>
      </pivotArea>
    </format>
    <format dxfId="1950">
      <pivotArea dataOnly="0" labelOnly="1" grandCol="1" outline="0" fieldPosition="0"/>
    </format>
    <format dxfId="1949">
      <pivotArea dataOnly="0" labelOnly="1" fieldPosition="0">
        <references count="1">
          <reference field="18" count="4">
            <x v="0"/>
            <x v="1"/>
            <x v="2"/>
            <x v="3"/>
          </reference>
        </references>
      </pivotArea>
    </format>
    <format dxfId="1948">
      <pivotArea dataOnly="0" labelOnly="1" grandCol="1" outline="0" fieldPosition="0"/>
    </format>
    <format dxfId="1947">
      <pivotArea type="origin" dataOnly="0" labelOnly="1" outline="0" fieldPosition="0"/>
    </format>
    <format dxfId="1946">
      <pivotArea field="18" type="button" dataOnly="0" labelOnly="1" outline="0" axis="axisCol" fieldPosition="0"/>
    </format>
    <format dxfId="1945">
      <pivotArea type="all" dataOnly="0" outline="0" fieldPosition="0"/>
    </format>
    <format dxfId="1944">
      <pivotArea outline="0" collapsedLevelsAreSubtotals="1" fieldPosition="0"/>
    </format>
    <format dxfId="1943">
      <pivotArea type="origin" dataOnly="0" labelOnly="1" outline="0" fieldPosition="0"/>
    </format>
    <format dxfId="1942">
      <pivotArea field="18" type="button" dataOnly="0" labelOnly="1" outline="0" axis="axisCol" fieldPosition="0"/>
    </format>
    <format dxfId="1941">
      <pivotArea type="topRight" dataOnly="0" labelOnly="1" outline="0" fieldPosition="0"/>
    </format>
    <format dxfId="1940">
      <pivotArea dataOnly="0" labelOnly="1" grandRow="1" outline="0" fieldPosition="0"/>
    </format>
    <format dxfId="1939">
      <pivotArea dataOnly="0" labelOnly="1" outline="0" fieldPosition="0">
        <references count="1">
          <reference field="18" count="4">
            <x v="0"/>
            <x v="1"/>
            <x v="2"/>
            <x v="3"/>
          </reference>
        </references>
      </pivotArea>
    </format>
    <format dxfId="1938">
      <pivotArea dataOnly="0" labelOnly="1" grandCol="1" outline="0" fieldPosition="0"/>
    </format>
    <format dxfId="1937">
      <pivotArea type="all" dataOnly="0" outline="0" fieldPosition="0"/>
    </format>
    <format dxfId="1936">
      <pivotArea outline="0" collapsedLevelsAreSubtotals="1" fieldPosition="0"/>
    </format>
    <format dxfId="1935">
      <pivotArea type="origin" dataOnly="0" labelOnly="1" outline="0" fieldPosition="0"/>
    </format>
    <format dxfId="1934">
      <pivotArea field="18" type="button" dataOnly="0" labelOnly="1" outline="0" axis="axisCol" fieldPosition="0"/>
    </format>
    <format dxfId="1933">
      <pivotArea type="topRight" dataOnly="0" labelOnly="1" outline="0" fieldPosition="0"/>
    </format>
    <format dxfId="1932">
      <pivotArea dataOnly="0" labelOnly="1" grandRow="1" outline="0" fieldPosition="0"/>
    </format>
    <format dxfId="1931">
      <pivotArea dataOnly="0" labelOnly="1" outline="0" fieldPosition="0">
        <references count="1">
          <reference field="18" count="4">
            <x v="0"/>
            <x v="1"/>
            <x v="2"/>
            <x v="3"/>
          </reference>
        </references>
      </pivotArea>
    </format>
    <format dxfId="1930">
      <pivotArea dataOnly="0" labelOnly="1" grandCol="1" outline="0" fieldPosition="0"/>
    </format>
    <format dxfId="1929">
      <pivotArea type="all" dataOnly="0" outline="0" fieldPosition="0"/>
    </format>
    <format dxfId="1928">
      <pivotArea outline="0" collapsedLevelsAreSubtotals="1" fieldPosition="0"/>
    </format>
    <format dxfId="1927">
      <pivotArea type="origin" dataOnly="0" labelOnly="1" outline="0" fieldPosition="0"/>
    </format>
    <format dxfId="1926">
      <pivotArea field="18" type="button" dataOnly="0" labelOnly="1" outline="0" axis="axisCol" fieldPosition="0"/>
    </format>
    <format dxfId="1925">
      <pivotArea type="topRight" dataOnly="0" labelOnly="1" outline="0" fieldPosition="0"/>
    </format>
    <format dxfId="1924">
      <pivotArea dataOnly="0" labelOnly="1" grandRow="1" outline="0" fieldPosition="0"/>
    </format>
    <format dxfId="1923">
      <pivotArea dataOnly="0" labelOnly="1" outline="0" fieldPosition="0">
        <references count="1">
          <reference field="18" count="4">
            <x v="0"/>
            <x v="1"/>
            <x v="2"/>
            <x v="3"/>
          </reference>
        </references>
      </pivotArea>
    </format>
    <format dxfId="1922">
      <pivotArea dataOnly="0" labelOnly="1" grandCol="1" outline="0" fieldPosition="0"/>
    </format>
    <format dxfId="1921">
      <pivotArea type="all" dataOnly="0" outline="0" fieldPosition="0"/>
    </format>
    <format dxfId="1920">
      <pivotArea outline="0" collapsedLevelsAreSubtotals="1" fieldPosition="0"/>
    </format>
    <format dxfId="1919">
      <pivotArea type="origin" dataOnly="0" labelOnly="1" outline="0" fieldPosition="0"/>
    </format>
    <format dxfId="1918">
      <pivotArea field="18" type="button" dataOnly="0" labelOnly="1" outline="0" axis="axisCol" fieldPosition="0"/>
    </format>
    <format dxfId="1917">
      <pivotArea type="topRight" dataOnly="0" labelOnly="1" outline="0" fieldPosition="0"/>
    </format>
    <format dxfId="1916">
      <pivotArea dataOnly="0" labelOnly="1" grandRow="1" outline="0" fieldPosition="0"/>
    </format>
    <format dxfId="1915">
      <pivotArea dataOnly="0" labelOnly="1" outline="0" fieldPosition="0">
        <references count="1">
          <reference field="18" count="4">
            <x v="0"/>
            <x v="1"/>
            <x v="2"/>
            <x v="3"/>
          </reference>
        </references>
      </pivotArea>
    </format>
    <format dxfId="1914">
      <pivotArea dataOnly="0" labelOnly="1" grandCol="1" outline="0" fieldPosition="0"/>
    </format>
    <format dxfId="1913">
      <pivotArea type="all" dataOnly="0" outline="0" fieldPosition="0"/>
    </format>
    <format dxfId="1912">
      <pivotArea outline="0" collapsedLevelsAreSubtotals="1" fieldPosition="0"/>
    </format>
    <format dxfId="1911">
      <pivotArea type="origin" dataOnly="0" labelOnly="1" outline="0" fieldPosition="0"/>
    </format>
    <format dxfId="1910">
      <pivotArea dataOnly="0" labelOnly="1" grandRow="1" outline="0" fieldPosition="0"/>
    </format>
    <format dxfId="1909">
      <pivotArea dataOnly="0" labelOnly="1" outline="0" fieldPosition="0">
        <references count="1">
          <reference field="18" count="4">
            <x v="0"/>
            <x v="1"/>
            <x v="2"/>
            <x v="3"/>
          </reference>
        </references>
      </pivotArea>
    </format>
    <format dxfId="1908">
      <pivotArea dataOnly="0" labelOnly="1" grandCol="1" outline="0" fieldPosition="0"/>
    </format>
    <format dxfId="1907">
      <pivotArea outline="0" collapsedLevelsAreSubtotals="1" fieldPosition="0"/>
    </format>
    <format dxfId="1906">
      <pivotArea dataOnly="0" labelOnly="1" outline="0" fieldPosition="0">
        <references count="1">
          <reference field="18" count="4">
            <x v="0"/>
            <x v="1"/>
            <x v="2"/>
            <x v="3"/>
          </reference>
        </references>
      </pivotArea>
    </format>
    <format dxfId="1905">
      <pivotArea dataOnly="0" labelOnly="1" grandCol="1" outline="0" fieldPosition="0"/>
    </format>
    <format dxfId="1904">
      <pivotArea type="origin" dataOnly="0" labelOnly="1" outline="0" fieldPosition="0"/>
    </format>
    <format dxfId="1903">
      <pivotArea dataOnly="0" labelOnly="1" grandRow="1" outline="0" fieldPosition="0"/>
    </format>
    <format dxfId="1902">
      <pivotArea outline="0" collapsedLevelsAreSubtotals="1" fieldPosition="0"/>
    </format>
    <format dxfId="1901">
      <pivotArea dataOnly="0" labelOnly="1" outline="0" fieldPosition="0">
        <references count="1">
          <reference field="18" count="4">
            <x v="0"/>
            <x v="1"/>
            <x v="2"/>
            <x v="3"/>
          </reference>
        </references>
      </pivotArea>
    </format>
    <format dxfId="1900">
      <pivotArea dataOnly="0" labelOnly="1" grandCol="1" outline="0" fieldPosition="0"/>
    </format>
    <format dxfId="1899">
      <pivotArea type="all" dataOnly="0" outline="0" fieldPosition="0"/>
    </format>
    <format dxfId="1898">
      <pivotArea outline="0" collapsedLevelsAreSubtotals="1" fieldPosition="0"/>
    </format>
    <format dxfId="1897">
      <pivotArea type="origin" dataOnly="0" labelOnly="1" outline="0" fieldPosition="0"/>
    </format>
    <format dxfId="1896">
      <pivotArea field="18" type="button" dataOnly="0" labelOnly="1" outline="0" axis="axisCol" fieldPosition="0"/>
    </format>
    <format dxfId="1895">
      <pivotArea type="topRight" dataOnly="0" labelOnly="1" outline="0" fieldPosition="0"/>
    </format>
    <format dxfId="1894">
      <pivotArea dataOnly="0" labelOnly="1" grandRow="1" outline="0" fieldPosition="0"/>
    </format>
    <format dxfId="1893">
      <pivotArea dataOnly="0" labelOnly="1" outline="0" fieldPosition="0">
        <references count="1">
          <reference field="18" count="4">
            <x v="0"/>
            <x v="1"/>
            <x v="2"/>
            <x v="3"/>
          </reference>
        </references>
      </pivotArea>
    </format>
    <format dxfId="1892">
      <pivotArea dataOnly="0" labelOnly="1" grandCol="1" outline="0" fieldPosition="0"/>
    </format>
    <format>
      <pivotArea type="all" dataOnly="0" outline="0" fieldPosition="0"/>
    </format>
    <format dxfId="1891">
      <pivotArea type="origin" dataOnly="0" labelOnly="1" outline="0" fieldPosition="0"/>
    </format>
    <format dxfId="1890">
      <pivotArea field="18" type="button" dataOnly="0" labelOnly="1" outline="0" axis="axisCol" fieldPosition="0"/>
    </format>
    <format dxfId="1889">
      <pivotArea type="all" dataOnly="0" outline="0" fieldPosition="0"/>
    </format>
    <format dxfId="1888">
      <pivotArea outline="0" collapsedLevelsAreSubtotals="1" fieldPosition="0"/>
    </format>
    <format dxfId="1887">
      <pivotArea field="18" type="button" dataOnly="0" labelOnly="1" outline="0" axis="axisCol" fieldPosition="0"/>
    </format>
    <format dxfId="1886">
      <pivotArea type="topRight" dataOnly="0" labelOnly="1" outline="0" fieldPosition="0"/>
    </format>
    <format dxfId="1885">
      <pivotArea dataOnly="0" labelOnly="1" outline="0" fieldPosition="0">
        <references count="1">
          <reference field="18" count="4">
            <x v="0"/>
            <x v="1"/>
            <x v="2"/>
            <x v="3"/>
          </reference>
        </references>
      </pivotArea>
    </format>
    <format dxfId="1884">
      <pivotArea dataOnly="0" labelOnly="1" grandCol="1" outline="0" fieldPosition="0"/>
    </format>
    <format dxfId="1883">
      <pivotArea type="origin" dataOnly="0" labelOnly="1" outline="0" fieldPosition="0"/>
    </format>
    <format dxfId="1882">
      <pivotArea dataOnly="0" labelOnly="1" grandRow="1" outline="0" fieldPosition="0"/>
    </format>
    <format dxfId="1881">
      <pivotArea type="all" dataOnly="0" outline="0" fieldPosition="0"/>
    </format>
    <format dxfId="1880">
      <pivotArea outline="0" collapsedLevelsAreSubtotals="1" fieldPosition="0"/>
    </format>
    <format dxfId="1879">
      <pivotArea type="origin" dataOnly="0" labelOnly="1" outline="0" fieldPosition="0"/>
    </format>
    <format dxfId="1878">
      <pivotArea field="18" type="button" dataOnly="0" labelOnly="1" outline="0" axis="axisCol" fieldPosition="0"/>
    </format>
    <format dxfId="1877">
      <pivotArea type="topRight" dataOnly="0" labelOnly="1" outline="0" fieldPosition="0"/>
    </format>
    <format dxfId="1876">
      <pivotArea dataOnly="0" labelOnly="1" grandRow="1" outline="0" fieldPosition="0"/>
    </format>
    <format dxfId="1875">
      <pivotArea dataOnly="0" labelOnly="1" outline="0" fieldPosition="0">
        <references count="1">
          <reference field="18" count="4">
            <x v="0"/>
            <x v="1"/>
            <x v="2"/>
            <x v="3"/>
          </reference>
        </references>
      </pivotArea>
    </format>
    <format dxfId="1874">
      <pivotArea dataOnly="0" labelOnly="1" grandCol="1" outline="0" fieldPosition="0"/>
    </format>
    <format dxfId="1873">
      <pivotArea grandRow="1" grandCol="1" outline="0" collapsedLevelsAreSubtotals="1" fieldPosition="0"/>
    </format>
    <format>
      <pivotArea type="all" dataOnly="0" outline="0" fieldPosition="0"/>
    </format>
    <format>
      <pivotArea type="all" dataOnly="0" outline="0" fieldPosition="0"/>
    </format>
    <format dxfId="1872">
      <pivotArea grandRow="1" grandCol="1" outline="0" collapsedLevelsAreSubtotals="1" fieldPosition="0"/>
    </format>
    <format>
      <pivotArea type="all" dataOnly="0" outline="0" fieldPosition="0"/>
    </format>
    <format>
      <pivotArea outline="0" collapsedLevelsAreSubtotals="1" fieldPosition="0"/>
    </format>
    <format>
      <pivotArea type="origin" dataOnly="0" labelOnly="1" outline="0" fieldPosition="0"/>
    </format>
    <format>
      <pivotArea field="18" type="button" dataOnly="0" labelOnly="1" outline="0" axis="axisCol" fieldPosition="0"/>
    </format>
    <format>
      <pivotArea type="topRight" dataOnly="0" labelOnly="1" outline="0" fieldPosition="0"/>
    </format>
    <format>
      <pivotArea field="6" type="button" dataOnly="0" labelOnly="1" outline="0" axis="axisRow" fieldPosition="0"/>
    </format>
    <format>
      <pivotArea dataOnly="0" labelOnly="1" outline="0" fieldPosition="0">
        <references count="1">
          <reference field="6" count="7">
            <x v="0"/>
            <x v="1"/>
            <x v="2"/>
            <x v="3"/>
            <x v="4"/>
            <x v="5"/>
            <x v="6"/>
          </reference>
        </references>
      </pivotArea>
    </format>
    <format>
      <pivotArea dataOnly="0" labelOnly="1" grandRow="1" outline="0" fieldPosition="0"/>
    </format>
    <format>
      <pivotArea dataOnly="0" labelOnly="1" outline="0" fieldPosition="0">
        <references count="1">
          <reference field="18" count="0"/>
        </references>
      </pivotArea>
    </format>
    <format>
      <pivotArea dataOnly="0" labelOnly="1" grandCol="1" outline="0" fieldPosition="0"/>
    </format>
    <format>
      <pivotArea type="all" dataOnly="0" outline="0" fieldPosition="0"/>
    </format>
    <format>
      <pivotArea outline="0" collapsedLevelsAreSubtotals="1" fieldPosition="0"/>
    </format>
    <format>
      <pivotArea type="origin" dataOnly="0" labelOnly="1" outline="0" fieldPosition="0"/>
    </format>
    <format>
      <pivotArea field="18" type="button" dataOnly="0" labelOnly="1" outline="0" axis="axisCol" fieldPosition="0"/>
    </format>
    <format>
      <pivotArea type="topRight" dataOnly="0" labelOnly="1" outline="0" fieldPosition="0"/>
    </format>
    <format>
      <pivotArea field="6" type="button" dataOnly="0" labelOnly="1" outline="0" axis="axisRow" fieldPosition="0"/>
    </format>
    <format>
      <pivotArea dataOnly="0" labelOnly="1" outline="0" fieldPosition="0">
        <references count="1">
          <reference field="6" count="7">
            <x v="0"/>
            <x v="1"/>
            <x v="2"/>
            <x v="3"/>
            <x v="4"/>
            <x v="5"/>
            <x v="6"/>
          </reference>
        </references>
      </pivotArea>
    </format>
    <format>
      <pivotArea dataOnly="0" labelOnly="1" grandRow="1" outline="0" fieldPosition="0"/>
    </format>
    <format>
      <pivotArea dataOnly="0" labelOnly="1" outline="0" fieldPosition="0">
        <references count="1">
          <reference field="18" count="0"/>
        </references>
      </pivotArea>
    </format>
    <format>
      <pivotArea dataOnly="0" labelOnly="1" grandCol="1" outline="0" fieldPosition="0"/>
    </format>
  </formats>
  <pivotTableStyleInfo name="Estilo de Tabela Dinâmica 1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>
    <pageSetUpPr fitToPage="1"/>
  </sheetPr>
  <dimension ref="A1:U248"/>
  <sheetViews>
    <sheetView showGridLines="0" tabSelected="1" topLeftCell="A60" zoomScale="115" zoomScaleNormal="115" zoomScaleSheetLayoutView="85" zoomScalePageLayoutView="30" workbookViewId="0">
      <selection activeCell="G71" sqref="G71:G74"/>
    </sheetView>
  </sheetViews>
  <sheetFormatPr defaultColWidth="33.28515625" defaultRowHeight="15.75" x14ac:dyDescent="0.25"/>
  <cols>
    <col min="1" max="1" width="39.5703125" style="16" bestFit="1" customWidth="1"/>
    <col min="2" max="2" width="23.5703125" style="15" bestFit="1" customWidth="1"/>
    <col min="3" max="3" width="18.28515625" style="15" bestFit="1" customWidth="1"/>
    <col min="4" max="4" width="17.5703125" style="15" bestFit="1" customWidth="1"/>
    <col min="5" max="5" width="22.28515625" style="15" bestFit="1" customWidth="1"/>
    <col min="6" max="6" width="21" style="15" bestFit="1" customWidth="1"/>
    <col min="7" max="7" width="17.42578125" style="15" bestFit="1" customWidth="1"/>
    <col min="8" max="8" width="16.5703125" style="15" bestFit="1" customWidth="1"/>
    <col min="9" max="9" width="13.140625" style="15" bestFit="1" customWidth="1"/>
    <col min="10" max="10" width="11.7109375" style="15" bestFit="1" customWidth="1"/>
    <col min="11" max="11" width="11.7109375" style="15" customWidth="1"/>
    <col min="12" max="12" width="9.85546875" style="15" customWidth="1"/>
    <col min="13" max="13" width="45.140625" style="16" bestFit="1" customWidth="1"/>
    <col min="14" max="14" width="19" style="15" bestFit="1" customWidth="1"/>
    <col min="15" max="15" width="9.7109375" style="15" bestFit="1" customWidth="1"/>
    <col min="16" max="16" width="17.5703125" style="15" bestFit="1" customWidth="1"/>
    <col min="17" max="17" width="15.7109375" style="15" bestFit="1" customWidth="1"/>
    <col min="18" max="18" width="12.42578125" style="15" bestFit="1" customWidth="1"/>
    <col min="19" max="19" width="22.140625" style="15" bestFit="1" customWidth="1"/>
    <col min="20" max="20" width="18.140625" style="15" bestFit="1" customWidth="1"/>
    <col min="21" max="21" width="11.7109375" style="15" bestFit="1" customWidth="1"/>
    <col min="22" max="22" width="9.42578125" style="15" customWidth="1"/>
    <col min="23" max="23" width="9.85546875" style="15" customWidth="1"/>
    <col min="24" max="63" width="13.7109375" style="15" bestFit="1" customWidth="1"/>
    <col min="64" max="64" width="5.85546875" style="15" bestFit="1" customWidth="1"/>
    <col min="65" max="664" width="13.7109375" style="15" bestFit="1" customWidth="1"/>
    <col min="665" max="665" width="12.28515625" style="15" bestFit="1" customWidth="1"/>
    <col min="666" max="1054" width="20.5703125" style="15" bestFit="1" customWidth="1"/>
    <col min="1055" max="1055" width="7" style="15" bestFit="1" customWidth="1"/>
    <col min="1056" max="1056" width="13.28515625" style="15" bestFit="1" customWidth="1"/>
    <col min="1057" max="1458" width="33.28515625" style="15" customWidth="1"/>
    <col min="1459" max="16384" width="33.28515625" style="15"/>
  </cols>
  <sheetData>
    <row r="1" spans="1:21" ht="23.25" customHeight="1" x14ac:dyDescent="0.25">
      <c r="A1" s="41" t="str">
        <f ca="1">"Análise de Erros "&amp;TEXT(TODAY(),"dd/mm/aa")</f>
        <v>Análise de Erros 07/03/25</v>
      </c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42"/>
      <c r="N1" s="38"/>
      <c r="O1" s="38"/>
      <c r="P1" s="38"/>
      <c r="Q1" s="38"/>
      <c r="R1" s="38"/>
      <c r="S1" s="38"/>
      <c r="T1" s="38"/>
      <c r="U1" s="38"/>
    </row>
    <row r="4" spans="1:21" x14ac:dyDescent="0.25">
      <c r="A4" s="37" t="s">
        <v>0</v>
      </c>
      <c r="B4" s="38"/>
      <c r="C4" s="38"/>
      <c r="D4" s="38"/>
      <c r="E4" s="38"/>
      <c r="F4" s="38"/>
      <c r="M4" s="37" t="s">
        <v>1</v>
      </c>
      <c r="N4" s="38"/>
      <c r="O4" s="38"/>
      <c r="P4" s="38"/>
      <c r="Q4" s="38"/>
      <c r="R4" s="38"/>
      <c r="S4" s="38"/>
      <c r="T4" s="38"/>
      <c r="U4" s="38"/>
    </row>
    <row r="5" spans="1:21" ht="15" customHeight="1" x14ac:dyDescent="0.25">
      <c r="A5" s="17" t="s">
        <v>2</v>
      </c>
      <c r="B5" s="18" t="s">
        <v>8</v>
      </c>
      <c r="M5" s="17" t="s">
        <v>3</v>
      </c>
      <c r="N5" s="18" t="s">
        <v>4</v>
      </c>
    </row>
    <row r="6" spans="1:21" ht="15" customHeight="1" x14ac:dyDescent="0.25">
      <c r="A6" s="25" t="s">
        <v>213</v>
      </c>
      <c r="B6" s="20" t="s">
        <v>5</v>
      </c>
      <c r="C6" s="20" t="s">
        <v>6</v>
      </c>
      <c r="D6" s="20" t="s">
        <v>7</v>
      </c>
      <c r="E6" s="20" t="s">
        <v>8</v>
      </c>
      <c r="F6" s="20" t="s">
        <v>9</v>
      </c>
      <c r="M6" s="19" t="s">
        <v>10</v>
      </c>
      <c r="N6" s="20" t="s">
        <v>11</v>
      </c>
      <c r="O6" s="20" t="s">
        <v>12</v>
      </c>
      <c r="P6" s="20" t="s">
        <v>13</v>
      </c>
      <c r="Q6" s="20" t="s">
        <v>14</v>
      </c>
      <c r="R6" s="20" t="s">
        <v>15</v>
      </c>
      <c r="S6" s="20" t="s">
        <v>16</v>
      </c>
      <c r="T6" s="20" t="s">
        <v>17</v>
      </c>
      <c r="U6" s="46" t="s">
        <v>9</v>
      </c>
    </row>
    <row r="7" spans="1:21" ht="15" customHeight="1" x14ac:dyDescent="0.25">
      <c r="A7" s="15" t="s">
        <v>18</v>
      </c>
      <c r="B7" s="20">
        <v>100</v>
      </c>
      <c r="C7" s="20">
        <v>46</v>
      </c>
      <c r="D7" s="20">
        <v>73</v>
      </c>
      <c r="E7" s="20">
        <v>44</v>
      </c>
      <c r="F7" s="20">
        <v>263</v>
      </c>
      <c r="M7" s="47" t="s">
        <v>19</v>
      </c>
      <c r="N7" s="20"/>
      <c r="O7" s="20"/>
      <c r="P7" s="20"/>
      <c r="Q7" s="20"/>
      <c r="R7" s="20"/>
      <c r="S7" s="20"/>
      <c r="T7" s="20"/>
      <c r="U7" s="20"/>
    </row>
    <row r="8" spans="1:21" ht="15" customHeight="1" x14ac:dyDescent="0.25">
      <c r="A8" s="15" t="s">
        <v>20</v>
      </c>
      <c r="B8" s="20">
        <v>8</v>
      </c>
      <c r="C8" s="20">
        <v>1</v>
      </c>
      <c r="D8" s="20"/>
      <c r="E8" s="20"/>
      <c r="F8" s="20">
        <v>9</v>
      </c>
      <c r="M8" s="21" t="s">
        <v>21</v>
      </c>
      <c r="N8" s="20">
        <v>154</v>
      </c>
      <c r="O8" s="20">
        <v>34</v>
      </c>
      <c r="P8" s="20"/>
      <c r="Q8" s="20">
        <v>21</v>
      </c>
      <c r="R8" s="20"/>
      <c r="S8" s="20">
        <v>61</v>
      </c>
      <c r="T8" s="20"/>
      <c r="U8" s="20">
        <v>270</v>
      </c>
    </row>
    <row r="9" spans="1:21" ht="15" customHeight="1" x14ac:dyDescent="0.25">
      <c r="A9" s="15" t="s">
        <v>22</v>
      </c>
      <c r="B9" s="20">
        <v>98</v>
      </c>
      <c r="C9" s="20">
        <v>8</v>
      </c>
      <c r="D9" s="20">
        <v>45</v>
      </c>
      <c r="E9" s="20">
        <v>5</v>
      </c>
      <c r="F9" s="20">
        <v>156</v>
      </c>
      <c r="M9" s="21" t="s">
        <v>23</v>
      </c>
      <c r="N9" s="20">
        <v>85</v>
      </c>
      <c r="O9" s="20">
        <v>9</v>
      </c>
      <c r="P9" s="20"/>
      <c r="Q9" s="20">
        <v>1</v>
      </c>
      <c r="R9" s="20"/>
      <c r="S9" s="20">
        <v>14</v>
      </c>
      <c r="T9" s="20"/>
      <c r="U9" s="20">
        <v>109</v>
      </c>
    </row>
    <row r="10" spans="1:21" ht="15" customHeight="1" x14ac:dyDescent="0.25">
      <c r="A10" s="15" t="s">
        <v>24</v>
      </c>
      <c r="B10" s="20">
        <v>70</v>
      </c>
      <c r="C10" s="20">
        <v>19</v>
      </c>
      <c r="D10" s="20">
        <v>54</v>
      </c>
      <c r="E10" s="20">
        <v>14</v>
      </c>
      <c r="F10" s="20">
        <v>157</v>
      </c>
      <c r="M10" s="22" t="s">
        <v>29</v>
      </c>
      <c r="N10" s="23">
        <v>239</v>
      </c>
      <c r="O10" s="23">
        <v>43</v>
      </c>
      <c r="P10" s="23"/>
      <c r="Q10" s="23">
        <v>22</v>
      </c>
      <c r="R10" s="23"/>
      <c r="S10" s="23">
        <v>75</v>
      </c>
      <c r="T10" s="23"/>
      <c r="U10" s="23">
        <v>379</v>
      </c>
    </row>
    <row r="11" spans="1:21" ht="15" customHeight="1" x14ac:dyDescent="0.25">
      <c r="A11" s="15" t="s">
        <v>26</v>
      </c>
      <c r="B11" s="20">
        <v>48</v>
      </c>
      <c r="C11" s="20">
        <v>33</v>
      </c>
      <c r="D11" s="20">
        <v>46</v>
      </c>
      <c r="E11" s="20">
        <v>6</v>
      </c>
      <c r="F11" s="20">
        <v>133</v>
      </c>
      <c r="M11" s="49" t="s">
        <v>39</v>
      </c>
      <c r="N11" s="20"/>
      <c r="O11" s="20"/>
      <c r="P11" s="20"/>
      <c r="Q11" s="20"/>
      <c r="R11" s="20"/>
      <c r="S11" s="20"/>
      <c r="T11" s="20"/>
      <c r="U11" s="20"/>
    </row>
    <row r="12" spans="1:21" ht="15" customHeight="1" x14ac:dyDescent="0.25">
      <c r="A12" s="15" t="s">
        <v>28</v>
      </c>
      <c r="B12" s="20">
        <v>21</v>
      </c>
      <c r="C12" s="20">
        <v>10</v>
      </c>
      <c r="D12" s="20">
        <v>15</v>
      </c>
      <c r="E12" s="20">
        <v>6</v>
      </c>
      <c r="F12" s="20">
        <v>52</v>
      </c>
      <c r="M12" s="21" t="s">
        <v>27</v>
      </c>
      <c r="N12" s="20">
        <v>29</v>
      </c>
      <c r="O12" s="20">
        <v>42</v>
      </c>
      <c r="P12" s="20">
        <v>8</v>
      </c>
      <c r="Q12" s="20"/>
      <c r="R12" s="20">
        <v>10</v>
      </c>
      <c r="S12" s="20">
        <v>8</v>
      </c>
      <c r="T12" s="20">
        <v>7</v>
      </c>
      <c r="U12" s="20">
        <v>104</v>
      </c>
    </row>
    <row r="13" spans="1:21" ht="15" customHeight="1" x14ac:dyDescent="0.25">
      <c r="A13" s="15" t="s">
        <v>30</v>
      </c>
      <c r="B13" s="20">
        <v>17</v>
      </c>
      <c r="C13" s="20">
        <v>12</v>
      </c>
      <c r="D13" s="20">
        <v>30</v>
      </c>
      <c r="E13" s="20">
        <v>1</v>
      </c>
      <c r="F13" s="20">
        <v>60</v>
      </c>
      <c r="M13" s="21" t="s">
        <v>33</v>
      </c>
      <c r="N13" s="20">
        <v>47</v>
      </c>
      <c r="O13" s="20">
        <v>3</v>
      </c>
      <c r="P13" s="20"/>
      <c r="Q13" s="20">
        <v>1</v>
      </c>
      <c r="R13" s="20"/>
      <c r="S13" s="20"/>
      <c r="T13" s="20"/>
      <c r="U13" s="20">
        <v>51</v>
      </c>
    </row>
    <row r="14" spans="1:21" ht="15" customHeight="1" x14ac:dyDescent="0.25">
      <c r="A14" s="16" t="s">
        <v>9</v>
      </c>
      <c r="B14" s="20">
        <v>362</v>
      </c>
      <c r="C14" s="20">
        <v>129</v>
      </c>
      <c r="D14" s="20">
        <v>263</v>
      </c>
      <c r="E14" s="20">
        <v>76</v>
      </c>
      <c r="F14" s="30">
        <v>830</v>
      </c>
      <c r="M14" s="22" t="s">
        <v>40</v>
      </c>
      <c r="N14" s="23">
        <v>76</v>
      </c>
      <c r="O14" s="23">
        <v>45</v>
      </c>
      <c r="P14" s="23">
        <v>8</v>
      </c>
      <c r="Q14" s="23">
        <v>1</v>
      </c>
      <c r="R14" s="23">
        <v>10</v>
      </c>
      <c r="S14" s="23">
        <v>8</v>
      </c>
      <c r="T14" s="23">
        <v>7</v>
      </c>
      <c r="U14" s="23">
        <v>155</v>
      </c>
    </row>
    <row r="15" spans="1:21" ht="15" customHeight="1" x14ac:dyDescent="0.25">
      <c r="M15" s="49" t="s">
        <v>37</v>
      </c>
      <c r="N15" s="20"/>
      <c r="O15" s="20"/>
      <c r="P15" s="20"/>
      <c r="Q15" s="20"/>
      <c r="R15" s="20"/>
      <c r="S15" s="20"/>
      <c r="T15" s="20"/>
      <c r="U15" s="20"/>
    </row>
    <row r="16" spans="1:21" ht="12.75" customHeight="1" x14ac:dyDescent="0.25">
      <c r="A16" s="39" t="s">
        <v>32</v>
      </c>
      <c r="B16" s="38"/>
      <c r="C16" s="38"/>
      <c r="D16" s="38"/>
      <c r="E16" s="38"/>
      <c r="F16" s="29">
        <v>672</v>
      </c>
      <c r="M16" s="21" t="s">
        <v>27</v>
      </c>
      <c r="N16" s="20"/>
      <c r="O16" s="20">
        <v>1</v>
      </c>
      <c r="P16" s="20"/>
      <c r="Q16" s="20"/>
      <c r="R16" s="20">
        <v>4</v>
      </c>
      <c r="S16" s="20">
        <v>57</v>
      </c>
      <c r="T16" s="20"/>
      <c r="U16" s="23">
        <v>62</v>
      </c>
    </row>
    <row r="17" spans="1:21" ht="15" customHeight="1" x14ac:dyDescent="0.25">
      <c r="A17" s="40" t="str">
        <f>IF(($F$16/$F$7)&gt;=100%,"Eficiência Positiva","Eficiência Negativa")</f>
        <v>Eficiência Positiva</v>
      </c>
      <c r="B17" s="38"/>
      <c r="C17" s="38"/>
      <c r="D17" s="38"/>
      <c r="E17" s="38"/>
      <c r="F17" s="31">
        <f>($F$16/$F$7)-100%</f>
        <v>1.5551330798479088</v>
      </c>
      <c r="M17" s="21" t="s">
        <v>21</v>
      </c>
      <c r="N17" s="20"/>
      <c r="O17" s="20"/>
      <c r="P17" s="20">
        <v>6</v>
      </c>
      <c r="Q17" s="20"/>
      <c r="R17" s="20">
        <v>1</v>
      </c>
      <c r="S17" s="20">
        <v>2</v>
      </c>
      <c r="T17" s="20"/>
      <c r="U17" s="20">
        <v>9</v>
      </c>
    </row>
    <row r="18" spans="1:21" ht="15" customHeight="1" x14ac:dyDescent="0.25">
      <c r="M18" s="21" t="s">
        <v>23</v>
      </c>
      <c r="N18" s="20"/>
      <c r="O18" s="20"/>
      <c r="P18" s="20">
        <v>2</v>
      </c>
      <c r="Q18" s="20"/>
      <c r="R18" s="20">
        <v>2</v>
      </c>
      <c r="S18" s="20">
        <v>2</v>
      </c>
      <c r="T18" s="20"/>
      <c r="U18" s="20">
        <v>6</v>
      </c>
    </row>
    <row r="19" spans="1:21" ht="15" customHeight="1" x14ac:dyDescent="0.25">
      <c r="A19" s="37" t="s">
        <v>34</v>
      </c>
      <c r="B19" s="38"/>
      <c r="C19" s="38"/>
      <c r="D19" s="38"/>
      <c r="E19" s="38"/>
      <c r="F19" s="38"/>
      <c r="M19" s="21" t="s">
        <v>25</v>
      </c>
      <c r="N19" s="20"/>
      <c r="O19" s="20"/>
      <c r="P19" s="20"/>
      <c r="Q19" s="20"/>
      <c r="R19" s="20">
        <v>1</v>
      </c>
      <c r="S19" s="20"/>
      <c r="T19" s="20"/>
      <c r="U19" s="20">
        <v>1</v>
      </c>
    </row>
    <row r="20" spans="1:21" ht="15" customHeight="1" x14ac:dyDescent="0.25">
      <c r="A20" s="19" t="s">
        <v>36</v>
      </c>
      <c r="B20" s="25" t="s">
        <v>4</v>
      </c>
      <c r="M20" s="22" t="s">
        <v>38</v>
      </c>
      <c r="N20" s="23"/>
      <c r="O20" s="23">
        <v>1</v>
      </c>
      <c r="P20" s="23">
        <v>8</v>
      </c>
      <c r="Q20" s="23"/>
      <c r="R20" s="23">
        <v>8</v>
      </c>
      <c r="S20" s="23">
        <v>61</v>
      </c>
      <c r="T20" s="23"/>
      <c r="U20" s="23">
        <v>78</v>
      </c>
    </row>
    <row r="21" spans="1:21" ht="15" customHeight="1" x14ac:dyDescent="0.25">
      <c r="A21" s="19" t="s">
        <v>10</v>
      </c>
      <c r="B21" s="15" t="s">
        <v>5</v>
      </c>
      <c r="C21" s="15" t="s">
        <v>6</v>
      </c>
      <c r="D21" s="15" t="s">
        <v>7</v>
      </c>
      <c r="E21" s="15" t="s">
        <v>8</v>
      </c>
      <c r="F21" s="15" t="s">
        <v>9</v>
      </c>
      <c r="M21" s="49" t="s">
        <v>41</v>
      </c>
      <c r="N21" s="20"/>
      <c r="O21" s="20"/>
      <c r="P21" s="20"/>
      <c r="Q21" s="20"/>
      <c r="R21" s="20"/>
      <c r="S21" s="20"/>
      <c r="T21" s="20"/>
      <c r="U21" s="20"/>
    </row>
    <row r="22" spans="1:21" ht="15" customHeight="1" x14ac:dyDescent="0.25">
      <c r="A22" s="16" t="s">
        <v>11</v>
      </c>
      <c r="B22" s="53">
        <v>139</v>
      </c>
      <c r="C22" s="53">
        <v>75</v>
      </c>
      <c r="D22" s="53">
        <v>86</v>
      </c>
      <c r="E22" s="53">
        <v>69</v>
      </c>
      <c r="F22" s="53">
        <v>369</v>
      </c>
      <c r="M22" s="21" t="s">
        <v>21</v>
      </c>
      <c r="N22" s="20">
        <v>10</v>
      </c>
      <c r="O22" s="20">
        <v>13</v>
      </c>
      <c r="P22" s="20"/>
      <c r="Q22" s="20"/>
      <c r="R22" s="20"/>
      <c r="S22" s="20">
        <v>29</v>
      </c>
      <c r="T22" s="20"/>
      <c r="U22" s="20">
        <v>52</v>
      </c>
    </row>
    <row r="23" spans="1:21" ht="15" customHeight="1" x14ac:dyDescent="0.25">
      <c r="A23" s="16" t="s">
        <v>16</v>
      </c>
      <c r="B23" s="53">
        <v>77</v>
      </c>
      <c r="C23" s="53">
        <v>30</v>
      </c>
      <c r="D23" s="53">
        <v>81</v>
      </c>
      <c r="E23" s="53"/>
      <c r="F23" s="53">
        <v>188</v>
      </c>
      <c r="M23" s="21" t="s">
        <v>25</v>
      </c>
      <c r="N23" s="20"/>
      <c r="O23" s="20"/>
      <c r="P23" s="20"/>
      <c r="Q23" s="20"/>
      <c r="R23" s="20"/>
      <c r="S23" s="20"/>
      <c r="T23" s="20">
        <v>13</v>
      </c>
      <c r="U23" s="20">
        <v>13</v>
      </c>
    </row>
    <row r="24" spans="1:21" ht="15" customHeight="1" x14ac:dyDescent="0.25">
      <c r="A24" s="16" t="s">
        <v>12</v>
      </c>
      <c r="B24" s="53">
        <v>63</v>
      </c>
      <c r="C24" s="53">
        <v>18</v>
      </c>
      <c r="D24" s="53">
        <v>65</v>
      </c>
      <c r="E24" s="53"/>
      <c r="F24" s="53">
        <v>146</v>
      </c>
      <c r="M24" s="22" t="s">
        <v>44</v>
      </c>
      <c r="N24" s="23">
        <v>10</v>
      </c>
      <c r="O24" s="23">
        <v>13</v>
      </c>
      <c r="P24" s="23"/>
      <c r="Q24" s="23"/>
      <c r="R24" s="23"/>
      <c r="S24" s="23">
        <v>29</v>
      </c>
      <c r="T24" s="23">
        <v>13</v>
      </c>
      <c r="U24" s="23">
        <v>65</v>
      </c>
    </row>
    <row r="25" spans="1:21" ht="15" customHeight="1" x14ac:dyDescent="0.25">
      <c r="A25" s="16" t="s">
        <v>15</v>
      </c>
      <c r="B25" s="53">
        <v>28</v>
      </c>
      <c r="C25" s="53">
        <v>4</v>
      </c>
      <c r="D25" s="53">
        <v>17</v>
      </c>
      <c r="E25" s="53">
        <v>1</v>
      </c>
      <c r="F25" s="53">
        <v>50</v>
      </c>
      <c r="M25" s="48" t="s">
        <v>31</v>
      </c>
      <c r="N25" s="20"/>
      <c r="O25" s="20"/>
      <c r="P25" s="20"/>
      <c r="Q25" s="20"/>
      <c r="R25" s="20"/>
      <c r="S25" s="20"/>
      <c r="T25" s="20"/>
      <c r="U25" s="20"/>
    </row>
    <row r="26" spans="1:21" ht="15" customHeight="1" x14ac:dyDescent="0.25">
      <c r="A26" s="16" t="s">
        <v>17</v>
      </c>
      <c r="B26" s="53">
        <v>31</v>
      </c>
      <c r="C26" s="53"/>
      <c r="D26" s="53"/>
      <c r="E26" s="53"/>
      <c r="F26" s="53">
        <v>31</v>
      </c>
      <c r="M26" s="21" t="s">
        <v>23</v>
      </c>
      <c r="N26" s="20"/>
      <c r="O26" s="20"/>
      <c r="P26" s="20"/>
      <c r="Q26" s="20"/>
      <c r="R26" s="20"/>
      <c r="S26" s="20">
        <v>14</v>
      </c>
      <c r="T26" s="20"/>
      <c r="U26" s="20">
        <v>14</v>
      </c>
    </row>
    <row r="27" spans="1:21" ht="15" customHeight="1" x14ac:dyDescent="0.25">
      <c r="A27" s="16" t="s">
        <v>13</v>
      </c>
      <c r="B27" s="53">
        <v>23</v>
      </c>
      <c r="C27" s="53"/>
      <c r="D27" s="53"/>
      <c r="E27" s="53"/>
      <c r="F27" s="53">
        <v>23</v>
      </c>
      <c r="M27" s="21" t="s">
        <v>25</v>
      </c>
      <c r="N27" s="20"/>
      <c r="O27" s="20">
        <v>3</v>
      </c>
      <c r="P27" s="20"/>
      <c r="Q27" s="20"/>
      <c r="R27" s="20">
        <v>6</v>
      </c>
      <c r="S27" s="20"/>
      <c r="T27" s="20"/>
      <c r="U27" s="20">
        <v>9</v>
      </c>
    </row>
    <row r="28" spans="1:21" ht="15" customHeight="1" x14ac:dyDescent="0.25">
      <c r="A28" s="16" t="s">
        <v>14</v>
      </c>
      <c r="B28" s="53">
        <v>1</v>
      </c>
      <c r="C28" s="53">
        <v>2</v>
      </c>
      <c r="D28" s="53">
        <v>14</v>
      </c>
      <c r="E28" s="53">
        <v>6</v>
      </c>
      <c r="F28" s="53">
        <v>23</v>
      </c>
      <c r="M28" s="21" t="s">
        <v>21</v>
      </c>
      <c r="N28" s="20"/>
      <c r="O28" s="20">
        <v>1</v>
      </c>
      <c r="P28" s="20"/>
      <c r="Q28" s="20"/>
      <c r="R28" s="20">
        <v>2</v>
      </c>
      <c r="S28" s="20">
        <v>1</v>
      </c>
      <c r="T28" s="20"/>
      <c r="U28" s="20">
        <v>4</v>
      </c>
    </row>
    <row r="29" spans="1:21" ht="15" customHeight="1" x14ac:dyDescent="0.25">
      <c r="A29" s="16" t="s">
        <v>9</v>
      </c>
      <c r="B29" s="53">
        <v>362</v>
      </c>
      <c r="C29" s="53">
        <v>129</v>
      </c>
      <c r="D29" s="53">
        <v>263</v>
      </c>
      <c r="E29" s="53">
        <v>76</v>
      </c>
      <c r="F29" s="30">
        <v>830</v>
      </c>
      <c r="M29" s="21" t="s">
        <v>27</v>
      </c>
      <c r="N29" s="20"/>
      <c r="O29" s="20">
        <v>1</v>
      </c>
      <c r="P29" s="20"/>
      <c r="Q29" s="20"/>
      <c r="R29" s="20">
        <v>2</v>
      </c>
      <c r="S29" s="20"/>
      <c r="T29" s="20"/>
      <c r="U29" s="20">
        <v>3</v>
      </c>
    </row>
    <row r="30" spans="1:21" ht="15" customHeight="1" x14ac:dyDescent="0.25">
      <c r="M30" s="21" t="s">
        <v>33</v>
      </c>
      <c r="N30" s="20"/>
      <c r="O30" s="20">
        <v>1</v>
      </c>
      <c r="P30" s="20"/>
      <c r="Q30" s="20"/>
      <c r="R30" s="20"/>
      <c r="S30" s="20"/>
      <c r="T30" s="20"/>
      <c r="U30" s="20">
        <v>1</v>
      </c>
    </row>
    <row r="31" spans="1:21" ht="15" customHeight="1" x14ac:dyDescent="0.25">
      <c r="A31" s="37" t="s">
        <v>42</v>
      </c>
      <c r="B31" s="38"/>
      <c r="C31" s="38"/>
      <c r="D31" s="38"/>
      <c r="E31" s="38"/>
      <c r="F31" s="38"/>
      <c r="G31" s="38"/>
      <c r="H31" s="38"/>
      <c r="I31" s="38"/>
      <c r="M31" s="22" t="s">
        <v>35</v>
      </c>
      <c r="N31" s="23"/>
      <c r="O31" s="23">
        <v>6</v>
      </c>
      <c r="P31" s="23"/>
      <c r="Q31" s="23"/>
      <c r="R31" s="23">
        <v>10</v>
      </c>
      <c r="S31" s="23">
        <v>15</v>
      </c>
      <c r="T31" s="23"/>
      <c r="U31" s="23">
        <v>31</v>
      </c>
    </row>
    <row r="32" spans="1:21" ht="15" customHeight="1" x14ac:dyDescent="0.25">
      <c r="A32" s="50" t="s">
        <v>43</v>
      </c>
      <c r="B32" s="51" t="s">
        <v>4</v>
      </c>
      <c r="C32" s="52"/>
      <c r="D32" s="52"/>
      <c r="E32" s="52"/>
      <c r="F32" s="52"/>
      <c r="G32" s="52"/>
      <c r="H32" s="52"/>
      <c r="I32" s="52"/>
      <c r="M32" s="16" t="s">
        <v>9</v>
      </c>
      <c r="N32" s="23">
        <v>325</v>
      </c>
      <c r="O32" s="23">
        <v>108</v>
      </c>
      <c r="P32" s="23">
        <v>16</v>
      </c>
      <c r="Q32" s="23">
        <v>23</v>
      </c>
      <c r="R32" s="23">
        <v>28</v>
      </c>
      <c r="S32" s="23">
        <v>188</v>
      </c>
      <c r="T32" s="23">
        <v>20</v>
      </c>
      <c r="U32" s="23">
        <v>708</v>
      </c>
    </row>
    <row r="33" spans="1:21" ht="15" customHeight="1" x14ac:dyDescent="0.25">
      <c r="A33" s="50" t="s">
        <v>10</v>
      </c>
      <c r="B33" s="46" t="s">
        <v>11</v>
      </c>
      <c r="C33" s="46" t="s">
        <v>12</v>
      </c>
      <c r="D33" s="46" t="s">
        <v>13</v>
      </c>
      <c r="E33" s="46" t="s">
        <v>14</v>
      </c>
      <c r="F33" s="46" t="s">
        <v>15</v>
      </c>
      <c r="G33" s="46" t="s">
        <v>16</v>
      </c>
      <c r="H33" s="46" t="s">
        <v>17</v>
      </c>
      <c r="I33" s="46" t="s">
        <v>9</v>
      </c>
      <c r="J33" s="20"/>
      <c r="K33" s="20"/>
      <c r="M33"/>
      <c r="N33"/>
      <c r="O33"/>
      <c r="P33"/>
      <c r="Q33"/>
      <c r="R33"/>
      <c r="S33"/>
      <c r="T33"/>
      <c r="U33"/>
    </row>
    <row r="34" spans="1:21" ht="15" customHeight="1" x14ac:dyDescent="0.25">
      <c r="A34" s="16" t="s">
        <v>21</v>
      </c>
      <c r="B34" s="20">
        <v>177</v>
      </c>
      <c r="C34" s="20">
        <v>58</v>
      </c>
      <c r="D34" s="20">
        <v>6</v>
      </c>
      <c r="E34" s="20">
        <v>21</v>
      </c>
      <c r="F34" s="20">
        <v>10</v>
      </c>
      <c r="G34" s="20">
        <v>93</v>
      </c>
      <c r="H34" s="20">
        <v>4</v>
      </c>
      <c r="I34" s="20">
        <v>369</v>
      </c>
      <c r="J34" s="20"/>
      <c r="K34" s="20"/>
      <c r="M34"/>
      <c r="N34"/>
      <c r="O34"/>
      <c r="P34"/>
      <c r="Q34"/>
      <c r="R34"/>
      <c r="S34"/>
      <c r="T34"/>
      <c r="U34"/>
    </row>
    <row r="35" spans="1:21" ht="15" customHeight="1" x14ac:dyDescent="0.25">
      <c r="A35" s="16" t="s">
        <v>27</v>
      </c>
      <c r="B35" s="20">
        <v>29</v>
      </c>
      <c r="C35" s="20">
        <v>71</v>
      </c>
      <c r="D35" s="20">
        <v>8</v>
      </c>
      <c r="E35" s="20"/>
      <c r="F35" s="20">
        <v>23</v>
      </c>
      <c r="G35" s="20">
        <v>65</v>
      </c>
      <c r="H35" s="20">
        <v>7</v>
      </c>
      <c r="I35" s="20">
        <v>203</v>
      </c>
      <c r="J35" s="20"/>
      <c r="K35" s="20"/>
      <c r="M35"/>
      <c r="N35"/>
      <c r="O35"/>
      <c r="P35"/>
      <c r="Q35"/>
      <c r="R35"/>
      <c r="S35"/>
      <c r="T35"/>
      <c r="U35"/>
    </row>
    <row r="36" spans="1:21" ht="15" customHeight="1" x14ac:dyDescent="0.25">
      <c r="A36" s="16" t="s">
        <v>23</v>
      </c>
      <c r="B36" s="20">
        <v>85</v>
      </c>
      <c r="C36" s="20">
        <v>9</v>
      </c>
      <c r="D36" s="20">
        <v>5</v>
      </c>
      <c r="E36" s="20">
        <v>1</v>
      </c>
      <c r="F36" s="20">
        <v>4</v>
      </c>
      <c r="G36" s="20">
        <v>30</v>
      </c>
      <c r="H36" s="20"/>
      <c r="I36" s="20">
        <v>134</v>
      </c>
      <c r="J36" s="20"/>
      <c r="K36" s="20"/>
      <c r="M36"/>
      <c r="N36"/>
      <c r="O36"/>
      <c r="P36"/>
      <c r="Q36"/>
      <c r="R36"/>
      <c r="S36"/>
      <c r="T36"/>
      <c r="U36"/>
    </row>
    <row r="37" spans="1:21" ht="15" customHeight="1" x14ac:dyDescent="0.25">
      <c r="A37" s="16" t="s">
        <v>25</v>
      </c>
      <c r="B37" s="20">
        <v>30</v>
      </c>
      <c r="C37" s="20">
        <v>4</v>
      </c>
      <c r="D37" s="20">
        <v>4</v>
      </c>
      <c r="E37" s="20"/>
      <c r="F37" s="20">
        <v>13</v>
      </c>
      <c r="G37" s="20"/>
      <c r="H37" s="20">
        <v>14</v>
      </c>
      <c r="I37" s="20">
        <v>65</v>
      </c>
      <c r="J37" s="20"/>
      <c r="K37" s="20"/>
      <c r="M37"/>
      <c r="N37"/>
      <c r="O37"/>
      <c r="P37"/>
      <c r="Q37"/>
      <c r="R37"/>
      <c r="S37"/>
      <c r="T37"/>
      <c r="U37"/>
    </row>
    <row r="38" spans="1:21" ht="15" customHeight="1" x14ac:dyDescent="0.25">
      <c r="A38" s="16" t="s">
        <v>33</v>
      </c>
      <c r="B38" s="20">
        <v>48</v>
      </c>
      <c r="C38" s="20">
        <v>4</v>
      </c>
      <c r="D38" s="20"/>
      <c r="E38" s="20">
        <v>1</v>
      </c>
      <c r="F38" s="20"/>
      <c r="G38" s="20"/>
      <c r="H38" s="20">
        <v>6</v>
      </c>
      <c r="I38" s="20">
        <v>59</v>
      </c>
      <c r="J38" s="20"/>
      <c r="K38" s="20"/>
      <c r="M38"/>
      <c r="N38"/>
      <c r="O38"/>
      <c r="P38"/>
      <c r="Q38"/>
      <c r="R38"/>
      <c r="S38"/>
      <c r="T38"/>
      <c r="U38"/>
    </row>
    <row r="39" spans="1:21" ht="15" customHeight="1" x14ac:dyDescent="0.25">
      <c r="A39" s="16" t="s">
        <v>9</v>
      </c>
      <c r="B39" s="20">
        <v>369</v>
      </c>
      <c r="C39" s="20">
        <v>146</v>
      </c>
      <c r="D39" s="20">
        <v>23</v>
      </c>
      <c r="E39" s="20">
        <v>23</v>
      </c>
      <c r="F39" s="20">
        <v>50</v>
      </c>
      <c r="G39" s="20">
        <v>188</v>
      </c>
      <c r="H39" s="20">
        <v>31</v>
      </c>
      <c r="I39" s="20">
        <v>830</v>
      </c>
      <c r="J39" s="20"/>
      <c r="K39" s="20"/>
      <c r="M39"/>
      <c r="N39"/>
      <c r="O39"/>
      <c r="P39"/>
      <c r="Q39"/>
      <c r="R39"/>
      <c r="S39"/>
      <c r="T39"/>
      <c r="U39"/>
    </row>
    <row r="40" spans="1:21" ht="15" customHeight="1" x14ac:dyDescent="0.25">
      <c r="M40"/>
      <c r="N40"/>
      <c r="O40"/>
      <c r="P40"/>
      <c r="Q40"/>
      <c r="R40"/>
      <c r="S40"/>
      <c r="T40"/>
      <c r="U40"/>
    </row>
    <row r="41" spans="1:21" ht="15" customHeight="1" x14ac:dyDescent="0.25">
      <c r="A41" s="37" t="s">
        <v>45</v>
      </c>
      <c r="B41" s="38"/>
      <c r="C41" s="38"/>
      <c r="D41" s="38"/>
      <c r="E41" s="38"/>
      <c r="F41" s="38"/>
      <c r="G41" s="38"/>
      <c r="H41" s="38"/>
      <c r="I41" s="38"/>
    </row>
    <row r="42" spans="1:21" ht="15" customHeight="1" x14ac:dyDescent="0.25">
      <c r="A42" s="19" t="s">
        <v>46</v>
      </c>
      <c r="B42" s="25" t="s">
        <v>4</v>
      </c>
    </row>
    <row r="43" spans="1:21" ht="15" customHeight="1" x14ac:dyDescent="0.25">
      <c r="A43" s="19" t="s">
        <v>10</v>
      </c>
      <c r="B43" s="15" t="s">
        <v>11</v>
      </c>
      <c r="C43" s="15" t="s">
        <v>12</v>
      </c>
      <c r="D43" s="15" t="s">
        <v>13</v>
      </c>
      <c r="E43" s="15" t="s">
        <v>14</v>
      </c>
      <c r="F43" s="15" t="s">
        <v>15</v>
      </c>
      <c r="G43" s="15" t="s">
        <v>16</v>
      </c>
      <c r="H43" s="15" t="s">
        <v>17</v>
      </c>
      <c r="I43" s="15" t="s">
        <v>9</v>
      </c>
    </row>
    <row r="44" spans="1:21" ht="15" customHeight="1" x14ac:dyDescent="0.25">
      <c r="A44" s="16" t="s">
        <v>47</v>
      </c>
      <c r="B44" s="20">
        <v>149</v>
      </c>
      <c r="C44" s="20">
        <v>15</v>
      </c>
      <c r="D44" s="20"/>
      <c r="E44" s="20">
        <v>21</v>
      </c>
      <c r="F44" s="20"/>
      <c r="G44" s="20">
        <v>91</v>
      </c>
      <c r="H44" s="20"/>
      <c r="I44" s="53">
        <v>276</v>
      </c>
    </row>
    <row r="45" spans="1:21" ht="15" customHeight="1" x14ac:dyDescent="0.25">
      <c r="A45" s="16" t="s">
        <v>48</v>
      </c>
      <c r="B45" s="20">
        <v>85</v>
      </c>
      <c r="C45" s="20">
        <v>8</v>
      </c>
      <c r="D45" s="20">
        <v>5</v>
      </c>
      <c r="E45" s="20">
        <v>1</v>
      </c>
      <c r="F45" s="20">
        <v>4</v>
      </c>
      <c r="G45" s="20">
        <v>30</v>
      </c>
      <c r="H45" s="20"/>
      <c r="I45" s="53">
        <v>133</v>
      </c>
    </row>
    <row r="46" spans="1:21" ht="15" customHeight="1" x14ac:dyDescent="0.25">
      <c r="A46" s="16" t="s">
        <v>49</v>
      </c>
      <c r="B46" s="20">
        <v>24</v>
      </c>
      <c r="C46" s="20">
        <v>22</v>
      </c>
      <c r="D46" s="20">
        <v>2</v>
      </c>
      <c r="E46" s="20"/>
      <c r="F46" s="20">
        <v>14</v>
      </c>
      <c r="G46" s="20">
        <v>65</v>
      </c>
      <c r="H46" s="20">
        <v>5</v>
      </c>
      <c r="I46" s="53">
        <v>132</v>
      </c>
    </row>
    <row r="47" spans="1:21" ht="15" customHeight="1" x14ac:dyDescent="0.25">
      <c r="A47" s="16" t="s">
        <v>50</v>
      </c>
      <c r="B47" s="20">
        <v>5</v>
      </c>
      <c r="C47" s="20">
        <v>49</v>
      </c>
      <c r="D47" s="20">
        <v>6</v>
      </c>
      <c r="E47" s="20"/>
      <c r="F47" s="20">
        <v>9</v>
      </c>
      <c r="G47" s="20"/>
      <c r="H47" s="20">
        <v>2</v>
      </c>
      <c r="I47" s="53">
        <v>71</v>
      </c>
    </row>
    <row r="48" spans="1:21" ht="15" customHeight="1" x14ac:dyDescent="0.25">
      <c r="A48" s="16" t="s">
        <v>58</v>
      </c>
      <c r="B48" s="20">
        <v>47</v>
      </c>
      <c r="C48" s="20">
        <v>3</v>
      </c>
      <c r="D48" s="20"/>
      <c r="E48" s="20">
        <v>1</v>
      </c>
      <c r="F48" s="20"/>
      <c r="G48" s="20"/>
      <c r="H48" s="20"/>
      <c r="I48" s="53">
        <v>51</v>
      </c>
    </row>
    <row r="49" spans="1:21" ht="15" customHeight="1" x14ac:dyDescent="0.25">
      <c r="A49" s="16" t="s">
        <v>52</v>
      </c>
      <c r="B49" s="20">
        <v>19</v>
      </c>
      <c r="C49" s="20">
        <v>26</v>
      </c>
      <c r="D49" s="20"/>
      <c r="E49" s="20"/>
      <c r="F49" s="20"/>
      <c r="G49" s="20">
        <v>1</v>
      </c>
      <c r="H49" s="20">
        <v>4</v>
      </c>
      <c r="I49" s="53">
        <v>50</v>
      </c>
    </row>
    <row r="50" spans="1:21" ht="15" customHeight="1" x14ac:dyDescent="0.25">
      <c r="A50" s="16" t="s">
        <v>624</v>
      </c>
      <c r="B50" s="20">
        <v>22</v>
      </c>
      <c r="C50" s="20"/>
      <c r="D50" s="20">
        <v>4</v>
      </c>
      <c r="E50" s="20"/>
      <c r="F50" s="20"/>
      <c r="G50" s="20"/>
      <c r="H50" s="20"/>
      <c r="I50" s="53">
        <v>26</v>
      </c>
    </row>
    <row r="51" spans="1:21" ht="15" customHeight="1" x14ac:dyDescent="0.25">
      <c r="A51" s="16" t="s">
        <v>54</v>
      </c>
      <c r="B51" s="20"/>
      <c r="C51" s="20">
        <v>17</v>
      </c>
      <c r="D51" s="20"/>
      <c r="E51" s="20"/>
      <c r="F51" s="20">
        <v>7</v>
      </c>
      <c r="G51" s="20">
        <v>1</v>
      </c>
      <c r="H51" s="20"/>
      <c r="I51" s="53">
        <v>25</v>
      </c>
      <c r="M51" s="40" t="s">
        <v>55</v>
      </c>
      <c r="N51" s="38"/>
      <c r="O51" s="38"/>
      <c r="P51" s="38"/>
      <c r="Q51" s="38"/>
      <c r="R51" s="38"/>
      <c r="S51" s="40"/>
      <c r="T51" s="38"/>
      <c r="U51" s="38"/>
    </row>
    <row r="52" spans="1:21" ht="15" customHeight="1" x14ac:dyDescent="0.25">
      <c r="A52" s="16" t="s">
        <v>65</v>
      </c>
      <c r="B52" s="20"/>
      <c r="C52" s="20"/>
      <c r="D52" s="20"/>
      <c r="E52" s="20"/>
      <c r="F52" s="20"/>
      <c r="G52" s="20"/>
      <c r="H52" s="20">
        <v>13</v>
      </c>
      <c r="I52" s="53">
        <v>13</v>
      </c>
      <c r="M52" s="19" t="s">
        <v>57</v>
      </c>
      <c r="N52" s="25" t="s">
        <v>4</v>
      </c>
    </row>
    <row r="53" spans="1:21" ht="15" customHeight="1" x14ac:dyDescent="0.25">
      <c r="A53" s="16" t="s">
        <v>61</v>
      </c>
      <c r="B53" s="20">
        <v>3</v>
      </c>
      <c r="C53" s="20"/>
      <c r="D53" s="20">
        <v>6</v>
      </c>
      <c r="E53" s="20"/>
      <c r="F53" s="20">
        <v>2</v>
      </c>
      <c r="G53" s="20"/>
      <c r="H53" s="20"/>
      <c r="I53" s="53">
        <v>11</v>
      </c>
      <c r="M53" s="19" t="s">
        <v>10</v>
      </c>
      <c r="N53" s="15" t="s">
        <v>12</v>
      </c>
      <c r="O53" s="15" t="s">
        <v>13</v>
      </c>
      <c r="P53" s="15" t="s">
        <v>14</v>
      </c>
      <c r="Q53" s="15" t="s">
        <v>17</v>
      </c>
      <c r="R53" s="15" t="s">
        <v>11</v>
      </c>
      <c r="S53" s="15" t="s">
        <v>15</v>
      </c>
      <c r="T53" s="15" t="s">
        <v>16</v>
      </c>
      <c r="U53" s="15" t="s">
        <v>9</v>
      </c>
    </row>
    <row r="54" spans="1:21" ht="15" customHeight="1" x14ac:dyDescent="0.25">
      <c r="A54" s="16" t="s">
        <v>53</v>
      </c>
      <c r="B54" s="20">
        <v>5</v>
      </c>
      <c r="C54" s="20">
        <v>3</v>
      </c>
      <c r="D54" s="20"/>
      <c r="E54" s="20"/>
      <c r="F54" s="20">
        <v>2</v>
      </c>
      <c r="G54" s="20"/>
      <c r="H54" s="20"/>
      <c r="I54" s="53">
        <v>10</v>
      </c>
      <c r="M54" s="16" t="s">
        <v>84</v>
      </c>
      <c r="N54" s="53"/>
      <c r="O54" s="53"/>
      <c r="P54" s="53"/>
      <c r="Q54" s="53"/>
      <c r="R54" s="53">
        <v>75</v>
      </c>
      <c r="S54" s="53">
        <v>2</v>
      </c>
      <c r="T54" s="53"/>
      <c r="U54" s="53">
        <v>77</v>
      </c>
    </row>
    <row r="55" spans="1:21" ht="15" customHeight="1" x14ac:dyDescent="0.25">
      <c r="A55" s="16" t="s">
        <v>59</v>
      </c>
      <c r="B55" s="20">
        <v>9</v>
      </c>
      <c r="C55" s="20"/>
      <c r="D55" s="20"/>
      <c r="E55" s="20"/>
      <c r="F55" s="20">
        <v>1</v>
      </c>
      <c r="G55" s="20"/>
      <c r="H55" s="20"/>
      <c r="I55" s="53">
        <v>10</v>
      </c>
      <c r="M55" s="16" t="s">
        <v>66</v>
      </c>
      <c r="N55" s="53"/>
      <c r="O55" s="53"/>
      <c r="P55" s="53"/>
      <c r="Q55" s="53"/>
      <c r="R55" s="53">
        <v>58</v>
      </c>
      <c r="S55" s="53">
        <v>2</v>
      </c>
      <c r="T55" s="53"/>
      <c r="U55" s="53">
        <v>60</v>
      </c>
    </row>
    <row r="56" spans="1:21" ht="15" customHeight="1" x14ac:dyDescent="0.25">
      <c r="A56" s="16" t="s">
        <v>51</v>
      </c>
      <c r="B56" s="20"/>
      <c r="C56" s="20">
        <v>1</v>
      </c>
      <c r="D56" s="20"/>
      <c r="E56" s="20"/>
      <c r="F56" s="20">
        <v>3</v>
      </c>
      <c r="G56" s="20"/>
      <c r="H56" s="20">
        <v>6</v>
      </c>
      <c r="I56" s="53">
        <v>10</v>
      </c>
      <c r="M56" s="16" t="s">
        <v>62</v>
      </c>
      <c r="N56" s="53"/>
      <c r="O56" s="53"/>
      <c r="P56" s="53"/>
      <c r="Q56" s="53"/>
      <c r="R56" s="53">
        <v>45</v>
      </c>
      <c r="S56" s="53"/>
      <c r="T56" s="53"/>
      <c r="U56" s="53">
        <v>45</v>
      </c>
    </row>
    <row r="57" spans="1:21" ht="15" customHeight="1" x14ac:dyDescent="0.25">
      <c r="A57" s="16" t="s">
        <v>63</v>
      </c>
      <c r="B57" s="20"/>
      <c r="C57" s="20"/>
      <c r="D57" s="20"/>
      <c r="E57" s="20"/>
      <c r="F57" s="20">
        <v>6</v>
      </c>
      <c r="G57" s="20"/>
      <c r="H57" s="20">
        <v>1</v>
      </c>
      <c r="I57" s="53">
        <v>7</v>
      </c>
      <c r="M57" s="16" t="s">
        <v>81</v>
      </c>
      <c r="N57" s="53"/>
      <c r="O57" s="53"/>
      <c r="P57" s="53"/>
      <c r="Q57" s="53"/>
      <c r="R57" s="53"/>
      <c r="S57" s="53">
        <v>3</v>
      </c>
      <c r="T57" s="53">
        <v>41</v>
      </c>
      <c r="U57" s="53">
        <v>44</v>
      </c>
    </row>
    <row r="58" spans="1:21" ht="15" customHeight="1" x14ac:dyDescent="0.25">
      <c r="A58" s="16" t="s">
        <v>67</v>
      </c>
      <c r="B58" s="20">
        <v>1</v>
      </c>
      <c r="C58" s="20">
        <v>1</v>
      </c>
      <c r="D58" s="20"/>
      <c r="E58" s="20"/>
      <c r="F58" s="20"/>
      <c r="G58" s="20"/>
      <c r="H58" s="20"/>
      <c r="I58" s="53">
        <v>2</v>
      </c>
      <c r="J58" s="20"/>
      <c r="K58" s="20"/>
      <c r="M58" s="16" t="s">
        <v>77</v>
      </c>
      <c r="N58" s="53"/>
      <c r="O58" s="53"/>
      <c r="P58" s="53"/>
      <c r="Q58" s="53"/>
      <c r="R58" s="53"/>
      <c r="S58" s="53">
        <v>1</v>
      </c>
      <c r="T58" s="53">
        <v>39</v>
      </c>
      <c r="U58" s="53">
        <v>40</v>
      </c>
    </row>
    <row r="59" spans="1:21" ht="15" customHeight="1" x14ac:dyDescent="0.25">
      <c r="A59" s="16" t="s">
        <v>56</v>
      </c>
      <c r="B59" s="20"/>
      <c r="C59" s="20"/>
      <c r="D59" s="20"/>
      <c r="E59" s="20"/>
      <c r="F59" s="20">
        <v>2</v>
      </c>
      <c r="G59" s="20"/>
      <c r="H59" s="20"/>
      <c r="I59" s="53">
        <v>2</v>
      </c>
      <c r="M59" s="16" t="s">
        <v>60</v>
      </c>
      <c r="N59" s="53"/>
      <c r="O59" s="53"/>
      <c r="P59" s="53"/>
      <c r="Q59" s="53"/>
      <c r="R59" s="53"/>
      <c r="S59" s="53">
        <v>2</v>
      </c>
      <c r="T59" s="53">
        <v>32</v>
      </c>
      <c r="U59" s="53">
        <v>34</v>
      </c>
    </row>
    <row r="60" spans="1:21" ht="15" customHeight="1" x14ac:dyDescent="0.25">
      <c r="A60" s="16" t="s">
        <v>69</v>
      </c>
      <c r="B60" s="20"/>
      <c r="C60" s="20">
        <v>1</v>
      </c>
      <c r="D60" s="20"/>
      <c r="E60" s="20"/>
      <c r="F60" s="20"/>
      <c r="G60" s="20"/>
      <c r="H60" s="20"/>
      <c r="I60" s="53">
        <v>1</v>
      </c>
      <c r="M60" s="16" t="s">
        <v>83</v>
      </c>
      <c r="N60" s="53"/>
      <c r="O60" s="53"/>
      <c r="P60" s="53"/>
      <c r="Q60" s="53"/>
      <c r="R60" s="53">
        <v>32</v>
      </c>
      <c r="S60" s="53">
        <v>1</v>
      </c>
      <c r="T60" s="53"/>
      <c r="U60" s="53">
        <v>33</v>
      </c>
    </row>
    <row r="61" spans="1:21" ht="15" customHeight="1" x14ac:dyDescent="0.25">
      <c r="A61" s="16" t="s">
        <v>9</v>
      </c>
      <c r="B61" s="20">
        <v>369</v>
      </c>
      <c r="C61" s="20">
        <v>146</v>
      </c>
      <c r="D61" s="20">
        <v>23</v>
      </c>
      <c r="E61" s="20">
        <v>23</v>
      </c>
      <c r="F61" s="20">
        <v>50</v>
      </c>
      <c r="G61" s="20">
        <v>188</v>
      </c>
      <c r="H61" s="20">
        <v>31</v>
      </c>
      <c r="I61" s="20">
        <v>830</v>
      </c>
      <c r="M61" s="16" t="s">
        <v>17</v>
      </c>
      <c r="N61" s="53"/>
      <c r="O61" s="53"/>
      <c r="P61" s="53"/>
      <c r="Q61" s="53">
        <v>31</v>
      </c>
      <c r="R61" s="53"/>
      <c r="S61" s="53"/>
      <c r="T61" s="53"/>
      <c r="U61" s="53">
        <v>31</v>
      </c>
    </row>
    <row r="62" spans="1:21" ht="15" customHeight="1" x14ac:dyDescent="0.25">
      <c r="M62" s="16" t="s">
        <v>74</v>
      </c>
      <c r="N62" s="53"/>
      <c r="O62" s="53"/>
      <c r="P62" s="53"/>
      <c r="Q62" s="53"/>
      <c r="R62" s="53">
        <v>25</v>
      </c>
      <c r="S62" s="53"/>
      <c r="T62" s="53">
        <v>1</v>
      </c>
      <c r="U62" s="53">
        <v>26</v>
      </c>
    </row>
    <row r="63" spans="1:21" ht="15" customHeight="1" x14ac:dyDescent="0.25">
      <c r="M63" s="16" t="s">
        <v>72</v>
      </c>
      <c r="N63" s="53"/>
      <c r="O63" s="53"/>
      <c r="P63" s="53"/>
      <c r="Q63" s="53"/>
      <c r="R63" s="53">
        <v>25</v>
      </c>
      <c r="S63" s="53"/>
      <c r="T63" s="53"/>
      <c r="U63" s="53">
        <v>25</v>
      </c>
    </row>
    <row r="64" spans="1:21" ht="15" customHeight="1" x14ac:dyDescent="0.25">
      <c r="B64" s="20"/>
      <c r="C64" s="20"/>
      <c r="D64" s="20"/>
      <c r="E64" s="20"/>
      <c r="F64" s="20"/>
      <c r="G64" s="20"/>
      <c r="H64" s="20"/>
      <c r="I64" s="20"/>
      <c r="L64" s="20"/>
      <c r="M64" s="16" t="s">
        <v>13</v>
      </c>
      <c r="N64" s="53"/>
      <c r="O64" s="53">
        <v>23</v>
      </c>
      <c r="P64" s="53"/>
      <c r="Q64" s="53"/>
      <c r="R64" s="53"/>
      <c r="S64" s="53"/>
      <c r="T64" s="53"/>
      <c r="U64" s="53">
        <v>23</v>
      </c>
    </row>
    <row r="65" spans="1:21" ht="15" customHeight="1" x14ac:dyDescent="0.25">
      <c r="A65" s="32" t="s">
        <v>76</v>
      </c>
      <c r="B65" s="32"/>
      <c r="C65" s="32"/>
      <c r="D65" s="32"/>
      <c r="E65" s="32"/>
      <c r="F65" s="32"/>
      <c r="G65" s="32"/>
      <c r="H65" s="32"/>
      <c r="I65" s="32"/>
      <c r="J65" s="32"/>
      <c r="L65" s="20"/>
      <c r="M65" s="16" t="s">
        <v>132</v>
      </c>
      <c r="N65" s="53">
        <v>20</v>
      </c>
      <c r="O65" s="53"/>
      <c r="P65" s="53"/>
      <c r="Q65" s="53"/>
      <c r="R65" s="53"/>
      <c r="S65" s="53">
        <v>3</v>
      </c>
      <c r="T65" s="53"/>
      <c r="U65" s="53">
        <v>23</v>
      </c>
    </row>
    <row r="66" spans="1:21" ht="15" customHeight="1" x14ac:dyDescent="0.25">
      <c r="A66" s="19" t="s">
        <v>3</v>
      </c>
      <c r="B66" s="25" t="s">
        <v>4</v>
      </c>
      <c r="J66"/>
      <c r="M66" s="16" t="s">
        <v>86</v>
      </c>
      <c r="N66" s="53"/>
      <c r="O66" s="53"/>
      <c r="P66" s="53"/>
      <c r="Q66" s="53"/>
      <c r="R66" s="53">
        <v>20</v>
      </c>
      <c r="S66" s="53">
        <v>1</v>
      </c>
      <c r="T66" s="53"/>
      <c r="U66" s="53">
        <v>21</v>
      </c>
    </row>
    <row r="67" spans="1:21" ht="15" customHeight="1" x14ac:dyDescent="0.25">
      <c r="A67" s="25" t="s">
        <v>10</v>
      </c>
      <c r="B67" s="15" t="s">
        <v>37</v>
      </c>
      <c r="C67" s="15" t="s">
        <v>39</v>
      </c>
      <c r="D67" s="15" t="s">
        <v>31</v>
      </c>
      <c r="E67" s="15" t="s">
        <v>79</v>
      </c>
      <c r="F67" s="15" t="s">
        <v>80</v>
      </c>
      <c r="G67" s="15" t="s">
        <v>41</v>
      </c>
      <c r="H67" s="15" t="s">
        <v>19</v>
      </c>
      <c r="I67" s="44" t="s">
        <v>9</v>
      </c>
      <c r="J67"/>
      <c r="K67" s="20"/>
      <c r="M67" s="16" t="s">
        <v>75</v>
      </c>
      <c r="N67" s="53">
        <v>9</v>
      </c>
      <c r="O67" s="53"/>
      <c r="P67" s="53"/>
      <c r="Q67" s="53"/>
      <c r="R67" s="53"/>
      <c r="S67" s="53">
        <v>6</v>
      </c>
      <c r="T67" s="53">
        <v>5</v>
      </c>
      <c r="U67" s="20">
        <v>20</v>
      </c>
    </row>
    <row r="68" spans="1:21" ht="15" customHeight="1" x14ac:dyDescent="0.25">
      <c r="A68" s="15" t="s">
        <v>18</v>
      </c>
      <c r="B68" s="45">
        <v>41</v>
      </c>
      <c r="C68" s="45">
        <v>22</v>
      </c>
      <c r="D68" s="45">
        <v>15</v>
      </c>
      <c r="E68" s="45">
        <v>4</v>
      </c>
      <c r="F68" s="45">
        <v>1</v>
      </c>
      <c r="G68" s="45">
        <v>33</v>
      </c>
      <c r="H68" s="45">
        <v>135</v>
      </c>
      <c r="I68" s="45">
        <v>251</v>
      </c>
      <c r="J68"/>
      <c r="K68" s="20"/>
      <c r="M68" s="16" t="s">
        <v>143</v>
      </c>
      <c r="N68" s="53">
        <v>19</v>
      </c>
      <c r="O68" s="53"/>
      <c r="P68" s="53"/>
      <c r="Q68" s="53"/>
      <c r="R68" s="53"/>
      <c r="S68" s="53"/>
      <c r="T68" s="53"/>
      <c r="U68" s="53">
        <v>19</v>
      </c>
    </row>
    <row r="69" spans="1:21" ht="15" customHeight="1" x14ac:dyDescent="0.25">
      <c r="A69" s="15" t="s">
        <v>20</v>
      </c>
      <c r="B69" s="45">
        <v>1</v>
      </c>
      <c r="C69" s="45"/>
      <c r="D69" s="45"/>
      <c r="E69" s="45">
        <v>1</v>
      </c>
      <c r="F69" s="45">
        <v>1</v>
      </c>
      <c r="G69" s="45">
        <v>5</v>
      </c>
      <c r="H69" s="45"/>
      <c r="I69" s="45">
        <v>8</v>
      </c>
      <c r="J69"/>
      <c r="K69" s="20"/>
      <c r="L69" s="24"/>
      <c r="M69" s="16" t="s">
        <v>93</v>
      </c>
      <c r="N69" s="53"/>
      <c r="O69" s="53"/>
      <c r="P69" s="53"/>
      <c r="Q69" s="53"/>
      <c r="R69" s="53">
        <v>19</v>
      </c>
      <c r="S69" s="53"/>
      <c r="T69" s="53"/>
      <c r="U69" s="20">
        <v>19</v>
      </c>
    </row>
    <row r="70" spans="1:21" ht="15" customHeight="1" x14ac:dyDescent="0.25">
      <c r="A70" s="15" t="s">
        <v>22</v>
      </c>
      <c r="B70" s="45">
        <v>7</v>
      </c>
      <c r="C70" s="45">
        <v>68</v>
      </c>
      <c r="D70" s="45">
        <v>1</v>
      </c>
      <c r="E70" s="45">
        <v>2</v>
      </c>
      <c r="F70" s="45">
        <v>3</v>
      </c>
      <c r="G70" s="45">
        <v>11</v>
      </c>
      <c r="H70" s="45">
        <v>52</v>
      </c>
      <c r="I70" s="45">
        <v>144</v>
      </c>
      <c r="J70"/>
      <c r="K70" s="20"/>
      <c r="L70" s="24"/>
      <c r="M70" s="16" t="s">
        <v>120</v>
      </c>
      <c r="N70" s="53">
        <v>14</v>
      </c>
      <c r="O70" s="53"/>
      <c r="P70" s="53"/>
      <c r="Q70" s="53"/>
      <c r="R70" s="53">
        <v>4</v>
      </c>
      <c r="S70" s="53">
        <v>1</v>
      </c>
      <c r="T70" s="53"/>
      <c r="U70" s="53">
        <v>19</v>
      </c>
    </row>
    <row r="71" spans="1:21" ht="15" customHeight="1" x14ac:dyDescent="0.25">
      <c r="A71" s="15" t="s">
        <v>24</v>
      </c>
      <c r="B71" s="45">
        <v>10</v>
      </c>
      <c r="C71" s="45">
        <v>35</v>
      </c>
      <c r="D71" s="45">
        <v>3</v>
      </c>
      <c r="E71" s="45"/>
      <c r="F71" s="45"/>
      <c r="G71" s="45">
        <v>10</v>
      </c>
      <c r="H71" s="45">
        <v>50</v>
      </c>
      <c r="I71" s="45">
        <v>108</v>
      </c>
      <c r="J71"/>
      <c r="K71" s="20"/>
      <c r="L71" s="20"/>
      <c r="M71" s="16" t="s">
        <v>87</v>
      </c>
      <c r="N71" s="53"/>
      <c r="O71" s="53"/>
      <c r="P71" s="53"/>
      <c r="Q71" s="53"/>
      <c r="R71" s="53"/>
      <c r="S71" s="53"/>
      <c r="T71" s="53">
        <v>17</v>
      </c>
      <c r="U71" s="53">
        <v>17</v>
      </c>
    </row>
    <row r="72" spans="1:21" ht="15" customHeight="1" x14ac:dyDescent="0.25">
      <c r="A72" s="15" t="s">
        <v>26</v>
      </c>
      <c r="B72" s="45">
        <v>18</v>
      </c>
      <c r="C72" s="45">
        <v>28</v>
      </c>
      <c r="D72" s="45">
        <v>6</v>
      </c>
      <c r="E72" s="45"/>
      <c r="F72" s="45"/>
      <c r="G72" s="45">
        <v>5</v>
      </c>
      <c r="H72" s="45">
        <v>58</v>
      </c>
      <c r="I72" s="45">
        <v>115</v>
      </c>
      <c r="J72"/>
      <c r="K72" s="20"/>
      <c r="L72" s="20"/>
      <c r="M72" s="16" t="s">
        <v>73</v>
      </c>
      <c r="N72" s="53"/>
      <c r="O72" s="53"/>
      <c r="P72" s="53">
        <v>17</v>
      </c>
      <c r="Q72" s="53"/>
      <c r="R72" s="53"/>
      <c r="S72" s="53"/>
      <c r="T72" s="53"/>
      <c r="U72" s="53">
        <v>17</v>
      </c>
    </row>
    <row r="73" spans="1:21" ht="15" customHeight="1" x14ac:dyDescent="0.25">
      <c r="A73" s="15" t="s">
        <v>28</v>
      </c>
      <c r="B73" s="45"/>
      <c r="C73" s="45">
        <v>2</v>
      </c>
      <c r="D73" s="45">
        <v>5</v>
      </c>
      <c r="E73" s="45"/>
      <c r="F73" s="45">
        <v>1</v>
      </c>
      <c r="G73" s="45"/>
      <c r="H73" s="45">
        <v>42</v>
      </c>
      <c r="I73" s="45">
        <v>50</v>
      </c>
      <c r="J73"/>
      <c r="K73" s="20"/>
      <c r="M73" s="16" t="s">
        <v>68</v>
      </c>
      <c r="N73" s="53"/>
      <c r="O73" s="53"/>
      <c r="P73" s="53"/>
      <c r="Q73" s="53"/>
      <c r="R73" s="53"/>
      <c r="S73" s="53">
        <v>1</v>
      </c>
      <c r="T73" s="53">
        <v>13</v>
      </c>
      <c r="U73" s="53">
        <v>14</v>
      </c>
    </row>
    <row r="74" spans="1:21" ht="15" customHeight="1" x14ac:dyDescent="0.25">
      <c r="A74" s="15" t="s">
        <v>30</v>
      </c>
      <c r="B74" s="45">
        <v>1</v>
      </c>
      <c r="C74" s="45"/>
      <c r="D74" s="45">
        <v>1</v>
      </c>
      <c r="E74" s="45"/>
      <c r="F74" s="45">
        <v>5</v>
      </c>
      <c r="G74" s="45">
        <v>1</v>
      </c>
      <c r="H74" s="45">
        <v>42</v>
      </c>
      <c r="I74" s="45">
        <v>50</v>
      </c>
      <c r="J74"/>
      <c r="K74" s="20"/>
      <c r="M74" s="16" t="s">
        <v>98</v>
      </c>
      <c r="N74" s="53"/>
      <c r="O74" s="53"/>
      <c r="P74" s="53"/>
      <c r="Q74" s="53"/>
      <c r="R74" s="53"/>
      <c r="S74" s="53"/>
      <c r="T74" s="53">
        <v>14</v>
      </c>
      <c r="U74" s="53">
        <v>14</v>
      </c>
    </row>
    <row r="75" spans="1:21" ht="15" customHeight="1" x14ac:dyDescent="0.25">
      <c r="A75" s="16" t="s">
        <v>9</v>
      </c>
      <c r="B75" s="45">
        <v>78</v>
      </c>
      <c r="C75" s="45">
        <v>155</v>
      </c>
      <c r="D75" s="45">
        <v>31</v>
      </c>
      <c r="E75" s="45">
        <v>7</v>
      </c>
      <c r="F75" s="45">
        <v>11</v>
      </c>
      <c r="G75" s="45">
        <v>65</v>
      </c>
      <c r="H75" s="45">
        <v>379</v>
      </c>
      <c r="I75" s="45">
        <v>726</v>
      </c>
      <c r="J75"/>
      <c r="K75" s="20"/>
      <c r="M75" s="16" t="s">
        <v>92</v>
      </c>
      <c r="N75" s="53"/>
      <c r="O75" s="53"/>
      <c r="P75" s="53"/>
      <c r="Q75" s="53"/>
      <c r="R75" s="53">
        <v>8</v>
      </c>
      <c r="S75" s="53">
        <v>4</v>
      </c>
      <c r="T75" s="53">
        <v>1</v>
      </c>
      <c r="U75" s="53">
        <v>13</v>
      </c>
    </row>
    <row r="76" spans="1:21" ht="15" customHeight="1" x14ac:dyDescent="0.25">
      <c r="M76" s="16" t="s">
        <v>1833</v>
      </c>
      <c r="N76" s="53">
        <v>10</v>
      </c>
      <c r="O76" s="53"/>
      <c r="P76" s="53"/>
      <c r="Q76" s="53"/>
      <c r="R76" s="53"/>
      <c r="S76" s="53"/>
      <c r="T76" s="53">
        <v>1</v>
      </c>
      <c r="U76" s="53">
        <v>11</v>
      </c>
    </row>
    <row r="77" spans="1:21" ht="15" customHeight="1" x14ac:dyDescent="0.25">
      <c r="M77" s="16" t="s">
        <v>107</v>
      </c>
      <c r="N77" s="53"/>
      <c r="O77" s="53"/>
      <c r="P77" s="53"/>
      <c r="Q77" s="53"/>
      <c r="R77" s="53">
        <v>11</v>
      </c>
      <c r="S77" s="53"/>
      <c r="T77" s="53"/>
      <c r="U77" s="53">
        <v>11</v>
      </c>
    </row>
    <row r="78" spans="1:21" ht="15" customHeight="1" x14ac:dyDescent="0.25">
      <c r="A78" s="32" t="s">
        <v>91</v>
      </c>
      <c r="B78" s="32"/>
      <c r="C78" s="32"/>
      <c r="D78" s="32"/>
      <c r="E78" s="32"/>
      <c r="F78" s="32"/>
      <c r="G78" s="32"/>
      <c r="H78" s="32"/>
      <c r="I78" s="32"/>
      <c r="J78" s="32"/>
      <c r="L78" s="20"/>
      <c r="M78" s="16" t="s">
        <v>111</v>
      </c>
      <c r="N78" s="53"/>
      <c r="O78" s="53"/>
      <c r="P78" s="53"/>
      <c r="Q78" s="53"/>
      <c r="R78" s="53">
        <v>9</v>
      </c>
      <c r="S78" s="53">
        <v>1</v>
      </c>
      <c r="T78" s="53"/>
      <c r="U78" s="53">
        <v>10</v>
      </c>
    </row>
    <row r="79" spans="1:21" ht="15" customHeight="1" x14ac:dyDescent="0.25">
      <c r="A79" s="19" t="s">
        <v>3</v>
      </c>
      <c r="B79" s="25" t="s">
        <v>4</v>
      </c>
      <c r="L79" s="20"/>
      <c r="M79" s="16" t="s">
        <v>124</v>
      </c>
      <c r="N79" s="53">
        <v>7</v>
      </c>
      <c r="O79" s="53"/>
      <c r="P79" s="53"/>
      <c r="Q79" s="53"/>
      <c r="R79" s="53"/>
      <c r="S79" s="53">
        <v>2</v>
      </c>
      <c r="T79" s="53"/>
      <c r="U79" s="53">
        <v>9</v>
      </c>
    </row>
    <row r="80" spans="1:21" ht="15" customHeight="1" x14ac:dyDescent="0.25">
      <c r="A80" s="19" t="s">
        <v>10</v>
      </c>
      <c r="B80" s="15" t="s">
        <v>37</v>
      </c>
      <c r="C80" s="15" t="s">
        <v>39</v>
      </c>
      <c r="D80" s="15" t="s">
        <v>31</v>
      </c>
      <c r="E80" s="15" t="s">
        <v>79</v>
      </c>
      <c r="F80" s="15" t="s">
        <v>80</v>
      </c>
      <c r="G80" s="15" t="s">
        <v>41</v>
      </c>
      <c r="H80" s="15" t="s">
        <v>19</v>
      </c>
      <c r="I80" s="15" t="s">
        <v>315</v>
      </c>
      <c r="J80" s="20" t="s">
        <v>9</v>
      </c>
      <c r="L80" s="20"/>
      <c r="M80" s="16" t="s">
        <v>97</v>
      </c>
      <c r="N80" s="53">
        <v>8</v>
      </c>
      <c r="O80" s="53"/>
      <c r="P80" s="53"/>
      <c r="Q80" s="53"/>
      <c r="R80" s="53"/>
      <c r="S80" s="53">
        <v>1</v>
      </c>
      <c r="T80" s="53"/>
      <c r="U80" s="20">
        <v>9</v>
      </c>
    </row>
    <row r="81" spans="1:21" ht="15" customHeight="1" x14ac:dyDescent="0.25">
      <c r="A81" s="16" t="s">
        <v>5</v>
      </c>
      <c r="B81" s="20">
        <v>76</v>
      </c>
      <c r="C81" s="20">
        <v>155</v>
      </c>
      <c r="D81" s="20">
        <v>11</v>
      </c>
      <c r="E81" s="20">
        <v>7</v>
      </c>
      <c r="F81" s="20">
        <v>11</v>
      </c>
      <c r="G81" s="20">
        <v>13</v>
      </c>
      <c r="H81" s="20">
        <v>76</v>
      </c>
      <c r="I81" s="20">
        <v>13</v>
      </c>
      <c r="J81" s="20">
        <v>362</v>
      </c>
      <c r="L81" s="20"/>
      <c r="M81" s="16" t="s">
        <v>109</v>
      </c>
      <c r="N81" s="53"/>
      <c r="O81" s="53"/>
      <c r="P81" s="53"/>
      <c r="Q81" s="53"/>
      <c r="R81" s="53">
        <v>9</v>
      </c>
      <c r="S81" s="53"/>
      <c r="T81" s="53"/>
      <c r="U81" s="53">
        <v>9</v>
      </c>
    </row>
    <row r="82" spans="1:21" ht="15" customHeight="1" x14ac:dyDescent="0.25">
      <c r="A82" s="16" t="s">
        <v>7</v>
      </c>
      <c r="B82" s="20">
        <v>2</v>
      </c>
      <c r="C82" s="20"/>
      <c r="D82" s="20">
        <v>15</v>
      </c>
      <c r="E82" s="20"/>
      <c r="F82" s="20"/>
      <c r="G82" s="20">
        <v>36</v>
      </c>
      <c r="H82" s="20">
        <v>144</v>
      </c>
      <c r="I82" s="20">
        <v>66</v>
      </c>
      <c r="J82" s="20">
        <v>263</v>
      </c>
      <c r="L82" s="20"/>
      <c r="M82" s="16" t="s">
        <v>117</v>
      </c>
      <c r="N82" s="53">
        <v>2</v>
      </c>
      <c r="O82" s="53"/>
      <c r="P82" s="53"/>
      <c r="Q82" s="53"/>
      <c r="R82" s="53">
        <v>6</v>
      </c>
      <c r="S82" s="53"/>
      <c r="T82" s="53"/>
      <c r="U82" s="53">
        <v>8</v>
      </c>
    </row>
    <row r="83" spans="1:21" ht="15" customHeight="1" x14ac:dyDescent="0.25">
      <c r="A83" s="16" t="s">
        <v>6</v>
      </c>
      <c r="B83" s="20"/>
      <c r="C83" s="20"/>
      <c r="D83" s="20">
        <v>5</v>
      </c>
      <c r="E83" s="20"/>
      <c r="F83" s="20"/>
      <c r="G83" s="20">
        <v>16</v>
      </c>
      <c r="H83" s="20">
        <v>87</v>
      </c>
      <c r="I83" s="20">
        <v>21</v>
      </c>
      <c r="J83" s="20">
        <v>129</v>
      </c>
      <c r="L83" s="20"/>
      <c r="M83" s="16" t="s">
        <v>99</v>
      </c>
      <c r="N83" s="53">
        <v>8</v>
      </c>
      <c r="O83" s="53"/>
      <c r="P83" s="53"/>
      <c r="Q83" s="53"/>
      <c r="R83" s="53"/>
      <c r="S83" s="53"/>
      <c r="T83" s="53"/>
      <c r="U83" s="20">
        <v>8</v>
      </c>
    </row>
    <row r="84" spans="1:21" ht="15" customHeight="1" x14ac:dyDescent="0.25">
      <c r="A84" s="16" t="s">
        <v>8</v>
      </c>
      <c r="B84" s="20"/>
      <c r="C84" s="20"/>
      <c r="D84" s="20"/>
      <c r="E84" s="20"/>
      <c r="F84" s="20"/>
      <c r="G84" s="20"/>
      <c r="H84" s="20">
        <v>72</v>
      </c>
      <c r="I84" s="20">
        <v>4</v>
      </c>
      <c r="J84" s="20">
        <v>76</v>
      </c>
      <c r="M84" s="16" t="s">
        <v>90</v>
      </c>
      <c r="N84" s="53">
        <v>8</v>
      </c>
      <c r="O84" s="53"/>
      <c r="P84" s="53"/>
      <c r="Q84" s="53"/>
      <c r="R84" s="53"/>
      <c r="S84" s="53"/>
      <c r="T84" s="53"/>
      <c r="U84" s="53">
        <v>8</v>
      </c>
    </row>
    <row r="85" spans="1:21" ht="15" customHeight="1" x14ac:dyDescent="0.25">
      <c r="A85" s="16" t="s">
        <v>9</v>
      </c>
      <c r="B85" s="20">
        <v>78</v>
      </c>
      <c r="C85" s="20">
        <v>155</v>
      </c>
      <c r="D85" s="20">
        <v>31</v>
      </c>
      <c r="E85" s="20">
        <v>7</v>
      </c>
      <c r="F85" s="20">
        <v>11</v>
      </c>
      <c r="G85" s="20">
        <v>65</v>
      </c>
      <c r="H85" s="20">
        <v>379</v>
      </c>
      <c r="I85" s="20">
        <v>104</v>
      </c>
      <c r="J85" s="20">
        <v>830</v>
      </c>
      <c r="M85" s="16" t="s">
        <v>88</v>
      </c>
      <c r="N85" s="53">
        <v>7</v>
      </c>
      <c r="O85" s="53"/>
      <c r="P85" s="53"/>
      <c r="Q85" s="53"/>
      <c r="R85" s="53">
        <v>1</v>
      </c>
      <c r="S85" s="53"/>
      <c r="T85" s="53"/>
      <c r="U85" s="53">
        <v>8</v>
      </c>
    </row>
    <row r="86" spans="1:21" ht="15" customHeight="1" x14ac:dyDescent="0.25">
      <c r="B86" s="20"/>
      <c r="C86" s="20"/>
      <c r="D86" s="20"/>
      <c r="E86" s="20"/>
      <c r="F86" s="20"/>
      <c r="G86" s="20"/>
      <c r="H86" s="20"/>
      <c r="I86" s="20"/>
      <c r="J86" s="20"/>
      <c r="M86" s="16" t="s">
        <v>71</v>
      </c>
      <c r="N86" s="53"/>
      <c r="O86" s="53"/>
      <c r="P86" s="53"/>
      <c r="Q86" s="53"/>
      <c r="R86" s="53"/>
      <c r="S86" s="53"/>
      <c r="T86" s="53">
        <v>8</v>
      </c>
      <c r="U86" s="20">
        <v>8</v>
      </c>
    </row>
    <row r="87" spans="1:21" ht="15" customHeight="1" x14ac:dyDescent="0.25">
      <c r="M87" s="16" t="s">
        <v>78</v>
      </c>
      <c r="N87" s="53">
        <v>7</v>
      </c>
      <c r="O87" s="53"/>
      <c r="P87" s="53"/>
      <c r="Q87" s="53"/>
      <c r="R87" s="53"/>
      <c r="S87" s="53"/>
      <c r="T87" s="53"/>
      <c r="U87" s="53">
        <v>7</v>
      </c>
    </row>
    <row r="88" spans="1:21" ht="15" customHeight="1" x14ac:dyDescent="0.25">
      <c r="A88" s="37" t="s">
        <v>100</v>
      </c>
      <c r="B88" s="38"/>
      <c r="C88" s="38"/>
      <c r="D88" s="38"/>
      <c r="E88" s="38"/>
      <c r="F88" s="38"/>
      <c r="G88" s="38"/>
      <c r="H88" s="38"/>
      <c r="I88" s="38"/>
      <c r="J88" s="20"/>
      <c r="M88" s="16" t="s">
        <v>82</v>
      </c>
      <c r="N88" s="53"/>
      <c r="O88" s="53"/>
      <c r="P88" s="53"/>
      <c r="Q88" s="53"/>
      <c r="R88" s="53">
        <v>7</v>
      </c>
      <c r="S88" s="53"/>
      <c r="T88" s="53"/>
      <c r="U88" s="53">
        <v>7</v>
      </c>
    </row>
    <row r="89" spans="1:21" ht="15" customHeight="1" x14ac:dyDescent="0.25">
      <c r="A89" s="19" t="s">
        <v>102</v>
      </c>
      <c r="B89" s="25" t="s">
        <v>4</v>
      </c>
      <c r="J89" s="20"/>
      <c r="M89" s="16" t="s">
        <v>138</v>
      </c>
      <c r="N89" s="53"/>
      <c r="O89" s="53"/>
      <c r="P89" s="53"/>
      <c r="Q89" s="53"/>
      <c r="R89" s="53"/>
      <c r="S89" s="53">
        <v>6</v>
      </c>
      <c r="T89" s="53"/>
      <c r="U89" s="53">
        <v>6</v>
      </c>
    </row>
    <row r="90" spans="1:21" ht="15" customHeight="1" x14ac:dyDescent="0.25">
      <c r="A90" s="19" t="s">
        <v>10</v>
      </c>
      <c r="B90" s="20" t="s">
        <v>11</v>
      </c>
      <c r="C90" s="20" t="s">
        <v>12</v>
      </c>
      <c r="D90" s="20" t="s">
        <v>13</v>
      </c>
      <c r="E90" s="20" t="s">
        <v>14</v>
      </c>
      <c r="F90" s="20" t="s">
        <v>15</v>
      </c>
      <c r="G90" s="20" t="s">
        <v>16</v>
      </c>
      <c r="H90" s="20" t="s">
        <v>17</v>
      </c>
      <c r="I90" s="20" t="s">
        <v>9</v>
      </c>
      <c r="J90" s="20"/>
      <c r="M90" s="16" t="s">
        <v>85</v>
      </c>
      <c r="N90" s="53"/>
      <c r="O90" s="53"/>
      <c r="P90" s="53"/>
      <c r="Q90" s="53"/>
      <c r="R90" s="53">
        <v>6</v>
      </c>
      <c r="S90" s="53"/>
      <c r="T90" s="53"/>
      <c r="U90" s="53">
        <v>6</v>
      </c>
    </row>
    <row r="91" spans="1:21" ht="15" customHeight="1" x14ac:dyDescent="0.25">
      <c r="A91" s="16" t="s">
        <v>128</v>
      </c>
      <c r="B91" s="20">
        <v>75</v>
      </c>
      <c r="C91" s="20"/>
      <c r="D91" s="20"/>
      <c r="E91" s="20"/>
      <c r="F91" s="20">
        <v>2</v>
      </c>
      <c r="G91" s="20"/>
      <c r="H91" s="20"/>
      <c r="I91" s="20">
        <v>77</v>
      </c>
      <c r="J91" s="20"/>
      <c r="M91" s="16" t="s">
        <v>64</v>
      </c>
      <c r="N91" s="53"/>
      <c r="O91" s="53"/>
      <c r="P91" s="53">
        <v>6</v>
      </c>
      <c r="Q91" s="53"/>
      <c r="R91" s="53"/>
      <c r="S91" s="53"/>
      <c r="T91" s="53"/>
      <c r="U91" s="53">
        <v>6</v>
      </c>
    </row>
    <row r="92" spans="1:21" ht="15" customHeight="1" x14ac:dyDescent="0.25">
      <c r="A92" s="16" t="s">
        <v>108</v>
      </c>
      <c r="B92" s="20">
        <v>58</v>
      </c>
      <c r="C92" s="20"/>
      <c r="D92" s="20"/>
      <c r="E92" s="20"/>
      <c r="F92" s="20">
        <v>3</v>
      </c>
      <c r="G92" s="20"/>
      <c r="H92" s="20"/>
      <c r="I92" s="20">
        <v>61</v>
      </c>
      <c r="J92" s="20"/>
      <c r="M92" s="16" t="s">
        <v>96</v>
      </c>
      <c r="N92" s="53">
        <v>6</v>
      </c>
      <c r="O92" s="53"/>
      <c r="P92" s="53"/>
      <c r="Q92" s="53"/>
      <c r="R92" s="53"/>
      <c r="S92" s="53"/>
      <c r="T92" s="53"/>
      <c r="U92" s="53">
        <v>6</v>
      </c>
    </row>
    <row r="93" spans="1:21" ht="15" customHeight="1" x14ac:dyDescent="0.25">
      <c r="A93" s="16" t="s">
        <v>104</v>
      </c>
      <c r="B93" s="20">
        <v>45</v>
      </c>
      <c r="C93" s="20"/>
      <c r="D93" s="20"/>
      <c r="E93" s="20"/>
      <c r="F93" s="20"/>
      <c r="G93" s="20"/>
      <c r="H93" s="20"/>
      <c r="I93" s="20">
        <v>45</v>
      </c>
      <c r="J93" s="20"/>
      <c r="M93" s="16" t="s">
        <v>89</v>
      </c>
      <c r="N93" s="53"/>
      <c r="O93" s="53"/>
      <c r="P93" s="53"/>
      <c r="Q93" s="53"/>
      <c r="R93" s="53"/>
      <c r="S93" s="53"/>
      <c r="T93" s="53">
        <v>5</v>
      </c>
      <c r="U93" s="53">
        <v>5</v>
      </c>
    </row>
    <row r="94" spans="1:21" ht="15" customHeight="1" x14ac:dyDescent="0.25">
      <c r="A94" s="16" t="s">
        <v>130</v>
      </c>
      <c r="B94" s="20"/>
      <c r="C94" s="20"/>
      <c r="D94" s="20"/>
      <c r="E94" s="20"/>
      <c r="F94" s="20">
        <v>3</v>
      </c>
      <c r="G94" s="20">
        <v>41</v>
      </c>
      <c r="H94" s="20"/>
      <c r="I94" s="20">
        <v>44</v>
      </c>
      <c r="J94" s="20"/>
      <c r="M94" s="16" t="s">
        <v>134</v>
      </c>
      <c r="N94" s="53">
        <v>2</v>
      </c>
      <c r="O94" s="53"/>
      <c r="P94" s="53"/>
      <c r="Q94" s="53"/>
      <c r="R94" s="53">
        <v>2</v>
      </c>
      <c r="S94" s="53"/>
      <c r="T94" s="53"/>
      <c r="U94" s="53">
        <v>4</v>
      </c>
    </row>
    <row r="95" spans="1:21" ht="15" customHeight="1" x14ac:dyDescent="0.25">
      <c r="A95" s="16" t="s">
        <v>135</v>
      </c>
      <c r="B95" s="20"/>
      <c r="C95" s="20"/>
      <c r="D95" s="20"/>
      <c r="E95" s="20"/>
      <c r="F95" s="20"/>
      <c r="G95" s="20">
        <v>39</v>
      </c>
      <c r="H95" s="20"/>
      <c r="I95" s="20">
        <v>39</v>
      </c>
      <c r="J95" s="20"/>
      <c r="M95" s="16" t="s">
        <v>95</v>
      </c>
      <c r="N95" s="53"/>
      <c r="O95" s="53"/>
      <c r="P95" s="53"/>
      <c r="Q95" s="53"/>
      <c r="R95" s="53"/>
      <c r="S95" s="53"/>
      <c r="T95" s="53">
        <v>4</v>
      </c>
      <c r="U95" s="53">
        <v>4</v>
      </c>
    </row>
    <row r="96" spans="1:21" ht="15" customHeight="1" x14ac:dyDescent="0.25">
      <c r="A96" s="16" t="s">
        <v>133</v>
      </c>
      <c r="B96" s="20">
        <v>32</v>
      </c>
      <c r="C96" s="20"/>
      <c r="D96" s="20"/>
      <c r="E96" s="20"/>
      <c r="F96" s="20">
        <v>1</v>
      </c>
      <c r="G96" s="20"/>
      <c r="H96" s="20"/>
      <c r="I96" s="20">
        <v>33</v>
      </c>
      <c r="J96" s="20"/>
      <c r="K96" s="20"/>
      <c r="M96" s="16" t="s">
        <v>70</v>
      </c>
      <c r="N96" s="53"/>
      <c r="O96" s="53"/>
      <c r="P96" s="53"/>
      <c r="Q96" s="53"/>
      <c r="R96" s="53"/>
      <c r="S96" s="53">
        <v>2</v>
      </c>
      <c r="T96" s="53">
        <v>2</v>
      </c>
      <c r="U96" s="53">
        <v>4</v>
      </c>
    </row>
    <row r="97" spans="1:21" ht="15" customHeight="1" x14ac:dyDescent="0.25">
      <c r="A97" s="16" t="s">
        <v>201</v>
      </c>
      <c r="B97" s="20">
        <v>2</v>
      </c>
      <c r="C97" s="20">
        <v>20</v>
      </c>
      <c r="D97" s="20"/>
      <c r="E97" s="20"/>
      <c r="F97" s="20">
        <v>6</v>
      </c>
      <c r="G97" s="20"/>
      <c r="H97" s="20"/>
      <c r="I97" s="20">
        <v>28</v>
      </c>
      <c r="J97" s="20"/>
      <c r="K97" s="20"/>
      <c r="M97" s="16" t="s">
        <v>122</v>
      </c>
      <c r="N97" s="53">
        <v>3</v>
      </c>
      <c r="O97" s="53"/>
      <c r="P97" s="53"/>
      <c r="Q97" s="53"/>
      <c r="R97" s="53"/>
      <c r="S97" s="53">
        <v>1</v>
      </c>
      <c r="T97" s="53"/>
      <c r="U97" s="53">
        <v>4</v>
      </c>
    </row>
    <row r="98" spans="1:21" ht="15" customHeight="1" x14ac:dyDescent="0.25">
      <c r="A98" s="16" t="s">
        <v>137</v>
      </c>
      <c r="B98" s="20"/>
      <c r="C98" s="20"/>
      <c r="D98" s="20"/>
      <c r="E98" s="20"/>
      <c r="F98" s="20"/>
      <c r="G98" s="20"/>
      <c r="H98" s="20">
        <v>27</v>
      </c>
      <c r="I98" s="20">
        <v>27</v>
      </c>
      <c r="J98" s="20"/>
      <c r="K98" s="20"/>
      <c r="M98" s="16" t="s">
        <v>113</v>
      </c>
      <c r="N98" s="53">
        <v>4</v>
      </c>
      <c r="O98" s="53"/>
      <c r="P98" s="53"/>
      <c r="Q98" s="53"/>
      <c r="R98" s="53"/>
      <c r="S98" s="53"/>
      <c r="T98" s="53"/>
      <c r="U98" s="53">
        <v>4</v>
      </c>
    </row>
    <row r="99" spans="1:21" ht="15" customHeight="1" x14ac:dyDescent="0.25">
      <c r="A99" s="16" t="s">
        <v>144</v>
      </c>
      <c r="B99" s="20">
        <v>20</v>
      </c>
      <c r="C99" s="20"/>
      <c r="D99" s="20"/>
      <c r="E99" s="20"/>
      <c r="F99" s="20">
        <v>1</v>
      </c>
      <c r="G99" s="20"/>
      <c r="H99" s="20"/>
      <c r="I99" s="20">
        <v>21</v>
      </c>
      <c r="J99" s="20"/>
      <c r="K99" s="20"/>
      <c r="M99" s="16" t="s">
        <v>1521</v>
      </c>
      <c r="N99" s="53">
        <v>3</v>
      </c>
      <c r="O99" s="53"/>
      <c r="P99" s="53"/>
      <c r="Q99" s="53"/>
      <c r="R99" s="53"/>
      <c r="S99" s="53"/>
      <c r="T99" s="53"/>
      <c r="U99" s="53">
        <v>3</v>
      </c>
    </row>
    <row r="100" spans="1:21" ht="15" customHeight="1" x14ac:dyDescent="0.25">
      <c r="A100" s="16" t="s">
        <v>121</v>
      </c>
      <c r="B100" s="20">
        <v>19</v>
      </c>
      <c r="C100" s="20"/>
      <c r="D100" s="20"/>
      <c r="E100" s="20"/>
      <c r="F100" s="20">
        <v>1</v>
      </c>
      <c r="G100" s="20"/>
      <c r="H100" s="20"/>
      <c r="I100" s="20">
        <v>20</v>
      </c>
      <c r="J100" s="20"/>
      <c r="K100" s="20"/>
      <c r="M100" s="16" t="s">
        <v>140</v>
      </c>
      <c r="N100" s="53"/>
      <c r="O100" s="53"/>
      <c r="P100" s="53"/>
      <c r="Q100" s="53"/>
      <c r="R100" s="53">
        <v>2</v>
      </c>
      <c r="S100" s="53">
        <v>1</v>
      </c>
      <c r="T100" s="53"/>
      <c r="U100" s="53">
        <v>3</v>
      </c>
    </row>
    <row r="101" spans="1:21" ht="15" customHeight="1" x14ac:dyDescent="0.25">
      <c r="A101" s="16" t="s">
        <v>152</v>
      </c>
      <c r="B101" s="20">
        <v>19</v>
      </c>
      <c r="C101" s="20"/>
      <c r="D101" s="20"/>
      <c r="E101" s="20"/>
      <c r="F101" s="20"/>
      <c r="G101" s="20"/>
      <c r="H101" s="20"/>
      <c r="I101" s="20">
        <v>19</v>
      </c>
      <c r="J101" s="20"/>
      <c r="K101" s="20"/>
      <c r="M101" s="16" t="s">
        <v>105</v>
      </c>
      <c r="N101" s="53"/>
      <c r="O101" s="53"/>
      <c r="P101" s="53"/>
      <c r="Q101" s="53"/>
      <c r="R101" s="53"/>
      <c r="S101" s="53">
        <v>1</v>
      </c>
      <c r="T101" s="53">
        <v>2</v>
      </c>
      <c r="U101" s="20">
        <v>3</v>
      </c>
    </row>
    <row r="102" spans="1:21" ht="15" customHeight="1" x14ac:dyDescent="0.25">
      <c r="A102" s="16" t="s">
        <v>178</v>
      </c>
      <c r="B102" s="20">
        <v>4</v>
      </c>
      <c r="C102" s="20">
        <v>14</v>
      </c>
      <c r="D102" s="20"/>
      <c r="E102" s="20"/>
      <c r="F102" s="20">
        <v>1</v>
      </c>
      <c r="G102" s="20"/>
      <c r="H102" s="20"/>
      <c r="I102" s="20">
        <v>19</v>
      </c>
      <c r="J102" s="20"/>
      <c r="M102" s="16" t="s">
        <v>94</v>
      </c>
      <c r="N102" s="53">
        <v>3</v>
      </c>
      <c r="O102" s="53"/>
      <c r="P102" s="53"/>
      <c r="Q102" s="53"/>
      <c r="R102" s="53"/>
      <c r="S102" s="53"/>
      <c r="T102" s="53"/>
      <c r="U102" s="53">
        <v>3</v>
      </c>
    </row>
    <row r="103" spans="1:21" ht="15" customHeight="1" x14ac:dyDescent="0.25">
      <c r="A103" s="16" t="s">
        <v>118</v>
      </c>
      <c r="B103" s="20"/>
      <c r="C103" s="20"/>
      <c r="D103" s="20"/>
      <c r="E103" s="20">
        <v>17</v>
      </c>
      <c r="F103" s="20"/>
      <c r="G103" s="20"/>
      <c r="H103" s="20"/>
      <c r="I103" s="20">
        <v>17</v>
      </c>
      <c r="J103" s="20"/>
      <c r="K103" s="20"/>
      <c r="M103" s="16" t="s">
        <v>127</v>
      </c>
      <c r="N103" s="53"/>
      <c r="O103" s="53"/>
      <c r="P103" s="53"/>
      <c r="Q103" s="53"/>
      <c r="R103" s="53"/>
      <c r="S103" s="53">
        <v>2</v>
      </c>
      <c r="T103" s="53"/>
      <c r="U103" s="53">
        <v>2</v>
      </c>
    </row>
    <row r="104" spans="1:21" ht="15" customHeight="1" x14ac:dyDescent="0.25">
      <c r="A104" s="16" t="s">
        <v>149</v>
      </c>
      <c r="B104" s="20"/>
      <c r="C104" s="20"/>
      <c r="D104" s="20">
        <v>17</v>
      </c>
      <c r="E104" s="20"/>
      <c r="F104" s="20"/>
      <c r="G104" s="20"/>
      <c r="H104" s="20"/>
      <c r="I104" s="20">
        <v>17</v>
      </c>
      <c r="J104" s="20"/>
      <c r="K104" s="20"/>
      <c r="M104" s="16" t="s">
        <v>1462</v>
      </c>
      <c r="N104" s="53"/>
      <c r="O104" s="53"/>
      <c r="P104" s="53"/>
      <c r="Q104" s="53"/>
      <c r="R104" s="53">
        <v>2</v>
      </c>
      <c r="S104" s="53"/>
      <c r="T104" s="53"/>
      <c r="U104" s="53">
        <v>2</v>
      </c>
    </row>
    <row r="105" spans="1:21" ht="15" customHeight="1" x14ac:dyDescent="0.25">
      <c r="A105" s="16" t="s">
        <v>147</v>
      </c>
      <c r="B105" s="20"/>
      <c r="C105" s="20"/>
      <c r="D105" s="20"/>
      <c r="E105" s="20"/>
      <c r="F105" s="20"/>
      <c r="G105" s="20">
        <v>17</v>
      </c>
      <c r="H105" s="20"/>
      <c r="I105" s="20">
        <v>17</v>
      </c>
      <c r="J105" s="20"/>
      <c r="K105" s="20"/>
      <c r="M105" s="16" t="s">
        <v>103</v>
      </c>
      <c r="N105" s="53"/>
      <c r="O105" s="53"/>
      <c r="P105" s="53"/>
      <c r="Q105" s="53"/>
      <c r="R105" s="53">
        <v>1</v>
      </c>
      <c r="S105" s="53">
        <v>1</v>
      </c>
      <c r="T105" s="53"/>
      <c r="U105" s="53">
        <v>2</v>
      </c>
    </row>
    <row r="106" spans="1:21" ht="15" customHeight="1" x14ac:dyDescent="0.25">
      <c r="A106" s="16" t="s">
        <v>139</v>
      </c>
      <c r="B106" s="20">
        <v>14</v>
      </c>
      <c r="C106" s="20"/>
      <c r="D106" s="20"/>
      <c r="E106" s="20"/>
      <c r="F106" s="20">
        <v>2</v>
      </c>
      <c r="G106" s="20"/>
      <c r="H106" s="20"/>
      <c r="I106" s="20">
        <v>16</v>
      </c>
      <c r="J106" s="20"/>
      <c r="K106" s="20"/>
      <c r="M106" s="15" t="s">
        <v>312</v>
      </c>
      <c r="N106" s="53"/>
      <c r="O106" s="53"/>
      <c r="P106" s="53"/>
      <c r="Q106" s="53"/>
      <c r="R106" s="53"/>
      <c r="S106" s="53">
        <v>2</v>
      </c>
      <c r="T106" s="53"/>
      <c r="U106" s="53">
        <v>2</v>
      </c>
    </row>
    <row r="107" spans="1:21" ht="15" customHeight="1" x14ac:dyDescent="0.25">
      <c r="A107" s="16" t="s">
        <v>188</v>
      </c>
      <c r="B107" s="20"/>
      <c r="C107" s="20">
        <v>16</v>
      </c>
      <c r="D107" s="20"/>
      <c r="E107" s="20"/>
      <c r="F107" s="20"/>
      <c r="G107" s="20"/>
      <c r="H107" s="20"/>
      <c r="I107" s="20">
        <v>16</v>
      </c>
      <c r="J107" s="20"/>
      <c r="K107" s="20"/>
      <c r="M107" s="16" t="s">
        <v>129</v>
      </c>
      <c r="N107" s="53"/>
      <c r="O107" s="53"/>
      <c r="P107" s="53"/>
      <c r="Q107" s="53"/>
      <c r="R107" s="53">
        <v>1</v>
      </c>
      <c r="S107" s="53"/>
      <c r="T107" s="53"/>
      <c r="U107" s="53">
        <v>1</v>
      </c>
    </row>
    <row r="108" spans="1:21" ht="15" customHeight="1" x14ac:dyDescent="0.25">
      <c r="A108" s="16" t="s">
        <v>158</v>
      </c>
      <c r="B108" s="20"/>
      <c r="C108" s="20"/>
      <c r="D108" s="20"/>
      <c r="E108" s="20"/>
      <c r="F108" s="20">
        <v>1</v>
      </c>
      <c r="G108" s="20">
        <v>14</v>
      </c>
      <c r="H108" s="20"/>
      <c r="I108" s="20">
        <v>15</v>
      </c>
      <c r="J108" s="20"/>
      <c r="K108" s="20"/>
      <c r="M108" s="16" t="s">
        <v>146</v>
      </c>
      <c r="N108" s="53">
        <v>1</v>
      </c>
      <c r="O108" s="53"/>
      <c r="P108" s="53"/>
      <c r="Q108" s="53"/>
      <c r="R108" s="53"/>
      <c r="S108" s="53"/>
      <c r="T108" s="53"/>
      <c r="U108" s="53">
        <v>1</v>
      </c>
    </row>
    <row r="109" spans="1:21" ht="15" customHeight="1" x14ac:dyDescent="0.25">
      <c r="A109" s="16" t="s">
        <v>110</v>
      </c>
      <c r="B109" s="20"/>
      <c r="C109" s="20"/>
      <c r="D109" s="20"/>
      <c r="E109" s="20"/>
      <c r="F109" s="20">
        <v>1</v>
      </c>
      <c r="G109" s="20">
        <v>13</v>
      </c>
      <c r="H109" s="20"/>
      <c r="I109" s="20">
        <v>14</v>
      </c>
      <c r="J109" s="20"/>
      <c r="K109" s="20"/>
      <c r="M109" s="15" t="s">
        <v>141</v>
      </c>
      <c r="N109" s="53">
        <v>1</v>
      </c>
      <c r="O109" s="53"/>
      <c r="P109" s="53"/>
      <c r="Q109" s="53"/>
      <c r="R109" s="53"/>
      <c r="S109" s="53"/>
      <c r="T109" s="53"/>
      <c r="U109" s="53">
        <v>1</v>
      </c>
    </row>
    <row r="110" spans="1:21" ht="15" customHeight="1" x14ac:dyDescent="0.25">
      <c r="A110" s="16" t="s">
        <v>154</v>
      </c>
      <c r="B110" s="20">
        <v>8</v>
      </c>
      <c r="C110" s="20"/>
      <c r="D110" s="20"/>
      <c r="E110" s="20"/>
      <c r="F110" s="20">
        <v>4</v>
      </c>
      <c r="G110" s="20">
        <v>1</v>
      </c>
      <c r="H110" s="20"/>
      <c r="I110" s="20">
        <v>13</v>
      </c>
      <c r="J110" s="20"/>
      <c r="K110" s="20"/>
      <c r="M110" s="15" t="s">
        <v>973</v>
      </c>
      <c r="N110" s="53"/>
      <c r="O110" s="53"/>
      <c r="P110" s="53"/>
      <c r="Q110" s="53"/>
      <c r="R110" s="53"/>
      <c r="S110" s="53">
        <v>1</v>
      </c>
      <c r="T110" s="53"/>
      <c r="U110" s="53">
        <v>1</v>
      </c>
    </row>
    <row r="111" spans="1:21" ht="15" customHeight="1" x14ac:dyDescent="0.25">
      <c r="A111" s="16" t="s">
        <v>74</v>
      </c>
      <c r="B111" s="20">
        <v>8</v>
      </c>
      <c r="C111" s="20"/>
      <c r="D111" s="20"/>
      <c r="E111" s="20"/>
      <c r="F111" s="20"/>
      <c r="G111" s="20"/>
      <c r="H111" s="20">
        <v>4</v>
      </c>
      <c r="I111" s="20">
        <v>12</v>
      </c>
      <c r="J111" s="20"/>
      <c r="K111" s="20"/>
      <c r="M111" s="16" t="s">
        <v>101</v>
      </c>
      <c r="N111" s="53"/>
      <c r="O111" s="53"/>
      <c r="P111" s="53"/>
      <c r="Q111" s="53"/>
      <c r="R111" s="53"/>
      <c r="S111" s="53"/>
      <c r="T111" s="53">
        <v>1</v>
      </c>
      <c r="U111" s="53">
        <v>1</v>
      </c>
    </row>
    <row r="112" spans="1:21" ht="15" customHeight="1" x14ac:dyDescent="0.25">
      <c r="A112" s="16" t="s">
        <v>1831</v>
      </c>
      <c r="B112" s="20"/>
      <c r="C112" s="20">
        <v>10</v>
      </c>
      <c r="D112" s="20"/>
      <c r="E112" s="20"/>
      <c r="F112" s="20"/>
      <c r="G112" s="20">
        <v>1</v>
      </c>
      <c r="H112" s="20"/>
      <c r="I112" s="20">
        <v>11</v>
      </c>
      <c r="J112" s="20"/>
      <c r="K112" s="20"/>
      <c r="M112" s="15" t="s">
        <v>1015</v>
      </c>
      <c r="N112" s="53"/>
      <c r="O112" s="53"/>
      <c r="P112" s="53"/>
      <c r="Q112" s="53"/>
      <c r="R112" s="53"/>
      <c r="S112" s="53">
        <v>1</v>
      </c>
      <c r="T112" s="53"/>
      <c r="U112" s="53">
        <v>1</v>
      </c>
    </row>
    <row r="113" spans="1:21" ht="15" customHeight="1" x14ac:dyDescent="0.25">
      <c r="A113" s="16" t="s">
        <v>174</v>
      </c>
      <c r="B113" s="20">
        <v>11</v>
      </c>
      <c r="C113" s="20"/>
      <c r="D113" s="20"/>
      <c r="E113" s="20"/>
      <c r="F113" s="20"/>
      <c r="G113" s="20"/>
      <c r="H113" s="20"/>
      <c r="I113" s="20">
        <v>11</v>
      </c>
      <c r="J113" s="20"/>
      <c r="K113" s="20"/>
      <c r="M113" s="15" t="s">
        <v>148</v>
      </c>
      <c r="N113" s="53"/>
      <c r="O113" s="53"/>
      <c r="P113" s="53"/>
      <c r="Q113" s="53"/>
      <c r="R113" s="53">
        <v>1</v>
      </c>
      <c r="S113" s="53"/>
      <c r="T113" s="53"/>
      <c r="U113" s="53">
        <v>1</v>
      </c>
    </row>
    <row r="114" spans="1:21" ht="15" customHeight="1" x14ac:dyDescent="0.25">
      <c r="A114" s="16" t="s">
        <v>119</v>
      </c>
      <c r="B114" s="20"/>
      <c r="C114" s="20"/>
      <c r="D114" s="20"/>
      <c r="E114" s="20"/>
      <c r="F114" s="20">
        <v>1</v>
      </c>
      <c r="G114" s="20">
        <v>10</v>
      </c>
      <c r="H114" s="20"/>
      <c r="I114" s="20">
        <v>11</v>
      </c>
      <c r="J114" s="20"/>
      <c r="K114" s="20"/>
      <c r="M114" s="16" t="s">
        <v>136</v>
      </c>
      <c r="N114" s="53">
        <v>1</v>
      </c>
      <c r="O114" s="53"/>
      <c r="P114" s="53"/>
      <c r="Q114" s="53"/>
      <c r="R114" s="53"/>
      <c r="S114" s="53"/>
      <c r="T114" s="53"/>
      <c r="U114" s="53">
        <v>1</v>
      </c>
    </row>
    <row r="115" spans="1:21" ht="15" customHeight="1" x14ac:dyDescent="0.25">
      <c r="A115" s="16" t="s">
        <v>116</v>
      </c>
      <c r="B115" s="20"/>
      <c r="C115" s="20"/>
      <c r="D115" s="20"/>
      <c r="E115" s="20"/>
      <c r="F115" s="20"/>
      <c r="G115" s="20">
        <v>11</v>
      </c>
      <c r="H115" s="20"/>
      <c r="I115" s="20">
        <v>11</v>
      </c>
      <c r="J115" s="20"/>
      <c r="K115" s="20"/>
      <c r="M115" s="16" t="s">
        <v>115</v>
      </c>
      <c r="N115" s="53"/>
      <c r="O115" s="53"/>
      <c r="P115" s="53"/>
      <c r="Q115" s="53"/>
      <c r="R115" s="53"/>
      <c r="S115" s="53"/>
      <c r="T115" s="53">
        <v>1</v>
      </c>
      <c r="U115" s="53">
        <v>1</v>
      </c>
    </row>
    <row r="116" spans="1:21" ht="15" customHeight="1" x14ac:dyDescent="0.25">
      <c r="A116" s="16" t="s">
        <v>187</v>
      </c>
      <c r="B116" s="20"/>
      <c r="C116" s="20">
        <v>7</v>
      </c>
      <c r="D116" s="20"/>
      <c r="E116" s="20"/>
      <c r="F116" s="20">
        <v>2</v>
      </c>
      <c r="G116" s="20"/>
      <c r="H116" s="20"/>
      <c r="I116" s="20">
        <v>9</v>
      </c>
      <c r="J116" s="20"/>
      <c r="K116" s="20"/>
      <c r="M116" s="16" t="s">
        <v>2264</v>
      </c>
      <c r="N116" s="53">
        <v>1</v>
      </c>
      <c r="O116" s="53"/>
      <c r="P116" s="53"/>
      <c r="Q116" s="53"/>
      <c r="R116" s="53"/>
      <c r="S116" s="53"/>
      <c r="T116" s="53"/>
      <c r="U116" s="53">
        <v>1</v>
      </c>
    </row>
    <row r="117" spans="1:21" ht="15" customHeight="1" x14ac:dyDescent="0.25">
      <c r="A117" s="16" t="s">
        <v>159</v>
      </c>
      <c r="B117" s="20"/>
      <c r="C117" s="20">
        <v>8</v>
      </c>
      <c r="D117" s="20"/>
      <c r="E117" s="20"/>
      <c r="F117" s="20">
        <v>1</v>
      </c>
      <c r="G117" s="20"/>
      <c r="H117" s="20"/>
      <c r="I117" s="20">
        <v>9</v>
      </c>
      <c r="J117" s="20"/>
      <c r="K117" s="20"/>
      <c r="M117" s="15" t="s">
        <v>985</v>
      </c>
      <c r="N117" s="53">
        <v>1</v>
      </c>
      <c r="O117" s="53"/>
      <c r="P117" s="53"/>
      <c r="Q117" s="53"/>
      <c r="R117" s="53"/>
      <c r="S117" s="53"/>
      <c r="T117" s="53"/>
      <c r="U117" s="53">
        <v>1</v>
      </c>
    </row>
    <row r="118" spans="1:21" ht="15" customHeight="1" x14ac:dyDescent="0.25">
      <c r="A118" s="16" t="s">
        <v>170</v>
      </c>
      <c r="B118" s="20">
        <v>9</v>
      </c>
      <c r="C118" s="20"/>
      <c r="D118" s="20"/>
      <c r="E118" s="20"/>
      <c r="F118" s="20"/>
      <c r="G118" s="20"/>
      <c r="H118" s="20"/>
      <c r="I118" s="20">
        <v>9</v>
      </c>
      <c r="J118" s="20"/>
      <c r="K118" s="20"/>
      <c r="M118" s="16" t="s">
        <v>1542</v>
      </c>
      <c r="N118" s="53">
        <v>1</v>
      </c>
      <c r="O118" s="53"/>
      <c r="P118" s="53"/>
      <c r="Q118" s="53"/>
      <c r="R118" s="53"/>
      <c r="S118" s="53"/>
      <c r="T118" s="53"/>
      <c r="U118" s="53">
        <v>1</v>
      </c>
    </row>
    <row r="119" spans="1:21" ht="15" customHeight="1" x14ac:dyDescent="0.25">
      <c r="A119" s="16" t="s">
        <v>175</v>
      </c>
      <c r="B119" s="20">
        <v>9</v>
      </c>
      <c r="C119" s="20"/>
      <c r="D119" s="20"/>
      <c r="E119" s="20"/>
      <c r="F119" s="20"/>
      <c r="G119" s="20"/>
      <c r="H119" s="20"/>
      <c r="I119" s="20">
        <v>9</v>
      </c>
      <c r="J119" s="20"/>
      <c r="K119" s="20"/>
      <c r="M119" s="16" t="s">
        <v>2252</v>
      </c>
      <c r="N119" s="53"/>
      <c r="O119" s="53"/>
      <c r="P119" s="53"/>
      <c r="Q119" s="53"/>
      <c r="R119" s="53"/>
      <c r="S119" s="53"/>
      <c r="T119" s="53">
        <v>1</v>
      </c>
      <c r="U119" s="53">
        <v>1</v>
      </c>
    </row>
    <row r="120" spans="1:21" ht="15" customHeight="1" x14ac:dyDescent="0.25">
      <c r="A120" s="16" t="s">
        <v>151</v>
      </c>
      <c r="B120" s="20"/>
      <c r="C120" s="20">
        <v>8</v>
      </c>
      <c r="D120" s="20"/>
      <c r="E120" s="20"/>
      <c r="F120" s="20"/>
      <c r="G120" s="20"/>
      <c r="H120" s="20"/>
      <c r="I120" s="20">
        <v>8</v>
      </c>
      <c r="J120" s="20"/>
      <c r="K120" s="20"/>
      <c r="M120" s="16" t="s">
        <v>1510</v>
      </c>
      <c r="N120" s="53"/>
      <c r="O120" s="53"/>
      <c r="P120" s="53"/>
      <c r="Q120" s="53"/>
      <c r="R120" s="53"/>
      <c r="S120" s="53">
        <v>1</v>
      </c>
      <c r="T120" s="53"/>
      <c r="U120" s="20">
        <v>1</v>
      </c>
    </row>
    <row r="121" spans="1:21" ht="15" customHeight="1" x14ac:dyDescent="0.25">
      <c r="A121" s="16" t="s">
        <v>168</v>
      </c>
      <c r="B121" s="20">
        <v>6</v>
      </c>
      <c r="C121" s="20">
        <v>2</v>
      </c>
      <c r="D121" s="20"/>
      <c r="E121" s="20"/>
      <c r="F121" s="20"/>
      <c r="G121" s="20"/>
      <c r="H121" s="20"/>
      <c r="I121" s="20">
        <v>8</v>
      </c>
      <c r="J121" s="20"/>
      <c r="K121" s="20"/>
      <c r="M121" s="16" t="s">
        <v>9</v>
      </c>
      <c r="N121" s="53">
        <v>146</v>
      </c>
      <c r="O121" s="53">
        <v>23</v>
      </c>
      <c r="P121" s="53">
        <v>23</v>
      </c>
      <c r="Q121" s="53">
        <v>31</v>
      </c>
      <c r="R121" s="53">
        <v>369</v>
      </c>
      <c r="S121" s="53">
        <v>50</v>
      </c>
      <c r="T121" s="53">
        <v>188</v>
      </c>
      <c r="U121" s="53">
        <v>830</v>
      </c>
    </row>
    <row r="122" spans="1:21" ht="15" customHeight="1" x14ac:dyDescent="0.25">
      <c r="A122" s="16" t="s">
        <v>114</v>
      </c>
      <c r="B122" s="20"/>
      <c r="C122" s="20"/>
      <c r="D122" s="20"/>
      <c r="E122" s="20"/>
      <c r="F122" s="20"/>
      <c r="G122" s="20">
        <v>8</v>
      </c>
      <c r="H122" s="20"/>
      <c r="I122" s="20">
        <v>8</v>
      </c>
      <c r="J122" s="20"/>
      <c r="K122" s="20"/>
    </row>
    <row r="123" spans="1:21" ht="15" customHeight="1" x14ac:dyDescent="0.25">
      <c r="A123" s="16" t="s">
        <v>131</v>
      </c>
      <c r="B123" s="20">
        <v>7</v>
      </c>
      <c r="C123" s="20"/>
      <c r="D123" s="20"/>
      <c r="E123" s="20"/>
      <c r="F123" s="20"/>
      <c r="G123" s="20"/>
      <c r="H123" s="20"/>
      <c r="I123" s="20">
        <v>7</v>
      </c>
      <c r="J123" s="20"/>
      <c r="K123" s="20"/>
    </row>
    <row r="124" spans="1:21" ht="15" customHeight="1" x14ac:dyDescent="0.25">
      <c r="A124" s="16" t="s">
        <v>126</v>
      </c>
      <c r="B124" s="20"/>
      <c r="C124" s="20">
        <v>7</v>
      </c>
      <c r="D124" s="20"/>
      <c r="E124" s="20"/>
      <c r="F124" s="20"/>
      <c r="G124" s="20"/>
      <c r="H124" s="20"/>
      <c r="I124" s="20">
        <v>7</v>
      </c>
      <c r="J124" s="20"/>
      <c r="K124" s="20"/>
    </row>
    <row r="125" spans="1:21" ht="15" customHeight="1" x14ac:dyDescent="0.25">
      <c r="A125" s="16" t="s">
        <v>200</v>
      </c>
      <c r="B125" s="20"/>
      <c r="C125" s="20">
        <v>7</v>
      </c>
      <c r="D125" s="20"/>
      <c r="E125" s="20"/>
      <c r="F125" s="20"/>
      <c r="G125" s="20"/>
      <c r="H125" s="20"/>
      <c r="I125" s="20">
        <v>7</v>
      </c>
      <c r="J125" s="20"/>
      <c r="K125" s="20"/>
    </row>
    <row r="126" spans="1:21" ht="15" customHeight="1" x14ac:dyDescent="0.25">
      <c r="A126" s="16" t="s">
        <v>184</v>
      </c>
      <c r="B126" s="20"/>
      <c r="C126" s="20">
        <v>7</v>
      </c>
      <c r="D126" s="20"/>
      <c r="E126" s="20"/>
      <c r="F126" s="20"/>
      <c r="G126" s="20"/>
      <c r="H126" s="20"/>
      <c r="I126" s="20">
        <v>7</v>
      </c>
      <c r="J126" s="20"/>
      <c r="K126" s="20"/>
    </row>
    <row r="127" spans="1:21" ht="15" customHeight="1" x14ac:dyDescent="0.25">
      <c r="A127" s="16" t="s">
        <v>123</v>
      </c>
      <c r="B127" s="20"/>
      <c r="C127" s="20"/>
      <c r="D127" s="20"/>
      <c r="E127" s="20"/>
      <c r="F127" s="20"/>
      <c r="G127" s="20">
        <v>7</v>
      </c>
      <c r="H127" s="20"/>
      <c r="I127" s="20">
        <v>7</v>
      </c>
      <c r="J127" s="20"/>
      <c r="K127" s="20"/>
    </row>
    <row r="128" spans="1:21" ht="15" customHeight="1" x14ac:dyDescent="0.25">
      <c r="A128" s="16" t="s">
        <v>309</v>
      </c>
      <c r="B128" s="20"/>
      <c r="C128" s="20"/>
      <c r="D128" s="20">
        <v>4</v>
      </c>
      <c r="E128" s="20"/>
      <c r="F128" s="20">
        <v>2</v>
      </c>
      <c r="G128" s="20"/>
      <c r="H128" s="20"/>
      <c r="I128" s="20">
        <v>6</v>
      </c>
      <c r="J128" s="20"/>
      <c r="K128" s="20"/>
    </row>
    <row r="129" spans="1:20" ht="15" customHeight="1" x14ac:dyDescent="0.25">
      <c r="A129" s="16" t="s">
        <v>142</v>
      </c>
      <c r="B129" s="20">
        <v>6</v>
      </c>
      <c r="C129" s="20"/>
      <c r="D129" s="20"/>
      <c r="E129" s="20"/>
      <c r="F129" s="20"/>
      <c r="G129" s="20"/>
      <c r="H129" s="20"/>
      <c r="I129" s="20">
        <v>6</v>
      </c>
      <c r="J129" s="20"/>
      <c r="K129" s="20"/>
    </row>
    <row r="130" spans="1:20" ht="15" customHeight="1" x14ac:dyDescent="0.25">
      <c r="A130" s="16" t="s">
        <v>155</v>
      </c>
      <c r="B130" s="20"/>
      <c r="C130" s="20">
        <v>6</v>
      </c>
      <c r="D130" s="20"/>
      <c r="E130" s="20"/>
      <c r="F130" s="20"/>
      <c r="G130" s="20"/>
      <c r="H130" s="20"/>
      <c r="I130" s="20">
        <v>6</v>
      </c>
      <c r="J130" s="20"/>
      <c r="K130" s="20"/>
    </row>
    <row r="131" spans="1:20" ht="15" customHeight="1" x14ac:dyDescent="0.25">
      <c r="A131" s="16" t="s">
        <v>106</v>
      </c>
      <c r="B131" s="20"/>
      <c r="C131" s="20"/>
      <c r="D131" s="20"/>
      <c r="E131" s="20">
        <v>6</v>
      </c>
      <c r="F131" s="20"/>
      <c r="G131" s="20"/>
      <c r="H131" s="20"/>
      <c r="I131" s="20">
        <v>6</v>
      </c>
      <c r="J131" s="20"/>
      <c r="K131" s="20"/>
    </row>
    <row r="132" spans="1:20" ht="15" customHeight="1" x14ac:dyDescent="0.25">
      <c r="A132" s="16" t="s">
        <v>145</v>
      </c>
      <c r="B132" s="20"/>
      <c r="C132" s="20"/>
      <c r="D132" s="20"/>
      <c r="E132" s="20"/>
      <c r="F132" s="20">
        <v>6</v>
      </c>
      <c r="G132" s="20"/>
      <c r="H132" s="20"/>
      <c r="I132" s="20">
        <v>6</v>
      </c>
      <c r="J132" s="20"/>
      <c r="K132" s="20"/>
      <c r="M132" s="17" t="s">
        <v>233</v>
      </c>
      <c r="N132" s="15" t="s">
        <v>163</v>
      </c>
      <c r="P132" s="18" t="s">
        <v>233</v>
      </c>
      <c r="Q132" s="15" t="s">
        <v>163</v>
      </c>
      <c r="S132" s="18" t="s">
        <v>233</v>
      </c>
      <c r="T132" s="15" t="s">
        <v>163</v>
      </c>
    </row>
    <row r="133" spans="1:20" ht="15" customHeight="1" x14ac:dyDescent="0.25">
      <c r="A133" s="16" t="s">
        <v>150</v>
      </c>
      <c r="B133" s="20"/>
      <c r="C133" s="20"/>
      <c r="D133" s="20"/>
      <c r="E133" s="20"/>
      <c r="F133" s="20"/>
      <c r="G133" s="20">
        <v>5</v>
      </c>
      <c r="H133" s="20"/>
      <c r="I133" s="20">
        <v>5</v>
      </c>
      <c r="J133" s="20"/>
      <c r="K133" s="20"/>
      <c r="M133" s="37" t="s">
        <v>164</v>
      </c>
      <c r="N133" s="38"/>
      <c r="P133" s="37" t="s">
        <v>165</v>
      </c>
      <c r="Q133" s="38"/>
      <c r="S133" s="37"/>
      <c r="T133" s="38"/>
    </row>
    <row r="134" spans="1:20" ht="15" customHeight="1" x14ac:dyDescent="0.25">
      <c r="A134" s="16" t="s">
        <v>176</v>
      </c>
      <c r="B134" s="20"/>
      <c r="C134" s="20">
        <v>4</v>
      </c>
      <c r="D134" s="20"/>
      <c r="E134" s="20"/>
      <c r="F134" s="20"/>
      <c r="G134" s="20"/>
      <c r="H134" s="20"/>
      <c r="I134" s="20">
        <v>4</v>
      </c>
      <c r="J134" s="20"/>
      <c r="K134" s="20"/>
      <c r="M134" s="25" t="s">
        <v>10</v>
      </c>
      <c r="N134" s="26" t="s">
        <v>166</v>
      </c>
      <c r="P134" s="25" t="s">
        <v>10</v>
      </c>
      <c r="Q134" s="26" t="s">
        <v>166</v>
      </c>
      <c r="S134" s="25" t="s">
        <v>10</v>
      </c>
      <c r="T134" s="15" t="s">
        <v>166</v>
      </c>
    </row>
    <row r="135" spans="1:20" ht="15" customHeight="1" x14ac:dyDescent="0.25">
      <c r="A135" s="16" t="s">
        <v>156</v>
      </c>
      <c r="B135" s="20"/>
      <c r="C135" s="20"/>
      <c r="D135" s="20"/>
      <c r="E135" s="20"/>
      <c r="F135" s="20"/>
      <c r="G135" s="20">
        <v>4</v>
      </c>
      <c r="H135" s="20"/>
      <c r="I135" s="20">
        <v>4</v>
      </c>
      <c r="J135" s="20"/>
      <c r="K135" s="20"/>
      <c r="M135" s="15" t="s">
        <v>18</v>
      </c>
      <c r="N135" s="27">
        <v>440</v>
      </c>
      <c r="P135" s="15" t="s">
        <v>167</v>
      </c>
      <c r="Q135" s="26">
        <v>18456.02</v>
      </c>
      <c r="S135" s="15" t="s">
        <v>167</v>
      </c>
      <c r="T135" s="26">
        <v>18456.02</v>
      </c>
    </row>
    <row r="136" spans="1:20" ht="15" customHeight="1" x14ac:dyDescent="0.25">
      <c r="A136" s="16" t="s">
        <v>186</v>
      </c>
      <c r="B136" s="20"/>
      <c r="C136" s="20">
        <v>3</v>
      </c>
      <c r="D136" s="20"/>
      <c r="E136" s="20"/>
      <c r="F136" s="20">
        <v>1</v>
      </c>
      <c r="G136" s="20"/>
      <c r="H136" s="20"/>
      <c r="I136" s="20">
        <v>4</v>
      </c>
      <c r="J136" s="20"/>
      <c r="K136" s="20"/>
      <c r="M136" s="15" t="s">
        <v>22</v>
      </c>
      <c r="N136" s="27">
        <v>1238</v>
      </c>
      <c r="P136" s="28" t="s">
        <v>169</v>
      </c>
      <c r="Q136" s="26">
        <v>3359.02</v>
      </c>
      <c r="S136" s="28" t="s">
        <v>169</v>
      </c>
      <c r="T136" s="26">
        <v>3084</v>
      </c>
    </row>
    <row r="137" spans="1:20" ht="15" customHeight="1" x14ac:dyDescent="0.25">
      <c r="A137" s="16" t="s">
        <v>112</v>
      </c>
      <c r="B137" s="20"/>
      <c r="C137" s="20"/>
      <c r="D137" s="20"/>
      <c r="E137" s="20"/>
      <c r="F137" s="20">
        <v>2</v>
      </c>
      <c r="G137" s="20">
        <v>2</v>
      </c>
      <c r="H137" s="20"/>
      <c r="I137" s="20">
        <v>4</v>
      </c>
      <c r="J137" s="20"/>
      <c r="K137" s="20"/>
      <c r="M137" s="15" t="s">
        <v>24</v>
      </c>
      <c r="N137" s="27">
        <v>3177</v>
      </c>
      <c r="P137" s="28" t="s">
        <v>171</v>
      </c>
      <c r="Q137" s="26">
        <v>14657</v>
      </c>
      <c r="S137" s="28" t="s">
        <v>171</v>
      </c>
      <c r="T137" s="26">
        <v>14932.02</v>
      </c>
    </row>
    <row r="138" spans="1:20" ht="15" customHeight="1" x14ac:dyDescent="0.25">
      <c r="A138" s="16" t="s">
        <v>173</v>
      </c>
      <c r="B138" s="20">
        <v>1</v>
      </c>
      <c r="C138" s="20"/>
      <c r="D138" s="20"/>
      <c r="E138" s="20"/>
      <c r="F138" s="20">
        <v>2</v>
      </c>
      <c r="G138" s="20"/>
      <c r="H138" s="20"/>
      <c r="I138" s="20">
        <v>3</v>
      </c>
      <c r="J138" s="20"/>
      <c r="K138" s="20"/>
      <c r="M138" s="15" t="s">
        <v>26</v>
      </c>
      <c r="N138" s="27">
        <v>6585</v>
      </c>
      <c r="P138" s="28" t="s">
        <v>3211</v>
      </c>
      <c r="Q138" s="26">
        <v>440</v>
      </c>
      <c r="S138" s="28" t="s">
        <v>3211</v>
      </c>
      <c r="T138" s="26">
        <v>440</v>
      </c>
    </row>
    <row r="139" spans="1:20" ht="15" customHeight="1" x14ac:dyDescent="0.25">
      <c r="A139" s="16" t="s">
        <v>2077</v>
      </c>
      <c r="B139" s="20"/>
      <c r="C139" s="20">
        <v>2</v>
      </c>
      <c r="D139" s="20"/>
      <c r="E139" s="20"/>
      <c r="F139" s="20">
        <v>1</v>
      </c>
      <c r="G139" s="20"/>
      <c r="H139" s="20"/>
      <c r="I139" s="20">
        <v>3</v>
      </c>
      <c r="J139" s="20"/>
      <c r="K139" s="20"/>
      <c r="M139" s="15" t="s">
        <v>28</v>
      </c>
      <c r="N139" s="27">
        <v>1050.02</v>
      </c>
      <c r="P139" s="15" t="s">
        <v>9</v>
      </c>
      <c r="Q139" s="26">
        <v>18456.02</v>
      </c>
      <c r="S139" s="15" t="s">
        <v>3212</v>
      </c>
      <c r="T139" s="26"/>
    </row>
    <row r="140" spans="1:20" ht="15" customHeight="1" x14ac:dyDescent="0.25">
      <c r="A140" s="16" t="s">
        <v>161</v>
      </c>
      <c r="B140" s="20"/>
      <c r="C140" s="20"/>
      <c r="D140" s="20"/>
      <c r="E140" s="20"/>
      <c r="F140" s="20"/>
      <c r="G140" s="20">
        <v>3</v>
      </c>
      <c r="H140" s="20"/>
      <c r="I140" s="20">
        <v>3</v>
      </c>
      <c r="J140" s="20"/>
      <c r="K140" s="20"/>
      <c r="M140" s="15" t="s">
        <v>30</v>
      </c>
      <c r="N140" s="27">
        <v>3359</v>
      </c>
      <c r="S140" s="28" t="s">
        <v>3212</v>
      </c>
      <c r="T140" s="26"/>
    </row>
    <row r="141" spans="1:20" ht="15" customHeight="1" x14ac:dyDescent="0.25">
      <c r="A141" s="16" t="s">
        <v>182</v>
      </c>
      <c r="B141" s="20">
        <v>2</v>
      </c>
      <c r="C141" s="20">
        <v>1</v>
      </c>
      <c r="D141" s="20"/>
      <c r="E141" s="20"/>
      <c r="F141" s="20"/>
      <c r="G141" s="20"/>
      <c r="H141" s="20"/>
      <c r="I141" s="20">
        <v>3</v>
      </c>
      <c r="J141" s="20"/>
      <c r="K141" s="20"/>
      <c r="M141" s="16" t="s">
        <v>9</v>
      </c>
      <c r="N141" s="27">
        <v>15849.02</v>
      </c>
      <c r="S141" s="43" t="s">
        <v>9</v>
      </c>
      <c r="T141" s="26">
        <v>18456.02</v>
      </c>
    </row>
    <row r="142" spans="1:20" ht="15" customHeight="1" x14ac:dyDescent="0.25">
      <c r="A142" s="16" t="s">
        <v>199</v>
      </c>
      <c r="B142" s="20"/>
      <c r="C142" s="20"/>
      <c r="D142" s="20"/>
      <c r="E142" s="20"/>
      <c r="F142" s="20"/>
      <c r="G142" s="20">
        <v>3</v>
      </c>
      <c r="H142" s="20"/>
      <c r="I142" s="20">
        <v>3</v>
      </c>
      <c r="K142" s="20"/>
    </row>
    <row r="143" spans="1:20" ht="15" customHeight="1" x14ac:dyDescent="0.25">
      <c r="A143" s="16" t="s">
        <v>181</v>
      </c>
      <c r="B143" s="20">
        <v>3</v>
      </c>
      <c r="C143" s="20"/>
      <c r="D143" s="20"/>
      <c r="E143" s="20"/>
      <c r="F143" s="20"/>
      <c r="G143" s="20"/>
      <c r="H143" s="20"/>
      <c r="I143" s="20">
        <v>3</v>
      </c>
      <c r="K143" s="20"/>
    </row>
    <row r="144" spans="1:20" ht="15" customHeight="1" x14ac:dyDescent="0.25">
      <c r="A144" s="16" t="s">
        <v>371</v>
      </c>
      <c r="B144" s="20"/>
      <c r="C144" s="20">
        <v>3</v>
      </c>
      <c r="D144" s="20"/>
      <c r="E144" s="20"/>
      <c r="F144" s="20"/>
      <c r="G144" s="20"/>
      <c r="H144" s="20"/>
      <c r="I144" s="20">
        <v>3</v>
      </c>
      <c r="K144" s="20"/>
    </row>
    <row r="145" spans="1:11" ht="15" customHeight="1" x14ac:dyDescent="0.25">
      <c r="A145" s="16" t="s">
        <v>183</v>
      </c>
      <c r="B145" s="20">
        <v>2</v>
      </c>
      <c r="C145" s="20"/>
      <c r="D145" s="20"/>
      <c r="E145" s="20"/>
      <c r="F145" s="20">
        <v>1</v>
      </c>
      <c r="G145" s="20"/>
      <c r="H145" s="20"/>
      <c r="I145" s="20">
        <v>3</v>
      </c>
      <c r="K145" s="20"/>
    </row>
    <row r="146" spans="1:11" ht="15" customHeight="1" x14ac:dyDescent="0.25">
      <c r="A146" s="16" t="s">
        <v>172</v>
      </c>
      <c r="B146" s="20"/>
      <c r="C146" s="20"/>
      <c r="D146" s="20"/>
      <c r="E146" s="20"/>
      <c r="F146" s="20">
        <v>1</v>
      </c>
      <c r="G146" s="20">
        <v>2</v>
      </c>
      <c r="H146" s="20"/>
      <c r="I146" s="20">
        <v>3</v>
      </c>
      <c r="K146" s="20"/>
    </row>
    <row r="147" spans="1:11" ht="15" customHeight="1" x14ac:dyDescent="0.25">
      <c r="A147" s="16" t="s">
        <v>193</v>
      </c>
      <c r="B147" s="20"/>
      <c r="C147" s="20">
        <v>3</v>
      </c>
      <c r="D147" s="20"/>
      <c r="E147" s="20"/>
      <c r="F147" s="20"/>
      <c r="G147" s="20"/>
      <c r="H147" s="20"/>
      <c r="I147" s="20">
        <v>3</v>
      </c>
      <c r="K147" s="20"/>
    </row>
    <row r="148" spans="1:11" ht="15" customHeight="1" x14ac:dyDescent="0.25">
      <c r="A148" s="16" t="s">
        <v>157</v>
      </c>
      <c r="B148" s="20">
        <v>3</v>
      </c>
      <c r="C148" s="20"/>
      <c r="D148" s="20"/>
      <c r="E148" s="20"/>
      <c r="F148" s="20"/>
      <c r="G148" s="20"/>
      <c r="H148" s="20"/>
      <c r="I148" s="20">
        <v>3</v>
      </c>
      <c r="K148" s="20"/>
    </row>
    <row r="149" spans="1:11" ht="15" customHeight="1" x14ac:dyDescent="0.25">
      <c r="A149" s="16" t="s">
        <v>153</v>
      </c>
      <c r="B149" s="20"/>
      <c r="C149" s="20">
        <v>3</v>
      </c>
      <c r="D149" s="20"/>
      <c r="E149" s="20"/>
      <c r="F149" s="20"/>
      <c r="G149" s="20"/>
      <c r="H149" s="20"/>
      <c r="I149" s="20">
        <v>3</v>
      </c>
      <c r="K149" s="20"/>
    </row>
    <row r="150" spans="1:11" ht="15" customHeight="1" x14ac:dyDescent="0.25">
      <c r="A150" s="16" t="s">
        <v>189</v>
      </c>
      <c r="B150" s="20"/>
      <c r="C150" s="20">
        <v>3</v>
      </c>
      <c r="D150" s="20"/>
      <c r="E150" s="20"/>
      <c r="F150" s="20"/>
      <c r="G150" s="20"/>
      <c r="H150" s="20"/>
      <c r="I150" s="20">
        <v>3</v>
      </c>
      <c r="K150" s="20"/>
    </row>
    <row r="151" spans="1:11" ht="15" customHeight="1" x14ac:dyDescent="0.25">
      <c r="A151" s="16" t="s">
        <v>198</v>
      </c>
      <c r="B151" s="20">
        <v>2</v>
      </c>
      <c r="C151" s="20"/>
      <c r="D151" s="20"/>
      <c r="E151" s="20"/>
      <c r="F151" s="20"/>
      <c r="G151" s="20"/>
      <c r="H151" s="20"/>
      <c r="I151" s="20">
        <v>2</v>
      </c>
      <c r="K151" s="20"/>
    </row>
    <row r="152" spans="1:11" ht="15" customHeight="1" x14ac:dyDescent="0.25">
      <c r="A152" s="16" t="s">
        <v>1136</v>
      </c>
      <c r="B152" s="20"/>
      <c r="C152" s="20">
        <v>2</v>
      </c>
      <c r="D152" s="20"/>
      <c r="E152" s="20"/>
      <c r="F152" s="20"/>
      <c r="G152" s="20"/>
      <c r="H152" s="20"/>
      <c r="I152" s="20">
        <v>2</v>
      </c>
      <c r="K152" s="20"/>
    </row>
    <row r="153" spans="1:11" ht="15" customHeight="1" x14ac:dyDescent="0.25">
      <c r="A153" s="16" t="s">
        <v>970</v>
      </c>
      <c r="B153" s="20"/>
      <c r="C153" s="20"/>
      <c r="D153" s="20"/>
      <c r="E153" s="20"/>
      <c r="F153" s="20">
        <v>1</v>
      </c>
      <c r="G153" s="20">
        <v>1</v>
      </c>
      <c r="H153" s="20"/>
      <c r="I153" s="20">
        <v>2</v>
      </c>
      <c r="K153" s="20"/>
    </row>
    <row r="154" spans="1:11" ht="15" customHeight="1" x14ac:dyDescent="0.25">
      <c r="A154" s="16" t="s">
        <v>160</v>
      </c>
      <c r="B154" s="20"/>
      <c r="C154" s="20"/>
      <c r="D154" s="20"/>
      <c r="E154" s="20"/>
      <c r="F154" s="20"/>
      <c r="G154" s="20">
        <v>2</v>
      </c>
      <c r="H154" s="20"/>
      <c r="I154" s="20">
        <v>2</v>
      </c>
      <c r="K154" s="20"/>
    </row>
    <row r="155" spans="1:11" ht="15" customHeight="1" x14ac:dyDescent="0.25">
      <c r="A155" s="16" t="s">
        <v>180</v>
      </c>
      <c r="B155" s="20"/>
      <c r="C155" s="20">
        <v>2</v>
      </c>
      <c r="D155" s="20"/>
      <c r="E155" s="20"/>
      <c r="F155" s="20"/>
      <c r="G155" s="20"/>
      <c r="H155" s="20"/>
      <c r="I155" s="20">
        <v>2</v>
      </c>
      <c r="K155" s="20"/>
    </row>
    <row r="156" spans="1:11" ht="15" customHeight="1" x14ac:dyDescent="0.25">
      <c r="A156" s="16" t="s">
        <v>2262</v>
      </c>
      <c r="B156" s="20"/>
      <c r="C156" s="20">
        <v>1</v>
      </c>
      <c r="D156" s="20"/>
      <c r="E156" s="20"/>
      <c r="F156" s="20"/>
      <c r="G156" s="20"/>
      <c r="H156" s="20"/>
      <c r="I156" s="20">
        <v>1</v>
      </c>
      <c r="K156" s="20"/>
    </row>
    <row r="157" spans="1:11" ht="15" customHeight="1" x14ac:dyDescent="0.25">
      <c r="A157" s="16" t="s">
        <v>1409</v>
      </c>
      <c r="B157" s="20"/>
      <c r="C157" s="20"/>
      <c r="D157" s="20">
        <v>1</v>
      </c>
      <c r="E157" s="20"/>
      <c r="F157" s="20"/>
      <c r="G157" s="20"/>
      <c r="H157" s="20"/>
      <c r="I157" s="20">
        <v>1</v>
      </c>
    </row>
    <row r="158" spans="1:11" ht="15" customHeight="1" x14ac:dyDescent="0.25">
      <c r="A158" s="16" t="s">
        <v>2249</v>
      </c>
      <c r="B158" s="20"/>
      <c r="C158" s="20"/>
      <c r="D158" s="20"/>
      <c r="E158" s="20"/>
      <c r="F158" s="20"/>
      <c r="G158" s="20">
        <v>1</v>
      </c>
      <c r="H158" s="20"/>
      <c r="I158" s="20">
        <v>1</v>
      </c>
    </row>
    <row r="159" spans="1:11" ht="15" customHeight="1" x14ac:dyDescent="0.25">
      <c r="A159" s="16" t="s">
        <v>192</v>
      </c>
      <c r="B159" s="20"/>
      <c r="C159" s="20">
        <v>1</v>
      </c>
      <c r="D159" s="20"/>
      <c r="E159" s="20"/>
      <c r="F159" s="20"/>
      <c r="G159" s="20"/>
      <c r="H159" s="20"/>
      <c r="I159" s="20">
        <v>1</v>
      </c>
    </row>
    <row r="160" spans="1:11" ht="15" customHeight="1" x14ac:dyDescent="0.25">
      <c r="A160" s="16" t="s">
        <v>197</v>
      </c>
      <c r="B160" s="20">
        <v>1</v>
      </c>
      <c r="C160" s="20"/>
      <c r="D160" s="20"/>
      <c r="E160" s="20"/>
      <c r="F160" s="20"/>
      <c r="G160" s="20"/>
      <c r="H160" s="20"/>
      <c r="I160" s="20">
        <v>1</v>
      </c>
    </row>
    <row r="161" spans="1:9" ht="15" customHeight="1" x14ac:dyDescent="0.25">
      <c r="A161" s="16" t="s">
        <v>125</v>
      </c>
      <c r="B161" s="20"/>
      <c r="C161" s="20"/>
      <c r="D161" s="20"/>
      <c r="E161" s="20"/>
      <c r="F161" s="20"/>
      <c r="G161" s="20">
        <v>1</v>
      </c>
      <c r="H161" s="20"/>
      <c r="I161" s="20">
        <v>1</v>
      </c>
    </row>
    <row r="162" spans="1:9" ht="15" customHeight="1" x14ac:dyDescent="0.25">
      <c r="A162" s="16" t="s">
        <v>1540</v>
      </c>
      <c r="B162" s="20"/>
      <c r="C162" s="20">
        <v>1</v>
      </c>
      <c r="D162" s="20"/>
      <c r="E162" s="20"/>
      <c r="F162" s="20"/>
      <c r="G162" s="20"/>
      <c r="H162" s="20"/>
      <c r="I162" s="20">
        <v>1</v>
      </c>
    </row>
    <row r="163" spans="1:9" ht="15" customHeight="1" x14ac:dyDescent="0.25">
      <c r="A163" s="16" t="s">
        <v>195</v>
      </c>
      <c r="B163" s="20"/>
      <c r="C163" s="20"/>
      <c r="D163" s="20"/>
      <c r="E163" s="20"/>
      <c r="F163" s="20">
        <v>1</v>
      </c>
      <c r="G163" s="20"/>
      <c r="H163" s="20"/>
      <c r="I163" s="20">
        <v>1</v>
      </c>
    </row>
    <row r="164" spans="1:9" ht="15" customHeight="1" x14ac:dyDescent="0.25">
      <c r="A164" s="16" t="s">
        <v>983</v>
      </c>
      <c r="B164" s="20"/>
      <c r="C164" s="20">
        <v>1</v>
      </c>
      <c r="D164" s="20"/>
      <c r="E164" s="20"/>
      <c r="F164" s="20"/>
      <c r="G164" s="20"/>
      <c r="H164" s="20"/>
      <c r="I164" s="20">
        <v>1</v>
      </c>
    </row>
    <row r="165" spans="1:9" ht="15" customHeight="1" x14ac:dyDescent="0.25">
      <c r="A165" s="16" t="s">
        <v>177</v>
      </c>
      <c r="B165" s="20"/>
      <c r="C165" s="20"/>
      <c r="D165" s="20"/>
      <c r="E165" s="20"/>
      <c r="F165" s="20"/>
      <c r="G165" s="20">
        <v>1</v>
      </c>
      <c r="H165" s="20"/>
      <c r="I165" s="20">
        <v>1</v>
      </c>
    </row>
    <row r="166" spans="1:9" ht="15" customHeight="1" x14ac:dyDescent="0.25">
      <c r="A166" s="16" t="s">
        <v>162</v>
      </c>
      <c r="B166" s="20"/>
      <c r="C166" s="20"/>
      <c r="D166" s="20"/>
      <c r="E166" s="20"/>
      <c r="F166" s="20"/>
      <c r="G166" s="20">
        <v>1</v>
      </c>
      <c r="H166" s="20"/>
      <c r="I166" s="20">
        <v>1</v>
      </c>
    </row>
    <row r="167" spans="1:9" ht="15" customHeight="1" x14ac:dyDescent="0.25">
      <c r="A167" s="16" t="s">
        <v>3071</v>
      </c>
      <c r="B167" s="20"/>
      <c r="C167" s="20">
        <v>1</v>
      </c>
      <c r="D167" s="20"/>
      <c r="E167" s="20"/>
      <c r="F167" s="20"/>
      <c r="G167" s="20"/>
      <c r="H167" s="20"/>
      <c r="I167" s="20">
        <v>1</v>
      </c>
    </row>
    <row r="168" spans="1:9" ht="15" customHeight="1" x14ac:dyDescent="0.25">
      <c r="A168" s="16" t="s">
        <v>179</v>
      </c>
      <c r="B168" s="20">
        <v>1</v>
      </c>
      <c r="C168" s="20"/>
      <c r="D168" s="20"/>
      <c r="E168" s="20"/>
      <c r="F168" s="20"/>
      <c r="G168" s="20"/>
      <c r="H168" s="20"/>
      <c r="I168" s="20">
        <v>1</v>
      </c>
    </row>
    <row r="169" spans="1:9" ht="15" customHeight="1" x14ac:dyDescent="0.25">
      <c r="A169" s="16" t="s">
        <v>1507</v>
      </c>
      <c r="B169" s="20"/>
      <c r="C169" s="20"/>
      <c r="D169" s="20"/>
      <c r="E169" s="20"/>
      <c r="F169" s="20">
        <v>1</v>
      </c>
      <c r="G169" s="20"/>
      <c r="H169" s="20"/>
      <c r="I169" s="20">
        <v>1</v>
      </c>
    </row>
    <row r="170" spans="1:9" ht="15" customHeight="1" x14ac:dyDescent="0.25">
      <c r="A170" s="16" t="s">
        <v>185</v>
      </c>
      <c r="B170" s="20">
        <v>1</v>
      </c>
      <c r="C170" s="20"/>
      <c r="D170" s="20"/>
      <c r="E170" s="20"/>
      <c r="F170" s="20"/>
      <c r="G170" s="20"/>
      <c r="H170" s="20"/>
      <c r="I170" s="20">
        <v>1</v>
      </c>
    </row>
    <row r="171" spans="1:9" ht="15" customHeight="1" x14ac:dyDescent="0.25">
      <c r="A171" s="16" t="s">
        <v>3168</v>
      </c>
      <c r="B171" s="20"/>
      <c r="C171" s="20"/>
      <c r="D171" s="20">
        <v>1</v>
      </c>
      <c r="E171" s="20"/>
      <c r="F171" s="20"/>
      <c r="G171" s="20"/>
      <c r="H171" s="20"/>
      <c r="I171" s="20">
        <v>1</v>
      </c>
    </row>
    <row r="172" spans="1:9" ht="15" customHeight="1" x14ac:dyDescent="0.25">
      <c r="A172" s="16" t="s">
        <v>194</v>
      </c>
      <c r="B172" s="20"/>
      <c r="C172" s="20">
        <v>1</v>
      </c>
      <c r="D172" s="20"/>
      <c r="E172" s="20"/>
      <c r="F172" s="20"/>
      <c r="G172" s="20"/>
      <c r="H172" s="20"/>
      <c r="I172" s="20">
        <v>1</v>
      </c>
    </row>
    <row r="173" spans="1:9" ht="15" customHeight="1" x14ac:dyDescent="0.25">
      <c r="A173" s="16" t="s">
        <v>1019</v>
      </c>
      <c r="B173" s="20"/>
      <c r="C173" s="20">
        <v>1</v>
      </c>
      <c r="D173" s="20"/>
      <c r="E173" s="20"/>
      <c r="F173" s="20"/>
      <c r="G173" s="20"/>
      <c r="H173" s="20"/>
      <c r="I173" s="20">
        <v>1</v>
      </c>
    </row>
    <row r="174" spans="1:9" ht="15" customHeight="1" x14ac:dyDescent="0.25">
      <c r="A174" s="16" t="s">
        <v>191</v>
      </c>
      <c r="B174" s="20">
        <v>1</v>
      </c>
      <c r="C174" s="20"/>
      <c r="D174" s="20"/>
      <c r="E174" s="20"/>
      <c r="F174" s="20"/>
      <c r="G174" s="20"/>
      <c r="H174" s="20"/>
      <c r="I174" s="20">
        <v>1</v>
      </c>
    </row>
    <row r="175" spans="1:9" ht="15" customHeight="1" x14ac:dyDescent="0.25">
      <c r="A175" s="16" t="s">
        <v>196</v>
      </c>
      <c r="B175" s="20"/>
      <c r="C175" s="20"/>
      <c r="D175" s="20"/>
      <c r="E175" s="20"/>
      <c r="F175" s="20">
        <v>1</v>
      </c>
      <c r="G175" s="20"/>
      <c r="H175" s="20"/>
      <c r="I175" s="20">
        <v>1</v>
      </c>
    </row>
    <row r="176" spans="1:9" ht="15" customHeight="1" x14ac:dyDescent="0.25">
      <c r="A176" s="16" t="s">
        <v>190</v>
      </c>
      <c r="B176" s="20"/>
      <c r="C176" s="20">
        <v>1</v>
      </c>
      <c r="D176" s="20"/>
      <c r="E176" s="20"/>
      <c r="F176" s="20"/>
      <c r="G176" s="20"/>
      <c r="H176" s="20"/>
      <c r="I176" s="20">
        <v>1</v>
      </c>
    </row>
    <row r="177" spans="1:9" ht="15" customHeight="1" x14ac:dyDescent="0.25">
      <c r="A177" s="16" t="s">
        <v>9</v>
      </c>
      <c r="B177" s="20">
        <v>369</v>
      </c>
      <c r="C177" s="20">
        <v>146</v>
      </c>
      <c r="D177" s="20">
        <v>23</v>
      </c>
      <c r="E177" s="20">
        <v>23</v>
      </c>
      <c r="F177" s="20">
        <v>50</v>
      </c>
      <c r="G177" s="20">
        <v>188</v>
      </c>
      <c r="H177" s="20">
        <v>31</v>
      </c>
      <c r="I177" s="20">
        <v>830</v>
      </c>
    </row>
    <row r="178" spans="1:9" ht="15" customHeight="1" x14ac:dyDescent="0.25">
      <c r="A178"/>
      <c r="B178"/>
      <c r="C178"/>
      <c r="D178"/>
      <c r="E178"/>
      <c r="F178"/>
      <c r="G178"/>
      <c r="H178"/>
      <c r="I178"/>
    </row>
    <row r="179" spans="1:9" ht="15" customHeight="1" x14ac:dyDescent="0.25">
      <c r="A179"/>
      <c r="B179"/>
      <c r="C179"/>
      <c r="D179"/>
      <c r="E179"/>
      <c r="F179"/>
      <c r="G179"/>
      <c r="H179"/>
      <c r="I179"/>
    </row>
    <row r="180" spans="1:9" ht="15" customHeight="1" x14ac:dyDescent="0.25">
      <c r="A180"/>
      <c r="B180"/>
      <c r="C180"/>
      <c r="D180"/>
      <c r="E180"/>
      <c r="F180"/>
      <c r="G180"/>
      <c r="H180"/>
      <c r="I180"/>
    </row>
    <row r="181" spans="1:9" ht="15" customHeight="1" x14ac:dyDescent="0.25">
      <c r="A181"/>
      <c r="B181"/>
      <c r="C181"/>
      <c r="D181"/>
      <c r="E181"/>
      <c r="F181"/>
      <c r="G181"/>
      <c r="H181"/>
      <c r="I181"/>
    </row>
    <row r="182" spans="1:9" ht="15" customHeight="1" x14ac:dyDescent="0.25"/>
    <row r="183" spans="1:9" ht="15" customHeight="1" x14ac:dyDescent="0.25"/>
    <row r="184" spans="1:9" ht="15" customHeight="1" x14ac:dyDescent="0.25"/>
    <row r="185" spans="1:9" ht="15" customHeight="1" x14ac:dyDescent="0.25"/>
    <row r="186" spans="1:9" ht="15" customHeight="1" x14ac:dyDescent="0.25"/>
    <row r="187" spans="1:9" ht="15" customHeight="1" x14ac:dyDescent="0.25"/>
    <row r="188" spans="1:9" ht="15" customHeight="1" x14ac:dyDescent="0.25"/>
    <row r="189" spans="1:9" ht="15" customHeight="1" x14ac:dyDescent="0.25"/>
    <row r="190" spans="1:9" ht="15" customHeight="1" x14ac:dyDescent="0.25"/>
    <row r="191" spans="1:9" ht="15" customHeight="1" x14ac:dyDescent="0.25"/>
    <row r="192" spans="1:9" ht="15" customHeight="1" x14ac:dyDescent="0.25"/>
    <row r="193" ht="15" customHeight="1" x14ac:dyDescent="0.25"/>
    <row r="194" ht="15" customHeight="1" x14ac:dyDescent="0.25"/>
    <row r="195" ht="15" customHeight="1" x14ac:dyDescent="0.25"/>
    <row r="196" ht="15" customHeight="1" x14ac:dyDescent="0.25"/>
    <row r="197" ht="15" customHeight="1" x14ac:dyDescent="0.25"/>
    <row r="198" ht="15" customHeight="1" x14ac:dyDescent="0.25"/>
    <row r="199" ht="15" customHeight="1" x14ac:dyDescent="0.25"/>
    <row r="200" ht="15" customHeight="1" x14ac:dyDescent="0.25"/>
    <row r="201" ht="15" customHeight="1" x14ac:dyDescent="0.25"/>
    <row r="202" ht="15" customHeight="1" x14ac:dyDescent="0.25"/>
    <row r="203" ht="15" customHeight="1" x14ac:dyDescent="0.25"/>
    <row r="204" ht="15" customHeight="1" x14ac:dyDescent="0.25"/>
    <row r="205" ht="15" customHeight="1" x14ac:dyDescent="0.25"/>
    <row r="206" ht="15" customHeight="1" x14ac:dyDescent="0.25"/>
    <row r="207" ht="15" customHeight="1" x14ac:dyDescent="0.25"/>
    <row r="208" ht="15" customHeight="1" x14ac:dyDescent="0.25"/>
    <row r="209" ht="15" customHeight="1" x14ac:dyDescent="0.25"/>
    <row r="210" ht="15" customHeight="1" x14ac:dyDescent="0.25"/>
    <row r="211" ht="15" customHeight="1" x14ac:dyDescent="0.25"/>
    <row r="212" ht="15" customHeight="1" x14ac:dyDescent="0.25"/>
    <row r="213" ht="15" customHeight="1" x14ac:dyDescent="0.25"/>
    <row r="214" ht="15" customHeight="1" x14ac:dyDescent="0.25"/>
    <row r="215" ht="15" customHeight="1" x14ac:dyDescent="0.25"/>
    <row r="216" ht="15" customHeight="1" x14ac:dyDescent="0.25"/>
    <row r="217" ht="15" customHeight="1" x14ac:dyDescent="0.25"/>
    <row r="218" ht="15" customHeight="1" x14ac:dyDescent="0.25"/>
    <row r="219" ht="15" customHeight="1" x14ac:dyDescent="0.25"/>
    <row r="220" ht="15" customHeight="1" x14ac:dyDescent="0.25"/>
    <row r="221" ht="15" customHeight="1" x14ac:dyDescent="0.25"/>
    <row r="222" ht="15" customHeight="1" x14ac:dyDescent="0.25"/>
    <row r="223" ht="15" customHeight="1" x14ac:dyDescent="0.25"/>
    <row r="224" ht="15" customHeight="1" x14ac:dyDescent="0.25"/>
    <row r="225" ht="15" customHeight="1" x14ac:dyDescent="0.25"/>
    <row r="226" ht="15" customHeight="1" x14ac:dyDescent="0.25"/>
    <row r="227" ht="15" customHeight="1" x14ac:dyDescent="0.25"/>
    <row r="228" ht="15" customHeight="1" x14ac:dyDescent="0.25"/>
    <row r="229" ht="15" customHeight="1" x14ac:dyDescent="0.25"/>
    <row r="230" ht="15" customHeight="1" x14ac:dyDescent="0.25"/>
    <row r="231" ht="15" customHeight="1" x14ac:dyDescent="0.25"/>
    <row r="232" ht="15" customHeight="1" x14ac:dyDescent="0.25"/>
    <row r="233" ht="15" customHeight="1" x14ac:dyDescent="0.25"/>
    <row r="234" ht="15" customHeight="1" x14ac:dyDescent="0.25"/>
    <row r="235" ht="15" customHeight="1" x14ac:dyDescent="0.25"/>
    <row r="236" ht="15" customHeight="1" x14ac:dyDescent="0.25"/>
    <row r="237" ht="15" customHeight="1" x14ac:dyDescent="0.25"/>
    <row r="238" ht="15" customHeight="1" x14ac:dyDescent="0.25"/>
    <row r="239" ht="15" customHeight="1" x14ac:dyDescent="0.25"/>
    <row r="240" ht="15" customHeight="1" x14ac:dyDescent="0.25"/>
    <row r="241" ht="15" customHeight="1" x14ac:dyDescent="0.25"/>
    <row r="242" ht="15" customHeight="1" x14ac:dyDescent="0.25"/>
    <row r="243" ht="15" customHeight="1" x14ac:dyDescent="0.25"/>
    <row r="244" ht="15" customHeight="1" x14ac:dyDescent="0.25"/>
    <row r="245" ht="15" customHeight="1" x14ac:dyDescent="0.25"/>
    <row r="246" ht="15" customHeight="1" x14ac:dyDescent="0.25"/>
    <row r="247" ht="15" customHeight="1" x14ac:dyDescent="0.25"/>
    <row r="248" ht="15" customHeight="1" x14ac:dyDescent="0.25"/>
  </sheetData>
  <mergeCells count="14">
    <mergeCell ref="M4:U4"/>
    <mergeCell ref="A4:F4"/>
    <mergeCell ref="A1:U1"/>
    <mergeCell ref="A17:E17"/>
    <mergeCell ref="M51:R51"/>
    <mergeCell ref="A41:I41"/>
    <mergeCell ref="A16:E16"/>
    <mergeCell ref="A19:F19"/>
    <mergeCell ref="M133:N133"/>
    <mergeCell ref="S51:U51"/>
    <mergeCell ref="A88:I88"/>
    <mergeCell ref="P133:Q133"/>
    <mergeCell ref="S133:T133"/>
    <mergeCell ref="A31:I31"/>
  </mergeCells>
  <pageMargins left="0.74803149606299213" right="0.74803149606299213" top="0.19685039370078741" bottom="0.19685039370078741" header="0.51181102362204722" footer="0.51181102362204722"/>
  <pageSetup paperSize="9" scale="2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ilha11"/>
  <dimension ref="A1:E9"/>
  <sheetViews>
    <sheetView showGridLines="0" zoomScale="120" zoomScaleNormal="120" workbookViewId="0">
      <selection activeCell="F8" sqref="F8"/>
    </sheetView>
  </sheetViews>
  <sheetFormatPr defaultColWidth="9.140625" defaultRowHeight="12" x14ac:dyDescent="0.2"/>
  <cols>
    <col min="1" max="1" width="12.28515625" style="1" bestFit="1" customWidth="1"/>
    <col min="2" max="2" width="10" style="1" bestFit="1" customWidth="1"/>
    <col min="3" max="3" width="9.140625" style="1" customWidth="1"/>
    <col min="4" max="4" width="9.7109375" style="1" bestFit="1" customWidth="1"/>
    <col min="5" max="5" width="12.140625" style="1" bestFit="1" customWidth="1"/>
    <col min="6" max="6" width="10.140625" style="1" bestFit="1" customWidth="1"/>
    <col min="7" max="322" width="9.140625" style="1" customWidth="1"/>
    <col min="323" max="16384" width="9.140625" style="1"/>
  </cols>
  <sheetData>
    <row r="1" spans="1:5" x14ac:dyDescent="0.2">
      <c r="A1" s="5" t="s">
        <v>202</v>
      </c>
      <c r="B1" s="5" t="s">
        <v>203</v>
      </c>
      <c r="C1" s="5" t="s">
        <v>204</v>
      </c>
      <c r="D1" s="5" t="s">
        <v>205</v>
      </c>
      <c r="E1" s="5" t="s">
        <v>206</v>
      </c>
    </row>
    <row r="2" spans="1:5" x14ac:dyDescent="0.2">
      <c r="A2" s="2">
        <f>Dashboard!F16</f>
        <v>672</v>
      </c>
      <c r="B2" s="5" t="s">
        <v>11</v>
      </c>
      <c r="C2" s="5">
        <f>IFERROR(GETPIVOTDATA("RESPONSÁVEL",Dashboard!$M$5,"OBTS","ARGO(TMS)"),0)</f>
        <v>325</v>
      </c>
      <c r="D2" s="9">
        <v>2488</v>
      </c>
      <c r="E2" s="4">
        <f t="shared" ref="E2:E8" si="0">C2/$C$9</f>
        <v>0.45903954802259889</v>
      </c>
    </row>
    <row r="3" spans="1:5" x14ac:dyDescent="0.2">
      <c r="B3" s="5" t="s">
        <v>12</v>
      </c>
      <c r="C3" s="5">
        <f>IFERROR(GETPIVOTDATA("RESPONSÁVEL",Dashboard!$M$5,"OBTS","GOVER"),0)</f>
        <v>108</v>
      </c>
      <c r="D3" s="9">
        <v>1935</v>
      </c>
      <c r="E3" s="4">
        <f t="shared" si="0"/>
        <v>0.15254237288135594</v>
      </c>
    </row>
    <row r="4" spans="1:5" x14ac:dyDescent="0.2">
      <c r="B4" s="5" t="s">
        <v>13</v>
      </c>
      <c r="C4" s="5">
        <f>IFERROR(GETPIVOTDATA("RESPONSÁVEL",Dashboard!$M$5,"OBTS","KONTRIP"),0)</f>
        <v>16</v>
      </c>
      <c r="D4" s="9">
        <v>457</v>
      </c>
      <c r="E4" s="4">
        <f t="shared" si="0"/>
        <v>2.2598870056497175E-2</v>
      </c>
    </row>
    <row r="5" spans="1:5" x14ac:dyDescent="0.2">
      <c r="B5" s="5" t="s">
        <v>14</v>
      </c>
      <c r="C5" s="5">
        <f>IFERROR(GETPIVOTDATA("RESPONSÁVEL",Dashboard!$M$5,"OBTS","LEMONTECH"),0)</f>
        <v>23</v>
      </c>
      <c r="D5" s="9">
        <v>741</v>
      </c>
      <c r="E5" s="4">
        <f t="shared" si="0"/>
        <v>3.2485875706214688E-2</v>
      </c>
    </row>
    <row r="6" spans="1:5" x14ac:dyDescent="0.2">
      <c r="B6" s="5" t="s">
        <v>15</v>
      </c>
      <c r="C6" s="5">
        <f>IFERROR(GETPIVOTDATA("RESPONSÁVEL",Dashboard!$M$5,"OBTS","MANUAL"),0)</f>
        <v>28</v>
      </c>
      <c r="D6" s="9">
        <v>330</v>
      </c>
      <c r="E6" s="4">
        <f t="shared" si="0"/>
        <v>3.954802259887006E-2</v>
      </c>
    </row>
    <row r="7" spans="1:5" x14ac:dyDescent="0.2">
      <c r="B7" s="5" t="s">
        <v>16</v>
      </c>
      <c r="C7" s="5">
        <f>IFERROR(GETPIVOTDATA("RESPONSÁVEL",Dashboard!$M$5,"OBTS","SABRE"),0)</f>
        <v>188</v>
      </c>
      <c r="D7" s="9">
        <v>637</v>
      </c>
      <c r="E7" s="4">
        <f t="shared" si="0"/>
        <v>0.2655367231638418</v>
      </c>
    </row>
    <row r="8" spans="1:5" x14ac:dyDescent="0.2">
      <c r="B8" s="5" t="s">
        <v>17</v>
      </c>
      <c r="C8" s="5">
        <f>GETPIVOTDATA("RESPONSÁVEL",Dashboard!$M$5,"OBTS","ZUPPER")</f>
        <v>20</v>
      </c>
      <c r="D8" s="9">
        <v>3440</v>
      </c>
      <c r="E8" s="4">
        <f t="shared" si="0"/>
        <v>2.8248587570621469E-2</v>
      </c>
    </row>
    <row r="9" spans="1:5" x14ac:dyDescent="0.2">
      <c r="B9" s="7" t="s">
        <v>9</v>
      </c>
      <c r="C9" s="7">
        <f>SUM(C2:C8)</f>
        <v>708</v>
      </c>
      <c r="D9" s="3">
        <f>SUM(D2:D8)</f>
        <v>10028</v>
      </c>
      <c r="E9" s="8">
        <f>C9/D9</f>
        <v>7.0602313522138013E-2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ilha2"/>
  <dimension ref="A1:AQ831"/>
  <sheetViews>
    <sheetView zoomScaleNormal="100" workbookViewId="0">
      <pane ySplit="1" topLeftCell="A2" activePane="bottomLeft" state="frozen"/>
      <selection pane="bottomLeft" activeCell="G17" sqref="G17"/>
    </sheetView>
  </sheetViews>
  <sheetFormatPr defaultColWidth="42" defaultRowHeight="15" x14ac:dyDescent="0.25"/>
  <cols>
    <col min="1" max="1" width="13.7109375" style="6" bestFit="1" customWidth="1"/>
    <col min="2" max="2" width="13.5703125" style="6" customWidth="1"/>
    <col min="3" max="3" width="12.42578125" style="6" bestFit="1" customWidth="1"/>
    <col min="4" max="4" width="18.28515625" style="12" bestFit="1" customWidth="1"/>
    <col min="5" max="5" width="19.140625" style="6" bestFit="1" customWidth="1"/>
    <col min="6" max="6" width="17.85546875" style="6" bestFit="1" customWidth="1"/>
    <col min="7" max="7" width="21.42578125" style="6" bestFit="1" customWidth="1"/>
    <col min="8" max="8" width="15.85546875" style="6" customWidth="1"/>
    <col min="9" max="9" width="11.85546875" style="6" bestFit="1" customWidth="1"/>
    <col min="10" max="10" width="53.7109375" style="6" bestFit="1" customWidth="1"/>
    <col min="11" max="11" width="36.28515625" style="6" bestFit="1" customWidth="1"/>
    <col min="12" max="12" width="36.28515625" style="12" bestFit="1" customWidth="1"/>
    <col min="13" max="13" width="18.28515625" style="6" bestFit="1" customWidth="1"/>
    <col min="14" max="14" width="16.85546875" style="6" bestFit="1" customWidth="1"/>
    <col min="15" max="15" width="90.28515625" style="6" bestFit="1" customWidth="1"/>
    <col min="16" max="16" width="18.85546875" style="6" bestFit="1" customWidth="1"/>
    <col min="17" max="17" width="19.5703125" style="6" bestFit="1" customWidth="1"/>
    <col min="18" max="18" width="21.42578125" style="6" bestFit="1" customWidth="1"/>
    <col min="19" max="19" width="9.7109375" style="6" bestFit="1" customWidth="1"/>
    <col min="20" max="20" width="12.42578125" style="6" bestFit="1" customWidth="1"/>
    <col min="21" max="21" width="29.7109375" style="6" bestFit="1" customWidth="1"/>
    <col min="22" max="22" width="89.5703125" style="6" bestFit="1" customWidth="1"/>
    <col min="23" max="23" width="17.85546875" style="6" bestFit="1" customWidth="1"/>
    <col min="24" max="24" width="65.85546875" style="6" bestFit="1" customWidth="1"/>
    <col min="25" max="25" width="11.28515625" style="6" bestFit="1" customWidth="1"/>
    <col min="26" max="26" width="42.140625" style="6" bestFit="1" customWidth="1"/>
    <col min="27" max="27" width="16.140625" style="6" bestFit="1" customWidth="1"/>
    <col min="28" max="28" width="11" style="6" bestFit="1" customWidth="1"/>
    <col min="29" max="29" width="9" style="6" bestFit="1" customWidth="1"/>
    <col min="30" max="30" width="14.42578125" style="6" bestFit="1" customWidth="1"/>
    <col min="31" max="31" width="10.42578125" style="6" bestFit="1" customWidth="1"/>
    <col min="32" max="32" width="10" style="6" bestFit="1" customWidth="1"/>
    <col min="33" max="33" width="12.140625" style="6" bestFit="1" customWidth="1"/>
    <col min="34" max="34" width="8" style="6" bestFit="1" customWidth="1"/>
    <col min="35" max="35" width="47.7109375" style="6" customWidth="1"/>
    <col min="36" max="36" width="43" style="6" customWidth="1"/>
    <col min="37" max="37" width="11.85546875" style="6" bestFit="1" customWidth="1"/>
    <col min="38" max="38" width="37.42578125" style="6" bestFit="1" customWidth="1"/>
    <col min="39" max="39" width="32.42578125" style="6" bestFit="1" customWidth="1"/>
    <col min="40" max="40" width="28.140625" style="6" bestFit="1" customWidth="1"/>
    <col min="41" max="41" width="21.7109375" style="6" bestFit="1" customWidth="1"/>
    <col min="42" max="42" width="24" style="13" bestFit="1" customWidth="1"/>
    <col min="43" max="43" width="20.140625" style="6" bestFit="1" customWidth="1"/>
    <col min="44" max="144" width="42" style="6" customWidth="1"/>
    <col min="145" max="16384" width="42" style="6"/>
  </cols>
  <sheetData>
    <row r="1" spans="1:43" x14ac:dyDescent="0.25">
      <c r="A1" s="33" t="s">
        <v>207</v>
      </c>
      <c r="B1" s="34" t="s">
        <v>208</v>
      </c>
      <c r="C1" s="34" t="s">
        <v>209</v>
      </c>
      <c r="D1" s="34" t="s">
        <v>210</v>
      </c>
      <c r="E1" s="34" t="s">
        <v>211</v>
      </c>
      <c r="F1" s="35" t="s">
        <v>212</v>
      </c>
      <c r="G1" s="35" t="s">
        <v>213</v>
      </c>
      <c r="H1" s="34" t="s">
        <v>214</v>
      </c>
      <c r="I1" s="34" t="s">
        <v>215</v>
      </c>
      <c r="J1" s="34" t="s">
        <v>216</v>
      </c>
      <c r="K1" s="34" t="s">
        <v>217</v>
      </c>
      <c r="L1" s="34" t="s">
        <v>218</v>
      </c>
      <c r="M1" s="34" t="s">
        <v>219</v>
      </c>
      <c r="N1" s="34" t="s">
        <v>220</v>
      </c>
      <c r="O1" s="34" t="s">
        <v>221</v>
      </c>
      <c r="P1" s="34" t="s">
        <v>222</v>
      </c>
      <c r="Q1" s="34" t="s">
        <v>223</v>
      </c>
      <c r="R1" s="34" t="s">
        <v>224</v>
      </c>
      <c r="S1" s="34" t="s">
        <v>8</v>
      </c>
      <c r="T1" s="34" t="s">
        <v>225</v>
      </c>
      <c r="U1" s="34" t="s">
        <v>226</v>
      </c>
      <c r="V1" s="34" t="s">
        <v>227</v>
      </c>
      <c r="W1" s="34" t="s">
        <v>228</v>
      </c>
      <c r="X1" s="34" t="s">
        <v>229</v>
      </c>
      <c r="Y1" s="34" t="s">
        <v>230</v>
      </c>
      <c r="Z1" s="34" t="s">
        <v>231</v>
      </c>
      <c r="AA1" s="34" t="s">
        <v>232</v>
      </c>
      <c r="AB1" s="34" t="s">
        <v>233</v>
      </c>
      <c r="AC1" s="34" t="s">
        <v>234</v>
      </c>
      <c r="AD1" s="34" t="s">
        <v>235</v>
      </c>
      <c r="AE1" s="34" t="s">
        <v>236</v>
      </c>
      <c r="AF1" s="34" t="s">
        <v>237</v>
      </c>
      <c r="AG1" s="34" t="s">
        <v>238</v>
      </c>
      <c r="AH1" s="34" t="s">
        <v>239</v>
      </c>
      <c r="AI1" s="34" t="s">
        <v>240</v>
      </c>
      <c r="AJ1" s="34" t="s">
        <v>241</v>
      </c>
      <c r="AK1" s="35" t="s">
        <v>203</v>
      </c>
      <c r="AL1" s="35" t="s">
        <v>242</v>
      </c>
      <c r="AM1" s="35" t="s">
        <v>243</v>
      </c>
      <c r="AN1" s="35" t="s">
        <v>244</v>
      </c>
      <c r="AO1" s="35" t="s">
        <v>245</v>
      </c>
      <c r="AP1" s="35" t="s">
        <v>246</v>
      </c>
      <c r="AQ1" s="35" t="s">
        <v>247</v>
      </c>
    </row>
    <row r="2" spans="1:43" x14ac:dyDescent="0.25">
      <c r="A2" s="6">
        <v>21756613</v>
      </c>
      <c r="B2" s="6">
        <v>22676949</v>
      </c>
      <c r="C2" s="6" t="s">
        <v>248</v>
      </c>
      <c r="D2" s="14">
        <v>45720.558483796303</v>
      </c>
      <c r="E2" s="14">
        <v>45721.413368055553</v>
      </c>
      <c r="F2" s="6" t="s">
        <v>18</v>
      </c>
      <c r="G2" s="6" t="s">
        <v>20</v>
      </c>
      <c r="H2" s="6" t="s">
        <v>249</v>
      </c>
      <c r="I2" s="6" t="s">
        <v>250</v>
      </c>
      <c r="J2" s="6" t="s">
        <v>251</v>
      </c>
      <c r="K2" s="6" t="s">
        <v>252</v>
      </c>
      <c r="L2" s="6" t="s">
        <v>252</v>
      </c>
      <c r="M2" s="14">
        <v>45720.557638888888</v>
      </c>
      <c r="N2" s="6">
        <v>6619974</v>
      </c>
      <c r="O2" s="6" t="s">
        <v>74</v>
      </c>
      <c r="P2" s="6" t="s">
        <v>253</v>
      </c>
      <c r="Q2" s="6" t="s">
        <v>254</v>
      </c>
      <c r="R2" s="6" t="s">
        <v>254</v>
      </c>
      <c r="S2" s="6" t="s">
        <v>5</v>
      </c>
      <c r="T2" s="6" t="s">
        <v>255</v>
      </c>
      <c r="U2" s="6" t="s">
        <v>74</v>
      </c>
      <c r="V2" s="6" t="s">
        <v>256</v>
      </c>
      <c r="W2" s="6" t="s">
        <v>74</v>
      </c>
      <c r="X2" s="6" t="s">
        <v>257</v>
      </c>
      <c r="Y2" s="6">
        <v>7554831895</v>
      </c>
      <c r="Z2" s="6" t="s">
        <v>17</v>
      </c>
      <c r="AA2" s="6" t="s">
        <v>74</v>
      </c>
      <c r="AB2" s="6">
        <v>535.04</v>
      </c>
      <c r="AC2" s="6">
        <v>31.44</v>
      </c>
      <c r="AD2" s="6">
        <v>0</v>
      </c>
      <c r="AE2" s="6">
        <v>0</v>
      </c>
      <c r="AF2" s="6">
        <v>0</v>
      </c>
      <c r="AG2" s="6">
        <v>0</v>
      </c>
      <c r="AH2" s="6">
        <v>48.15</v>
      </c>
      <c r="AI2" s="6" t="s">
        <v>74</v>
      </c>
      <c r="AJ2" s="6" t="s">
        <v>258</v>
      </c>
      <c r="AK2" s="6" t="s">
        <v>17</v>
      </c>
      <c r="AL2" s="6" t="s">
        <v>52</v>
      </c>
      <c r="AM2" s="6" t="s">
        <v>259</v>
      </c>
      <c r="AN2" s="6" t="s">
        <v>21</v>
      </c>
      <c r="AO2" s="6" t="s">
        <v>260</v>
      </c>
      <c r="AP2" s="6" t="s">
        <v>261</v>
      </c>
      <c r="AQ2" s="6" t="s">
        <v>80</v>
      </c>
    </row>
    <row r="3" spans="1:43" x14ac:dyDescent="0.25">
      <c r="A3" s="6">
        <v>21732079</v>
      </c>
      <c r="B3" s="6">
        <v>22655721</v>
      </c>
      <c r="C3" s="6" t="s">
        <v>248</v>
      </c>
      <c r="D3" s="14">
        <v>45715.759120370371</v>
      </c>
      <c r="E3" s="14">
        <v>45715.770624999997</v>
      </c>
      <c r="F3" s="6" t="s">
        <v>22</v>
      </c>
      <c r="G3" s="6" t="s">
        <v>22</v>
      </c>
      <c r="H3" s="6" t="s">
        <v>262</v>
      </c>
      <c r="I3" s="6" t="s">
        <v>250</v>
      </c>
      <c r="J3" s="6" t="s">
        <v>263</v>
      </c>
      <c r="K3" s="6" t="s">
        <v>252</v>
      </c>
      <c r="L3" s="6" t="s">
        <v>252</v>
      </c>
      <c r="M3" s="14">
        <v>45715.759027777778</v>
      </c>
      <c r="N3" s="6">
        <v>6608002</v>
      </c>
      <c r="O3" s="6" t="s">
        <v>74</v>
      </c>
      <c r="P3" s="6" t="s">
        <v>253</v>
      </c>
      <c r="Q3" s="6" t="s">
        <v>264</v>
      </c>
      <c r="R3" s="6" t="s">
        <v>265</v>
      </c>
      <c r="S3" s="6" t="s">
        <v>5</v>
      </c>
      <c r="T3" s="6" t="s">
        <v>255</v>
      </c>
      <c r="U3" s="6" t="s">
        <v>74</v>
      </c>
      <c r="V3" s="6" t="s">
        <v>266</v>
      </c>
      <c r="W3" s="6" t="s">
        <v>74</v>
      </c>
      <c r="X3" s="6" t="s">
        <v>257</v>
      </c>
      <c r="Y3" s="6">
        <v>3868848145</v>
      </c>
      <c r="Z3" s="6" t="s">
        <v>17</v>
      </c>
      <c r="AA3" s="6" t="s">
        <v>74</v>
      </c>
      <c r="AB3" s="6">
        <v>260.68</v>
      </c>
      <c r="AC3" s="6">
        <v>116.64</v>
      </c>
      <c r="AD3" s="6">
        <v>0</v>
      </c>
      <c r="AE3" s="6">
        <v>0</v>
      </c>
      <c r="AF3" s="6">
        <v>0</v>
      </c>
      <c r="AG3" s="6">
        <v>0</v>
      </c>
      <c r="AH3" s="6">
        <v>0</v>
      </c>
      <c r="AI3" s="6" t="s">
        <v>74</v>
      </c>
      <c r="AJ3" s="6" t="s">
        <v>258</v>
      </c>
      <c r="AK3" s="6" t="s">
        <v>17</v>
      </c>
      <c r="AL3" s="6" t="s">
        <v>52</v>
      </c>
      <c r="AM3" s="6" t="s">
        <v>259</v>
      </c>
      <c r="AN3" s="6" t="s">
        <v>21</v>
      </c>
      <c r="AO3" s="6" t="s">
        <v>260</v>
      </c>
      <c r="AP3" s="6" t="s">
        <v>261</v>
      </c>
      <c r="AQ3" s="6" t="s">
        <v>80</v>
      </c>
    </row>
    <row r="4" spans="1:43" x14ac:dyDescent="0.25">
      <c r="A4" s="6">
        <v>21732079</v>
      </c>
      <c r="B4" s="6">
        <v>22655724</v>
      </c>
      <c r="C4" s="6" t="s">
        <v>267</v>
      </c>
      <c r="D4" s="14">
        <v>45715.759120370371</v>
      </c>
      <c r="E4" s="14">
        <v>45715.770624999997</v>
      </c>
      <c r="F4" s="6" t="s">
        <v>22</v>
      </c>
      <c r="G4" s="6" t="s">
        <v>22</v>
      </c>
      <c r="H4" s="6" t="s">
        <v>262</v>
      </c>
      <c r="I4" s="6" t="s">
        <v>250</v>
      </c>
      <c r="J4" s="6" t="s">
        <v>268</v>
      </c>
      <c r="K4" s="6" t="s">
        <v>252</v>
      </c>
      <c r="L4" s="6" t="s">
        <v>252</v>
      </c>
      <c r="M4" s="14">
        <v>45715.759027777778</v>
      </c>
      <c r="N4" s="6">
        <v>6608002</v>
      </c>
      <c r="O4" s="6" t="s">
        <v>74</v>
      </c>
      <c r="P4" s="6" t="s">
        <v>253</v>
      </c>
      <c r="Q4" s="6" t="s">
        <v>264</v>
      </c>
      <c r="R4" s="6" t="s">
        <v>265</v>
      </c>
      <c r="S4" s="6" t="s">
        <v>5</v>
      </c>
      <c r="T4" s="6" t="s">
        <v>255</v>
      </c>
      <c r="U4" s="6" t="s">
        <v>74</v>
      </c>
      <c r="V4" s="6" t="s">
        <v>266</v>
      </c>
      <c r="W4" s="6" t="s">
        <v>74</v>
      </c>
      <c r="X4" s="6" t="s">
        <v>257</v>
      </c>
      <c r="Y4" s="6">
        <v>8618587721</v>
      </c>
      <c r="Z4" s="6" t="s">
        <v>17</v>
      </c>
      <c r="AA4" s="6" t="s">
        <v>74</v>
      </c>
      <c r="AB4" s="6">
        <v>260.68</v>
      </c>
      <c r="AC4" s="6">
        <v>116.64</v>
      </c>
      <c r="AD4" s="6">
        <v>0</v>
      </c>
      <c r="AE4" s="6">
        <v>0</v>
      </c>
      <c r="AF4" s="6">
        <v>0</v>
      </c>
      <c r="AG4" s="6">
        <v>0</v>
      </c>
      <c r="AH4" s="6">
        <v>0</v>
      </c>
      <c r="AI4" s="6" t="s">
        <v>74</v>
      </c>
      <c r="AJ4" s="6" t="s">
        <v>258</v>
      </c>
      <c r="AK4" s="6" t="s">
        <v>17</v>
      </c>
      <c r="AL4" s="6" t="s">
        <v>52</v>
      </c>
      <c r="AM4" s="6" t="s">
        <v>259</v>
      </c>
      <c r="AN4" s="6" t="s">
        <v>21</v>
      </c>
      <c r="AO4" s="6" t="s">
        <v>260</v>
      </c>
      <c r="AP4" s="6" t="s">
        <v>261</v>
      </c>
      <c r="AQ4" s="6" t="s">
        <v>80</v>
      </c>
    </row>
    <row r="5" spans="1:43" x14ac:dyDescent="0.25">
      <c r="A5" s="6">
        <v>21730683</v>
      </c>
      <c r="B5" s="6">
        <v>22654226</v>
      </c>
      <c r="C5" s="6" t="s">
        <v>248</v>
      </c>
      <c r="D5" s="14">
        <v>45715.650821759264</v>
      </c>
      <c r="E5" s="14">
        <v>45715.653599537043</v>
      </c>
      <c r="F5" s="6" t="s">
        <v>22</v>
      </c>
      <c r="G5" s="6" t="s">
        <v>22</v>
      </c>
      <c r="H5" s="6" t="s">
        <v>269</v>
      </c>
      <c r="I5" s="6" t="s">
        <v>250</v>
      </c>
      <c r="J5" s="6" t="s">
        <v>270</v>
      </c>
      <c r="K5" s="6" t="s">
        <v>252</v>
      </c>
      <c r="L5" s="6" t="s">
        <v>252</v>
      </c>
      <c r="M5" s="14">
        <v>45715.650694444441</v>
      </c>
      <c r="N5" s="6">
        <v>6610562</v>
      </c>
      <c r="O5" s="6" t="s">
        <v>74</v>
      </c>
      <c r="P5" s="6" t="s">
        <v>253</v>
      </c>
      <c r="Q5" s="6" t="s">
        <v>254</v>
      </c>
      <c r="R5" s="6" t="s">
        <v>254</v>
      </c>
      <c r="S5" s="6" t="s">
        <v>5</v>
      </c>
      <c r="T5" s="6" t="s">
        <v>255</v>
      </c>
      <c r="U5" s="6" t="s">
        <v>74</v>
      </c>
      <c r="V5" s="6" t="s">
        <v>271</v>
      </c>
      <c r="W5" s="6" t="s">
        <v>74</v>
      </c>
      <c r="X5" s="6" t="s">
        <v>272</v>
      </c>
      <c r="Y5" s="6">
        <v>9878238723</v>
      </c>
      <c r="Z5" s="6" t="s">
        <v>17</v>
      </c>
      <c r="AA5" s="6" t="s">
        <v>74</v>
      </c>
      <c r="AB5" s="6">
        <v>980.24</v>
      </c>
      <c r="AC5" s="6">
        <v>31.44</v>
      </c>
      <c r="AD5" s="6">
        <v>0</v>
      </c>
      <c r="AE5" s="6">
        <v>0</v>
      </c>
      <c r="AF5" s="6">
        <v>0</v>
      </c>
      <c r="AG5" s="6">
        <v>0</v>
      </c>
      <c r="AH5" s="6">
        <v>58.81</v>
      </c>
      <c r="AI5" s="6" t="s">
        <v>74</v>
      </c>
      <c r="AJ5" s="6" t="s">
        <v>258</v>
      </c>
      <c r="AK5" s="6" t="s">
        <v>17</v>
      </c>
      <c r="AL5" s="6" t="s">
        <v>52</v>
      </c>
      <c r="AM5" s="6" t="s">
        <v>259</v>
      </c>
      <c r="AN5" s="6" t="s">
        <v>21</v>
      </c>
      <c r="AO5" s="6" t="s">
        <v>260</v>
      </c>
      <c r="AP5" s="6" t="s">
        <v>261</v>
      </c>
      <c r="AQ5" s="6" t="s">
        <v>80</v>
      </c>
    </row>
    <row r="6" spans="1:43" x14ac:dyDescent="0.25">
      <c r="A6" s="6">
        <v>21627031</v>
      </c>
      <c r="B6" s="6">
        <v>22566007</v>
      </c>
      <c r="C6" s="6" t="s">
        <v>248</v>
      </c>
      <c r="D6" s="14">
        <v>45698.76121527778</v>
      </c>
      <c r="E6" s="14">
        <v>45699.319837962961</v>
      </c>
      <c r="F6" s="36" t="s">
        <v>28</v>
      </c>
      <c r="G6" s="36" t="s">
        <v>28</v>
      </c>
      <c r="H6" s="6" t="s">
        <v>273</v>
      </c>
      <c r="I6" s="6" t="s">
        <v>274</v>
      </c>
      <c r="J6" s="6" t="s">
        <v>275</v>
      </c>
      <c r="K6" s="6" t="s">
        <v>276</v>
      </c>
      <c r="L6" s="6" t="s">
        <v>276</v>
      </c>
      <c r="M6" s="14">
        <v>45698.71875</v>
      </c>
      <c r="N6" s="6">
        <v>826</v>
      </c>
      <c r="O6" s="6" t="s">
        <v>74</v>
      </c>
      <c r="P6" s="6" t="s">
        <v>253</v>
      </c>
      <c r="Q6" s="6" t="s">
        <v>264</v>
      </c>
      <c r="R6" s="6" t="s">
        <v>277</v>
      </c>
      <c r="S6" s="6" t="s">
        <v>8</v>
      </c>
      <c r="T6" s="6" t="s">
        <v>255</v>
      </c>
      <c r="U6" s="6" t="s">
        <v>74</v>
      </c>
      <c r="V6" s="6" t="s">
        <v>74</v>
      </c>
      <c r="W6" s="6" t="s">
        <v>74</v>
      </c>
      <c r="X6" s="6" t="s">
        <v>278</v>
      </c>
      <c r="Y6" s="6" t="s">
        <v>74</v>
      </c>
      <c r="Z6" s="6" t="s">
        <v>74</v>
      </c>
      <c r="AA6" s="6" t="s">
        <v>74</v>
      </c>
      <c r="AB6" s="6">
        <v>43.35</v>
      </c>
      <c r="AC6" s="6">
        <v>6.07</v>
      </c>
      <c r="AD6" s="6">
        <v>0</v>
      </c>
      <c r="AE6" s="6">
        <v>0</v>
      </c>
      <c r="AF6" s="6">
        <v>0</v>
      </c>
      <c r="AG6" s="6">
        <v>0</v>
      </c>
      <c r="AH6" s="6">
        <v>0</v>
      </c>
      <c r="AI6" s="6" t="s">
        <v>279</v>
      </c>
      <c r="AJ6" s="6" t="s">
        <v>280</v>
      </c>
      <c r="AK6" s="6" t="s">
        <v>11</v>
      </c>
      <c r="AL6" s="6" t="s">
        <v>48</v>
      </c>
      <c r="AM6" s="6" t="s">
        <v>281</v>
      </c>
      <c r="AN6" s="6" t="s">
        <v>23</v>
      </c>
      <c r="AO6" s="6" t="s">
        <v>260</v>
      </c>
      <c r="AP6" s="6" t="s">
        <v>282</v>
      </c>
      <c r="AQ6" s="6" t="s">
        <v>19</v>
      </c>
    </row>
    <row r="7" spans="1:43" x14ac:dyDescent="0.25">
      <c r="A7" s="6">
        <v>21627032</v>
      </c>
      <c r="B7" s="6">
        <v>22566008</v>
      </c>
      <c r="C7" s="6" t="s">
        <v>248</v>
      </c>
      <c r="D7" s="14">
        <v>45698.76122685185</v>
      </c>
      <c r="E7" s="14">
        <v>45699.319861111107</v>
      </c>
      <c r="F7" s="36" t="s">
        <v>28</v>
      </c>
      <c r="G7" s="36" t="s">
        <v>28</v>
      </c>
      <c r="H7" s="6" t="s">
        <v>283</v>
      </c>
      <c r="I7" s="6" t="s">
        <v>274</v>
      </c>
      <c r="J7" s="6" t="s">
        <v>275</v>
      </c>
      <c r="K7" s="6" t="s">
        <v>276</v>
      </c>
      <c r="L7" s="6" t="s">
        <v>276</v>
      </c>
      <c r="M7" s="14">
        <v>45698.71875</v>
      </c>
      <c r="N7" s="6">
        <v>826</v>
      </c>
      <c r="O7" s="6" t="s">
        <v>74</v>
      </c>
      <c r="P7" s="6" t="s">
        <v>253</v>
      </c>
      <c r="Q7" s="6" t="s">
        <v>264</v>
      </c>
      <c r="R7" s="6" t="s">
        <v>277</v>
      </c>
      <c r="S7" s="6" t="s">
        <v>8</v>
      </c>
      <c r="T7" s="6" t="s">
        <v>255</v>
      </c>
      <c r="U7" s="6" t="s">
        <v>74</v>
      </c>
      <c r="V7" s="6" t="s">
        <v>74</v>
      </c>
      <c r="W7" s="6" t="s">
        <v>74</v>
      </c>
      <c r="X7" s="6" t="s">
        <v>278</v>
      </c>
      <c r="Y7" s="6" t="s">
        <v>74</v>
      </c>
      <c r="Z7" s="6" t="s">
        <v>74</v>
      </c>
      <c r="AA7" s="6" t="s">
        <v>74</v>
      </c>
      <c r="AB7" s="6">
        <v>50.3</v>
      </c>
      <c r="AC7" s="6">
        <v>7.04</v>
      </c>
      <c r="AD7" s="6">
        <v>0</v>
      </c>
      <c r="AE7" s="6">
        <v>0</v>
      </c>
      <c r="AF7" s="6">
        <v>0</v>
      </c>
      <c r="AG7" s="6">
        <v>0</v>
      </c>
      <c r="AH7" s="6">
        <v>0</v>
      </c>
      <c r="AI7" s="6" t="s">
        <v>279</v>
      </c>
      <c r="AJ7" s="6" t="s">
        <v>280</v>
      </c>
      <c r="AK7" s="6" t="s">
        <v>11</v>
      </c>
      <c r="AL7" s="6" t="s">
        <v>48</v>
      </c>
      <c r="AM7" s="6" t="s">
        <v>281</v>
      </c>
      <c r="AN7" s="6" t="s">
        <v>23</v>
      </c>
      <c r="AO7" s="6" t="s">
        <v>260</v>
      </c>
      <c r="AP7" s="6" t="s">
        <v>282</v>
      </c>
      <c r="AQ7" s="6" t="s">
        <v>19</v>
      </c>
    </row>
    <row r="8" spans="1:43" x14ac:dyDescent="0.25">
      <c r="A8" s="6">
        <v>21614748</v>
      </c>
      <c r="B8" s="6">
        <v>22557353</v>
      </c>
      <c r="C8" s="6" t="s">
        <v>248</v>
      </c>
      <c r="D8" s="14">
        <v>45695.972777777781</v>
      </c>
      <c r="E8" s="14">
        <v>45695.975775462961</v>
      </c>
      <c r="F8" s="36" t="s">
        <v>28</v>
      </c>
      <c r="G8" s="36" t="s">
        <v>28</v>
      </c>
      <c r="H8" s="6" t="s">
        <v>284</v>
      </c>
      <c r="I8" s="6" t="s">
        <v>274</v>
      </c>
      <c r="J8" s="6" t="s">
        <v>285</v>
      </c>
      <c r="K8" s="6" t="s">
        <v>276</v>
      </c>
      <c r="L8" s="6" t="s">
        <v>276</v>
      </c>
      <c r="M8" s="14">
        <v>45695.729166666657</v>
      </c>
      <c r="N8" s="6">
        <v>801</v>
      </c>
      <c r="O8" s="6" t="s">
        <v>74</v>
      </c>
      <c r="P8" s="6" t="s">
        <v>253</v>
      </c>
      <c r="Q8" s="6" t="s">
        <v>254</v>
      </c>
      <c r="R8" s="6" t="s">
        <v>254</v>
      </c>
      <c r="S8" s="6" t="s">
        <v>7</v>
      </c>
      <c r="T8" s="6" t="s">
        <v>255</v>
      </c>
      <c r="U8" s="6" t="s">
        <v>74</v>
      </c>
      <c r="V8" s="6" t="s">
        <v>74</v>
      </c>
      <c r="W8" s="6" t="s">
        <v>74</v>
      </c>
      <c r="X8" s="6" t="s">
        <v>286</v>
      </c>
      <c r="Y8" s="6" t="s">
        <v>74</v>
      </c>
      <c r="Z8" s="6" t="s">
        <v>74</v>
      </c>
      <c r="AA8" s="6" t="s">
        <v>74</v>
      </c>
      <c r="AB8" s="6">
        <v>984</v>
      </c>
      <c r="AC8" s="6">
        <v>0</v>
      </c>
      <c r="AD8" s="6">
        <v>0</v>
      </c>
      <c r="AE8" s="6">
        <v>0</v>
      </c>
      <c r="AF8" s="6">
        <v>0</v>
      </c>
      <c r="AG8" s="6">
        <v>43.45</v>
      </c>
      <c r="AH8" s="6">
        <v>0</v>
      </c>
      <c r="AI8" s="6" t="s">
        <v>287</v>
      </c>
      <c r="AJ8" s="6" t="s">
        <v>280</v>
      </c>
      <c r="AK8" s="6" t="s">
        <v>11</v>
      </c>
      <c r="AL8" s="6" t="s">
        <v>48</v>
      </c>
      <c r="AM8" s="6" t="s">
        <v>281</v>
      </c>
      <c r="AN8" s="6" t="s">
        <v>23</v>
      </c>
      <c r="AO8" s="6" t="s">
        <v>260</v>
      </c>
      <c r="AP8" s="6" t="s">
        <v>282</v>
      </c>
      <c r="AQ8" s="6" t="s">
        <v>19</v>
      </c>
    </row>
    <row r="9" spans="1:43" x14ac:dyDescent="0.25">
      <c r="A9" s="6">
        <v>21547755</v>
      </c>
      <c r="B9" s="6">
        <v>22500313</v>
      </c>
      <c r="C9" s="6" t="s">
        <v>248</v>
      </c>
      <c r="D9" s="14">
        <v>45686.882303240738</v>
      </c>
      <c r="E9" s="14">
        <v>45686.88585648148</v>
      </c>
      <c r="F9" s="36" t="s">
        <v>30</v>
      </c>
      <c r="G9" s="36" t="s">
        <v>30</v>
      </c>
      <c r="H9" s="6" t="s">
        <v>288</v>
      </c>
      <c r="I9" s="6" t="s">
        <v>274</v>
      </c>
      <c r="J9" s="6" t="s">
        <v>289</v>
      </c>
      <c r="K9" s="6" t="s">
        <v>290</v>
      </c>
      <c r="L9" s="6" t="s">
        <v>290</v>
      </c>
      <c r="M9" s="14">
        <v>45686.738888888889</v>
      </c>
      <c r="N9" s="6">
        <v>430</v>
      </c>
      <c r="O9" s="6" t="s">
        <v>74</v>
      </c>
      <c r="P9" s="6" t="s">
        <v>253</v>
      </c>
      <c r="Q9" s="6" t="s">
        <v>264</v>
      </c>
      <c r="R9" s="6" t="s">
        <v>277</v>
      </c>
      <c r="S9" s="6" t="s">
        <v>5</v>
      </c>
      <c r="T9" s="6" t="s">
        <v>255</v>
      </c>
      <c r="U9" s="6" t="s">
        <v>74</v>
      </c>
      <c r="V9" s="6" t="s">
        <v>74</v>
      </c>
      <c r="W9" s="6" t="s">
        <v>74</v>
      </c>
      <c r="X9" s="6" t="s">
        <v>272</v>
      </c>
      <c r="Y9" s="6">
        <v>94481814</v>
      </c>
      <c r="Z9" s="6" t="s">
        <v>74</v>
      </c>
      <c r="AA9" s="6" t="s">
        <v>74</v>
      </c>
      <c r="AB9" s="6">
        <v>20</v>
      </c>
      <c r="AC9" s="6">
        <v>0.15</v>
      </c>
      <c r="AD9" s="6">
        <v>0</v>
      </c>
      <c r="AE9" s="6">
        <v>0</v>
      </c>
      <c r="AF9" s="6">
        <v>0</v>
      </c>
      <c r="AG9" s="6">
        <v>0</v>
      </c>
      <c r="AH9" s="6">
        <v>0</v>
      </c>
      <c r="AI9" s="6" t="s">
        <v>291</v>
      </c>
      <c r="AJ9" s="6" t="s">
        <v>280</v>
      </c>
      <c r="AK9" s="6" t="s">
        <v>11</v>
      </c>
      <c r="AL9" s="6" t="s">
        <v>48</v>
      </c>
      <c r="AM9" s="6" t="s">
        <v>281</v>
      </c>
      <c r="AN9" s="6" t="s">
        <v>23</v>
      </c>
      <c r="AO9" s="6" t="s">
        <v>260</v>
      </c>
      <c r="AP9" s="6" t="s">
        <v>282</v>
      </c>
      <c r="AQ9" s="6" t="s">
        <v>19</v>
      </c>
    </row>
    <row r="10" spans="1:43" x14ac:dyDescent="0.25">
      <c r="A10" s="6">
        <v>21721409</v>
      </c>
      <c r="B10" s="6">
        <v>22645250</v>
      </c>
      <c r="C10" s="6" t="s">
        <v>248</v>
      </c>
      <c r="D10" s="14">
        <v>45714.50277777778</v>
      </c>
      <c r="E10" s="14">
        <v>45714.5075</v>
      </c>
      <c r="F10" s="6" t="s">
        <v>24</v>
      </c>
      <c r="G10" s="6" t="s">
        <v>24</v>
      </c>
      <c r="H10" s="6" t="s">
        <v>292</v>
      </c>
      <c r="I10" s="6" t="s">
        <v>274</v>
      </c>
      <c r="J10" s="6" t="s">
        <v>293</v>
      </c>
      <c r="K10" s="6" t="s">
        <v>290</v>
      </c>
      <c r="L10" s="6" t="s">
        <v>290</v>
      </c>
      <c r="M10" s="14">
        <v>45420.387499999997</v>
      </c>
      <c r="N10" s="6">
        <v>280</v>
      </c>
      <c r="O10" s="6" t="s">
        <v>74</v>
      </c>
      <c r="P10" s="6" t="s">
        <v>294</v>
      </c>
      <c r="Q10" s="6" t="s">
        <v>264</v>
      </c>
      <c r="R10" s="6" t="s">
        <v>277</v>
      </c>
      <c r="S10" s="6" t="s">
        <v>5</v>
      </c>
      <c r="T10" s="6" t="s">
        <v>255</v>
      </c>
      <c r="U10" s="6" t="s">
        <v>74</v>
      </c>
      <c r="V10" s="6" t="s">
        <v>74</v>
      </c>
      <c r="W10" s="6" t="s">
        <v>74</v>
      </c>
      <c r="X10" s="6" t="s">
        <v>295</v>
      </c>
      <c r="Y10" s="6">
        <v>3529324504</v>
      </c>
      <c r="Z10" s="6" t="s">
        <v>74</v>
      </c>
      <c r="AA10" s="6" t="s">
        <v>74</v>
      </c>
      <c r="AB10" s="6">
        <v>179.61</v>
      </c>
      <c r="AC10" s="6">
        <v>54.2</v>
      </c>
      <c r="AD10" s="6">
        <v>0</v>
      </c>
      <c r="AE10" s="6">
        <v>0</v>
      </c>
      <c r="AF10" s="6">
        <v>0</v>
      </c>
      <c r="AG10" s="6">
        <v>0</v>
      </c>
      <c r="AH10" s="6">
        <v>0</v>
      </c>
      <c r="AI10" s="6" t="s">
        <v>296</v>
      </c>
      <c r="AJ10" s="6" t="s">
        <v>280</v>
      </c>
      <c r="AK10" s="6" t="s">
        <v>11</v>
      </c>
      <c r="AL10" s="6" t="s">
        <v>48</v>
      </c>
      <c r="AM10" s="6" t="s">
        <v>281</v>
      </c>
      <c r="AN10" s="6" t="s">
        <v>23</v>
      </c>
      <c r="AO10" s="6" t="s">
        <v>260</v>
      </c>
      <c r="AP10" s="6" t="s">
        <v>282</v>
      </c>
      <c r="AQ10" s="6" t="s">
        <v>19</v>
      </c>
    </row>
    <row r="11" spans="1:43" x14ac:dyDescent="0.25">
      <c r="A11" s="6">
        <v>21721394</v>
      </c>
      <c r="B11" s="6">
        <v>22645236</v>
      </c>
      <c r="C11" s="6" t="s">
        <v>248</v>
      </c>
      <c r="D11" s="14">
        <v>45714.50236111111</v>
      </c>
      <c r="E11" s="14">
        <v>45714.507349537038</v>
      </c>
      <c r="F11" s="6" t="s">
        <v>24</v>
      </c>
      <c r="G11" s="6" t="s">
        <v>24</v>
      </c>
      <c r="H11" s="6" t="s">
        <v>297</v>
      </c>
      <c r="I11" s="6" t="s">
        <v>274</v>
      </c>
      <c r="J11" s="6" t="s">
        <v>293</v>
      </c>
      <c r="K11" s="6" t="s">
        <v>290</v>
      </c>
      <c r="L11" s="6" t="s">
        <v>290</v>
      </c>
      <c r="M11" s="14">
        <v>45505.479166666657</v>
      </c>
      <c r="N11" s="6">
        <v>356</v>
      </c>
      <c r="O11" s="6" t="s">
        <v>74</v>
      </c>
      <c r="P11" s="6" t="s">
        <v>294</v>
      </c>
      <c r="Q11" s="6" t="s">
        <v>264</v>
      </c>
      <c r="R11" s="6" t="s">
        <v>277</v>
      </c>
      <c r="S11" s="6" t="s">
        <v>5</v>
      </c>
      <c r="T11" s="6" t="s">
        <v>255</v>
      </c>
      <c r="U11" s="6" t="s">
        <v>74</v>
      </c>
      <c r="V11" s="6" t="s">
        <v>74</v>
      </c>
      <c r="W11" s="6" t="s">
        <v>74</v>
      </c>
      <c r="X11" s="6" t="s">
        <v>257</v>
      </c>
      <c r="Y11" s="6">
        <v>3022645236</v>
      </c>
      <c r="Z11" s="6" t="s">
        <v>74</v>
      </c>
      <c r="AA11" s="6" t="s">
        <v>74</v>
      </c>
      <c r="AB11" s="6">
        <v>181.9</v>
      </c>
      <c r="AC11" s="6">
        <v>54.2</v>
      </c>
      <c r="AD11" s="6">
        <v>0</v>
      </c>
      <c r="AE11" s="6">
        <v>0</v>
      </c>
      <c r="AF11" s="6">
        <v>0</v>
      </c>
      <c r="AG11" s="6">
        <v>0</v>
      </c>
      <c r="AH11" s="6">
        <v>0</v>
      </c>
      <c r="AI11" s="6" t="s">
        <v>298</v>
      </c>
      <c r="AJ11" s="6" t="s">
        <v>280</v>
      </c>
      <c r="AK11" s="6" t="s">
        <v>11</v>
      </c>
      <c r="AL11" s="6" t="s">
        <v>48</v>
      </c>
      <c r="AM11" s="6" t="s">
        <v>281</v>
      </c>
      <c r="AN11" s="6" t="s">
        <v>23</v>
      </c>
      <c r="AO11" s="6" t="s">
        <v>260</v>
      </c>
      <c r="AP11" s="6" t="s">
        <v>282</v>
      </c>
      <c r="AQ11" s="6" t="s">
        <v>19</v>
      </c>
    </row>
    <row r="12" spans="1:43" x14ac:dyDescent="0.25">
      <c r="A12" s="6">
        <v>21687851</v>
      </c>
      <c r="B12" s="6">
        <v>22617575</v>
      </c>
      <c r="C12" s="6" t="s">
        <v>248</v>
      </c>
      <c r="D12" s="14">
        <v>45708.695405092592</v>
      </c>
      <c r="E12" s="14">
        <v>45708.733344907407</v>
      </c>
      <c r="F12" s="6" t="s">
        <v>24</v>
      </c>
      <c r="G12" s="6" t="s">
        <v>24</v>
      </c>
      <c r="H12" s="6" t="s">
        <v>299</v>
      </c>
      <c r="I12" s="6" t="s">
        <v>274</v>
      </c>
      <c r="J12" s="6" t="s">
        <v>293</v>
      </c>
      <c r="K12" s="6" t="s">
        <v>290</v>
      </c>
      <c r="L12" s="6" t="s">
        <v>290</v>
      </c>
      <c r="M12" s="14">
        <v>45708.469444444447</v>
      </c>
      <c r="N12" s="6">
        <v>439</v>
      </c>
      <c r="O12" s="6" t="s">
        <v>74</v>
      </c>
      <c r="P12" s="6" t="s">
        <v>253</v>
      </c>
      <c r="Q12" s="6" t="s">
        <v>264</v>
      </c>
      <c r="R12" s="6" t="s">
        <v>277</v>
      </c>
      <c r="S12" s="6" t="s">
        <v>7</v>
      </c>
      <c r="T12" s="6" t="s">
        <v>255</v>
      </c>
      <c r="U12" s="6" t="s">
        <v>74</v>
      </c>
      <c r="V12" s="6" t="s">
        <v>74</v>
      </c>
      <c r="W12" s="6" t="s">
        <v>74</v>
      </c>
      <c r="X12" s="6" t="s">
        <v>300</v>
      </c>
      <c r="Y12" s="6" t="s">
        <v>74</v>
      </c>
      <c r="Z12" s="6" t="s">
        <v>74</v>
      </c>
      <c r="AA12" s="6" t="s">
        <v>74</v>
      </c>
      <c r="AB12" s="6">
        <v>0</v>
      </c>
      <c r="AC12" s="6">
        <v>0</v>
      </c>
      <c r="AD12" s="6">
        <v>0</v>
      </c>
      <c r="AE12" s="6">
        <v>0</v>
      </c>
      <c r="AF12" s="6">
        <v>0</v>
      </c>
      <c r="AG12" s="6">
        <v>0</v>
      </c>
      <c r="AH12" s="6">
        <v>0</v>
      </c>
      <c r="AI12" s="6" t="s">
        <v>301</v>
      </c>
      <c r="AJ12" s="6" t="s">
        <v>280</v>
      </c>
      <c r="AK12" s="6" t="s">
        <v>11</v>
      </c>
      <c r="AL12" s="6" t="s">
        <v>48</v>
      </c>
      <c r="AM12" s="6" t="s">
        <v>281</v>
      </c>
      <c r="AN12" s="6" t="s">
        <v>23</v>
      </c>
      <c r="AO12" s="6" t="s">
        <v>260</v>
      </c>
      <c r="AP12" s="6" t="s">
        <v>282</v>
      </c>
      <c r="AQ12" s="6" t="s">
        <v>19</v>
      </c>
    </row>
    <row r="13" spans="1:43" x14ac:dyDescent="0.25">
      <c r="A13" s="6">
        <v>21721407</v>
      </c>
      <c r="B13" s="6">
        <v>22645248</v>
      </c>
      <c r="C13" s="6" t="s">
        <v>248</v>
      </c>
      <c r="D13" s="14">
        <v>45714.502638888887</v>
      </c>
      <c r="E13" s="14">
        <v>45714.507488425923</v>
      </c>
      <c r="F13" s="6" t="s">
        <v>24</v>
      </c>
      <c r="G13" s="6" t="s">
        <v>24</v>
      </c>
      <c r="H13" s="6" t="s">
        <v>302</v>
      </c>
      <c r="I13" s="6" t="s">
        <v>274</v>
      </c>
      <c r="J13" s="6" t="s">
        <v>303</v>
      </c>
      <c r="K13" s="6" t="s">
        <v>304</v>
      </c>
      <c r="L13" s="6" t="s">
        <v>304</v>
      </c>
      <c r="M13" s="14">
        <v>45455.467361111107</v>
      </c>
      <c r="N13" s="6">
        <v>323</v>
      </c>
      <c r="O13" s="6" t="s">
        <v>74</v>
      </c>
      <c r="P13" s="6" t="s">
        <v>253</v>
      </c>
      <c r="Q13" s="6" t="s">
        <v>264</v>
      </c>
      <c r="R13" s="6" t="s">
        <v>277</v>
      </c>
      <c r="S13" s="6" t="s">
        <v>5</v>
      </c>
      <c r="T13" s="6" t="s">
        <v>255</v>
      </c>
      <c r="U13" s="6" t="s">
        <v>74</v>
      </c>
      <c r="V13" s="6" t="s">
        <v>74</v>
      </c>
      <c r="W13" s="6" t="s">
        <v>74</v>
      </c>
      <c r="X13" s="6" t="s">
        <v>295</v>
      </c>
      <c r="Y13" s="6">
        <v>1234567891</v>
      </c>
      <c r="Z13" s="6" t="s">
        <v>74</v>
      </c>
      <c r="AA13" s="6" t="s">
        <v>74</v>
      </c>
      <c r="AB13" s="6">
        <v>0</v>
      </c>
      <c r="AC13" s="6">
        <v>100</v>
      </c>
      <c r="AD13" s="6">
        <v>0</v>
      </c>
      <c r="AE13" s="6">
        <v>0</v>
      </c>
      <c r="AF13" s="6">
        <v>0</v>
      </c>
      <c r="AG13" s="6">
        <v>0</v>
      </c>
      <c r="AH13" s="6">
        <v>0</v>
      </c>
      <c r="AI13" s="6" t="s">
        <v>305</v>
      </c>
      <c r="AJ13" s="6" t="s">
        <v>280</v>
      </c>
      <c r="AK13" s="6" t="s">
        <v>11</v>
      </c>
      <c r="AL13" s="6" t="s">
        <v>48</v>
      </c>
      <c r="AM13" s="6" t="s">
        <v>281</v>
      </c>
      <c r="AN13" s="6" t="s">
        <v>23</v>
      </c>
      <c r="AO13" s="6" t="s">
        <v>260</v>
      </c>
      <c r="AP13" s="6" t="s">
        <v>282</v>
      </c>
      <c r="AQ13" s="6" t="s">
        <v>19</v>
      </c>
    </row>
    <row r="14" spans="1:43" x14ac:dyDescent="0.25">
      <c r="A14" s="6">
        <v>21644781</v>
      </c>
      <c r="B14" s="6">
        <v>22581406</v>
      </c>
      <c r="C14" s="6" t="s">
        <v>248</v>
      </c>
      <c r="D14" s="14">
        <v>45701.440104166657</v>
      </c>
      <c r="E14" s="14">
        <v>45701.444976851853</v>
      </c>
      <c r="F14" s="36" t="s">
        <v>26</v>
      </c>
      <c r="G14" s="36" t="s">
        <v>26</v>
      </c>
      <c r="H14" s="6" t="s">
        <v>306</v>
      </c>
      <c r="I14" s="6" t="s">
        <v>15</v>
      </c>
      <c r="J14" s="6" t="s">
        <v>307</v>
      </c>
      <c r="K14" s="6" t="s">
        <v>308</v>
      </c>
      <c r="L14" s="6" t="s">
        <v>308</v>
      </c>
      <c r="M14" s="14">
        <v>45701.4375</v>
      </c>
      <c r="N14" s="6" t="s">
        <v>306</v>
      </c>
      <c r="O14" s="6" t="s">
        <v>74</v>
      </c>
      <c r="P14" s="6" t="s">
        <v>253</v>
      </c>
      <c r="Q14" s="6" t="s">
        <v>264</v>
      </c>
      <c r="R14" s="6" t="s">
        <v>277</v>
      </c>
      <c r="S14" s="6" t="s">
        <v>7</v>
      </c>
      <c r="T14" s="6" t="s">
        <v>255</v>
      </c>
      <c r="U14" s="6" t="s">
        <v>309</v>
      </c>
      <c r="V14" s="6" t="s">
        <v>310</v>
      </c>
      <c r="W14" s="6" t="s">
        <v>74</v>
      </c>
      <c r="X14" s="6" t="s">
        <v>311</v>
      </c>
      <c r="Y14" s="6" t="s">
        <v>74</v>
      </c>
      <c r="Z14" s="6" t="s">
        <v>312</v>
      </c>
      <c r="AA14" s="6" t="s">
        <v>74</v>
      </c>
      <c r="AB14" s="6">
        <v>732</v>
      </c>
      <c r="AC14" s="6">
        <v>0</v>
      </c>
      <c r="AD14" s="6">
        <v>0</v>
      </c>
      <c r="AE14" s="6">
        <v>0</v>
      </c>
      <c r="AF14" s="6">
        <v>0</v>
      </c>
      <c r="AG14" s="6">
        <v>0</v>
      </c>
      <c r="AH14" s="6">
        <v>0</v>
      </c>
      <c r="AI14" s="6" t="s">
        <v>74</v>
      </c>
      <c r="AJ14" s="6" t="s">
        <v>313</v>
      </c>
      <c r="AK14" s="6" t="s">
        <v>15</v>
      </c>
      <c r="AL14" s="6" t="s">
        <v>53</v>
      </c>
      <c r="AM14" s="6" t="s">
        <v>314</v>
      </c>
      <c r="AN14" s="6" t="s">
        <v>25</v>
      </c>
      <c r="AO14" s="6" t="s">
        <v>260</v>
      </c>
      <c r="AP14" s="6" t="s">
        <v>282</v>
      </c>
      <c r="AQ14" s="6" t="s">
        <v>315</v>
      </c>
    </row>
    <row r="15" spans="1:43" x14ac:dyDescent="0.25">
      <c r="A15" s="6">
        <v>21644827</v>
      </c>
      <c r="B15" s="6">
        <v>22581411</v>
      </c>
      <c r="C15" s="6" t="s">
        <v>248</v>
      </c>
      <c r="D15" s="14">
        <v>45701.443506944437</v>
      </c>
      <c r="E15" s="14">
        <v>45701.445104166669</v>
      </c>
      <c r="F15" s="36" t="s">
        <v>26</v>
      </c>
      <c r="G15" s="36" t="s">
        <v>26</v>
      </c>
      <c r="H15" s="6" t="s">
        <v>316</v>
      </c>
      <c r="I15" s="6" t="s">
        <v>15</v>
      </c>
      <c r="J15" s="6" t="s">
        <v>307</v>
      </c>
      <c r="K15" s="6" t="s">
        <v>308</v>
      </c>
      <c r="L15" s="6" t="s">
        <v>308</v>
      </c>
      <c r="M15" s="14">
        <v>45701.4375</v>
      </c>
      <c r="N15" s="6" t="s">
        <v>316</v>
      </c>
      <c r="O15" s="6" t="s">
        <v>74</v>
      </c>
      <c r="P15" s="6" t="s">
        <v>253</v>
      </c>
      <c r="Q15" s="6" t="s">
        <v>264</v>
      </c>
      <c r="R15" s="6" t="s">
        <v>277</v>
      </c>
      <c r="S15" s="6" t="s">
        <v>6</v>
      </c>
      <c r="T15" s="6" t="s">
        <v>255</v>
      </c>
      <c r="U15" s="6" t="s">
        <v>309</v>
      </c>
      <c r="V15" s="6" t="s">
        <v>310</v>
      </c>
      <c r="W15" s="6" t="s">
        <v>74</v>
      </c>
      <c r="X15" s="6" t="s">
        <v>317</v>
      </c>
      <c r="Y15" s="6" t="s">
        <v>74</v>
      </c>
      <c r="Z15" s="6" t="s">
        <v>312</v>
      </c>
      <c r="AA15" s="6" t="s">
        <v>74</v>
      </c>
      <c r="AB15" s="6">
        <v>30000</v>
      </c>
      <c r="AC15" s="6">
        <v>0</v>
      </c>
      <c r="AD15" s="6">
        <v>0</v>
      </c>
      <c r="AE15" s="6">
        <v>0</v>
      </c>
      <c r="AF15" s="6">
        <v>0</v>
      </c>
      <c r="AG15" s="6">
        <v>0</v>
      </c>
      <c r="AH15" s="6">
        <v>0</v>
      </c>
      <c r="AI15" s="6" t="s">
        <v>74</v>
      </c>
      <c r="AJ15" s="6" t="s">
        <v>313</v>
      </c>
      <c r="AK15" s="6" t="s">
        <v>15</v>
      </c>
      <c r="AL15" s="6" t="s">
        <v>53</v>
      </c>
      <c r="AM15" s="6" t="s">
        <v>314</v>
      </c>
      <c r="AN15" s="6" t="s">
        <v>25</v>
      </c>
      <c r="AO15" s="6" t="s">
        <v>260</v>
      </c>
      <c r="AP15" s="6" t="s">
        <v>282</v>
      </c>
      <c r="AQ15" s="6" t="s">
        <v>315</v>
      </c>
    </row>
    <row r="16" spans="1:43" x14ac:dyDescent="0.25">
      <c r="A16" s="6">
        <v>21768114</v>
      </c>
      <c r="B16" s="6">
        <v>22687884</v>
      </c>
      <c r="C16" s="6" t="s">
        <v>248</v>
      </c>
      <c r="D16" s="14">
        <v>45722.570694444446</v>
      </c>
      <c r="E16" s="14">
        <v>45722.581759259258</v>
      </c>
      <c r="F16" s="6" t="s">
        <v>18</v>
      </c>
      <c r="G16" s="6" t="s">
        <v>18</v>
      </c>
      <c r="H16" s="6" t="s">
        <v>318</v>
      </c>
      <c r="I16" s="6" t="s">
        <v>250</v>
      </c>
      <c r="J16" s="6" t="s">
        <v>319</v>
      </c>
      <c r="K16" s="6" t="s">
        <v>320</v>
      </c>
      <c r="L16" s="6" t="s">
        <v>320</v>
      </c>
      <c r="M16" s="14">
        <v>45722.502083333333</v>
      </c>
      <c r="N16" s="6" t="s">
        <v>74</v>
      </c>
      <c r="O16" s="6" t="s">
        <v>74</v>
      </c>
      <c r="P16" s="6" t="s">
        <v>253</v>
      </c>
      <c r="Q16" s="6" t="s">
        <v>254</v>
      </c>
      <c r="R16" s="6" t="s">
        <v>254</v>
      </c>
      <c r="S16" s="6" t="s">
        <v>5</v>
      </c>
      <c r="T16" s="6" t="s">
        <v>255</v>
      </c>
      <c r="U16" s="6" t="s">
        <v>309</v>
      </c>
      <c r="V16" s="6" t="s">
        <v>321</v>
      </c>
      <c r="W16" s="6" t="s">
        <v>74</v>
      </c>
      <c r="X16" s="6" t="s">
        <v>295</v>
      </c>
      <c r="Y16" s="6">
        <v>2222509202</v>
      </c>
      <c r="Z16" s="6" t="s">
        <v>13</v>
      </c>
      <c r="AA16" s="6" t="s">
        <v>74</v>
      </c>
      <c r="AB16" s="6">
        <v>418.51</v>
      </c>
      <c r="AC16" s="6">
        <v>60.62</v>
      </c>
      <c r="AD16" s="6">
        <v>0</v>
      </c>
      <c r="AE16" s="6">
        <v>0</v>
      </c>
      <c r="AF16" s="6">
        <v>0</v>
      </c>
      <c r="AG16" s="6">
        <v>0</v>
      </c>
      <c r="AH16" s="6">
        <v>12.56</v>
      </c>
      <c r="AI16" s="6" t="s">
        <v>322</v>
      </c>
      <c r="AJ16" s="6" t="s">
        <v>323</v>
      </c>
      <c r="AK16" s="6" t="s">
        <v>13</v>
      </c>
      <c r="AL16" s="6" t="s">
        <v>49</v>
      </c>
      <c r="AM16" s="6" t="s">
        <v>324</v>
      </c>
      <c r="AN16" s="6" t="s">
        <v>27</v>
      </c>
      <c r="AO16" s="6" t="s">
        <v>260</v>
      </c>
      <c r="AP16" s="6" t="s">
        <v>325</v>
      </c>
      <c r="AQ16" s="6" t="s">
        <v>39</v>
      </c>
    </row>
    <row r="17" spans="1:43" x14ac:dyDescent="0.25">
      <c r="A17" s="6">
        <v>21768114</v>
      </c>
      <c r="B17" s="6">
        <v>22687885</v>
      </c>
      <c r="C17" s="6" t="s">
        <v>267</v>
      </c>
      <c r="D17" s="14">
        <v>45722.570694444446</v>
      </c>
      <c r="E17" s="14">
        <v>45722.581759259258</v>
      </c>
      <c r="F17" s="6" t="s">
        <v>18</v>
      </c>
      <c r="G17" s="6" t="s">
        <v>18</v>
      </c>
      <c r="H17" s="6" t="s">
        <v>318</v>
      </c>
      <c r="I17" s="6" t="s">
        <v>250</v>
      </c>
      <c r="J17" s="6" t="s">
        <v>326</v>
      </c>
      <c r="K17" s="6" t="s">
        <v>320</v>
      </c>
      <c r="L17" s="6" t="s">
        <v>320</v>
      </c>
      <c r="M17" s="14">
        <v>45722.502083333333</v>
      </c>
      <c r="N17" s="6" t="s">
        <v>74</v>
      </c>
      <c r="O17" s="6" t="s">
        <v>74</v>
      </c>
      <c r="P17" s="6" t="s">
        <v>253</v>
      </c>
      <c r="Q17" s="6" t="s">
        <v>254</v>
      </c>
      <c r="R17" s="6" t="s">
        <v>254</v>
      </c>
      <c r="S17" s="6" t="s">
        <v>5</v>
      </c>
      <c r="T17" s="6" t="s">
        <v>255</v>
      </c>
      <c r="U17" s="6" t="s">
        <v>309</v>
      </c>
      <c r="V17" s="6" t="s">
        <v>321</v>
      </c>
      <c r="W17" s="6" t="s">
        <v>74</v>
      </c>
      <c r="X17" s="6" t="s">
        <v>295</v>
      </c>
      <c r="Y17" s="6">
        <v>2222509202</v>
      </c>
      <c r="Z17" s="6" t="s">
        <v>13</v>
      </c>
      <c r="AA17" s="6" t="s">
        <v>74</v>
      </c>
      <c r="AB17" s="6">
        <v>418.52</v>
      </c>
      <c r="AC17" s="6">
        <v>60.62</v>
      </c>
      <c r="AD17" s="6">
        <v>0</v>
      </c>
      <c r="AE17" s="6">
        <v>0</v>
      </c>
      <c r="AF17" s="6">
        <v>0</v>
      </c>
      <c r="AG17" s="6">
        <v>0</v>
      </c>
      <c r="AH17" s="6">
        <v>0</v>
      </c>
      <c r="AI17" s="6" t="s">
        <v>322</v>
      </c>
      <c r="AJ17" s="6" t="s">
        <v>323</v>
      </c>
      <c r="AK17" s="6" t="s">
        <v>13</v>
      </c>
      <c r="AL17" s="6" t="s">
        <v>49</v>
      </c>
      <c r="AM17" s="6" t="s">
        <v>324</v>
      </c>
      <c r="AN17" s="6" t="s">
        <v>27</v>
      </c>
      <c r="AO17" s="6" t="s">
        <v>260</v>
      </c>
      <c r="AP17" s="6" t="s">
        <v>325</v>
      </c>
      <c r="AQ17" s="6" t="s">
        <v>39</v>
      </c>
    </row>
    <row r="18" spans="1:43" x14ac:dyDescent="0.25">
      <c r="A18" s="6">
        <v>21745148</v>
      </c>
      <c r="B18" s="6">
        <v>22667272</v>
      </c>
      <c r="C18" s="6" t="s">
        <v>248</v>
      </c>
      <c r="D18" s="14">
        <v>45717.790092592593</v>
      </c>
      <c r="E18" s="14">
        <v>45717.792118055557</v>
      </c>
      <c r="F18" s="6" t="s">
        <v>22</v>
      </c>
      <c r="G18" s="6" t="s">
        <v>22</v>
      </c>
      <c r="H18" s="6" t="s">
        <v>327</v>
      </c>
      <c r="I18" s="6" t="s">
        <v>250</v>
      </c>
      <c r="J18" s="6" t="s">
        <v>328</v>
      </c>
      <c r="K18" s="6" t="s">
        <v>320</v>
      </c>
      <c r="L18" s="6" t="s">
        <v>320</v>
      </c>
      <c r="M18" s="14">
        <v>45717.041666666657</v>
      </c>
      <c r="N18" s="6" t="s">
        <v>74</v>
      </c>
      <c r="O18" s="6" t="s">
        <v>74</v>
      </c>
      <c r="P18" s="6" t="s">
        <v>253</v>
      </c>
      <c r="Q18" s="6" t="s">
        <v>254</v>
      </c>
      <c r="R18" s="6" t="s">
        <v>254</v>
      </c>
      <c r="S18" s="6" t="s">
        <v>5</v>
      </c>
      <c r="T18" s="6" t="s">
        <v>255</v>
      </c>
      <c r="U18" s="6" t="s">
        <v>309</v>
      </c>
      <c r="V18" s="6" t="s">
        <v>321</v>
      </c>
      <c r="W18" s="6" t="s">
        <v>74</v>
      </c>
      <c r="X18" s="6" t="s">
        <v>295</v>
      </c>
      <c r="Y18" s="6">
        <v>2221972532</v>
      </c>
      <c r="Z18" s="6" t="s">
        <v>13</v>
      </c>
      <c r="AA18" s="6" t="s">
        <v>74</v>
      </c>
      <c r="AB18" s="6">
        <v>1338.72</v>
      </c>
      <c r="AC18" s="6">
        <v>60.62</v>
      </c>
      <c r="AD18" s="6">
        <v>0</v>
      </c>
      <c r="AE18" s="6">
        <v>0</v>
      </c>
      <c r="AF18" s="6">
        <v>0</v>
      </c>
      <c r="AG18" s="6">
        <v>0</v>
      </c>
      <c r="AH18" s="6">
        <v>20.079999999999998</v>
      </c>
      <c r="AI18" s="6" t="s">
        <v>322</v>
      </c>
      <c r="AJ18" s="6" t="s">
        <v>329</v>
      </c>
      <c r="AK18" s="6" t="s">
        <v>13</v>
      </c>
      <c r="AL18" s="6" t="s">
        <v>48</v>
      </c>
      <c r="AM18" s="6" t="s">
        <v>330</v>
      </c>
      <c r="AN18" s="6" t="s">
        <v>23</v>
      </c>
      <c r="AO18" s="6" t="s">
        <v>260</v>
      </c>
      <c r="AP18" s="6" t="s">
        <v>325</v>
      </c>
      <c r="AQ18" s="6" t="s">
        <v>79</v>
      </c>
    </row>
    <row r="19" spans="1:43" x14ac:dyDescent="0.25">
      <c r="A19" s="6">
        <v>21745181</v>
      </c>
      <c r="B19" s="6">
        <v>22667297</v>
      </c>
      <c r="C19" s="6" t="s">
        <v>248</v>
      </c>
      <c r="D19" s="14">
        <v>45717.799814814818</v>
      </c>
      <c r="E19" s="14">
        <v>45717.80064814815</v>
      </c>
      <c r="F19" s="6" t="s">
        <v>22</v>
      </c>
      <c r="G19" s="6" t="s">
        <v>22</v>
      </c>
      <c r="H19" s="6" t="s">
        <v>331</v>
      </c>
      <c r="I19" s="6" t="s">
        <v>250</v>
      </c>
      <c r="J19" s="6" t="s">
        <v>328</v>
      </c>
      <c r="K19" s="6" t="s">
        <v>320</v>
      </c>
      <c r="L19" s="6" t="s">
        <v>320</v>
      </c>
      <c r="M19" s="14">
        <v>45717.044444444437</v>
      </c>
      <c r="N19" s="6" t="s">
        <v>74</v>
      </c>
      <c r="O19" s="6" t="s">
        <v>74</v>
      </c>
      <c r="P19" s="6" t="s">
        <v>253</v>
      </c>
      <c r="Q19" s="6" t="s">
        <v>254</v>
      </c>
      <c r="R19" s="6" t="s">
        <v>254</v>
      </c>
      <c r="S19" s="6" t="s">
        <v>5</v>
      </c>
      <c r="T19" s="6" t="s">
        <v>255</v>
      </c>
      <c r="U19" s="6" t="s">
        <v>309</v>
      </c>
      <c r="V19" s="6" t="s">
        <v>321</v>
      </c>
      <c r="W19" s="6" t="s">
        <v>74</v>
      </c>
      <c r="X19" s="6" t="s">
        <v>272</v>
      </c>
      <c r="Y19" s="6">
        <v>2133247233</v>
      </c>
      <c r="Z19" s="6" t="s">
        <v>13</v>
      </c>
      <c r="AA19" s="6" t="s">
        <v>74</v>
      </c>
      <c r="AB19" s="6">
        <v>953.13</v>
      </c>
      <c r="AC19" s="6">
        <v>47.02</v>
      </c>
      <c r="AD19" s="6">
        <v>0</v>
      </c>
      <c r="AE19" s="6">
        <v>0</v>
      </c>
      <c r="AF19" s="6">
        <v>0</v>
      </c>
      <c r="AG19" s="6">
        <v>0</v>
      </c>
      <c r="AH19" s="6">
        <v>47.66</v>
      </c>
      <c r="AI19" s="6" t="s">
        <v>322</v>
      </c>
      <c r="AJ19" s="6" t="s">
        <v>329</v>
      </c>
      <c r="AK19" s="6" t="s">
        <v>13</v>
      </c>
      <c r="AL19" s="6" t="s">
        <v>48</v>
      </c>
      <c r="AM19" s="6" t="s">
        <v>330</v>
      </c>
      <c r="AN19" s="6" t="s">
        <v>23</v>
      </c>
      <c r="AO19" s="6" t="s">
        <v>260</v>
      </c>
      <c r="AP19" s="6" t="s">
        <v>325</v>
      </c>
      <c r="AQ19" s="6" t="s">
        <v>79</v>
      </c>
    </row>
    <row r="20" spans="1:43" x14ac:dyDescent="0.25">
      <c r="A20" s="6">
        <v>21579371</v>
      </c>
      <c r="B20" s="6">
        <v>22526191</v>
      </c>
      <c r="C20" s="6" t="s">
        <v>248</v>
      </c>
      <c r="D20" s="14">
        <v>45691.647847222222</v>
      </c>
      <c r="E20" s="14">
        <v>45691.674421296288</v>
      </c>
      <c r="F20" s="36" t="s">
        <v>30</v>
      </c>
      <c r="G20" s="36" t="s">
        <v>30</v>
      </c>
      <c r="H20" s="6" t="s">
        <v>332</v>
      </c>
      <c r="I20" s="6" t="s">
        <v>15</v>
      </c>
      <c r="J20" s="6" t="s">
        <v>333</v>
      </c>
      <c r="K20" s="6" t="s">
        <v>334</v>
      </c>
      <c r="L20" s="6" t="s">
        <v>334</v>
      </c>
      <c r="M20" s="14">
        <v>45645.761805555558</v>
      </c>
      <c r="N20" s="6" t="s">
        <v>335</v>
      </c>
      <c r="O20" s="6" t="s">
        <v>74</v>
      </c>
      <c r="P20" s="6" t="s">
        <v>253</v>
      </c>
      <c r="Q20" s="6" t="s">
        <v>254</v>
      </c>
      <c r="R20" s="6" t="s">
        <v>336</v>
      </c>
      <c r="S20" s="6" t="s">
        <v>5</v>
      </c>
      <c r="T20" s="6" t="s">
        <v>255</v>
      </c>
      <c r="U20" s="6" t="s">
        <v>187</v>
      </c>
      <c r="V20" s="6" t="s">
        <v>337</v>
      </c>
      <c r="W20" s="6" t="s">
        <v>74</v>
      </c>
      <c r="X20" s="6" t="s">
        <v>257</v>
      </c>
      <c r="Y20" s="6">
        <v>3022388220</v>
      </c>
      <c r="Z20" s="6" t="s">
        <v>124</v>
      </c>
      <c r="AA20" s="6" t="s">
        <v>74</v>
      </c>
      <c r="AB20" s="6">
        <v>3379.26</v>
      </c>
      <c r="AC20" s="6">
        <v>103.28</v>
      </c>
      <c r="AD20" s="6">
        <v>0</v>
      </c>
      <c r="AE20" s="6">
        <v>0</v>
      </c>
      <c r="AF20" s="6">
        <v>0</v>
      </c>
      <c r="AG20" s="6">
        <v>0</v>
      </c>
      <c r="AH20" s="6">
        <v>0</v>
      </c>
      <c r="AI20" s="6" t="s">
        <v>74</v>
      </c>
      <c r="AJ20" s="6" t="s">
        <v>338</v>
      </c>
      <c r="AK20" s="6" t="s">
        <v>15</v>
      </c>
      <c r="AL20" s="6" t="s">
        <v>63</v>
      </c>
      <c r="AM20" s="6" t="s">
        <v>339</v>
      </c>
      <c r="AN20" s="6" t="s">
        <v>25</v>
      </c>
      <c r="AO20" s="6" t="s">
        <v>340</v>
      </c>
      <c r="AP20" s="6" t="s">
        <v>282</v>
      </c>
      <c r="AQ20" s="6" t="s">
        <v>315</v>
      </c>
    </row>
    <row r="21" spans="1:43" x14ac:dyDescent="0.25">
      <c r="A21" s="6">
        <v>21579371</v>
      </c>
      <c r="B21" s="6">
        <v>22526589</v>
      </c>
      <c r="C21" s="6" t="s">
        <v>267</v>
      </c>
      <c r="D21" s="14">
        <v>45691.647847222222</v>
      </c>
      <c r="E21" s="14">
        <v>45691.674421296288</v>
      </c>
      <c r="F21" s="36" t="s">
        <v>30</v>
      </c>
      <c r="G21" s="36" t="s">
        <v>30</v>
      </c>
      <c r="H21" s="6" t="s">
        <v>332</v>
      </c>
      <c r="I21" s="6" t="s">
        <v>15</v>
      </c>
      <c r="J21" s="6" t="s">
        <v>341</v>
      </c>
      <c r="K21" s="6" t="s">
        <v>334</v>
      </c>
      <c r="L21" s="6" t="s">
        <v>334</v>
      </c>
      <c r="M21" s="14">
        <v>45645.761805555558</v>
      </c>
      <c r="N21" s="6">
        <v>16749578</v>
      </c>
      <c r="O21" s="6" t="s">
        <v>74</v>
      </c>
      <c r="P21" s="6" t="s">
        <v>253</v>
      </c>
      <c r="Q21" s="6" t="s">
        <v>264</v>
      </c>
      <c r="R21" s="6" t="s">
        <v>277</v>
      </c>
      <c r="S21" s="6" t="s">
        <v>7</v>
      </c>
      <c r="T21" s="6" t="s">
        <v>255</v>
      </c>
      <c r="U21" s="6" t="s">
        <v>187</v>
      </c>
      <c r="V21" s="6" t="s">
        <v>337</v>
      </c>
      <c r="W21" s="6" t="s">
        <v>74</v>
      </c>
      <c r="X21" s="6" t="s">
        <v>342</v>
      </c>
      <c r="Y21" s="6" t="s">
        <v>74</v>
      </c>
      <c r="Z21" s="6" t="s">
        <v>124</v>
      </c>
      <c r="AA21" s="6" t="s">
        <v>74</v>
      </c>
      <c r="AB21" s="6">
        <v>553</v>
      </c>
      <c r="AC21" s="6">
        <v>82.95</v>
      </c>
      <c r="AD21" s="6">
        <v>0</v>
      </c>
      <c r="AE21" s="6">
        <v>0</v>
      </c>
      <c r="AF21" s="6">
        <v>0</v>
      </c>
      <c r="AG21" s="6">
        <v>0</v>
      </c>
      <c r="AH21" s="6">
        <v>0</v>
      </c>
      <c r="AI21" s="6" t="s">
        <v>74</v>
      </c>
      <c r="AJ21" s="6" t="s">
        <v>338</v>
      </c>
      <c r="AK21" s="6" t="s">
        <v>15</v>
      </c>
      <c r="AL21" s="6" t="s">
        <v>63</v>
      </c>
      <c r="AM21" s="6" t="s">
        <v>339</v>
      </c>
      <c r="AN21" s="6" t="s">
        <v>25</v>
      </c>
      <c r="AO21" s="6" t="s">
        <v>340</v>
      </c>
      <c r="AP21" s="6" t="s">
        <v>282</v>
      </c>
      <c r="AQ21" s="6" t="s">
        <v>315</v>
      </c>
    </row>
    <row r="22" spans="1:43" x14ac:dyDescent="0.25">
      <c r="A22" s="6">
        <v>21717215</v>
      </c>
      <c r="B22" s="6">
        <v>22641771</v>
      </c>
      <c r="C22" s="6" t="s">
        <v>248</v>
      </c>
      <c r="D22" s="14">
        <v>45713.760671296302</v>
      </c>
      <c r="E22" s="14">
        <v>45723.232893518521</v>
      </c>
      <c r="F22" s="6" t="s">
        <v>18</v>
      </c>
      <c r="G22" s="6" t="s">
        <v>24</v>
      </c>
      <c r="H22" s="6" t="s">
        <v>343</v>
      </c>
      <c r="I22" s="6" t="s">
        <v>12</v>
      </c>
      <c r="J22" s="6" t="s">
        <v>344</v>
      </c>
      <c r="K22" s="6" t="s">
        <v>334</v>
      </c>
      <c r="L22" s="6" t="s">
        <v>334</v>
      </c>
      <c r="M22" s="14">
        <v>45713.75</v>
      </c>
      <c r="N22" s="6" t="s">
        <v>345</v>
      </c>
      <c r="O22" s="6" t="s">
        <v>74</v>
      </c>
      <c r="P22" s="6" t="s">
        <v>253</v>
      </c>
      <c r="Q22" s="6" t="s">
        <v>264</v>
      </c>
      <c r="R22" s="6" t="s">
        <v>277</v>
      </c>
      <c r="S22" s="6" t="s">
        <v>7</v>
      </c>
      <c r="T22" s="6" t="s">
        <v>255</v>
      </c>
      <c r="U22" s="6" t="s">
        <v>187</v>
      </c>
      <c r="V22" s="6" t="s">
        <v>337</v>
      </c>
      <c r="W22" s="6" t="s">
        <v>74</v>
      </c>
      <c r="X22" s="6" t="s">
        <v>346</v>
      </c>
      <c r="Y22" s="6" t="s">
        <v>74</v>
      </c>
      <c r="Z22" s="6" t="s">
        <v>124</v>
      </c>
      <c r="AA22" s="6" t="s">
        <v>74</v>
      </c>
      <c r="AB22" s="6">
        <v>386</v>
      </c>
      <c r="AC22" s="6">
        <v>0</v>
      </c>
      <c r="AD22" s="6">
        <v>0</v>
      </c>
      <c r="AE22" s="6">
        <v>0</v>
      </c>
      <c r="AF22" s="6">
        <v>0</v>
      </c>
      <c r="AG22" s="6">
        <v>0</v>
      </c>
      <c r="AH22" s="6">
        <v>0</v>
      </c>
      <c r="AI22" s="6" t="s">
        <v>347</v>
      </c>
      <c r="AJ22" s="6" t="s">
        <v>348</v>
      </c>
      <c r="AK22" s="6" t="s">
        <v>12</v>
      </c>
      <c r="AL22" s="6" t="s">
        <v>50</v>
      </c>
      <c r="AM22" s="6" t="s">
        <v>349</v>
      </c>
      <c r="AN22" s="6" t="s">
        <v>27</v>
      </c>
      <c r="AO22" s="6" t="s">
        <v>260</v>
      </c>
      <c r="AP22" s="6" t="s">
        <v>282</v>
      </c>
      <c r="AQ22" s="6" t="s">
        <v>315</v>
      </c>
    </row>
    <row r="23" spans="1:43" x14ac:dyDescent="0.25">
      <c r="A23" s="6">
        <v>21686604</v>
      </c>
      <c r="B23" s="6">
        <v>22616348</v>
      </c>
      <c r="C23" s="6" t="s">
        <v>248</v>
      </c>
      <c r="D23" s="14">
        <v>45708.63045138889</v>
      </c>
      <c r="E23" s="14">
        <v>45723.229733796303</v>
      </c>
      <c r="F23" s="6" t="s">
        <v>18</v>
      </c>
      <c r="G23" s="6" t="s">
        <v>24</v>
      </c>
      <c r="H23" s="6" t="s">
        <v>350</v>
      </c>
      <c r="I23" s="6" t="s">
        <v>12</v>
      </c>
      <c r="J23" s="6" t="s">
        <v>351</v>
      </c>
      <c r="K23" s="6" t="s">
        <v>352</v>
      </c>
      <c r="L23" s="6" t="s">
        <v>352</v>
      </c>
      <c r="M23" s="14">
        <v>45707.788194444453</v>
      </c>
      <c r="N23" s="6" t="s">
        <v>353</v>
      </c>
      <c r="O23" s="6" t="s">
        <v>74</v>
      </c>
      <c r="P23" s="6" t="s">
        <v>253</v>
      </c>
      <c r="Q23" s="6" t="s">
        <v>264</v>
      </c>
      <c r="R23" s="6" t="s">
        <v>277</v>
      </c>
      <c r="S23" s="6" t="s">
        <v>7</v>
      </c>
      <c r="T23" s="6" t="s">
        <v>255</v>
      </c>
      <c r="U23" s="6" t="s">
        <v>187</v>
      </c>
      <c r="V23" s="6" t="s">
        <v>337</v>
      </c>
      <c r="W23" s="6" t="s">
        <v>74</v>
      </c>
      <c r="X23" s="6" t="s">
        <v>354</v>
      </c>
      <c r="Y23" s="6" t="s">
        <v>74</v>
      </c>
      <c r="Z23" s="6" t="s">
        <v>124</v>
      </c>
      <c r="AA23" s="6" t="s">
        <v>74</v>
      </c>
      <c r="AB23" s="6">
        <v>622</v>
      </c>
      <c r="AC23" s="6">
        <v>32</v>
      </c>
      <c r="AD23" s="6">
        <v>0</v>
      </c>
      <c r="AE23" s="6">
        <v>0</v>
      </c>
      <c r="AF23" s="6">
        <v>0</v>
      </c>
      <c r="AG23" s="6">
        <v>0</v>
      </c>
      <c r="AH23" s="6">
        <v>0</v>
      </c>
      <c r="AI23" s="6" t="s">
        <v>355</v>
      </c>
      <c r="AJ23" s="6" t="s">
        <v>348</v>
      </c>
      <c r="AK23" s="6" t="s">
        <v>12</v>
      </c>
      <c r="AL23" s="6" t="s">
        <v>50</v>
      </c>
      <c r="AM23" s="6" t="s">
        <v>349</v>
      </c>
      <c r="AN23" s="6" t="s">
        <v>27</v>
      </c>
      <c r="AO23" s="6" t="s">
        <v>260</v>
      </c>
      <c r="AP23" s="6" t="s">
        <v>282</v>
      </c>
      <c r="AQ23" s="6" t="s">
        <v>315</v>
      </c>
    </row>
    <row r="24" spans="1:43" x14ac:dyDescent="0.25">
      <c r="A24" s="6">
        <v>21692530</v>
      </c>
      <c r="B24" s="6">
        <v>22621596</v>
      </c>
      <c r="C24" s="6" t="s">
        <v>248</v>
      </c>
      <c r="D24" s="14">
        <v>45709.491168981483</v>
      </c>
      <c r="E24" s="14">
        <v>45723.229861111111</v>
      </c>
      <c r="F24" s="6" t="s">
        <v>18</v>
      </c>
      <c r="G24" s="6" t="s">
        <v>24</v>
      </c>
      <c r="H24" s="6" t="s">
        <v>350</v>
      </c>
      <c r="I24" s="6" t="s">
        <v>12</v>
      </c>
      <c r="J24" s="6" t="s">
        <v>356</v>
      </c>
      <c r="K24" s="6" t="s">
        <v>352</v>
      </c>
      <c r="L24" s="6" t="s">
        <v>352</v>
      </c>
      <c r="M24" s="14">
        <v>45709.479166666657</v>
      </c>
      <c r="N24" s="6" t="s">
        <v>353</v>
      </c>
      <c r="O24" s="6" t="s">
        <v>74</v>
      </c>
      <c r="P24" s="6" t="s">
        <v>253</v>
      </c>
      <c r="Q24" s="6" t="s">
        <v>264</v>
      </c>
      <c r="R24" s="6" t="s">
        <v>277</v>
      </c>
      <c r="S24" s="6" t="s">
        <v>7</v>
      </c>
      <c r="T24" s="6" t="s">
        <v>255</v>
      </c>
      <c r="U24" s="6" t="s">
        <v>187</v>
      </c>
      <c r="V24" s="6" t="s">
        <v>337</v>
      </c>
      <c r="W24" s="6" t="s">
        <v>74</v>
      </c>
      <c r="X24" s="6" t="s">
        <v>354</v>
      </c>
      <c r="Y24" s="6" t="s">
        <v>74</v>
      </c>
      <c r="Z24" s="6" t="s">
        <v>124</v>
      </c>
      <c r="AA24" s="6" t="s">
        <v>74</v>
      </c>
      <c r="AB24" s="6">
        <v>1244</v>
      </c>
      <c r="AC24" s="6">
        <v>186.6</v>
      </c>
      <c r="AD24" s="6">
        <v>0</v>
      </c>
      <c r="AE24" s="6">
        <v>0</v>
      </c>
      <c r="AF24" s="6">
        <v>0</v>
      </c>
      <c r="AG24" s="6">
        <v>0</v>
      </c>
      <c r="AH24" s="6">
        <v>0</v>
      </c>
      <c r="AI24" s="6" t="s">
        <v>357</v>
      </c>
      <c r="AJ24" s="6" t="s">
        <v>348</v>
      </c>
      <c r="AK24" s="6" t="s">
        <v>12</v>
      </c>
      <c r="AL24" s="6" t="s">
        <v>50</v>
      </c>
      <c r="AM24" s="6" t="s">
        <v>349</v>
      </c>
      <c r="AN24" s="6" t="s">
        <v>27</v>
      </c>
      <c r="AO24" s="6" t="s">
        <v>260</v>
      </c>
      <c r="AP24" s="6" t="s">
        <v>282</v>
      </c>
      <c r="AQ24" s="6" t="s">
        <v>315</v>
      </c>
    </row>
    <row r="25" spans="1:43" x14ac:dyDescent="0.25">
      <c r="A25" s="6">
        <v>21692530</v>
      </c>
      <c r="B25" s="6">
        <v>22621597</v>
      </c>
      <c r="C25" s="6" t="s">
        <v>267</v>
      </c>
      <c r="D25" s="14">
        <v>45709.491168981483</v>
      </c>
      <c r="E25" s="14">
        <v>45723.229861111111</v>
      </c>
      <c r="F25" s="6" t="s">
        <v>18</v>
      </c>
      <c r="G25" s="6" t="s">
        <v>24</v>
      </c>
      <c r="H25" s="6" t="s">
        <v>350</v>
      </c>
      <c r="I25" s="6" t="s">
        <v>12</v>
      </c>
      <c r="J25" s="6" t="s">
        <v>356</v>
      </c>
      <c r="K25" s="6" t="s">
        <v>352</v>
      </c>
      <c r="L25" s="6" t="s">
        <v>352</v>
      </c>
      <c r="M25" s="14">
        <v>45709.479166666657</v>
      </c>
      <c r="N25" s="6" t="s">
        <v>353</v>
      </c>
      <c r="O25" s="6" t="s">
        <v>74</v>
      </c>
      <c r="P25" s="6" t="s">
        <v>253</v>
      </c>
      <c r="Q25" s="6" t="s">
        <v>264</v>
      </c>
      <c r="R25" s="6" t="s">
        <v>277</v>
      </c>
      <c r="S25" s="6" t="s">
        <v>7</v>
      </c>
      <c r="T25" s="6" t="s">
        <v>255</v>
      </c>
      <c r="U25" s="6" t="s">
        <v>187</v>
      </c>
      <c r="V25" s="6" t="s">
        <v>337</v>
      </c>
      <c r="W25" s="6" t="s">
        <v>74</v>
      </c>
      <c r="X25" s="6" t="s">
        <v>354</v>
      </c>
      <c r="Y25" s="6" t="s">
        <v>74</v>
      </c>
      <c r="Z25" s="6" t="s">
        <v>124</v>
      </c>
      <c r="AA25" s="6" t="s">
        <v>74</v>
      </c>
      <c r="AB25" s="6">
        <v>1244</v>
      </c>
      <c r="AC25" s="6">
        <v>186.6</v>
      </c>
      <c r="AD25" s="6">
        <v>0</v>
      </c>
      <c r="AE25" s="6">
        <v>0</v>
      </c>
      <c r="AF25" s="6">
        <v>0</v>
      </c>
      <c r="AG25" s="6">
        <v>0</v>
      </c>
      <c r="AH25" s="6">
        <v>0</v>
      </c>
      <c r="AI25" s="6" t="s">
        <v>357</v>
      </c>
      <c r="AJ25" s="6" t="s">
        <v>348</v>
      </c>
      <c r="AK25" s="6" t="s">
        <v>12</v>
      </c>
      <c r="AL25" s="6" t="s">
        <v>50</v>
      </c>
      <c r="AM25" s="6" t="s">
        <v>349</v>
      </c>
      <c r="AN25" s="6" t="s">
        <v>27</v>
      </c>
      <c r="AO25" s="6" t="s">
        <v>260</v>
      </c>
      <c r="AP25" s="6" t="s">
        <v>282</v>
      </c>
      <c r="AQ25" s="6" t="s">
        <v>315</v>
      </c>
    </row>
    <row r="26" spans="1:43" x14ac:dyDescent="0.25">
      <c r="A26" s="6">
        <v>21692530</v>
      </c>
      <c r="B26" s="6">
        <v>22621598</v>
      </c>
      <c r="C26" s="6" t="s">
        <v>358</v>
      </c>
      <c r="D26" s="14">
        <v>45709.491168981483</v>
      </c>
      <c r="E26" s="14">
        <v>45723.229861111111</v>
      </c>
      <c r="F26" s="6" t="s">
        <v>18</v>
      </c>
      <c r="G26" s="6" t="s">
        <v>24</v>
      </c>
      <c r="H26" s="6" t="s">
        <v>350</v>
      </c>
      <c r="I26" s="6" t="s">
        <v>12</v>
      </c>
      <c r="J26" s="6" t="s">
        <v>356</v>
      </c>
      <c r="K26" s="6" t="s">
        <v>352</v>
      </c>
      <c r="L26" s="6" t="s">
        <v>352</v>
      </c>
      <c r="M26" s="14">
        <v>45709.479166666657</v>
      </c>
      <c r="N26" s="6" t="s">
        <v>353</v>
      </c>
      <c r="O26" s="6" t="s">
        <v>74</v>
      </c>
      <c r="P26" s="6" t="s">
        <v>253</v>
      </c>
      <c r="Q26" s="6" t="s">
        <v>264</v>
      </c>
      <c r="R26" s="6" t="s">
        <v>277</v>
      </c>
      <c r="S26" s="6" t="s">
        <v>7</v>
      </c>
      <c r="T26" s="6" t="s">
        <v>255</v>
      </c>
      <c r="U26" s="6" t="s">
        <v>187</v>
      </c>
      <c r="V26" s="6" t="s">
        <v>337</v>
      </c>
      <c r="W26" s="6" t="s">
        <v>74</v>
      </c>
      <c r="X26" s="6" t="s">
        <v>354</v>
      </c>
      <c r="Y26" s="6" t="s">
        <v>74</v>
      </c>
      <c r="Z26" s="6" t="s">
        <v>124</v>
      </c>
      <c r="AA26" s="6" t="s">
        <v>74</v>
      </c>
      <c r="AB26" s="6">
        <v>1244</v>
      </c>
      <c r="AC26" s="6">
        <v>186.6</v>
      </c>
      <c r="AD26" s="6">
        <v>0</v>
      </c>
      <c r="AE26" s="6">
        <v>0</v>
      </c>
      <c r="AF26" s="6">
        <v>0</v>
      </c>
      <c r="AG26" s="6">
        <v>0</v>
      </c>
      <c r="AH26" s="6">
        <v>0</v>
      </c>
      <c r="AI26" s="6" t="s">
        <v>357</v>
      </c>
      <c r="AJ26" s="6" t="s">
        <v>348</v>
      </c>
      <c r="AK26" s="6" t="s">
        <v>12</v>
      </c>
      <c r="AL26" s="6" t="s">
        <v>50</v>
      </c>
      <c r="AM26" s="6" t="s">
        <v>349</v>
      </c>
      <c r="AN26" s="6" t="s">
        <v>27</v>
      </c>
      <c r="AO26" s="6" t="s">
        <v>260</v>
      </c>
      <c r="AP26" s="6" t="s">
        <v>282</v>
      </c>
      <c r="AQ26" s="6" t="s">
        <v>315</v>
      </c>
    </row>
    <row r="27" spans="1:43" x14ac:dyDescent="0.25">
      <c r="A27" s="6">
        <v>21695534</v>
      </c>
      <c r="B27" s="6">
        <v>22624417</v>
      </c>
      <c r="C27" s="6" t="s">
        <v>248</v>
      </c>
      <c r="D27" s="14">
        <v>45709.788680555554</v>
      </c>
      <c r="E27" s="14">
        <v>45723.229907407411</v>
      </c>
      <c r="F27" s="6" t="s">
        <v>18</v>
      </c>
      <c r="G27" s="6" t="s">
        <v>24</v>
      </c>
      <c r="H27" s="6" t="s">
        <v>350</v>
      </c>
      <c r="I27" s="6" t="s">
        <v>12</v>
      </c>
      <c r="J27" s="6" t="s">
        <v>359</v>
      </c>
      <c r="K27" s="6" t="s">
        <v>360</v>
      </c>
      <c r="L27" s="6" t="s">
        <v>360</v>
      </c>
      <c r="M27" s="14">
        <v>45709</v>
      </c>
      <c r="N27" s="6" t="s">
        <v>353</v>
      </c>
      <c r="O27" s="6" t="s">
        <v>74</v>
      </c>
      <c r="P27" s="6" t="s">
        <v>253</v>
      </c>
      <c r="Q27" s="6" t="s">
        <v>264</v>
      </c>
      <c r="R27" s="6" t="s">
        <v>277</v>
      </c>
      <c r="S27" s="6" t="s">
        <v>7</v>
      </c>
      <c r="T27" s="6" t="s">
        <v>255</v>
      </c>
      <c r="U27" s="6" t="s">
        <v>187</v>
      </c>
      <c r="V27" s="6" t="s">
        <v>337</v>
      </c>
      <c r="W27" s="6" t="s">
        <v>74</v>
      </c>
      <c r="X27" s="6" t="s">
        <v>361</v>
      </c>
      <c r="Y27" s="6" t="s">
        <v>74</v>
      </c>
      <c r="Z27" s="6" t="s">
        <v>124</v>
      </c>
      <c r="AA27" s="6" t="s">
        <v>74</v>
      </c>
      <c r="AB27" s="6">
        <v>942</v>
      </c>
      <c r="AC27" s="6">
        <v>47.1</v>
      </c>
      <c r="AD27" s="6">
        <v>0</v>
      </c>
      <c r="AE27" s="6">
        <v>0</v>
      </c>
      <c r="AF27" s="6">
        <v>0</v>
      </c>
      <c r="AG27" s="6">
        <v>0</v>
      </c>
      <c r="AH27" s="6">
        <v>0</v>
      </c>
      <c r="AI27" s="6" t="s">
        <v>362</v>
      </c>
      <c r="AJ27" s="6" t="s">
        <v>348</v>
      </c>
      <c r="AK27" s="6" t="s">
        <v>12</v>
      </c>
      <c r="AL27" s="6" t="s">
        <v>50</v>
      </c>
      <c r="AM27" s="6" t="s">
        <v>349</v>
      </c>
      <c r="AN27" s="6" t="s">
        <v>27</v>
      </c>
      <c r="AO27" s="6" t="s">
        <v>260</v>
      </c>
      <c r="AP27" s="6" t="s">
        <v>282</v>
      </c>
      <c r="AQ27" s="6" t="s">
        <v>315</v>
      </c>
    </row>
    <row r="28" spans="1:43" x14ac:dyDescent="0.25">
      <c r="A28" s="6">
        <v>21695644</v>
      </c>
      <c r="B28" s="6">
        <v>22624518</v>
      </c>
      <c r="C28" s="6" t="s">
        <v>248</v>
      </c>
      <c r="D28" s="14">
        <v>45709.802337962959</v>
      </c>
      <c r="E28" s="14">
        <v>45723.22991898148</v>
      </c>
      <c r="F28" s="6" t="s">
        <v>18</v>
      </c>
      <c r="G28" s="6" t="s">
        <v>24</v>
      </c>
      <c r="H28" s="6" t="s">
        <v>363</v>
      </c>
      <c r="I28" s="6" t="s">
        <v>12</v>
      </c>
      <c r="J28" s="6" t="s">
        <v>364</v>
      </c>
      <c r="K28" s="6" t="s">
        <v>360</v>
      </c>
      <c r="L28" s="6" t="s">
        <v>360</v>
      </c>
      <c r="M28" s="14">
        <v>45709</v>
      </c>
      <c r="N28" s="6" t="s">
        <v>365</v>
      </c>
      <c r="O28" s="6" t="s">
        <v>74</v>
      </c>
      <c r="P28" s="6" t="s">
        <v>253</v>
      </c>
      <c r="Q28" s="6" t="s">
        <v>264</v>
      </c>
      <c r="R28" s="6" t="s">
        <v>277</v>
      </c>
      <c r="S28" s="6" t="s">
        <v>7</v>
      </c>
      <c r="T28" s="6" t="s">
        <v>255</v>
      </c>
      <c r="U28" s="6" t="s">
        <v>187</v>
      </c>
      <c r="V28" s="6" t="s">
        <v>337</v>
      </c>
      <c r="W28" s="6" t="s">
        <v>74</v>
      </c>
      <c r="X28" s="6" t="s">
        <v>366</v>
      </c>
      <c r="Y28" s="6" t="s">
        <v>74</v>
      </c>
      <c r="Z28" s="6" t="s">
        <v>124</v>
      </c>
      <c r="AA28" s="6" t="s">
        <v>74</v>
      </c>
      <c r="AB28" s="6">
        <v>338</v>
      </c>
      <c r="AC28" s="6">
        <v>0</v>
      </c>
      <c r="AD28" s="6">
        <v>0</v>
      </c>
      <c r="AE28" s="6">
        <v>0</v>
      </c>
      <c r="AF28" s="6">
        <v>0</v>
      </c>
      <c r="AG28" s="6">
        <v>0</v>
      </c>
      <c r="AH28" s="6">
        <v>0</v>
      </c>
      <c r="AI28" s="6" t="s">
        <v>367</v>
      </c>
      <c r="AJ28" s="6" t="s">
        <v>348</v>
      </c>
      <c r="AK28" s="6" t="s">
        <v>12</v>
      </c>
      <c r="AL28" s="6" t="s">
        <v>50</v>
      </c>
      <c r="AM28" s="6" t="s">
        <v>349</v>
      </c>
      <c r="AN28" s="6" t="s">
        <v>27</v>
      </c>
      <c r="AO28" s="6" t="s">
        <v>260</v>
      </c>
      <c r="AP28" s="6" t="s">
        <v>282</v>
      </c>
      <c r="AQ28" s="6" t="s">
        <v>315</v>
      </c>
    </row>
    <row r="29" spans="1:43" x14ac:dyDescent="0.25">
      <c r="A29" s="6">
        <v>21723738</v>
      </c>
      <c r="B29" s="6">
        <v>22647379</v>
      </c>
      <c r="C29" s="6" t="s">
        <v>248</v>
      </c>
      <c r="D29" s="14">
        <v>45714.760787037027</v>
      </c>
      <c r="E29" s="14">
        <v>45714.767974537041</v>
      </c>
      <c r="F29" s="6" t="s">
        <v>24</v>
      </c>
      <c r="G29" s="6" t="s">
        <v>24</v>
      </c>
      <c r="H29" s="6" t="s">
        <v>368</v>
      </c>
      <c r="I29" s="6" t="s">
        <v>12</v>
      </c>
      <c r="J29" s="6" t="s">
        <v>369</v>
      </c>
      <c r="K29" s="6" t="s">
        <v>370</v>
      </c>
      <c r="L29" s="6" t="s">
        <v>370</v>
      </c>
      <c r="M29" s="14">
        <v>45714.708333333343</v>
      </c>
      <c r="N29" s="6">
        <v>4497646</v>
      </c>
      <c r="O29" s="6" t="s">
        <v>74</v>
      </c>
      <c r="P29" s="6" t="s">
        <v>253</v>
      </c>
      <c r="Q29" s="6" t="s">
        <v>254</v>
      </c>
      <c r="R29" s="6" t="s">
        <v>336</v>
      </c>
      <c r="S29" s="6" t="s">
        <v>5</v>
      </c>
      <c r="T29" s="6" t="s">
        <v>255</v>
      </c>
      <c r="U29" s="6" t="s">
        <v>371</v>
      </c>
      <c r="V29" s="6" t="s">
        <v>372</v>
      </c>
      <c r="W29" s="6" t="s">
        <v>74</v>
      </c>
      <c r="X29" s="6" t="s">
        <v>295</v>
      </c>
      <c r="Y29" s="6">
        <v>2872413405</v>
      </c>
      <c r="Z29" s="6" t="s">
        <v>143</v>
      </c>
      <c r="AA29" s="6" t="s">
        <v>74</v>
      </c>
      <c r="AB29" s="6">
        <v>986.89</v>
      </c>
      <c r="AC29" s="6">
        <v>0</v>
      </c>
      <c r="AD29" s="6">
        <v>0</v>
      </c>
      <c r="AE29" s="6">
        <v>0</v>
      </c>
      <c r="AF29" s="6">
        <v>0</v>
      </c>
      <c r="AG29" s="6">
        <v>0</v>
      </c>
      <c r="AH29" s="6">
        <v>0</v>
      </c>
      <c r="AI29" s="6" t="s">
        <v>373</v>
      </c>
      <c r="AJ29" s="6" t="s">
        <v>348</v>
      </c>
      <c r="AK29" s="6" t="s">
        <v>12</v>
      </c>
      <c r="AL29" s="6" t="s">
        <v>50</v>
      </c>
      <c r="AM29" s="6" t="s">
        <v>349</v>
      </c>
      <c r="AN29" s="6" t="s">
        <v>27</v>
      </c>
      <c r="AO29" s="6" t="s">
        <v>260</v>
      </c>
      <c r="AP29" s="6" t="s">
        <v>374</v>
      </c>
      <c r="AQ29" s="6" t="s">
        <v>39</v>
      </c>
    </row>
    <row r="30" spans="1:43" x14ac:dyDescent="0.25">
      <c r="A30" s="6">
        <v>21723739</v>
      </c>
      <c r="B30" s="6">
        <v>22647380</v>
      </c>
      <c r="C30" s="6" t="s">
        <v>248</v>
      </c>
      <c r="D30" s="14">
        <v>45714.760787037027</v>
      </c>
      <c r="E30" s="14">
        <v>45714.767997685187</v>
      </c>
      <c r="F30" s="6" t="s">
        <v>24</v>
      </c>
      <c r="G30" s="6" t="s">
        <v>24</v>
      </c>
      <c r="H30" s="6" t="s">
        <v>375</v>
      </c>
      <c r="I30" s="6" t="s">
        <v>12</v>
      </c>
      <c r="J30" s="6" t="s">
        <v>376</v>
      </c>
      <c r="K30" s="6" t="s">
        <v>370</v>
      </c>
      <c r="L30" s="6" t="s">
        <v>370</v>
      </c>
      <c r="M30" s="14">
        <v>45714.708333333343</v>
      </c>
      <c r="N30" s="6">
        <v>4497646</v>
      </c>
      <c r="O30" s="6" t="s">
        <v>74</v>
      </c>
      <c r="P30" s="6" t="s">
        <v>253</v>
      </c>
      <c r="Q30" s="6" t="s">
        <v>254</v>
      </c>
      <c r="R30" s="6" t="s">
        <v>336</v>
      </c>
      <c r="S30" s="6" t="s">
        <v>5</v>
      </c>
      <c r="T30" s="6" t="s">
        <v>255</v>
      </c>
      <c r="U30" s="6" t="s">
        <v>371</v>
      </c>
      <c r="V30" s="6" t="s">
        <v>372</v>
      </c>
      <c r="W30" s="6" t="s">
        <v>74</v>
      </c>
      <c r="X30" s="6" t="s">
        <v>295</v>
      </c>
      <c r="Y30" s="6">
        <v>2872413403</v>
      </c>
      <c r="Z30" s="6" t="s">
        <v>143</v>
      </c>
      <c r="AA30" s="6" t="s">
        <v>74</v>
      </c>
      <c r="AB30" s="6">
        <v>679.54</v>
      </c>
      <c r="AC30" s="6">
        <v>0</v>
      </c>
      <c r="AD30" s="6">
        <v>0</v>
      </c>
      <c r="AE30" s="6">
        <v>0</v>
      </c>
      <c r="AF30" s="6">
        <v>0</v>
      </c>
      <c r="AG30" s="6">
        <v>0</v>
      </c>
      <c r="AH30" s="6">
        <v>0</v>
      </c>
      <c r="AI30" s="6" t="s">
        <v>373</v>
      </c>
      <c r="AJ30" s="6" t="s">
        <v>348</v>
      </c>
      <c r="AK30" s="6" t="s">
        <v>12</v>
      </c>
      <c r="AL30" s="6" t="s">
        <v>50</v>
      </c>
      <c r="AM30" s="6" t="s">
        <v>349</v>
      </c>
      <c r="AN30" s="6" t="s">
        <v>27</v>
      </c>
      <c r="AO30" s="6" t="s">
        <v>260</v>
      </c>
      <c r="AP30" s="6" t="s">
        <v>374</v>
      </c>
      <c r="AQ30" s="6" t="s">
        <v>39</v>
      </c>
    </row>
    <row r="31" spans="1:43" x14ac:dyDescent="0.25">
      <c r="A31" s="6">
        <v>21723740</v>
      </c>
      <c r="B31" s="6">
        <v>22647381</v>
      </c>
      <c r="C31" s="6" t="s">
        <v>248</v>
      </c>
      <c r="D31" s="14">
        <v>45714.760798611111</v>
      </c>
      <c r="E31" s="14">
        <v>45715.259212962963</v>
      </c>
      <c r="F31" s="6" t="s">
        <v>22</v>
      </c>
      <c r="G31" s="6" t="s">
        <v>24</v>
      </c>
      <c r="H31" s="6" t="s">
        <v>377</v>
      </c>
      <c r="I31" s="6" t="s">
        <v>12</v>
      </c>
      <c r="J31" s="6" t="s">
        <v>378</v>
      </c>
      <c r="K31" s="6" t="s">
        <v>370</v>
      </c>
      <c r="L31" s="6" t="s">
        <v>370</v>
      </c>
      <c r="M31" s="14">
        <v>45714.708333333343</v>
      </c>
      <c r="N31" s="6">
        <v>4497646</v>
      </c>
      <c r="O31" s="6" t="s">
        <v>74</v>
      </c>
      <c r="P31" s="6" t="s">
        <v>253</v>
      </c>
      <c r="Q31" s="6" t="s">
        <v>254</v>
      </c>
      <c r="R31" s="6" t="s">
        <v>336</v>
      </c>
      <c r="S31" s="6" t="s">
        <v>5</v>
      </c>
      <c r="T31" s="6" t="s">
        <v>255</v>
      </c>
      <c r="U31" s="6" t="s">
        <v>371</v>
      </c>
      <c r="V31" s="6" t="s">
        <v>372</v>
      </c>
      <c r="W31" s="6" t="s">
        <v>74</v>
      </c>
      <c r="X31" s="6" t="s">
        <v>295</v>
      </c>
      <c r="Y31" s="6">
        <v>2872413402</v>
      </c>
      <c r="Z31" s="6" t="s">
        <v>143</v>
      </c>
      <c r="AA31" s="6" t="s">
        <v>74</v>
      </c>
      <c r="AB31" s="6">
        <v>679.54</v>
      </c>
      <c r="AC31" s="6">
        <v>0</v>
      </c>
      <c r="AD31" s="6">
        <v>0</v>
      </c>
      <c r="AE31" s="6">
        <v>0</v>
      </c>
      <c r="AF31" s="6">
        <v>0</v>
      </c>
      <c r="AG31" s="6">
        <v>0</v>
      </c>
      <c r="AH31" s="6">
        <v>0</v>
      </c>
      <c r="AI31" s="6" t="s">
        <v>373</v>
      </c>
      <c r="AJ31" s="6" t="s">
        <v>348</v>
      </c>
      <c r="AK31" s="6" t="s">
        <v>12</v>
      </c>
      <c r="AL31" s="6" t="s">
        <v>50</v>
      </c>
      <c r="AM31" s="6" t="s">
        <v>349</v>
      </c>
      <c r="AN31" s="6" t="s">
        <v>27</v>
      </c>
      <c r="AO31" s="6" t="s">
        <v>260</v>
      </c>
      <c r="AP31" s="6" t="s">
        <v>374</v>
      </c>
      <c r="AQ31" s="6" t="s">
        <v>39</v>
      </c>
    </row>
    <row r="32" spans="1:43" x14ac:dyDescent="0.25">
      <c r="A32" s="6">
        <v>21558552</v>
      </c>
      <c r="B32" s="6">
        <v>22509263</v>
      </c>
      <c r="C32" s="6" t="s">
        <v>379</v>
      </c>
      <c r="D32" s="14">
        <v>45688.484560185178</v>
      </c>
      <c r="E32" s="14">
        <v>45688.494293981479</v>
      </c>
      <c r="F32" s="36" t="s">
        <v>30</v>
      </c>
      <c r="G32" s="36" t="s">
        <v>30</v>
      </c>
      <c r="H32" s="6" t="s">
        <v>380</v>
      </c>
      <c r="I32" s="6" t="s">
        <v>15</v>
      </c>
      <c r="J32" s="6" t="s">
        <v>381</v>
      </c>
      <c r="K32" s="6" t="s">
        <v>360</v>
      </c>
      <c r="L32" s="6" t="s">
        <v>360</v>
      </c>
      <c r="M32" s="14">
        <v>45688.484027777777</v>
      </c>
      <c r="N32" s="6" t="s">
        <v>74</v>
      </c>
      <c r="O32" s="6" t="s">
        <v>74</v>
      </c>
      <c r="P32" s="6" t="s">
        <v>253</v>
      </c>
      <c r="Q32" s="6" t="s">
        <v>264</v>
      </c>
      <c r="R32" s="6" t="s">
        <v>382</v>
      </c>
      <c r="S32" s="6" t="s">
        <v>5</v>
      </c>
      <c r="T32" s="6" t="s">
        <v>255</v>
      </c>
      <c r="U32" s="6" t="s">
        <v>196</v>
      </c>
      <c r="V32" s="6" t="s">
        <v>383</v>
      </c>
      <c r="W32" s="6" t="s">
        <v>74</v>
      </c>
      <c r="X32" s="6" t="s">
        <v>272</v>
      </c>
      <c r="Y32" s="6">
        <v>2131474997</v>
      </c>
      <c r="Z32" s="6" t="s">
        <v>132</v>
      </c>
      <c r="AA32" s="6" t="s">
        <v>74</v>
      </c>
      <c r="AB32" s="6">
        <v>562</v>
      </c>
      <c r="AC32" s="6">
        <v>0</v>
      </c>
      <c r="AD32" s="6">
        <v>0</v>
      </c>
      <c r="AE32" s="6">
        <v>0</v>
      </c>
      <c r="AF32" s="6">
        <v>0</v>
      </c>
      <c r="AG32" s="6">
        <v>0</v>
      </c>
      <c r="AH32" s="6">
        <v>50</v>
      </c>
      <c r="AI32" s="6" t="s">
        <v>384</v>
      </c>
      <c r="AJ32" s="6" t="s">
        <v>385</v>
      </c>
      <c r="AK32" s="6" t="s">
        <v>15</v>
      </c>
      <c r="AL32" s="6" t="s">
        <v>48</v>
      </c>
      <c r="AM32" s="6" t="s">
        <v>386</v>
      </c>
      <c r="AN32" s="6" t="s">
        <v>23</v>
      </c>
      <c r="AO32" s="6" t="s">
        <v>260</v>
      </c>
      <c r="AP32" s="6" t="s">
        <v>282</v>
      </c>
      <c r="AQ32" s="6" t="s">
        <v>315</v>
      </c>
    </row>
    <row r="33" spans="1:43" x14ac:dyDescent="0.25">
      <c r="A33" s="6">
        <v>21749801</v>
      </c>
      <c r="B33" s="6">
        <v>22671203</v>
      </c>
      <c r="C33" s="6" t="s">
        <v>248</v>
      </c>
      <c r="D33" s="14">
        <v>45718.911956018521</v>
      </c>
      <c r="E33" s="14">
        <v>45722.630995370368</v>
      </c>
      <c r="F33" s="6" t="s">
        <v>18</v>
      </c>
      <c r="G33" s="6" t="s">
        <v>20</v>
      </c>
      <c r="H33" s="6" t="s">
        <v>387</v>
      </c>
      <c r="I33" s="6" t="s">
        <v>250</v>
      </c>
      <c r="J33" s="6" t="s">
        <v>388</v>
      </c>
      <c r="K33" s="6" t="s">
        <v>252</v>
      </c>
      <c r="L33" s="6" t="s">
        <v>252</v>
      </c>
      <c r="M33" s="14">
        <v>45718.911111111112</v>
      </c>
      <c r="N33" s="6">
        <v>6616790</v>
      </c>
      <c r="O33" s="6" t="s">
        <v>74</v>
      </c>
      <c r="P33" s="6" t="s">
        <v>253</v>
      </c>
      <c r="Q33" s="6" t="s">
        <v>254</v>
      </c>
      <c r="R33" s="6" t="s">
        <v>254</v>
      </c>
      <c r="S33" s="6" t="s">
        <v>5</v>
      </c>
      <c r="T33" s="6" t="s">
        <v>255</v>
      </c>
      <c r="U33" s="6" t="s">
        <v>137</v>
      </c>
      <c r="V33" s="6" t="s">
        <v>389</v>
      </c>
      <c r="W33" s="6" t="s">
        <v>74</v>
      </c>
      <c r="X33" s="6" t="s">
        <v>272</v>
      </c>
      <c r="Y33" s="6">
        <v>2133292744</v>
      </c>
      <c r="Z33" s="6" t="s">
        <v>17</v>
      </c>
      <c r="AA33" s="6" t="s">
        <v>74</v>
      </c>
      <c r="AB33" s="6">
        <v>1071.42</v>
      </c>
      <c r="AC33" s="6">
        <v>83.11</v>
      </c>
      <c r="AD33" s="6">
        <v>0</v>
      </c>
      <c r="AE33" s="6">
        <v>0</v>
      </c>
      <c r="AF33" s="6">
        <v>0</v>
      </c>
      <c r="AG33" s="6">
        <v>0</v>
      </c>
      <c r="AH33" s="6">
        <v>64.290000000000006</v>
      </c>
      <c r="AI33" s="6" t="s">
        <v>74</v>
      </c>
      <c r="AJ33" s="6" t="s">
        <v>390</v>
      </c>
      <c r="AK33" s="6" t="s">
        <v>17</v>
      </c>
      <c r="AL33" s="6" t="s">
        <v>65</v>
      </c>
      <c r="AM33" s="6" t="s">
        <v>391</v>
      </c>
      <c r="AN33" s="6" t="s">
        <v>25</v>
      </c>
      <c r="AO33" s="6" t="s">
        <v>340</v>
      </c>
      <c r="AP33" s="6" t="s">
        <v>261</v>
      </c>
      <c r="AQ33" s="6" t="s">
        <v>41</v>
      </c>
    </row>
    <row r="34" spans="1:43" x14ac:dyDescent="0.25">
      <c r="A34" s="6">
        <v>21750115</v>
      </c>
      <c r="B34" s="6">
        <v>22671466</v>
      </c>
      <c r="C34" s="6" t="s">
        <v>248</v>
      </c>
      <c r="D34" s="14">
        <v>45718.982743055552</v>
      </c>
      <c r="E34" s="14">
        <v>45722.631261574083</v>
      </c>
      <c r="F34" s="6" t="s">
        <v>18</v>
      </c>
      <c r="G34" s="6" t="s">
        <v>20</v>
      </c>
      <c r="H34" s="6" t="s">
        <v>392</v>
      </c>
      <c r="I34" s="6" t="s">
        <v>250</v>
      </c>
      <c r="J34" s="6" t="s">
        <v>393</v>
      </c>
      <c r="K34" s="6" t="s">
        <v>252</v>
      </c>
      <c r="L34" s="6" t="s">
        <v>252</v>
      </c>
      <c r="M34" s="14">
        <v>45718.981944444437</v>
      </c>
      <c r="N34" s="6">
        <v>6616949</v>
      </c>
      <c r="O34" s="6" t="s">
        <v>74</v>
      </c>
      <c r="P34" s="6" t="s">
        <v>253</v>
      </c>
      <c r="Q34" s="6" t="s">
        <v>264</v>
      </c>
      <c r="R34" s="6" t="s">
        <v>265</v>
      </c>
      <c r="S34" s="6" t="s">
        <v>5</v>
      </c>
      <c r="T34" s="6" t="s">
        <v>255</v>
      </c>
      <c r="U34" s="6" t="s">
        <v>137</v>
      </c>
      <c r="V34" s="6" t="s">
        <v>394</v>
      </c>
      <c r="W34" s="6" t="s">
        <v>74</v>
      </c>
      <c r="X34" s="6" t="s">
        <v>257</v>
      </c>
      <c r="Y34" s="6">
        <v>2283416558</v>
      </c>
      <c r="Z34" s="6" t="s">
        <v>17</v>
      </c>
      <c r="AA34" s="6" t="s">
        <v>74</v>
      </c>
      <c r="AB34" s="6">
        <v>503.15</v>
      </c>
      <c r="AC34" s="6">
        <v>36.67</v>
      </c>
      <c r="AD34" s="6">
        <v>0</v>
      </c>
      <c r="AE34" s="6">
        <v>0</v>
      </c>
      <c r="AF34" s="6">
        <v>0</v>
      </c>
      <c r="AG34" s="6">
        <v>0</v>
      </c>
      <c r="AH34" s="6">
        <v>81.66</v>
      </c>
      <c r="AI34" s="6" t="s">
        <v>74</v>
      </c>
      <c r="AJ34" s="6" t="s">
        <v>390</v>
      </c>
      <c r="AK34" s="6" t="s">
        <v>17</v>
      </c>
      <c r="AL34" s="6" t="s">
        <v>65</v>
      </c>
      <c r="AM34" s="6" t="s">
        <v>391</v>
      </c>
      <c r="AN34" s="6" t="s">
        <v>25</v>
      </c>
      <c r="AO34" s="6" t="s">
        <v>340</v>
      </c>
      <c r="AP34" s="6" t="s">
        <v>261</v>
      </c>
      <c r="AQ34" s="6" t="s">
        <v>41</v>
      </c>
    </row>
    <row r="35" spans="1:43" x14ac:dyDescent="0.25">
      <c r="A35" s="6">
        <v>21653126</v>
      </c>
      <c r="B35" s="6">
        <v>22588858</v>
      </c>
      <c r="C35" s="6" t="s">
        <v>248</v>
      </c>
      <c r="D35" s="14">
        <v>45702.552222222221</v>
      </c>
      <c r="E35" s="14">
        <v>45702.555983796286</v>
      </c>
      <c r="F35" s="36" t="s">
        <v>26</v>
      </c>
      <c r="G35" s="36" t="s">
        <v>26</v>
      </c>
      <c r="H35" s="6" t="s">
        <v>395</v>
      </c>
      <c r="I35" s="6" t="s">
        <v>15</v>
      </c>
      <c r="J35" s="6" t="s">
        <v>396</v>
      </c>
      <c r="K35" s="6" t="s">
        <v>252</v>
      </c>
      <c r="L35" s="6" t="s">
        <v>252</v>
      </c>
      <c r="M35" s="14">
        <v>45701.915277777778</v>
      </c>
      <c r="N35" s="6">
        <v>6402616</v>
      </c>
      <c r="O35" s="6" t="s">
        <v>74</v>
      </c>
      <c r="P35" s="6" t="s">
        <v>253</v>
      </c>
      <c r="Q35" s="6" t="s">
        <v>264</v>
      </c>
      <c r="R35" s="6" t="s">
        <v>265</v>
      </c>
      <c r="S35" s="6" t="s">
        <v>5</v>
      </c>
      <c r="T35" s="6" t="s">
        <v>397</v>
      </c>
      <c r="U35" s="6" t="s">
        <v>137</v>
      </c>
      <c r="V35" s="6" t="s">
        <v>398</v>
      </c>
      <c r="W35" s="6" t="s">
        <v>74</v>
      </c>
      <c r="X35" s="6" t="s">
        <v>272</v>
      </c>
      <c r="Y35" s="6">
        <v>2126280631</v>
      </c>
      <c r="Z35" s="6" t="s">
        <v>17</v>
      </c>
      <c r="AA35" s="6" t="s">
        <v>74</v>
      </c>
      <c r="AB35" s="6">
        <v>598.5</v>
      </c>
      <c r="AC35" s="6">
        <v>31.44</v>
      </c>
      <c r="AD35" s="6">
        <v>0</v>
      </c>
      <c r="AE35" s="6">
        <v>0</v>
      </c>
      <c r="AF35" s="6">
        <v>0</v>
      </c>
      <c r="AG35" s="6">
        <v>0</v>
      </c>
      <c r="AH35" s="6">
        <v>424.25</v>
      </c>
      <c r="AI35" s="6" t="s">
        <v>74</v>
      </c>
      <c r="AJ35" s="6" t="s">
        <v>399</v>
      </c>
      <c r="AK35" s="6" t="s">
        <v>17</v>
      </c>
      <c r="AL35" s="6" t="s">
        <v>49</v>
      </c>
      <c r="AM35" s="6" t="s">
        <v>324</v>
      </c>
      <c r="AN35" s="6" t="s">
        <v>27</v>
      </c>
      <c r="AO35" s="6" t="s">
        <v>260</v>
      </c>
      <c r="AP35" s="6" t="s">
        <v>374</v>
      </c>
      <c r="AQ35" s="6" t="s">
        <v>39</v>
      </c>
    </row>
    <row r="36" spans="1:43" x14ac:dyDescent="0.25">
      <c r="A36" s="6">
        <v>21653126</v>
      </c>
      <c r="B36" s="6">
        <v>22588859</v>
      </c>
      <c r="C36" s="6" t="s">
        <v>267</v>
      </c>
      <c r="D36" s="14">
        <v>45702.552222222221</v>
      </c>
      <c r="E36" s="14">
        <v>45702.555983796286</v>
      </c>
      <c r="F36" s="36" t="s">
        <v>26</v>
      </c>
      <c r="G36" s="36" t="s">
        <v>26</v>
      </c>
      <c r="H36" s="6" t="s">
        <v>395</v>
      </c>
      <c r="I36" s="6" t="s">
        <v>15</v>
      </c>
      <c r="J36" s="6" t="s">
        <v>400</v>
      </c>
      <c r="K36" s="6" t="s">
        <v>252</v>
      </c>
      <c r="L36" s="6" t="s">
        <v>252</v>
      </c>
      <c r="M36" s="14">
        <v>45701.915277777778</v>
      </c>
      <c r="N36" s="6">
        <v>6402616</v>
      </c>
      <c r="O36" s="6" t="s">
        <v>74</v>
      </c>
      <c r="P36" s="6" t="s">
        <v>253</v>
      </c>
      <c r="Q36" s="6" t="s">
        <v>264</v>
      </c>
      <c r="R36" s="6" t="s">
        <v>265</v>
      </c>
      <c r="S36" s="6" t="s">
        <v>5</v>
      </c>
      <c r="T36" s="6" t="s">
        <v>397</v>
      </c>
      <c r="U36" s="6" t="s">
        <v>137</v>
      </c>
      <c r="V36" s="6" t="s">
        <v>398</v>
      </c>
      <c r="W36" s="6" t="s">
        <v>74</v>
      </c>
      <c r="X36" s="6" t="s">
        <v>272</v>
      </c>
      <c r="Y36" s="6">
        <v>2126280632</v>
      </c>
      <c r="Z36" s="6" t="s">
        <v>17</v>
      </c>
      <c r="AA36" s="6" t="s">
        <v>74</v>
      </c>
      <c r="AB36" s="6">
        <v>598.5</v>
      </c>
      <c r="AC36" s="6">
        <v>31.44</v>
      </c>
      <c r="AD36" s="6">
        <v>0</v>
      </c>
      <c r="AE36" s="6">
        <v>0</v>
      </c>
      <c r="AF36" s="6">
        <v>0</v>
      </c>
      <c r="AG36" s="6">
        <v>0</v>
      </c>
      <c r="AH36" s="6">
        <v>0</v>
      </c>
      <c r="AI36" s="6" t="s">
        <v>74</v>
      </c>
      <c r="AJ36" s="6" t="s">
        <v>399</v>
      </c>
      <c r="AK36" s="6" t="s">
        <v>17</v>
      </c>
      <c r="AL36" s="6" t="s">
        <v>49</v>
      </c>
      <c r="AM36" s="6" t="s">
        <v>324</v>
      </c>
      <c r="AN36" s="6" t="s">
        <v>27</v>
      </c>
      <c r="AO36" s="6" t="s">
        <v>260</v>
      </c>
      <c r="AP36" s="6" t="s">
        <v>374</v>
      </c>
      <c r="AQ36" s="6" t="s">
        <v>39</v>
      </c>
    </row>
    <row r="37" spans="1:43" x14ac:dyDescent="0.25">
      <c r="A37" s="6">
        <v>21653126</v>
      </c>
      <c r="B37" s="6">
        <v>22588860</v>
      </c>
      <c r="C37" s="6" t="s">
        <v>358</v>
      </c>
      <c r="D37" s="14">
        <v>45702.552222222221</v>
      </c>
      <c r="E37" s="14">
        <v>45702.555983796286</v>
      </c>
      <c r="F37" s="36" t="s">
        <v>26</v>
      </c>
      <c r="G37" s="36" t="s">
        <v>26</v>
      </c>
      <c r="H37" s="6" t="s">
        <v>395</v>
      </c>
      <c r="I37" s="6" t="s">
        <v>15</v>
      </c>
      <c r="J37" s="6" t="s">
        <v>401</v>
      </c>
      <c r="K37" s="6" t="s">
        <v>252</v>
      </c>
      <c r="L37" s="6" t="s">
        <v>252</v>
      </c>
      <c r="M37" s="14">
        <v>45701.915277777778</v>
      </c>
      <c r="N37" s="6">
        <v>6402616</v>
      </c>
      <c r="O37" s="6" t="s">
        <v>74</v>
      </c>
      <c r="P37" s="6" t="s">
        <v>253</v>
      </c>
      <c r="Q37" s="6" t="s">
        <v>264</v>
      </c>
      <c r="R37" s="6" t="s">
        <v>265</v>
      </c>
      <c r="S37" s="6" t="s">
        <v>5</v>
      </c>
      <c r="T37" s="6" t="s">
        <v>397</v>
      </c>
      <c r="U37" s="6" t="s">
        <v>137</v>
      </c>
      <c r="V37" s="6" t="s">
        <v>398</v>
      </c>
      <c r="W37" s="6" t="s">
        <v>74</v>
      </c>
      <c r="X37" s="6" t="s">
        <v>272</v>
      </c>
      <c r="Y37" s="6">
        <v>2126280633</v>
      </c>
      <c r="Z37" s="6" t="s">
        <v>17</v>
      </c>
      <c r="AA37" s="6" t="s">
        <v>74</v>
      </c>
      <c r="AB37" s="6">
        <v>598.5</v>
      </c>
      <c r="AC37" s="6">
        <v>31.44</v>
      </c>
      <c r="AD37" s="6">
        <v>0</v>
      </c>
      <c r="AE37" s="6">
        <v>0</v>
      </c>
      <c r="AF37" s="6">
        <v>0</v>
      </c>
      <c r="AG37" s="6">
        <v>0</v>
      </c>
      <c r="AH37" s="6">
        <v>0</v>
      </c>
      <c r="AI37" s="6" t="s">
        <v>74</v>
      </c>
      <c r="AJ37" s="6" t="s">
        <v>399</v>
      </c>
      <c r="AK37" s="6" t="s">
        <v>17</v>
      </c>
      <c r="AL37" s="6" t="s">
        <v>49</v>
      </c>
      <c r="AM37" s="6" t="s">
        <v>324</v>
      </c>
      <c r="AN37" s="6" t="s">
        <v>27</v>
      </c>
      <c r="AO37" s="6" t="s">
        <v>260</v>
      </c>
      <c r="AP37" s="6" t="s">
        <v>374</v>
      </c>
      <c r="AQ37" s="6" t="s">
        <v>39</v>
      </c>
    </row>
    <row r="38" spans="1:43" x14ac:dyDescent="0.25">
      <c r="A38" s="6">
        <v>21653126</v>
      </c>
      <c r="B38" s="6">
        <v>22588861</v>
      </c>
      <c r="C38" s="6" t="s">
        <v>402</v>
      </c>
      <c r="D38" s="14">
        <v>45702.552222222221</v>
      </c>
      <c r="E38" s="14">
        <v>45702.555983796286</v>
      </c>
      <c r="F38" s="36" t="s">
        <v>26</v>
      </c>
      <c r="G38" s="36" t="s">
        <v>26</v>
      </c>
      <c r="H38" s="6" t="s">
        <v>395</v>
      </c>
      <c r="I38" s="6" t="s">
        <v>15</v>
      </c>
      <c r="J38" s="6" t="s">
        <v>403</v>
      </c>
      <c r="K38" s="6" t="s">
        <v>252</v>
      </c>
      <c r="L38" s="6" t="s">
        <v>252</v>
      </c>
      <c r="M38" s="14">
        <v>45701.915277777778</v>
      </c>
      <c r="N38" s="6">
        <v>6402616</v>
      </c>
      <c r="O38" s="6" t="s">
        <v>74</v>
      </c>
      <c r="P38" s="6" t="s">
        <v>253</v>
      </c>
      <c r="Q38" s="6" t="s">
        <v>264</v>
      </c>
      <c r="R38" s="6" t="s">
        <v>265</v>
      </c>
      <c r="S38" s="6" t="s">
        <v>5</v>
      </c>
      <c r="T38" s="6" t="s">
        <v>397</v>
      </c>
      <c r="U38" s="6" t="s">
        <v>137</v>
      </c>
      <c r="V38" s="6" t="s">
        <v>398</v>
      </c>
      <c r="W38" s="6" t="s">
        <v>74</v>
      </c>
      <c r="X38" s="6" t="s">
        <v>272</v>
      </c>
      <c r="Y38" s="6">
        <v>2126280634</v>
      </c>
      <c r="Z38" s="6" t="s">
        <v>17</v>
      </c>
      <c r="AA38" s="6" t="s">
        <v>74</v>
      </c>
      <c r="AB38" s="6">
        <v>598.5</v>
      </c>
      <c r="AC38" s="6">
        <v>31.44</v>
      </c>
      <c r="AD38" s="6">
        <v>0</v>
      </c>
      <c r="AE38" s="6">
        <v>0</v>
      </c>
      <c r="AF38" s="6">
        <v>0</v>
      </c>
      <c r="AG38" s="6">
        <v>0</v>
      </c>
      <c r="AH38" s="6">
        <v>0</v>
      </c>
      <c r="AI38" s="6" t="s">
        <v>74</v>
      </c>
      <c r="AJ38" s="6" t="s">
        <v>399</v>
      </c>
      <c r="AK38" s="6" t="s">
        <v>17</v>
      </c>
      <c r="AL38" s="6" t="s">
        <v>49</v>
      </c>
      <c r="AM38" s="6" t="s">
        <v>324</v>
      </c>
      <c r="AN38" s="6" t="s">
        <v>27</v>
      </c>
      <c r="AO38" s="6" t="s">
        <v>260</v>
      </c>
      <c r="AP38" s="6" t="s">
        <v>374</v>
      </c>
      <c r="AQ38" s="6" t="s">
        <v>39</v>
      </c>
    </row>
    <row r="39" spans="1:43" x14ac:dyDescent="0.25">
      <c r="A39" s="6">
        <v>21653126</v>
      </c>
      <c r="B39" s="6">
        <v>22588862</v>
      </c>
      <c r="C39" s="6" t="s">
        <v>404</v>
      </c>
      <c r="D39" s="14">
        <v>45702.552222222221</v>
      </c>
      <c r="E39" s="14">
        <v>45702.555983796286</v>
      </c>
      <c r="F39" s="36" t="s">
        <v>26</v>
      </c>
      <c r="G39" s="36" t="s">
        <v>26</v>
      </c>
      <c r="H39" s="6" t="s">
        <v>395</v>
      </c>
      <c r="I39" s="6" t="s">
        <v>15</v>
      </c>
      <c r="J39" s="6" t="s">
        <v>405</v>
      </c>
      <c r="K39" s="6" t="s">
        <v>252</v>
      </c>
      <c r="L39" s="6" t="s">
        <v>252</v>
      </c>
      <c r="M39" s="14">
        <v>45701.915277777778</v>
      </c>
      <c r="N39" s="6">
        <v>6402616</v>
      </c>
      <c r="O39" s="6" t="s">
        <v>74</v>
      </c>
      <c r="P39" s="6" t="s">
        <v>253</v>
      </c>
      <c r="Q39" s="6" t="s">
        <v>264</v>
      </c>
      <c r="R39" s="6" t="s">
        <v>265</v>
      </c>
      <c r="S39" s="6" t="s">
        <v>5</v>
      </c>
      <c r="T39" s="6" t="s">
        <v>397</v>
      </c>
      <c r="U39" s="6" t="s">
        <v>137</v>
      </c>
      <c r="V39" s="6" t="s">
        <v>398</v>
      </c>
      <c r="W39" s="6" t="s">
        <v>74</v>
      </c>
      <c r="X39" s="6" t="s">
        <v>272</v>
      </c>
      <c r="Y39" s="6">
        <v>2126280635</v>
      </c>
      <c r="Z39" s="6" t="s">
        <v>17</v>
      </c>
      <c r="AA39" s="6" t="s">
        <v>74</v>
      </c>
      <c r="AB39" s="6">
        <v>598.5</v>
      </c>
      <c r="AC39" s="6">
        <v>31.44</v>
      </c>
      <c r="AD39" s="6">
        <v>0</v>
      </c>
      <c r="AE39" s="6">
        <v>0</v>
      </c>
      <c r="AF39" s="6">
        <v>0</v>
      </c>
      <c r="AG39" s="6">
        <v>0</v>
      </c>
      <c r="AH39" s="6">
        <v>0</v>
      </c>
      <c r="AI39" s="6" t="s">
        <v>74</v>
      </c>
      <c r="AJ39" s="6" t="s">
        <v>399</v>
      </c>
      <c r="AK39" s="6" t="s">
        <v>17</v>
      </c>
      <c r="AL39" s="6" t="s">
        <v>49</v>
      </c>
      <c r="AM39" s="6" t="s">
        <v>324</v>
      </c>
      <c r="AN39" s="6" t="s">
        <v>27</v>
      </c>
      <c r="AO39" s="6" t="s">
        <v>260</v>
      </c>
      <c r="AP39" s="6" t="s">
        <v>374</v>
      </c>
      <c r="AQ39" s="6" t="s">
        <v>39</v>
      </c>
    </row>
    <row r="40" spans="1:43" x14ac:dyDescent="0.25">
      <c r="A40" s="6">
        <v>21541194</v>
      </c>
      <c r="B40" s="6">
        <v>22493966</v>
      </c>
      <c r="C40" s="6" t="s">
        <v>248</v>
      </c>
      <c r="D40" s="14">
        <v>45685.942488425928</v>
      </c>
      <c r="E40" s="14">
        <v>45692.757141203707</v>
      </c>
      <c r="F40" s="36" t="s">
        <v>30</v>
      </c>
      <c r="G40" s="36" t="s">
        <v>30</v>
      </c>
      <c r="H40" s="6" t="s">
        <v>406</v>
      </c>
      <c r="I40" s="6" t="s">
        <v>250</v>
      </c>
      <c r="J40" s="6" t="s">
        <v>407</v>
      </c>
      <c r="K40" s="6" t="s">
        <v>252</v>
      </c>
      <c r="L40" s="6" t="s">
        <v>252</v>
      </c>
      <c r="M40" s="14">
        <v>45685.940972222219</v>
      </c>
      <c r="N40" s="6">
        <v>6573284</v>
      </c>
      <c r="O40" s="6" t="s">
        <v>74</v>
      </c>
      <c r="P40" s="6" t="s">
        <v>253</v>
      </c>
      <c r="Q40" s="6" t="s">
        <v>264</v>
      </c>
      <c r="R40" s="6" t="s">
        <v>265</v>
      </c>
      <c r="S40" s="6" t="s">
        <v>5</v>
      </c>
      <c r="T40" s="6" t="s">
        <v>255</v>
      </c>
      <c r="U40" s="6" t="s">
        <v>137</v>
      </c>
      <c r="V40" s="6" t="s">
        <v>407</v>
      </c>
      <c r="W40" s="6" t="s">
        <v>74</v>
      </c>
      <c r="X40" s="6" t="s">
        <v>408</v>
      </c>
      <c r="Y40" s="6">
        <v>1409175763</v>
      </c>
      <c r="Z40" s="6" t="s">
        <v>17</v>
      </c>
      <c r="AA40" s="6" t="s">
        <v>74</v>
      </c>
      <c r="AB40" s="6">
        <v>4812.88</v>
      </c>
      <c r="AC40" s="6">
        <v>930.51</v>
      </c>
      <c r="AD40" s="6">
        <v>0</v>
      </c>
      <c r="AE40" s="6">
        <v>0</v>
      </c>
      <c r="AF40" s="6">
        <v>0</v>
      </c>
      <c r="AG40" s="6">
        <v>0</v>
      </c>
      <c r="AH40" s="6">
        <v>182.79</v>
      </c>
      <c r="AI40" s="6" t="s">
        <v>74</v>
      </c>
      <c r="AJ40" s="6" t="s">
        <v>409</v>
      </c>
      <c r="AK40" s="6" t="s">
        <v>17</v>
      </c>
      <c r="AL40" s="6" t="s">
        <v>51</v>
      </c>
      <c r="AM40" s="6" t="s">
        <v>410</v>
      </c>
      <c r="AN40" s="6" t="s">
        <v>33</v>
      </c>
      <c r="AO40" s="6" t="s">
        <v>260</v>
      </c>
      <c r="AP40" s="6" t="s">
        <v>261</v>
      </c>
      <c r="AQ40" s="6" t="s">
        <v>80</v>
      </c>
    </row>
    <row r="41" spans="1:43" x14ac:dyDescent="0.25">
      <c r="A41" s="6">
        <v>21541194</v>
      </c>
      <c r="B41" s="6">
        <v>22493967</v>
      </c>
      <c r="C41" s="6" t="s">
        <v>267</v>
      </c>
      <c r="D41" s="14">
        <v>45685.942488425928</v>
      </c>
      <c r="E41" s="14">
        <v>45692.757141203707</v>
      </c>
      <c r="F41" s="36" t="s">
        <v>30</v>
      </c>
      <c r="G41" s="36" t="s">
        <v>30</v>
      </c>
      <c r="H41" s="6" t="s">
        <v>406</v>
      </c>
      <c r="I41" s="6" t="s">
        <v>250</v>
      </c>
      <c r="J41" s="6" t="s">
        <v>411</v>
      </c>
      <c r="K41" s="6" t="s">
        <v>252</v>
      </c>
      <c r="L41" s="6" t="s">
        <v>252</v>
      </c>
      <c r="M41" s="14">
        <v>45685.940972222219</v>
      </c>
      <c r="N41" s="6">
        <v>6573284</v>
      </c>
      <c r="O41" s="6" t="s">
        <v>74</v>
      </c>
      <c r="P41" s="6" t="s">
        <v>253</v>
      </c>
      <c r="Q41" s="6" t="s">
        <v>264</v>
      </c>
      <c r="R41" s="6" t="s">
        <v>265</v>
      </c>
      <c r="S41" s="6" t="s">
        <v>5</v>
      </c>
      <c r="T41" s="6" t="s">
        <v>255</v>
      </c>
      <c r="U41" s="6" t="s">
        <v>137</v>
      </c>
      <c r="V41" s="6" t="s">
        <v>407</v>
      </c>
      <c r="W41" s="6" t="s">
        <v>74</v>
      </c>
      <c r="X41" s="6" t="s">
        <v>408</v>
      </c>
      <c r="Y41" s="6">
        <v>1409175765</v>
      </c>
      <c r="Z41" s="6" t="s">
        <v>17</v>
      </c>
      <c r="AA41" s="6" t="s">
        <v>74</v>
      </c>
      <c r="AB41" s="6">
        <v>4812.88</v>
      </c>
      <c r="AC41" s="6">
        <v>930.51</v>
      </c>
      <c r="AD41" s="6">
        <v>0</v>
      </c>
      <c r="AE41" s="6">
        <v>0</v>
      </c>
      <c r="AF41" s="6">
        <v>0</v>
      </c>
      <c r="AG41" s="6">
        <v>0</v>
      </c>
      <c r="AH41" s="6">
        <v>0</v>
      </c>
      <c r="AI41" s="6" t="s">
        <v>74</v>
      </c>
      <c r="AJ41" s="6" t="s">
        <v>409</v>
      </c>
      <c r="AK41" s="6" t="s">
        <v>17</v>
      </c>
      <c r="AL41" s="6" t="s">
        <v>51</v>
      </c>
      <c r="AM41" s="6" t="s">
        <v>410</v>
      </c>
      <c r="AN41" s="6" t="s">
        <v>33</v>
      </c>
      <c r="AO41" s="6" t="s">
        <v>260</v>
      </c>
      <c r="AP41" s="6" t="s">
        <v>261</v>
      </c>
      <c r="AQ41" s="6" t="s">
        <v>80</v>
      </c>
    </row>
    <row r="42" spans="1:43" x14ac:dyDescent="0.25">
      <c r="A42" s="6">
        <v>21541194</v>
      </c>
      <c r="B42" s="6">
        <v>22493968</v>
      </c>
      <c r="C42" s="6" t="s">
        <v>358</v>
      </c>
      <c r="D42" s="14">
        <v>45685.942488425928</v>
      </c>
      <c r="E42" s="14">
        <v>45692.757141203707</v>
      </c>
      <c r="F42" s="36" t="s">
        <v>30</v>
      </c>
      <c r="G42" s="36" t="s">
        <v>30</v>
      </c>
      <c r="H42" s="6" t="s">
        <v>406</v>
      </c>
      <c r="I42" s="6" t="s">
        <v>250</v>
      </c>
      <c r="J42" s="6" t="s">
        <v>412</v>
      </c>
      <c r="K42" s="6" t="s">
        <v>252</v>
      </c>
      <c r="L42" s="6" t="s">
        <v>252</v>
      </c>
      <c r="M42" s="14">
        <v>45685.940972222219</v>
      </c>
      <c r="N42" s="6">
        <v>6573284</v>
      </c>
      <c r="O42" s="6" t="s">
        <v>74</v>
      </c>
      <c r="P42" s="6" t="s">
        <v>253</v>
      </c>
      <c r="Q42" s="6" t="s">
        <v>264</v>
      </c>
      <c r="R42" s="6" t="s">
        <v>265</v>
      </c>
      <c r="S42" s="6" t="s">
        <v>5</v>
      </c>
      <c r="T42" s="6" t="s">
        <v>255</v>
      </c>
      <c r="U42" s="6" t="s">
        <v>137</v>
      </c>
      <c r="V42" s="6" t="s">
        <v>407</v>
      </c>
      <c r="W42" s="6" t="s">
        <v>74</v>
      </c>
      <c r="X42" s="6" t="s">
        <v>408</v>
      </c>
      <c r="Y42" s="6">
        <v>1409175767</v>
      </c>
      <c r="Z42" s="6" t="s">
        <v>17</v>
      </c>
      <c r="AA42" s="6" t="s">
        <v>74</v>
      </c>
      <c r="AB42" s="6">
        <v>4812.88</v>
      </c>
      <c r="AC42" s="6">
        <v>930.51</v>
      </c>
      <c r="AD42" s="6">
        <v>0</v>
      </c>
      <c r="AE42" s="6">
        <v>0</v>
      </c>
      <c r="AF42" s="6">
        <v>0</v>
      </c>
      <c r="AG42" s="6">
        <v>0</v>
      </c>
      <c r="AH42" s="6">
        <v>0</v>
      </c>
      <c r="AI42" s="6" t="s">
        <v>74</v>
      </c>
      <c r="AJ42" s="6" t="s">
        <v>409</v>
      </c>
      <c r="AK42" s="6" t="s">
        <v>17</v>
      </c>
      <c r="AL42" s="6" t="s">
        <v>51</v>
      </c>
      <c r="AM42" s="6" t="s">
        <v>410</v>
      </c>
      <c r="AN42" s="6" t="s">
        <v>33</v>
      </c>
      <c r="AO42" s="6" t="s">
        <v>260</v>
      </c>
      <c r="AP42" s="6" t="s">
        <v>261</v>
      </c>
      <c r="AQ42" s="6" t="s">
        <v>80</v>
      </c>
    </row>
    <row r="43" spans="1:43" x14ac:dyDescent="0.25">
      <c r="A43" s="6">
        <v>21541194</v>
      </c>
      <c r="B43" s="6">
        <v>22493969</v>
      </c>
      <c r="C43" s="6" t="s">
        <v>402</v>
      </c>
      <c r="D43" s="14">
        <v>45685.942488425928</v>
      </c>
      <c r="E43" s="14">
        <v>45692.757141203707</v>
      </c>
      <c r="F43" s="36" t="s">
        <v>30</v>
      </c>
      <c r="G43" s="36" t="s">
        <v>30</v>
      </c>
      <c r="H43" s="6" t="s">
        <v>406</v>
      </c>
      <c r="I43" s="6" t="s">
        <v>250</v>
      </c>
      <c r="J43" s="6" t="s">
        <v>413</v>
      </c>
      <c r="K43" s="6" t="s">
        <v>252</v>
      </c>
      <c r="L43" s="6" t="s">
        <v>252</v>
      </c>
      <c r="M43" s="14">
        <v>45685.940972222219</v>
      </c>
      <c r="N43" s="6">
        <v>6573284</v>
      </c>
      <c r="O43" s="6" t="s">
        <v>74</v>
      </c>
      <c r="P43" s="6" t="s">
        <v>253</v>
      </c>
      <c r="Q43" s="6" t="s">
        <v>264</v>
      </c>
      <c r="R43" s="6" t="s">
        <v>265</v>
      </c>
      <c r="S43" s="6" t="s">
        <v>5</v>
      </c>
      <c r="T43" s="6" t="s">
        <v>255</v>
      </c>
      <c r="U43" s="6" t="s">
        <v>137</v>
      </c>
      <c r="V43" s="6" t="s">
        <v>407</v>
      </c>
      <c r="W43" s="6" t="s">
        <v>74</v>
      </c>
      <c r="X43" s="6" t="s">
        <v>408</v>
      </c>
      <c r="Y43" s="6">
        <v>917576970</v>
      </c>
      <c r="Z43" s="6" t="s">
        <v>17</v>
      </c>
      <c r="AA43" s="6" t="s">
        <v>74</v>
      </c>
      <c r="AB43" s="6">
        <v>3840.82</v>
      </c>
      <c r="AC43" s="6">
        <v>930.51</v>
      </c>
      <c r="AD43" s="6">
        <v>0</v>
      </c>
      <c r="AE43" s="6">
        <v>0</v>
      </c>
      <c r="AF43" s="6">
        <v>0</v>
      </c>
      <c r="AG43" s="6">
        <v>0</v>
      </c>
      <c r="AH43" s="6">
        <v>0</v>
      </c>
      <c r="AI43" s="6" t="s">
        <v>74</v>
      </c>
      <c r="AJ43" s="6" t="s">
        <v>409</v>
      </c>
      <c r="AK43" s="6" t="s">
        <v>17</v>
      </c>
      <c r="AL43" s="6" t="s">
        <v>51</v>
      </c>
      <c r="AM43" s="6" t="s">
        <v>410</v>
      </c>
      <c r="AN43" s="6" t="s">
        <v>33</v>
      </c>
      <c r="AO43" s="6" t="s">
        <v>260</v>
      </c>
      <c r="AP43" s="6" t="s">
        <v>261</v>
      </c>
      <c r="AQ43" s="6" t="s">
        <v>80</v>
      </c>
    </row>
    <row r="44" spans="1:43" x14ac:dyDescent="0.25">
      <c r="A44" s="6">
        <v>21541194</v>
      </c>
      <c r="B44" s="6">
        <v>22493970</v>
      </c>
      <c r="C44" s="6" t="s">
        <v>404</v>
      </c>
      <c r="D44" s="14">
        <v>45685.942488425928</v>
      </c>
      <c r="E44" s="14">
        <v>45692.757141203707</v>
      </c>
      <c r="F44" s="36" t="s">
        <v>30</v>
      </c>
      <c r="G44" s="36" t="s">
        <v>30</v>
      </c>
      <c r="H44" s="6" t="s">
        <v>406</v>
      </c>
      <c r="I44" s="6" t="s">
        <v>250</v>
      </c>
      <c r="J44" s="6" t="s">
        <v>414</v>
      </c>
      <c r="K44" s="6" t="s">
        <v>252</v>
      </c>
      <c r="L44" s="6" t="s">
        <v>252</v>
      </c>
      <c r="M44" s="14">
        <v>45685.940972222219</v>
      </c>
      <c r="N44" s="6">
        <v>6573284</v>
      </c>
      <c r="O44" s="6" t="s">
        <v>74</v>
      </c>
      <c r="P44" s="6" t="s">
        <v>253</v>
      </c>
      <c r="Q44" s="6" t="s">
        <v>264</v>
      </c>
      <c r="R44" s="6" t="s">
        <v>265</v>
      </c>
      <c r="S44" s="6" t="s">
        <v>5</v>
      </c>
      <c r="T44" s="6" t="s">
        <v>255</v>
      </c>
      <c r="U44" s="6" t="s">
        <v>137</v>
      </c>
      <c r="V44" s="6" t="s">
        <v>407</v>
      </c>
      <c r="W44" s="6" t="s">
        <v>74</v>
      </c>
      <c r="X44" s="6" t="s">
        <v>408</v>
      </c>
      <c r="Y44" s="6">
        <v>1409175771</v>
      </c>
      <c r="Z44" s="6" t="s">
        <v>17</v>
      </c>
      <c r="AA44" s="6" t="s">
        <v>74</v>
      </c>
      <c r="AB44" s="6">
        <v>509.73</v>
      </c>
      <c r="AC44" s="6">
        <v>0</v>
      </c>
      <c r="AD44" s="6">
        <v>0</v>
      </c>
      <c r="AE44" s="6">
        <v>0</v>
      </c>
      <c r="AF44" s="6">
        <v>0</v>
      </c>
      <c r="AG44" s="6">
        <v>0</v>
      </c>
      <c r="AH44" s="6">
        <v>0</v>
      </c>
      <c r="AI44" s="6" t="s">
        <v>74</v>
      </c>
      <c r="AJ44" s="6" t="s">
        <v>409</v>
      </c>
      <c r="AK44" s="6" t="s">
        <v>17</v>
      </c>
      <c r="AL44" s="6" t="s">
        <v>51</v>
      </c>
      <c r="AM44" s="6" t="s">
        <v>410</v>
      </c>
      <c r="AN44" s="6" t="s">
        <v>33</v>
      </c>
      <c r="AO44" s="6" t="s">
        <v>260</v>
      </c>
      <c r="AP44" s="6" t="s">
        <v>261</v>
      </c>
      <c r="AQ44" s="6" t="s">
        <v>80</v>
      </c>
    </row>
    <row r="45" spans="1:43" x14ac:dyDescent="0.25">
      <c r="A45" s="6">
        <v>21615385</v>
      </c>
      <c r="B45" s="6">
        <v>22557887</v>
      </c>
      <c r="C45" s="6" t="s">
        <v>248</v>
      </c>
      <c r="D45" s="14">
        <v>45696.05574074074</v>
      </c>
      <c r="E45" s="14">
        <v>45698.711446759262</v>
      </c>
      <c r="F45" s="36" t="s">
        <v>28</v>
      </c>
      <c r="G45" s="36" t="s">
        <v>28</v>
      </c>
      <c r="H45" s="6" t="s">
        <v>415</v>
      </c>
      <c r="I45" s="6" t="s">
        <v>250</v>
      </c>
      <c r="J45" s="6" t="s">
        <v>416</v>
      </c>
      <c r="K45" s="6" t="s">
        <v>252</v>
      </c>
      <c r="L45" s="6" t="s">
        <v>252</v>
      </c>
      <c r="M45" s="14">
        <v>45696.050694444442</v>
      </c>
      <c r="N45" s="6">
        <v>6583156</v>
      </c>
      <c r="O45" s="6" t="s">
        <v>74</v>
      </c>
      <c r="P45" s="6" t="s">
        <v>253</v>
      </c>
      <c r="Q45" s="6" t="s">
        <v>264</v>
      </c>
      <c r="R45" s="6" t="s">
        <v>265</v>
      </c>
      <c r="S45" s="6" t="s">
        <v>5</v>
      </c>
      <c r="T45" s="6" t="s">
        <v>397</v>
      </c>
      <c r="U45" s="6" t="s">
        <v>137</v>
      </c>
      <c r="V45" s="6" t="s">
        <v>417</v>
      </c>
      <c r="W45" s="6" t="s">
        <v>74</v>
      </c>
      <c r="X45" s="6" t="s">
        <v>257</v>
      </c>
      <c r="Y45" s="6">
        <v>7553619067</v>
      </c>
      <c r="Z45" s="6" t="s">
        <v>17</v>
      </c>
      <c r="AA45" s="6" t="s">
        <v>74</v>
      </c>
      <c r="AB45" s="6">
        <v>834.94</v>
      </c>
      <c r="AC45" s="6">
        <v>104.89</v>
      </c>
      <c r="AD45" s="6">
        <v>0</v>
      </c>
      <c r="AE45" s="6">
        <v>0</v>
      </c>
      <c r="AF45" s="6">
        <v>0</v>
      </c>
      <c r="AG45" s="6">
        <v>0</v>
      </c>
      <c r="AH45" s="6">
        <v>208.74</v>
      </c>
      <c r="AI45" s="6" t="s">
        <v>74</v>
      </c>
      <c r="AJ45" s="6" t="s">
        <v>418</v>
      </c>
      <c r="AK45" s="6" t="s">
        <v>17</v>
      </c>
      <c r="AL45" s="6" t="s">
        <v>51</v>
      </c>
      <c r="AM45" s="6" t="s">
        <v>410</v>
      </c>
      <c r="AN45" s="6" t="s">
        <v>33</v>
      </c>
      <c r="AO45" s="6" t="s">
        <v>260</v>
      </c>
      <c r="AP45" s="6" t="s">
        <v>261</v>
      </c>
      <c r="AQ45" s="6" t="s">
        <v>80</v>
      </c>
    </row>
    <row r="46" spans="1:43" x14ac:dyDescent="0.25">
      <c r="A46" s="6">
        <v>21750117</v>
      </c>
      <c r="B46" s="6">
        <v>22671468</v>
      </c>
      <c r="C46" s="6" t="s">
        <v>248</v>
      </c>
      <c r="D46" s="14">
        <v>45718.983425925922</v>
      </c>
      <c r="E46" s="14">
        <v>45722.63113425926</v>
      </c>
      <c r="F46" s="6" t="s">
        <v>18</v>
      </c>
      <c r="G46" s="6" t="s">
        <v>20</v>
      </c>
      <c r="H46" s="6" t="s">
        <v>419</v>
      </c>
      <c r="I46" s="6" t="s">
        <v>250</v>
      </c>
      <c r="J46" s="6" t="s">
        <v>393</v>
      </c>
      <c r="K46" s="6" t="s">
        <v>252</v>
      </c>
      <c r="L46" s="6" t="s">
        <v>252</v>
      </c>
      <c r="M46" s="14">
        <v>45718.982638888891</v>
      </c>
      <c r="N46" s="6">
        <v>6616950</v>
      </c>
      <c r="O46" s="6" t="s">
        <v>74</v>
      </c>
      <c r="P46" s="6" t="s">
        <v>253</v>
      </c>
      <c r="Q46" s="6" t="s">
        <v>264</v>
      </c>
      <c r="R46" s="6" t="s">
        <v>265</v>
      </c>
      <c r="S46" s="6" t="s">
        <v>5</v>
      </c>
      <c r="T46" s="6" t="s">
        <v>255</v>
      </c>
      <c r="U46" s="6" t="s">
        <v>137</v>
      </c>
      <c r="V46" s="6" t="s">
        <v>394</v>
      </c>
      <c r="W46" s="6" t="s">
        <v>74</v>
      </c>
      <c r="X46" s="6" t="s">
        <v>295</v>
      </c>
      <c r="Y46" s="6">
        <v>2222077351</v>
      </c>
      <c r="Z46" s="6" t="s">
        <v>17</v>
      </c>
      <c r="AA46" s="6" t="s">
        <v>74</v>
      </c>
      <c r="AB46" s="6">
        <v>439.12</v>
      </c>
      <c r="AC46" s="6">
        <v>44.27</v>
      </c>
      <c r="AD46" s="6">
        <v>0</v>
      </c>
      <c r="AE46" s="6">
        <v>0</v>
      </c>
      <c r="AF46" s="6">
        <v>0</v>
      </c>
      <c r="AG46" s="6">
        <v>0</v>
      </c>
      <c r="AH46" s="6">
        <v>72.5</v>
      </c>
      <c r="AI46" s="6" t="s">
        <v>74</v>
      </c>
      <c r="AJ46" s="6" t="s">
        <v>390</v>
      </c>
      <c r="AK46" s="6" t="s">
        <v>17</v>
      </c>
      <c r="AL46" s="6" t="s">
        <v>65</v>
      </c>
      <c r="AM46" s="6" t="s">
        <v>391</v>
      </c>
      <c r="AN46" s="6" t="s">
        <v>25</v>
      </c>
      <c r="AO46" s="6" t="s">
        <v>340</v>
      </c>
      <c r="AP46" s="6" t="s">
        <v>261</v>
      </c>
      <c r="AQ46" s="6" t="s">
        <v>41</v>
      </c>
    </row>
    <row r="47" spans="1:43" x14ac:dyDescent="0.25">
      <c r="A47" s="6">
        <v>21740997</v>
      </c>
      <c r="B47" s="6">
        <v>22663720</v>
      </c>
      <c r="C47" s="6" t="s">
        <v>248</v>
      </c>
      <c r="D47" s="14">
        <v>45716.85701388889</v>
      </c>
      <c r="E47" s="14">
        <v>45716.858749999999</v>
      </c>
      <c r="F47" s="6" t="s">
        <v>22</v>
      </c>
      <c r="G47" s="6" t="s">
        <v>22</v>
      </c>
      <c r="H47" s="6" t="s">
        <v>420</v>
      </c>
      <c r="I47" s="6" t="s">
        <v>250</v>
      </c>
      <c r="J47" s="6" t="s">
        <v>421</v>
      </c>
      <c r="K47" s="6" t="s">
        <v>252</v>
      </c>
      <c r="L47" s="6" t="s">
        <v>252</v>
      </c>
      <c r="M47" s="14">
        <v>45716.856249999997</v>
      </c>
      <c r="N47" s="6">
        <v>6612865</v>
      </c>
      <c r="O47" s="6" t="s">
        <v>74</v>
      </c>
      <c r="P47" s="6" t="s">
        <v>253</v>
      </c>
      <c r="Q47" s="6" t="s">
        <v>254</v>
      </c>
      <c r="R47" s="6" t="s">
        <v>254</v>
      </c>
      <c r="S47" s="6" t="s">
        <v>5</v>
      </c>
      <c r="T47" s="6" t="s">
        <v>255</v>
      </c>
      <c r="U47" s="6" t="s">
        <v>137</v>
      </c>
      <c r="V47" s="6" t="s">
        <v>422</v>
      </c>
      <c r="W47" s="6" t="s">
        <v>74</v>
      </c>
      <c r="X47" s="6" t="s">
        <v>272</v>
      </c>
      <c r="Y47" s="6">
        <v>2133199840</v>
      </c>
      <c r="Z47" s="6" t="s">
        <v>17</v>
      </c>
      <c r="AA47" s="6" t="s">
        <v>74</v>
      </c>
      <c r="AB47" s="6">
        <v>380.8</v>
      </c>
      <c r="AC47" s="6">
        <v>106.11</v>
      </c>
      <c r="AD47" s="6">
        <v>0</v>
      </c>
      <c r="AE47" s="6">
        <v>0</v>
      </c>
      <c r="AF47" s="6">
        <v>0</v>
      </c>
      <c r="AG47" s="6">
        <v>0</v>
      </c>
      <c r="AH47" s="6">
        <v>45.7</v>
      </c>
      <c r="AI47" s="6" t="s">
        <v>74</v>
      </c>
      <c r="AJ47" s="6" t="s">
        <v>348</v>
      </c>
      <c r="AK47" s="6" t="s">
        <v>17</v>
      </c>
      <c r="AL47" s="6" t="s">
        <v>50</v>
      </c>
      <c r="AM47" s="6" t="s">
        <v>349</v>
      </c>
      <c r="AN47" s="6" t="s">
        <v>27</v>
      </c>
      <c r="AO47" s="6" t="s">
        <v>260</v>
      </c>
      <c r="AP47" s="6" t="s">
        <v>374</v>
      </c>
      <c r="AQ47" s="6" t="s">
        <v>39</v>
      </c>
    </row>
    <row r="48" spans="1:43" x14ac:dyDescent="0.25">
      <c r="A48" s="6">
        <v>21740997</v>
      </c>
      <c r="B48" s="6">
        <v>22663721</v>
      </c>
      <c r="C48" s="6" t="s">
        <v>267</v>
      </c>
      <c r="D48" s="14">
        <v>45716.85701388889</v>
      </c>
      <c r="E48" s="14">
        <v>45716.858749999999</v>
      </c>
      <c r="F48" s="6" t="s">
        <v>22</v>
      </c>
      <c r="G48" s="6" t="s">
        <v>22</v>
      </c>
      <c r="H48" s="6" t="s">
        <v>420</v>
      </c>
      <c r="I48" s="6" t="s">
        <v>250</v>
      </c>
      <c r="J48" s="6" t="s">
        <v>423</v>
      </c>
      <c r="K48" s="6" t="s">
        <v>252</v>
      </c>
      <c r="L48" s="6" t="s">
        <v>252</v>
      </c>
      <c r="M48" s="14">
        <v>45716.856249999997</v>
      </c>
      <c r="N48" s="6">
        <v>6612865</v>
      </c>
      <c r="O48" s="6" t="s">
        <v>74</v>
      </c>
      <c r="P48" s="6" t="s">
        <v>253</v>
      </c>
      <c r="Q48" s="6" t="s">
        <v>254</v>
      </c>
      <c r="R48" s="6" t="s">
        <v>254</v>
      </c>
      <c r="S48" s="6" t="s">
        <v>5</v>
      </c>
      <c r="T48" s="6" t="s">
        <v>255</v>
      </c>
      <c r="U48" s="6" t="s">
        <v>137</v>
      </c>
      <c r="V48" s="6" t="s">
        <v>422</v>
      </c>
      <c r="W48" s="6" t="s">
        <v>74</v>
      </c>
      <c r="X48" s="6" t="s">
        <v>272</v>
      </c>
      <c r="Y48" s="6">
        <v>2133199841</v>
      </c>
      <c r="Z48" s="6" t="s">
        <v>17</v>
      </c>
      <c r="AA48" s="6" t="s">
        <v>74</v>
      </c>
      <c r="AB48" s="6">
        <v>380.8</v>
      </c>
      <c r="AC48" s="6">
        <v>106.11</v>
      </c>
      <c r="AD48" s="6">
        <v>0</v>
      </c>
      <c r="AE48" s="6">
        <v>0</v>
      </c>
      <c r="AF48" s="6">
        <v>0</v>
      </c>
      <c r="AG48" s="6">
        <v>0</v>
      </c>
      <c r="AH48" s="6">
        <v>0</v>
      </c>
      <c r="AI48" s="6" t="s">
        <v>74</v>
      </c>
      <c r="AJ48" s="6" t="s">
        <v>348</v>
      </c>
      <c r="AK48" s="6" t="s">
        <v>17</v>
      </c>
      <c r="AL48" s="6" t="s">
        <v>50</v>
      </c>
      <c r="AM48" s="6" t="s">
        <v>349</v>
      </c>
      <c r="AN48" s="6" t="s">
        <v>27</v>
      </c>
      <c r="AO48" s="6" t="s">
        <v>260</v>
      </c>
      <c r="AP48" s="6" t="s">
        <v>374</v>
      </c>
      <c r="AQ48" s="6" t="s">
        <v>39</v>
      </c>
    </row>
    <row r="49" spans="1:43" x14ac:dyDescent="0.25">
      <c r="A49" s="6">
        <v>21769419</v>
      </c>
      <c r="B49" s="6">
        <v>22689195</v>
      </c>
      <c r="C49" s="6" t="s">
        <v>248</v>
      </c>
      <c r="D49" s="14">
        <v>45722.652870370373</v>
      </c>
      <c r="E49" s="14">
        <v>45722.659050925933</v>
      </c>
      <c r="F49" s="6" t="s">
        <v>18</v>
      </c>
      <c r="G49" s="6" t="s">
        <v>18</v>
      </c>
      <c r="H49" s="6" t="s">
        <v>424</v>
      </c>
      <c r="I49" s="6" t="s">
        <v>250</v>
      </c>
      <c r="J49" s="6" t="s">
        <v>425</v>
      </c>
      <c r="K49" s="6" t="s">
        <v>252</v>
      </c>
      <c r="L49" s="6" t="s">
        <v>252</v>
      </c>
      <c r="M49" s="14">
        <v>45722.652083333327</v>
      </c>
      <c r="N49" s="6">
        <v>6625147</v>
      </c>
      <c r="O49" s="6" t="s">
        <v>74</v>
      </c>
      <c r="P49" s="6" t="s">
        <v>253</v>
      </c>
      <c r="Q49" s="6" t="s">
        <v>254</v>
      </c>
      <c r="R49" s="6" t="s">
        <v>254</v>
      </c>
      <c r="S49" s="6" t="s">
        <v>5</v>
      </c>
      <c r="T49" s="6" t="s">
        <v>255</v>
      </c>
      <c r="U49" s="6" t="s">
        <v>137</v>
      </c>
      <c r="V49" s="6" t="s">
        <v>426</v>
      </c>
      <c r="W49" s="6" t="s">
        <v>74</v>
      </c>
      <c r="X49" s="6" t="s">
        <v>257</v>
      </c>
      <c r="Y49" s="6">
        <v>6743445796</v>
      </c>
      <c r="Z49" s="6" t="s">
        <v>17</v>
      </c>
      <c r="AA49" s="6" t="s">
        <v>74</v>
      </c>
      <c r="AB49" s="6">
        <v>590.36</v>
      </c>
      <c r="AC49" s="6">
        <v>98.72</v>
      </c>
      <c r="AD49" s="6">
        <v>0</v>
      </c>
      <c r="AE49" s="6">
        <v>0</v>
      </c>
      <c r="AF49" s="6">
        <v>0</v>
      </c>
      <c r="AG49" s="6">
        <v>0</v>
      </c>
      <c r="AH49" s="6">
        <v>53.13</v>
      </c>
      <c r="AI49" s="6" t="s">
        <v>74</v>
      </c>
      <c r="AJ49" s="6" t="s">
        <v>390</v>
      </c>
      <c r="AK49" s="6" t="s">
        <v>17</v>
      </c>
      <c r="AL49" s="6" t="s">
        <v>65</v>
      </c>
      <c r="AM49" s="6" t="s">
        <v>391</v>
      </c>
      <c r="AN49" s="6" t="s">
        <v>25</v>
      </c>
      <c r="AO49" s="6" t="s">
        <v>340</v>
      </c>
      <c r="AP49" s="6" t="s">
        <v>261</v>
      </c>
      <c r="AQ49" s="6" t="s">
        <v>41</v>
      </c>
    </row>
    <row r="50" spans="1:43" x14ac:dyDescent="0.25">
      <c r="A50" s="6">
        <v>21763843</v>
      </c>
      <c r="B50" s="6">
        <v>22683922</v>
      </c>
      <c r="C50" s="6" t="s">
        <v>248</v>
      </c>
      <c r="D50" s="14">
        <v>45721.788287037038</v>
      </c>
      <c r="E50" s="14">
        <v>45722.631666666668</v>
      </c>
      <c r="F50" s="6" t="s">
        <v>18</v>
      </c>
      <c r="G50" s="6" t="s">
        <v>18</v>
      </c>
      <c r="H50" s="6" t="s">
        <v>427</v>
      </c>
      <c r="I50" s="6" t="s">
        <v>250</v>
      </c>
      <c r="J50" s="6" t="s">
        <v>428</v>
      </c>
      <c r="K50" s="6" t="s">
        <v>252</v>
      </c>
      <c r="L50" s="6" t="s">
        <v>252</v>
      </c>
      <c r="M50" s="14">
        <v>45721.787499999999</v>
      </c>
      <c r="N50" s="6">
        <v>6623270</v>
      </c>
      <c r="O50" s="6" t="s">
        <v>74</v>
      </c>
      <c r="P50" s="6" t="s">
        <v>253</v>
      </c>
      <c r="Q50" s="6" t="s">
        <v>264</v>
      </c>
      <c r="R50" s="6" t="s">
        <v>265</v>
      </c>
      <c r="S50" s="6" t="s">
        <v>5</v>
      </c>
      <c r="T50" s="6" t="s">
        <v>255</v>
      </c>
      <c r="U50" s="6" t="s">
        <v>137</v>
      </c>
      <c r="V50" s="6" t="s">
        <v>429</v>
      </c>
      <c r="W50" s="6" t="s">
        <v>74</v>
      </c>
      <c r="X50" s="6" t="s">
        <v>257</v>
      </c>
      <c r="Y50" s="6">
        <v>6714270627</v>
      </c>
      <c r="Z50" s="6" t="s">
        <v>17</v>
      </c>
      <c r="AA50" s="6" t="s">
        <v>74</v>
      </c>
      <c r="AB50" s="6">
        <v>361.74</v>
      </c>
      <c r="AC50" s="6">
        <v>44.27</v>
      </c>
      <c r="AD50" s="6">
        <v>0</v>
      </c>
      <c r="AE50" s="6">
        <v>0</v>
      </c>
      <c r="AF50" s="6">
        <v>0</v>
      </c>
      <c r="AG50" s="6">
        <v>0</v>
      </c>
      <c r="AH50" s="6">
        <v>28.94</v>
      </c>
      <c r="AI50" s="6" t="s">
        <v>74</v>
      </c>
      <c r="AJ50" s="6" t="s">
        <v>338</v>
      </c>
      <c r="AK50" s="6" t="s">
        <v>17</v>
      </c>
      <c r="AL50" s="6" t="s">
        <v>63</v>
      </c>
      <c r="AM50" s="6" t="s">
        <v>339</v>
      </c>
      <c r="AN50" s="6" t="s">
        <v>25</v>
      </c>
      <c r="AO50" s="6" t="s">
        <v>340</v>
      </c>
      <c r="AP50" s="6" t="s">
        <v>261</v>
      </c>
      <c r="AQ50" s="6" t="s">
        <v>80</v>
      </c>
    </row>
    <row r="51" spans="1:43" x14ac:dyDescent="0.25">
      <c r="A51" s="6">
        <v>21760385</v>
      </c>
      <c r="B51" s="6">
        <v>22680216</v>
      </c>
      <c r="C51" s="6" t="s">
        <v>248</v>
      </c>
      <c r="D51" s="14">
        <v>45721.425138888888</v>
      </c>
      <c r="E51" s="14">
        <v>45722.630914351852</v>
      </c>
      <c r="F51" s="6" t="s">
        <v>18</v>
      </c>
      <c r="G51" s="6" t="s">
        <v>18</v>
      </c>
      <c r="H51" s="6" t="s">
        <v>430</v>
      </c>
      <c r="I51" s="6" t="s">
        <v>250</v>
      </c>
      <c r="J51" s="6" t="s">
        <v>431</v>
      </c>
      <c r="K51" s="6" t="s">
        <v>252</v>
      </c>
      <c r="L51" s="6" t="s">
        <v>252</v>
      </c>
      <c r="M51" s="14">
        <v>45721.424305555563</v>
      </c>
      <c r="N51" s="6">
        <v>6621788</v>
      </c>
      <c r="O51" s="6" t="s">
        <v>74</v>
      </c>
      <c r="P51" s="6" t="s">
        <v>253</v>
      </c>
      <c r="Q51" s="6" t="s">
        <v>254</v>
      </c>
      <c r="R51" s="6" t="s">
        <v>254</v>
      </c>
      <c r="S51" s="6" t="s">
        <v>5</v>
      </c>
      <c r="T51" s="6" t="s">
        <v>255</v>
      </c>
      <c r="U51" s="6" t="s">
        <v>137</v>
      </c>
      <c r="V51" s="6" t="s">
        <v>432</v>
      </c>
      <c r="W51" s="6" t="s">
        <v>74</v>
      </c>
      <c r="X51" s="6" t="s">
        <v>257</v>
      </c>
      <c r="Y51" s="6">
        <v>8424176676</v>
      </c>
      <c r="Z51" s="6" t="s">
        <v>17</v>
      </c>
      <c r="AA51" s="6" t="s">
        <v>74</v>
      </c>
      <c r="AB51" s="6">
        <v>510.28</v>
      </c>
      <c r="AC51" s="6">
        <v>54.45</v>
      </c>
      <c r="AD51" s="6">
        <v>0</v>
      </c>
      <c r="AE51" s="6">
        <v>0</v>
      </c>
      <c r="AF51" s="6">
        <v>0</v>
      </c>
      <c r="AG51" s="6">
        <v>0</v>
      </c>
      <c r="AH51" s="6">
        <v>45.93</v>
      </c>
      <c r="AI51" s="6" t="s">
        <v>74</v>
      </c>
      <c r="AJ51" s="6" t="s">
        <v>390</v>
      </c>
      <c r="AK51" s="6" t="s">
        <v>17</v>
      </c>
      <c r="AL51" s="6" t="s">
        <v>65</v>
      </c>
      <c r="AM51" s="6" t="s">
        <v>391</v>
      </c>
      <c r="AN51" s="6" t="s">
        <v>25</v>
      </c>
      <c r="AO51" s="6" t="s">
        <v>340</v>
      </c>
      <c r="AP51" s="6" t="s">
        <v>261</v>
      </c>
      <c r="AQ51" s="6" t="s">
        <v>41</v>
      </c>
    </row>
    <row r="52" spans="1:43" x14ac:dyDescent="0.25">
      <c r="A52" s="6">
        <v>21760613</v>
      </c>
      <c r="B52" s="6">
        <v>22680444</v>
      </c>
      <c r="C52" s="6" t="s">
        <v>248</v>
      </c>
      <c r="D52" s="14">
        <v>45721.455659722233</v>
      </c>
      <c r="E52" s="14">
        <v>45722.732881944437</v>
      </c>
      <c r="F52" s="6" t="s">
        <v>18</v>
      </c>
      <c r="G52" s="6" t="s">
        <v>18</v>
      </c>
      <c r="H52" s="6" t="s">
        <v>433</v>
      </c>
      <c r="I52" s="6" t="s">
        <v>250</v>
      </c>
      <c r="J52" s="6" t="s">
        <v>434</v>
      </c>
      <c r="K52" s="6" t="s">
        <v>252</v>
      </c>
      <c r="L52" s="6" t="s">
        <v>252</v>
      </c>
      <c r="M52" s="14">
        <v>45721.454861111109</v>
      </c>
      <c r="N52" s="6">
        <v>6621979</v>
      </c>
      <c r="O52" s="6" t="s">
        <v>74</v>
      </c>
      <c r="P52" s="6" t="s">
        <v>253</v>
      </c>
      <c r="Q52" s="6" t="s">
        <v>264</v>
      </c>
      <c r="R52" s="6" t="s">
        <v>265</v>
      </c>
      <c r="S52" s="6" t="s">
        <v>5</v>
      </c>
      <c r="T52" s="6" t="s">
        <v>255</v>
      </c>
      <c r="U52" s="6" t="s">
        <v>137</v>
      </c>
      <c r="V52" s="6" t="s">
        <v>435</v>
      </c>
      <c r="W52" s="6" t="s">
        <v>74</v>
      </c>
      <c r="X52" s="6" t="s">
        <v>272</v>
      </c>
      <c r="Y52" s="6">
        <v>2133393469</v>
      </c>
      <c r="Z52" s="6" t="s">
        <v>17</v>
      </c>
      <c r="AA52" s="6" t="s">
        <v>74</v>
      </c>
      <c r="AB52" s="6">
        <v>271.89999999999998</v>
      </c>
      <c r="AC52" s="6">
        <v>52.56</v>
      </c>
      <c r="AD52" s="6">
        <v>0</v>
      </c>
      <c r="AE52" s="6">
        <v>0</v>
      </c>
      <c r="AF52" s="6">
        <v>0</v>
      </c>
      <c r="AG52" s="6">
        <v>0</v>
      </c>
      <c r="AH52" s="6">
        <v>13.6</v>
      </c>
      <c r="AI52" s="6" t="s">
        <v>74</v>
      </c>
      <c r="AJ52" s="6" t="s">
        <v>390</v>
      </c>
      <c r="AK52" s="6" t="s">
        <v>17</v>
      </c>
      <c r="AL52" s="6" t="s">
        <v>65</v>
      </c>
      <c r="AM52" s="6" t="s">
        <v>391</v>
      </c>
      <c r="AN52" s="6" t="s">
        <v>25</v>
      </c>
      <c r="AO52" s="6" t="s">
        <v>340</v>
      </c>
      <c r="AP52" s="6" t="s">
        <v>261</v>
      </c>
      <c r="AQ52" s="6" t="s">
        <v>41</v>
      </c>
    </row>
    <row r="53" spans="1:43" x14ac:dyDescent="0.25">
      <c r="A53" s="6">
        <v>21760615</v>
      </c>
      <c r="B53" s="6">
        <v>22680446</v>
      </c>
      <c r="C53" s="6" t="s">
        <v>248</v>
      </c>
      <c r="D53" s="14">
        <v>45721.456354166658</v>
      </c>
      <c r="E53" s="14">
        <v>45722.733032407406</v>
      </c>
      <c r="F53" s="6" t="s">
        <v>18</v>
      </c>
      <c r="G53" s="6" t="s">
        <v>18</v>
      </c>
      <c r="H53" s="6" t="s">
        <v>436</v>
      </c>
      <c r="I53" s="6" t="s">
        <v>250</v>
      </c>
      <c r="J53" s="6" t="s">
        <v>434</v>
      </c>
      <c r="K53" s="6" t="s">
        <v>252</v>
      </c>
      <c r="L53" s="6" t="s">
        <v>252</v>
      </c>
      <c r="M53" s="14">
        <v>45721.455555555563</v>
      </c>
      <c r="N53" s="6">
        <v>6621978</v>
      </c>
      <c r="O53" s="6" t="s">
        <v>74</v>
      </c>
      <c r="P53" s="6" t="s">
        <v>253</v>
      </c>
      <c r="Q53" s="6" t="s">
        <v>264</v>
      </c>
      <c r="R53" s="6" t="s">
        <v>265</v>
      </c>
      <c r="S53" s="6" t="s">
        <v>5</v>
      </c>
      <c r="T53" s="6" t="s">
        <v>255</v>
      </c>
      <c r="U53" s="6" t="s">
        <v>137</v>
      </c>
      <c r="V53" s="6" t="s">
        <v>435</v>
      </c>
      <c r="W53" s="6" t="s">
        <v>74</v>
      </c>
      <c r="X53" s="6" t="s">
        <v>257</v>
      </c>
      <c r="Y53" s="6">
        <v>9082976160</v>
      </c>
      <c r="Z53" s="6" t="s">
        <v>17</v>
      </c>
      <c r="AA53" s="6" t="s">
        <v>74</v>
      </c>
      <c r="AB53" s="6">
        <v>214.8</v>
      </c>
      <c r="AC53" s="6">
        <v>51.07</v>
      </c>
      <c r="AD53" s="6">
        <v>0</v>
      </c>
      <c r="AE53" s="6">
        <v>0</v>
      </c>
      <c r="AF53" s="6">
        <v>0</v>
      </c>
      <c r="AG53" s="6">
        <v>0</v>
      </c>
      <c r="AH53" s="6">
        <v>10.74</v>
      </c>
      <c r="AI53" s="6" t="s">
        <v>74</v>
      </c>
      <c r="AJ53" s="6" t="s">
        <v>390</v>
      </c>
      <c r="AK53" s="6" t="s">
        <v>17</v>
      </c>
      <c r="AL53" s="6" t="s">
        <v>65</v>
      </c>
      <c r="AM53" s="6" t="s">
        <v>391</v>
      </c>
      <c r="AN53" s="6" t="s">
        <v>25</v>
      </c>
      <c r="AO53" s="6" t="s">
        <v>340</v>
      </c>
      <c r="AP53" s="6" t="s">
        <v>261</v>
      </c>
      <c r="AQ53" s="6" t="s">
        <v>41</v>
      </c>
    </row>
    <row r="54" spans="1:43" x14ac:dyDescent="0.25">
      <c r="A54" s="6">
        <v>21751488</v>
      </c>
      <c r="B54" s="6">
        <v>22672429</v>
      </c>
      <c r="C54" s="6" t="s">
        <v>248</v>
      </c>
      <c r="D54" s="14">
        <v>45719.443171296298</v>
      </c>
      <c r="E54" s="14">
        <v>45722.631342592591</v>
      </c>
      <c r="F54" s="6" t="s">
        <v>18</v>
      </c>
      <c r="G54" s="6" t="s">
        <v>20</v>
      </c>
      <c r="H54" s="6" t="s">
        <v>437</v>
      </c>
      <c r="I54" s="6" t="s">
        <v>250</v>
      </c>
      <c r="J54" s="6" t="s">
        <v>438</v>
      </c>
      <c r="K54" s="6" t="s">
        <v>252</v>
      </c>
      <c r="L54" s="6" t="s">
        <v>252</v>
      </c>
      <c r="M54" s="14">
        <v>45719.442361111112</v>
      </c>
      <c r="N54" s="6">
        <v>6617433</v>
      </c>
      <c r="O54" s="6" t="s">
        <v>74</v>
      </c>
      <c r="P54" s="6" t="s">
        <v>253</v>
      </c>
      <c r="Q54" s="6" t="s">
        <v>254</v>
      </c>
      <c r="R54" s="6" t="s">
        <v>254</v>
      </c>
      <c r="S54" s="6" t="s">
        <v>5</v>
      </c>
      <c r="T54" s="6" t="s">
        <v>255</v>
      </c>
      <c r="U54" s="6" t="s">
        <v>137</v>
      </c>
      <c r="V54" s="6" t="s">
        <v>439</v>
      </c>
      <c r="W54" s="6" t="s">
        <v>74</v>
      </c>
      <c r="X54" s="6" t="s">
        <v>257</v>
      </c>
      <c r="Y54" s="6">
        <v>1777939791</v>
      </c>
      <c r="Z54" s="6" t="s">
        <v>17</v>
      </c>
      <c r="AA54" s="6" t="s">
        <v>74</v>
      </c>
      <c r="AB54" s="6">
        <v>394.92</v>
      </c>
      <c r="AC54" s="6">
        <v>31.4</v>
      </c>
      <c r="AD54" s="6">
        <v>0</v>
      </c>
      <c r="AE54" s="6">
        <v>0</v>
      </c>
      <c r="AF54" s="6">
        <v>0</v>
      </c>
      <c r="AG54" s="6">
        <v>0</v>
      </c>
      <c r="AH54" s="6">
        <v>35.54</v>
      </c>
      <c r="AI54" s="6" t="s">
        <v>74</v>
      </c>
      <c r="AJ54" s="6" t="s">
        <v>390</v>
      </c>
      <c r="AK54" s="6" t="s">
        <v>17</v>
      </c>
      <c r="AL54" s="6" t="s">
        <v>65</v>
      </c>
      <c r="AM54" s="6" t="s">
        <v>391</v>
      </c>
      <c r="AN54" s="6" t="s">
        <v>25</v>
      </c>
      <c r="AO54" s="6" t="s">
        <v>340</v>
      </c>
      <c r="AP54" s="6" t="s">
        <v>261</v>
      </c>
      <c r="AQ54" s="6" t="s">
        <v>41</v>
      </c>
    </row>
    <row r="55" spans="1:43" x14ac:dyDescent="0.25">
      <c r="A55" s="6">
        <v>21771095</v>
      </c>
      <c r="B55" s="6">
        <v>22690940</v>
      </c>
      <c r="C55" s="6" t="s">
        <v>248</v>
      </c>
      <c r="D55" s="14">
        <v>45722.832743055558</v>
      </c>
      <c r="E55" s="14">
        <v>45722.835150462961</v>
      </c>
      <c r="F55" s="6" t="s">
        <v>18</v>
      </c>
      <c r="G55" s="6" t="s">
        <v>18</v>
      </c>
      <c r="H55" s="6" t="s">
        <v>440</v>
      </c>
      <c r="I55" s="6" t="s">
        <v>250</v>
      </c>
      <c r="J55" s="6" t="s">
        <v>441</v>
      </c>
      <c r="K55" s="6" t="s">
        <v>252</v>
      </c>
      <c r="L55" s="6" t="s">
        <v>252</v>
      </c>
      <c r="M55" s="14">
        <v>45722.831944444442</v>
      </c>
      <c r="N55" s="6">
        <v>6625850</v>
      </c>
      <c r="O55" s="6" t="s">
        <v>74</v>
      </c>
      <c r="P55" s="6" t="s">
        <v>253</v>
      </c>
      <c r="Q55" s="6" t="s">
        <v>254</v>
      </c>
      <c r="R55" s="6" t="s">
        <v>254</v>
      </c>
      <c r="S55" s="6" t="s">
        <v>5</v>
      </c>
      <c r="T55" s="6" t="s">
        <v>255</v>
      </c>
      <c r="U55" s="6" t="s">
        <v>137</v>
      </c>
      <c r="V55" s="6" t="s">
        <v>442</v>
      </c>
      <c r="W55" s="6" t="s">
        <v>74</v>
      </c>
      <c r="X55" s="6" t="s">
        <v>257</v>
      </c>
      <c r="Y55" s="6">
        <v>9983207657</v>
      </c>
      <c r="Z55" s="6" t="s">
        <v>17</v>
      </c>
      <c r="AA55" s="6" t="s">
        <v>74</v>
      </c>
      <c r="AB55" s="6">
        <v>818.28</v>
      </c>
      <c r="AC55" s="6">
        <v>77.64</v>
      </c>
      <c r="AD55" s="6">
        <v>0</v>
      </c>
      <c r="AE55" s="6">
        <v>0</v>
      </c>
      <c r="AF55" s="6">
        <v>0</v>
      </c>
      <c r="AG55" s="6">
        <v>0</v>
      </c>
      <c r="AH55" s="6">
        <v>220.94</v>
      </c>
      <c r="AI55" s="6" t="s">
        <v>74</v>
      </c>
      <c r="AJ55" s="6" t="s">
        <v>390</v>
      </c>
      <c r="AK55" s="6" t="s">
        <v>17</v>
      </c>
      <c r="AL55" s="6" t="s">
        <v>65</v>
      </c>
      <c r="AM55" s="6" t="s">
        <v>391</v>
      </c>
      <c r="AN55" s="6" t="s">
        <v>25</v>
      </c>
      <c r="AO55" s="6" t="s">
        <v>340</v>
      </c>
      <c r="AP55" s="6" t="s">
        <v>261</v>
      </c>
      <c r="AQ55" s="6" t="s">
        <v>41</v>
      </c>
    </row>
    <row r="56" spans="1:43" x14ac:dyDescent="0.25">
      <c r="A56" s="6">
        <v>21771095</v>
      </c>
      <c r="B56" s="6">
        <v>22690941</v>
      </c>
      <c r="C56" s="6" t="s">
        <v>267</v>
      </c>
      <c r="D56" s="14">
        <v>45722.832743055558</v>
      </c>
      <c r="E56" s="14">
        <v>45722.835150462961</v>
      </c>
      <c r="F56" s="6" t="s">
        <v>18</v>
      </c>
      <c r="G56" s="6" t="s">
        <v>18</v>
      </c>
      <c r="H56" s="6" t="s">
        <v>440</v>
      </c>
      <c r="I56" s="6" t="s">
        <v>250</v>
      </c>
      <c r="J56" s="6" t="s">
        <v>443</v>
      </c>
      <c r="K56" s="6" t="s">
        <v>252</v>
      </c>
      <c r="L56" s="6" t="s">
        <v>252</v>
      </c>
      <c r="M56" s="14">
        <v>45722.831944444442</v>
      </c>
      <c r="N56" s="6">
        <v>6625850</v>
      </c>
      <c r="O56" s="6" t="s">
        <v>74</v>
      </c>
      <c r="P56" s="6" t="s">
        <v>253</v>
      </c>
      <c r="Q56" s="6" t="s">
        <v>254</v>
      </c>
      <c r="R56" s="6" t="s">
        <v>254</v>
      </c>
      <c r="S56" s="6" t="s">
        <v>5</v>
      </c>
      <c r="T56" s="6" t="s">
        <v>255</v>
      </c>
      <c r="U56" s="6" t="s">
        <v>137</v>
      </c>
      <c r="V56" s="6" t="s">
        <v>442</v>
      </c>
      <c r="W56" s="6" t="s">
        <v>74</v>
      </c>
      <c r="X56" s="6" t="s">
        <v>257</v>
      </c>
      <c r="Y56" s="6">
        <v>1482609082</v>
      </c>
      <c r="Z56" s="6" t="s">
        <v>17</v>
      </c>
      <c r="AA56" s="6" t="s">
        <v>74</v>
      </c>
      <c r="AB56" s="6">
        <v>818.28</v>
      </c>
      <c r="AC56" s="6">
        <v>77.64</v>
      </c>
      <c r="AD56" s="6">
        <v>0</v>
      </c>
      <c r="AE56" s="6">
        <v>0</v>
      </c>
      <c r="AF56" s="6">
        <v>0</v>
      </c>
      <c r="AG56" s="6">
        <v>0</v>
      </c>
      <c r="AH56" s="6">
        <v>0</v>
      </c>
      <c r="AI56" s="6" t="s">
        <v>74</v>
      </c>
      <c r="AJ56" s="6" t="s">
        <v>390</v>
      </c>
      <c r="AK56" s="6" t="s">
        <v>17</v>
      </c>
      <c r="AL56" s="6" t="s">
        <v>65</v>
      </c>
      <c r="AM56" s="6" t="s">
        <v>391</v>
      </c>
      <c r="AN56" s="6" t="s">
        <v>25</v>
      </c>
      <c r="AO56" s="6" t="s">
        <v>340</v>
      </c>
      <c r="AP56" s="6" t="s">
        <v>261</v>
      </c>
      <c r="AQ56" s="6" t="s">
        <v>41</v>
      </c>
    </row>
    <row r="57" spans="1:43" x14ac:dyDescent="0.25">
      <c r="A57" s="6">
        <v>21771095</v>
      </c>
      <c r="B57" s="6">
        <v>22690942</v>
      </c>
      <c r="C57" s="6" t="s">
        <v>358</v>
      </c>
      <c r="D57" s="14">
        <v>45722.832743055558</v>
      </c>
      <c r="E57" s="14">
        <v>45722.835150462961</v>
      </c>
      <c r="F57" s="6" t="s">
        <v>18</v>
      </c>
      <c r="G57" s="6" t="s">
        <v>18</v>
      </c>
      <c r="H57" s="6" t="s">
        <v>440</v>
      </c>
      <c r="I57" s="6" t="s">
        <v>250</v>
      </c>
      <c r="J57" s="6" t="s">
        <v>444</v>
      </c>
      <c r="K57" s="6" t="s">
        <v>252</v>
      </c>
      <c r="L57" s="6" t="s">
        <v>252</v>
      </c>
      <c r="M57" s="14">
        <v>45722.831944444442</v>
      </c>
      <c r="N57" s="6">
        <v>6625850</v>
      </c>
      <c r="O57" s="6" t="s">
        <v>74</v>
      </c>
      <c r="P57" s="6" t="s">
        <v>253</v>
      </c>
      <c r="Q57" s="6" t="s">
        <v>254</v>
      </c>
      <c r="R57" s="6" t="s">
        <v>254</v>
      </c>
      <c r="S57" s="6" t="s">
        <v>5</v>
      </c>
      <c r="T57" s="6" t="s">
        <v>255</v>
      </c>
      <c r="U57" s="6" t="s">
        <v>137</v>
      </c>
      <c r="V57" s="6" t="s">
        <v>442</v>
      </c>
      <c r="W57" s="6" t="s">
        <v>74</v>
      </c>
      <c r="X57" s="6" t="s">
        <v>257</v>
      </c>
      <c r="Y57" s="6">
        <v>5184828038</v>
      </c>
      <c r="Z57" s="6" t="s">
        <v>17</v>
      </c>
      <c r="AA57" s="6" t="s">
        <v>74</v>
      </c>
      <c r="AB57" s="6">
        <v>818.28</v>
      </c>
      <c r="AC57" s="6">
        <v>77.64</v>
      </c>
      <c r="AD57" s="6">
        <v>0</v>
      </c>
      <c r="AE57" s="6">
        <v>0</v>
      </c>
      <c r="AF57" s="6">
        <v>0</v>
      </c>
      <c r="AG57" s="6">
        <v>0</v>
      </c>
      <c r="AH57" s="6">
        <v>0</v>
      </c>
      <c r="AI57" s="6" t="s">
        <v>74</v>
      </c>
      <c r="AJ57" s="6" t="s">
        <v>390</v>
      </c>
      <c r="AK57" s="6" t="s">
        <v>17</v>
      </c>
      <c r="AL57" s="6" t="s">
        <v>65</v>
      </c>
      <c r="AM57" s="6" t="s">
        <v>391</v>
      </c>
      <c r="AN57" s="6" t="s">
        <v>25</v>
      </c>
      <c r="AO57" s="6" t="s">
        <v>340</v>
      </c>
      <c r="AP57" s="6" t="s">
        <v>261</v>
      </c>
      <c r="AQ57" s="6" t="s">
        <v>41</v>
      </c>
    </row>
    <row r="58" spans="1:43" x14ac:dyDescent="0.25">
      <c r="A58" s="6">
        <v>21771130</v>
      </c>
      <c r="B58" s="6">
        <v>22690970</v>
      </c>
      <c r="C58" s="6" t="s">
        <v>248</v>
      </c>
      <c r="D58" s="14">
        <v>45722.838310185187</v>
      </c>
      <c r="E58" s="14">
        <v>45722.840208333328</v>
      </c>
      <c r="F58" s="6" t="s">
        <v>18</v>
      </c>
      <c r="G58" s="6" t="s">
        <v>18</v>
      </c>
      <c r="H58" s="6" t="s">
        <v>445</v>
      </c>
      <c r="I58" s="6" t="s">
        <v>250</v>
      </c>
      <c r="J58" s="6" t="s">
        <v>446</v>
      </c>
      <c r="K58" s="6" t="s">
        <v>252</v>
      </c>
      <c r="L58" s="6" t="s">
        <v>252</v>
      </c>
      <c r="M58" s="14">
        <v>45722.837500000001</v>
      </c>
      <c r="N58" s="6">
        <v>6625865</v>
      </c>
      <c r="O58" s="6" t="s">
        <v>74</v>
      </c>
      <c r="P58" s="6" t="s">
        <v>253</v>
      </c>
      <c r="Q58" s="6" t="s">
        <v>264</v>
      </c>
      <c r="R58" s="6" t="s">
        <v>265</v>
      </c>
      <c r="S58" s="6" t="s">
        <v>5</v>
      </c>
      <c r="T58" s="6" t="s">
        <v>255</v>
      </c>
      <c r="U58" s="6" t="s">
        <v>137</v>
      </c>
      <c r="V58" s="6" t="s">
        <v>447</v>
      </c>
      <c r="W58" s="6" t="s">
        <v>74</v>
      </c>
      <c r="X58" s="6" t="s">
        <v>257</v>
      </c>
      <c r="Y58" s="6">
        <v>3810345572</v>
      </c>
      <c r="Z58" s="6" t="s">
        <v>17</v>
      </c>
      <c r="AA58" s="6" t="s">
        <v>74</v>
      </c>
      <c r="AB58" s="6">
        <v>1618.63</v>
      </c>
      <c r="AC58" s="6">
        <v>58.89</v>
      </c>
      <c r="AD58" s="6">
        <v>0</v>
      </c>
      <c r="AE58" s="6">
        <v>0</v>
      </c>
      <c r="AF58" s="6">
        <v>0</v>
      </c>
      <c r="AG58" s="6">
        <v>0</v>
      </c>
      <c r="AH58" s="6">
        <v>145.68</v>
      </c>
      <c r="AI58" s="6" t="s">
        <v>74</v>
      </c>
      <c r="AJ58" s="6" t="s">
        <v>390</v>
      </c>
      <c r="AK58" s="6" t="s">
        <v>17</v>
      </c>
      <c r="AL58" s="6" t="s">
        <v>65</v>
      </c>
      <c r="AM58" s="6" t="s">
        <v>391</v>
      </c>
      <c r="AN58" s="6" t="s">
        <v>25</v>
      </c>
      <c r="AO58" s="6" t="s">
        <v>340</v>
      </c>
      <c r="AP58" s="6" t="s">
        <v>261</v>
      </c>
      <c r="AQ58" s="6" t="s">
        <v>41</v>
      </c>
    </row>
    <row r="59" spans="1:43" x14ac:dyDescent="0.25">
      <c r="A59" s="6">
        <v>21767737</v>
      </c>
      <c r="B59" s="6">
        <v>22687463</v>
      </c>
      <c r="C59" s="6" t="s">
        <v>248</v>
      </c>
      <c r="D59" s="14">
        <v>45722.524502314824</v>
      </c>
      <c r="E59" s="14">
        <v>45722.632187499999</v>
      </c>
      <c r="F59" s="6" t="s">
        <v>18</v>
      </c>
      <c r="G59" s="6" t="s">
        <v>18</v>
      </c>
      <c r="H59" s="6" t="s">
        <v>448</v>
      </c>
      <c r="I59" s="6" t="s">
        <v>250</v>
      </c>
      <c r="J59" s="6" t="s">
        <v>449</v>
      </c>
      <c r="K59" s="6" t="s">
        <v>252</v>
      </c>
      <c r="L59" s="6" t="s">
        <v>252</v>
      </c>
      <c r="M59" s="14">
        <v>45722.523611111108</v>
      </c>
      <c r="N59" s="6">
        <v>6624617</v>
      </c>
      <c r="O59" s="6" t="s">
        <v>74</v>
      </c>
      <c r="P59" s="6" t="s">
        <v>253</v>
      </c>
      <c r="Q59" s="6" t="s">
        <v>254</v>
      </c>
      <c r="R59" s="6" t="s">
        <v>254</v>
      </c>
      <c r="S59" s="6" t="s">
        <v>5</v>
      </c>
      <c r="T59" s="6" t="s">
        <v>255</v>
      </c>
      <c r="U59" s="6" t="s">
        <v>137</v>
      </c>
      <c r="V59" s="6" t="s">
        <v>450</v>
      </c>
      <c r="W59" s="6" t="s">
        <v>74</v>
      </c>
      <c r="X59" s="6" t="s">
        <v>257</v>
      </c>
      <c r="Y59" s="6">
        <v>9477197993</v>
      </c>
      <c r="Z59" s="6" t="s">
        <v>17</v>
      </c>
      <c r="AA59" s="6" t="s">
        <v>74</v>
      </c>
      <c r="AB59" s="6">
        <v>507.18</v>
      </c>
      <c r="AC59" s="6">
        <v>113.34</v>
      </c>
      <c r="AD59" s="6">
        <v>0</v>
      </c>
      <c r="AE59" s="6">
        <v>0</v>
      </c>
      <c r="AF59" s="6">
        <v>0</v>
      </c>
      <c r="AG59" s="6">
        <v>0</v>
      </c>
      <c r="AH59" s="6">
        <v>45.65</v>
      </c>
      <c r="AI59" s="6" t="s">
        <v>74</v>
      </c>
      <c r="AJ59" s="6" t="s">
        <v>390</v>
      </c>
      <c r="AK59" s="6" t="s">
        <v>17</v>
      </c>
      <c r="AL59" s="6" t="s">
        <v>65</v>
      </c>
      <c r="AM59" s="6" t="s">
        <v>391</v>
      </c>
      <c r="AN59" s="6" t="s">
        <v>25</v>
      </c>
      <c r="AO59" s="6" t="s">
        <v>340</v>
      </c>
      <c r="AP59" s="6" t="s">
        <v>261</v>
      </c>
      <c r="AQ59" s="6" t="s">
        <v>41</v>
      </c>
    </row>
    <row r="60" spans="1:43" x14ac:dyDescent="0.25">
      <c r="A60" s="6">
        <v>21655388</v>
      </c>
      <c r="B60" s="6">
        <v>22590927</v>
      </c>
      <c r="C60" s="6" t="s">
        <v>248</v>
      </c>
      <c r="D60" s="14">
        <v>45702.766701388893</v>
      </c>
      <c r="E60" s="14">
        <v>45702.767627314817</v>
      </c>
      <c r="F60" s="36" t="s">
        <v>26</v>
      </c>
      <c r="G60" s="36" t="s">
        <v>26</v>
      </c>
      <c r="H60" s="6" t="s">
        <v>451</v>
      </c>
      <c r="I60" s="6" t="s">
        <v>12</v>
      </c>
      <c r="J60" s="6" t="s">
        <v>452</v>
      </c>
      <c r="K60" s="6" t="s">
        <v>370</v>
      </c>
      <c r="L60" s="6" t="s">
        <v>370</v>
      </c>
      <c r="M60" s="14">
        <v>45702.762499999997</v>
      </c>
      <c r="N60" s="6" t="s">
        <v>453</v>
      </c>
      <c r="O60" s="6" t="s">
        <v>74</v>
      </c>
      <c r="P60" s="6" t="s">
        <v>253</v>
      </c>
      <c r="Q60" s="6" t="s">
        <v>454</v>
      </c>
      <c r="R60" s="6" t="s">
        <v>454</v>
      </c>
      <c r="S60" s="6" t="s">
        <v>7</v>
      </c>
      <c r="T60" s="6" t="s">
        <v>255</v>
      </c>
      <c r="U60" s="6" t="s">
        <v>155</v>
      </c>
      <c r="V60" s="6" t="s">
        <v>455</v>
      </c>
      <c r="W60" s="6" t="s">
        <v>74</v>
      </c>
      <c r="X60" s="6" t="s">
        <v>456</v>
      </c>
      <c r="Y60" s="6" t="s">
        <v>74</v>
      </c>
      <c r="Z60" s="6" t="s">
        <v>96</v>
      </c>
      <c r="AA60" s="6" t="s">
        <v>74</v>
      </c>
      <c r="AB60" s="6">
        <v>180.2</v>
      </c>
      <c r="AC60" s="6">
        <v>0</v>
      </c>
      <c r="AD60" s="6">
        <v>0</v>
      </c>
      <c r="AE60" s="6">
        <v>0</v>
      </c>
      <c r="AF60" s="6">
        <v>0</v>
      </c>
      <c r="AG60" s="6">
        <v>0</v>
      </c>
      <c r="AH60" s="6">
        <v>0</v>
      </c>
      <c r="AI60" s="6" t="s">
        <v>457</v>
      </c>
      <c r="AJ60" s="6" t="s">
        <v>458</v>
      </c>
      <c r="AK60" s="6" t="s">
        <v>12</v>
      </c>
      <c r="AL60" s="6" t="s">
        <v>52</v>
      </c>
      <c r="AM60" s="6" t="s">
        <v>259</v>
      </c>
      <c r="AN60" s="6" t="s">
        <v>21</v>
      </c>
      <c r="AO60" s="6" t="s">
        <v>260</v>
      </c>
      <c r="AP60" s="6" t="s">
        <v>282</v>
      </c>
      <c r="AQ60" s="6" t="s">
        <v>19</v>
      </c>
    </row>
    <row r="61" spans="1:43" x14ac:dyDescent="0.25">
      <c r="A61" s="6">
        <v>21637312</v>
      </c>
      <c r="B61" s="6">
        <v>22574765</v>
      </c>
      <c r="C61" s="6" t="s">
        <v>248</v>
      </c>
      <c r="D61" s="14">
        <v>45700.399421296293</v>
      </c>
      <c r="E61" s="14">
        <v>45700.399988425917</v>
      </c>
      <c r="F61" s="36" t="s">
        <v>26</v>
      </c>
      <c r="G61" s="36" t="s">
        <v>26</v>
      </c>
      <c r="H61" s="6" t="s">
        <v>459</v>
      </c>
      <c r="I61" s="6" t="s">
        <v>12</v>
      </c>
      <c r="J61" s="6" t="s">
        <v>460</v>
      </c>
      <c r="K61" s="6" t="s">
        <v>370</v>
      </c>
      <c r="L61" s="6" t="s">
        <v>370</v>
      </c>
      <c r="M61" s="14">
        <v>45699.940972222219</v>
      </c>
      <c r="N61" s="6" t="s">
        <v>459</v>
      </c>
      <c r="O61" s="6" t="s">
        <v>461</v>
      </c>
      <c r="P61" s="6" t="s">
        <v>294</v>
      </c>
      <c r="Q61" s="6" t="s">
        <v>264</v>
      </c>
      <c r="R61" s="6" t="s">
        <v>277</v>
      </c>
      <c r="S61" s="6" t="s">
        <v>6</v>
      </c>
      <c r="T61" s="6" t="s">
        <v>255</v>
      </c>
      <c r="U61" s="6" t="s">
        <v>155</v>
      </c>
      <c r="V61" s="6" t="s">
        <v>455</v>
      </c>
      <c r="W61" s="6" t="s">
        <v>74</v>
      </c>
      <c r="X61" s="6" t="s">
        <v>462</v>
      </c>
      <c r="Y61" s="6" t="s">
        <v>74</v>
      </c>
      <c r="Z61" s="6" t="s">
        <v>96</v>
      </c>
      <c r="AA61" s="6" t="s">
        <v>74</v>
      </c>
      <c r="AB61" s="6">
        <v>181.2</v>
      </c>
      <c r="AC61" s="6">
        <v>75.650000000000006</v>
      </c>
      <c r="AD61" s="6">
        <v>0</v>
      </c>
      <c r="AE61" s="6">
        <v>0</v>
      </c>
      <c r="AF61" s="6">
        <v>0</v>
      </c>
      <c r="AG61" s="6">
        <v>0</v>
      </c>
      <c r="AH61" s="6">
        <v>0</v>
      </c>
      <c r="AI61" s="6" t="s">
        <v>463</v>
      </c>
      <c r="AJ61" s="6" t="s">
        <v>464</v>
      </c>
      <c r="AK61" s="6" t="s">
        <v>12</v>
      </c>
      <c r="AL61" s="6" t="s">
        <v>52</v>
      </c>
      <c r="AM61" s="6" t="s">
        <v>259</v>
      </c>
      <c r="AN61" s="6" t="s">
        <v>21</v>
      </c>
      <c r="AO61" s="6" t="s">
        <v>260</v>
      </c>
      <c r="AP61" s="6" t="s">
        <v>282</v>
      </c>
      <c r="AQ61" s="6" t="s">
        <v>19</v>
      </c>
    </row>
    <row r="62" spans="1:43" x14ac:dyDescent="0.25">
      <c r="A62" s="6">
        <v>21762987</v>
      </c>
      <c r="B62" s="6">
        <v>22683061</v>
      </c>
      <c r="C62" s="6" t="s">
        <v>248</v>
      </c>
      <c r="D62" s="14">
        <v>45721.686967592592</v>
      </c>
      <c r="E62" s="14">
        <v>45721.68949074074</v>
      </c>
      <c r="F62" s="6" t="s">
        <v>18</v>
      </c>
      <c r="G62" s="6" t="s">
        <v>18</v>
      </c>
      <c r="H62" s="6" t="s">
        <v>465</v>
      </c>
      <c r="I62" s="6" t="s">
        <v>12</v>
      </c>
      <c r="J62" s="6" t="s">
        <v>466</v>
      </c>
      <c r="K62" s="6" t="s">
        <v>370</v>
      </c>
      <c r="L62" s="6" t="s">
        <v>370</v>
      </c>
      <c r="M62" s="14">
        <v>45721.673611111109</v>
      </c>
      <c r="N62" s="6">
        <v>4500595</v>
      </c>
      <c r="O62" s="6" t="s">
        <v>467</v>
      </c>
      <c r="P62" s="6" t="s">
        <v>294</v>
      </c>
      <c r="Q62" s="6" t="s">
        <v>264</v>
      </c>
      <c r="R62" s="6" t="s">
        <v>277</v>
      </c>
      <c r="S62" s="6" t="s">
        <v>6</v>
      </c>
      <c r="T62" s="6" t="s">
        <v>255</v>
      </c>
      <c r="U62" s="6" t="s">
        <v>155</v>
      </c>
      <c r="V62" s="6" t="s">
        <v>455</v>
      </c>
      <c r="W62" s="6" t="s">
        <v>74</v>
      </c>
      <c r="X62" s="6" t="s">
        <v>74</v>
      </c>
      <c r="Y62" s="6" t="s">
        <v>74</v>
      </c>
      <c r="Z62" s="6" t="s">
        <v>96</v>
      </c>
      <c r="AA62" s="6" t="s">
        <v>74</v>
      </c>
      <c r="AB62" s="6">
        <v>208.38</v>
      </c>
      <c r="AC62" s="6">
        <v>77.010000000000005</v>
      </c>
      <c r="AD62" s="6">
        <v>0</v>
      </c>
      <c r="AE62" s="6">
        <v>0</v>
      </c>
      <c r="AF62" s="6">
        <v>0</v>
      </c>
      <c r="AG62" s="6">
        <v>0</v>
      </c>
      <c r="AH62" s="6">
        <v>0</v>
      </c>
      <c r="AI62" s="6" t="s">
        <v>468</v>
      </c>
      <c r="AJ62" s="6" t="s">
        <v>469</v>
      </c>
      <c r="AK62" s="6" t="s">
        <v>12</v>
      </c>
      <c r="AL62" s="6" t="s">
        <v>47</v>
      </c>
      <c r="AM62" s="6" t="s">
        <v>470</v>
      </c>
      <c r="AN62" s="6" t="s">
        <v>21</v>
      </c>
      <c r="AO62" s="6" t="s">
        <v>340</v>
      </c>
      <c r="AP62" s="6" t="s">
        <v>374</v>
      </c>
      <c r="AQ62" s="6" t="s">
        <v>41</v>
      </c>
    </row>
    <row r="63" spans="1:43" x14ac:dyDescent="0.25">
      <c r="A63" s="6">
        <v>21486544</v>
      </c>
      <c r="B63" s="6">
        <v>22446682</v>
      </c>
      <c r="C63" s="6" t="s">
        <v>248</v>
      </c>
      <c r="D63" s="14">
        <v>45677.927384259259</v>
      </c>
      <c r="E63" s="14">
        <v>45712.45212962963</v>
      </c>
      <c r="F63" s="6" t="s">
        <v>24</v>
      </c>
      <c r="G63" s="6" t="s">
        <v>24</v>
      </c>
      <c r="H63" s="6" t="s">
        <v>471</v>
      </c>
      <c r="I63" s="6" t="s">
        <v>12</v>
      </c>
      <c r="J63" s="6" t="s">
        <v>472</v>
      </c>
      <c r="K63" s="6" t="s">
        <v>370</v>
      </c>
      <c r="L63" s="6" t="s">
        <v>370</v>
      </c>
      <c r="M63" s="14">
        <v>45674.683333333327</v>
      </c>
      <c r="N63" s="6" t="s">
        <v>471</v>
      </c>
      <c r="O63" s="6" t="s">
        <v>74</v>
      </c>
      <c r="P63" s="6" t="s">
        <v>294</v>
      </c>
      <c r="Q63" s="6" t="s">
        <v>254</v>
      </c>
      <c r="R63" s="6" t="s">
        <v>336</v>
      </c>
      <c r="S63" s="6" t="s">
        <v>5</v>
      </c>
      <c r="T63" s="6" t="s">
        <v>397</v>
      </c>
      <c r="U63" s="6" t="s">
        <v>155</v>
      </c>
      <c r="V63" s="6" t="s">
        <v>455</v>
      </c>
      <c r="W63" s="6" t="s">
        <v>74</v>
      </c>
      <c r="X63" s="6" t="s">
        <v>295</v>
      </c>
      <c r="Y63" s="6">
        <v>1408980838</v>
      </c>
      <c r="Z63" s="6" t="s">
        <v>96</v>
      </c>
      <c r="AA63" s="6" t="s">
        <v>74</v>
      </c>
      <c r="AB63" s="6">
        <v>1723.21</v>
      </c>
      <c r="AC63" s="6">
        <v>99.13</v>
      </c>
      <c r="AD63" s="6">
        <v>0</v>
      </c>
      <c r="AE63" s="6">
        <v>0</v>
      </c>
      <c r="AF63" s="6">
        <v>0</v>
      </c>
      <c r="AG63" s="6">
        <v>0</v>
      </c>
      <c r="AH63" s="6">
        <v>0</v>
      </c>
      <c r="AI63" s="6" t="s">
        <v>473</v>
      </c>
      <c r="AJ63" s="6" t="s">
        <v>474</v>
      </c>
      <c r="AK63" s="6" t="s">
        <v>12</v>
      </c>
      <c r="AL63" s="6" t="s">
        <v>58</v>
      </c>
      <c r="AM63" s="6" t="s">
        <v>475</v>
      </c>
      <c r="AN63" s="6" t="s">
        <v>33</v>
      </c>
      <c r="AO63" s="6" t="s">
        <v>260</v>
      </c>
      <c r="AP63" s="6" t="s">
        <v>374</v>
      </c>
      <c r="AQ63" s="6" t="s">
        <v>39</v>
      </c>
    </row>
    <row r="64" spans="1:43" x14ac:dyDescent="0.25">
      <c r="A64" s="6">
        <v>21506542</v>
      </c>
      <c r="B64" s="6">
        <v>22463994</v>
      </c>
      <c r="C64" s="6" t="s">
        <v>248</v>
      </c>
      <c r="D64" s="14">
        <v>45680.670358796298</v>
      </c>
      <c r="E64" s="14">
        <v>45680.670706018522</v>
      </c>
      <c r="F64" s="36" t="s">
        <v>30</v>
      </c>
      <c r="G64" s="36" t="s">
        <v>30</v>
      </c>
      <c r="H64" s="6" t="s">
        <v>476</v>
      </c>
      <c r="I64" s="6" t="s">
        <v>12</v>
      </c>
      <c r="J64" s="6" t="s">
        <v>452</v>
      </c>
      <c r="K64" s="6" t="s">
        <v>370</v>
      </c>
      <c r="L64" s="6" t="s">
        <v>370</v>
      </c>
      <c r="M64" s="14">
        <v>45680.747916666667</v>
      </c>
      <c r="N64" s="6" t="s">
        <v>453</v>
      </c>
      <c r="O64" s="6" t="s">
        <v>74</v>
      </c>
      <c r="P64" s="6" t="s">
        <v>253</v>
      </c>
      <c r="Q64" s="6" t="s">
        <v>454</v>
      </c>
      <c r="R64" s="6" t="s">
        <v>454</v>
      </c>
      <c r="S64" s="6" t="s">
        <v>7</v>
      </c>
      <c r="T64" s="6" t="s">
        <v>255</v>
      </c>
      <c r="U64" s="6" t="s">
        <v>155</v>
      </c>
      <c r="V64" s="6" t="s">
        <v>455</v>
      </c>
      <c r="W64" s="6" t="s">
        <v>74</v>
      </c>
      <c r="X64" s="6" t="s">
        <v>456</v>
      </c>
      <c r="Y64" s="6" t="s">
        <v>74</v>
      </c>
      <c r="Z64" s="6" t="s">
        <v>96</v>
      </c>
      <c r="AA64" s="6" t="s">
        <v>74</v>
      </c>
      <c r="AB64" s="6">
        <v>180</v>
      </c>
      <c r="AC64" s="6">
        <v>0</v>
      </c>
      <c r="AD64" s="6">
        <v>0</v>
      </c>
      <c r="AE64" s="6">
        <v>0</v>
      </c>
      <c r="AF64" s="6">
        <v>0</v>
      </c>
      <c r="AG64" s="6">
        <v>0</v>
      </c>
      <c r="AH64" s="6">
        <v>0</v>
      </c>
      <c r="AI64" s="6" t="s">
        <v>477</v>
      </c>
      <c r="AJ64" s="6" t="s">
        <v>458</v>
      </c>
      <c r="AK64" s="6" t="s">
        <v>12</v>
      </c>
      <c r="AL64" s="6" t="s">
        <v>52</v>
      </c>
      <c r="AM64" s="6" t="s">
        <v>259</v>
      </c>
      <c r="AN64" s="6" t="s">
        <v>21</v>
      </c>
      <c r="AO64" s="6" t="s">
        <v>260</v>
      </c>
      <c r="AP64" s="6" t="s">
        <v>282</v>
      </c>
      <c r="AQ64" s="6" t="s">
        <v>19</v>
      </c>
    </row>
    <row r="65" spans="1:43" x14ac:dyDescent="0.25">
      <c r="A65" s="6">
        <v>21223317</v>
      </c>
      <c r="B65" s="6">
        <v>22221433</v>
      </c>
      <c r="C65" s="6" t="s">
        <v>248</v>
      </c>
      <c r="D65" s="14">
        <v>45629.510474537034</v>
      </c>
      <c r="E65" s="14">
        <v>45709.481273148151</v>
      </c>
      <c r="F65" s="6" t="s">
        <v>24</v>
      </c>
      <c r="G65" s="6" t="s">
        <v>24</v>
      </c>
      <c r="H65" s="6" t="s">
        <v>478</v>
      </c>
      <c r="I65" s="6" t="s">
        <v>12</v>
      </c>
      <c r="J65" s="6" t="s">
        <v>479</v>
      </c>
      <c r="K65" s="6" t="s">
        <v>370</v>
      </c>
      <c r="L65" s="6" t="s">
        <v>370</v>
      </c>
      <c r="M65" s="14">
        <v>45629.500694444447</v>
      </c>
      <c r="N65" s="6" t="s">
        <v>478</v>
      </c>
      <c r="O65" s="6" t="s">
        <v>74</v>
      </c>
      <c r="P65" s="6" t="s">
        <v>294</v>
      </c>
      <c r="Q65" s="6" t="s">
        <v>254</v>
      </c>
      <c r="R65" s="6" t="s">
        <v>336</v>
      </c>
      <c r="S65" s="6" t="s">
        <v>5</v>
      </c>
      <c r="T65" s="6" t="s">
        <v>397</v>
      </c>
      <c r="U65" s="6" t="s">
        <v>155</v>
      </c>
      <c r="V65" s="6" t="s">
        <v>455</v>
      </c>
      <c r="W65" s="6" t="s">
        <v>74</v>
      </c>
      <c r="X65" s="6" t="s">
        <v>272</v>
      </c>
      <c r="Y65" s="6">
        <v>2128345481</v>
      </c>
      <c r="Z65" s="6" t="s">
        <v>96</v>
      </c>
      <c r="AA65" s="6" t="s">
        <v>74</v>
      </c>
      <c r="AB65" s="6">
        <v>396.72</v>
      </c>
      <c r="AC65" s="6">
        <v>105.44</v>
      </c>
      <c r="AD65" s="6">
        <v>0</v>
      </c>
      <c r="AE65" s="6">
        <v>0</v>
      </c>
      <c r="AF65" s="6">
        <v>0</v>
      </c>
      <c r="AG65" s="6">
        <v>0</v>
      </c>
      <c r="AH65" s="6">
        <v>0</v>
      </c>
      <c r="AI65" s="6" t="s">
        <v>480</v>
      </c>
      <c r="AJ65" s="6" t="s">
        <v>481</v>
      </c>
      <c r="AK65" s="6" t="s">
        <v>12</v>
      </c>
      <c r="AL65" s="6" t="s">
        <v>58</v>
      </c>
      <c r="AM65" s="6" t="s">
        <v>475</v>
      </c>
      <c r="AN65" s="6" t="s">
        <v>33</v>
      </c>
      <c r="AO65" s="6" t="s">
        <v>260</v>
      </c>
      <c r="AP65" s="6" t="s">
        <v>374</v>
      </c>
      <c r="AQ65" s="6" t="s">
        <v>39</v>
      </c>
    </row>
    <row r="66" spans="1:43" x14ac:dyDescent="0.25">
      <c r="A66" s="6">
        <v>21666306</v>
      </c>
      <c r="B66" s="6">
        <v>22598470</v>
      </c>
      <c r="C66" s="6" t="s">
        <v>248</v>
      </c>
      <c r="D66" s="14">
        <v>45705.484942129631</v>
      </c>
      <c r="E66" s="14">
        <v>45705.494074074071</v>
      </c>
      <c r="F66" s="36" t="s">
        <v>26</v>
      </c>
      <c r="G66" s="36" t="s">
        <v>26</v>
      </c>
      <c r="H66" s="6" t="s">
        <v>482</v>
      </c>
      <c r="I66" s="6" t="s">
        <v>16</v>
      </c>
      <c r="J66" s="6" t="s">
        <v>483</v>
      </c>
      <c r="K66" s="6" t="s">
        <v>484</v>
      </c>
      <c r="L66" s="6" t="s">
        <v>485</v>
      </c>
      <c r="M66" s="14">
        <v>45702.436805555553</v>
      </c>
      <c r="N66" s="6" t="s">
        <v>482</v>
      </c>
      <c r="O66" s="6" t="s">
        <v>74</v>
      </c>
      <c r="P66" s="6" t="s">
        <v>294</v>
      </c>
      <c r="Q66" s="6" t="s">
        <v>254</v>
      </c>
      <c r="R66" s="6" t="s">
        <v>336</v>
      </c>
      <c r="S66" s="6" t="s">
        <v>5</v>
      </c>
      <c r="T66" s="6" t="s">
        <v>255</v>
      </c>
      <c r="U66" s="6" t="s">
        <v>110</v>
      </c>
      <c r="V66" s="6" t="s">
        <v>486</v>
      </c>
      <c r="W66" s="6" t="s">
        <v>74</v>
      </c>
      <c r="X66" s="6" t="s">
        <v>487</v>
      </c>
      <c r="Y66" s="6">
        <v>1409245113</v>
      </c>
      <c r="Z66" s="6" t="s">
        <v>68</v>
      </c>
      <c r="AA66" s="6" t="s">
        <v>74</v>
      </c>
      <c r="AB66" s="6">
        <v>11730.96</v>
      </c>
      <c r="AC66" s="6">
        <v>55.65</v>
      </c>
      <c r="AD66" s="6">
        <v>978.14</v>
      </c>
      <c r="AE66" s="6">
        <v>0</v>
      </c>
      <c r="AF66" s="6">
        <v>55.65</v>
      </c>
      <c r="AG66" s="6">
        <v>0</v>
      </c>
      <c r="AH66" s="6">
        <v>0</v>
      </c>
      <c r="AI66" s="6" t="s">
        <v>488</v>
      </c>
      <c r="AJ66" s="6" t="s">
        <v>489</v>
      </c>
      <c r="AK66" s="6" t="s">
        <v>16</v>
      </c>
      <c r="AL66" s="6" t="s">
        <v>49</v>
      </c>
      <c r="AM66" s="6" t="s">
        <v>324</v>
      </c>
      <c r="AN66" s="6" t="s">
        <v>27</v>
      </c>
      <c r="AO66" s="6" t="s">
        <v>260</v>
      </c>
      <c r="AP66" s="6" t="s">
        <v>374</v>
      </c>
      <c r="AQ66" s="6" t="s">
        <v>39</v>
      </c>
    </row>
    <row r="67" spans="1:43" x14ac:dyDescent="0.25">
      <c r="A67" s="6">
        <v>21667685</v>
      </c>
      <c r="B67" s="6">
        <v>22599736</v>
      </c>
      <c r="C67" s="6" t="s">
        <v>248</v>
      </c>
      <c r="D67" s="14">
        <v>45705.640081018522</v>
      </c>
      <c r="E67" s="14">
        <v>45705.649421296293</v>
      </c>
      <c r="F67" s="36" t="s">
        <v>26</v>
      </c>
      <c r="G67" s="36" t="s">
        <v>26</v>
      </c>
      <c r="H67" s="6" t="s">
        <v>490</v>
      </c>
      <c r="I67" s="6" t="s">
        <v>16</v>
      </c>
      <c r="J67" s="6" t="s">
        <v>491</v>
      </c>
      <c r="K67" s="6" t="s">
        <v>492</v>
      </c>
      <c r="L67" s="6" t="s">
        <v>485</v>
      </c>
      <c r="M67" s="14">
        <v>45702.381249999999</v>
      </c>
      <c r="N67" s="6" t="s">
        <v>490</v>
      </c>
      <c r="O67" s="6" t="s">
        <v>74</v>
      </c>
      <c r="P67" s="6" t="s">
        <v>294</v>
      </c>
      <c r="Q67" s="6" t="s">
        <v>254</v>
      </c>
      <c r="R67" s="6" t="s">
        <v>336</v>
      </c>
      <c r="S67" s="6" t="s">
        <v>5</v>
      </c>
      <c r="T67" s="6" t="s">
        <v>255</v>
      </c>
      <c r="U67" s="6" t="s">
        <v>110</v>
      </c>
      <c r="V67" s="6" t="s">
        <v>486</v>
      </c>
      <c r="W67" s="6" t="s">
        <v>74</v>
      </c>
      <c r="X67" s="6" t="s">
        <v>493</v>
      </c>
      <c r="Y67" s="6">
        <v>1409245110</v>
      </c>
      <c r="Z67" s="6" t="s">
        <v>68</v>
      </c>
      <c r="AA67" s="6" t="s">
        <v>74</v>
      </c>
      <c r="AB67" s="6">
        <v>5050.67</v>
      </c>
      <c r="AC67" s="6">
        <v>133.81</v>
      </c>
      <c r="AD67" s="6">
        <v>426.5</v>
      </c>
      <c r="AE67" s="6">
        <v>0</v>
      </c>
      <c r="AF67" s="6">
        <v>133.81</v>
      </c>
      <c r="AG67" s="6">
        <v>0</v>
      </c>
      <c r="AH67" s="6">
        <v>0</v>
      </c>
      <c r="AI67" s="6" t="s">
        <v>488</v>
      </c>
      <c r="AJ67" s="6" t="s">
        <v>494</v>
      </c>
      <c r="AK67" s="6" t="s">
        <v>16</v>
      </c>
      <c r="AL67" s="6" t="s">
        <v>49</v>
      </c>
      <c r="AM67" s="6" t="s">
        <v>324</v>
      </c>
      <c r="AN67" s="6" t="s">
        <v>27</v>
      </c>
      <c r="AO67" s="6" t="s">
        <v>260</v>
      </c>
      <c r="AP67" s="6" t="s">
        <v>374</v>
      </c>
      <c r="AQ67" s="6" t="s">
        <v>37</v>
      </c>
    </row>
    <row r="68" spans="1:43" x14ac:dyDescent="0.25">
      <c r="A68" s="6">
        <v>21771096</v>
      </c>
      <c r="B68" s="6">
        <v>22690955</v>
      </c>
      <c r="C68" s="6" t="s">
        <v>379</v>
      </c>
      <c r="D68" s="14">
        <v>45722.833009259259</v>
      </c>
      <c r="E68" s="14">
        <v>45722.837546296287</v>
      </c>
      <c r="F68" s="6" t="s">
        <v>18</v>
      </c>
      <c r="G68" s="6" t="s">
        <v>18</v>
      </c>
      <c r="H68" s="6" t="s">
        <v>495</v>
      </c>
      <c r="I68" s="6" t="s">
        <v>15</v>
      </c>
      <c r="J68" s="6" t="s">
        <v>496</v>
      </c>
      <c r="K68" s="6" t="s">
        <v>497</v>
      </c>
      <c r="L68" s="6" t="s">
        <v>498</v>
      </c>
      <c r="M68" s="14">
        <v>45721.832638888889</v>
      </c>
      <c r="N68" s="6" t="s">
        <v>499</v>
      </c>
      <c r="O68" s="6" t="s">
        <v>74</v>
      </c>
      <c r="P68" s="6" t="s">
        <v>253</v>
      </c>
      <c r="Q68" s="6" t="s">
        <v>264</v>
      </c>
      <c r="R68" s="6" t="s">
        <v>265</v>
      </c>
      <c r="S68" s="6" t="s">
        <v>5</v>
      </c>
      <c r="T68" s="6" t="s">
        <v>255</v>
      </c>
      <c r="U68" s="6" t="s">
        <v>110</v>
      </c>
      <c r="V68" s="6" t="s">
        <v>486</v>
      </c>
      <c r="W68" s="6" t="s">
        <v>74</v>
      </c>
      <c r="X68" s="6" t="s">
        <v>295</v>
      </c>
      <c r="Y68" s="6">
        <v>2872439212</v>
      </c>
      <c r="Z68" s="6" t="s">
        <v>68</v>
      </c>
      <c r="AA68" s="6" t="s">
        <v>74</v>
      </c>
      <c r="AB68" s="6">
        <v>1693.04</v>
      </c>
      <c r="AC68" s="6">
        <v>108.53</v>
      </c>
      <c r="AD68" s="6">
        <v>0</v>
      </c>
      <c r="AE68" s="6">
        <v>0</v>
      </c>
      <c r="AF68" s="6">
        <v>0</v>
      </c>
      <c r="AG68" s="6">
        <v>0</v>
      </c>
      <c r="AH68" s="6">
        <v>0</v>
      </c>
      <c r="AI68" s="6" t="s">
        <v>74</v>
      </c>
      <c r="AJ68" s="6" t="s">
        <v>385</v>
      </c>
      <c r="AK68" s="6" t="s">
        <v>15</v>
      </c>
      <c r="AL68" s="6" t="s">
        <v>48</v>
      </c>
      <c r="AM68" s="6" t="s">
        <v>386</v>
      </c>
      <c r="AN68" s="6" t="s">
        <v>23</v>
      </c>
      <c r="AO68" s="6" t="s">
        <v>260</v>
      </c>
      <c r="AP68" s="6" t="s">
        <v>374</v>
      </c>
      <c r="AQ68" s="6" t="s">
        <v>37</v>
      </c>
    </row>
    <row r="69" spans="1:43" x14ac:dyDescent="0.25">
      <c r="A69" s="6">
        <v>21740156</v>
      </c>
      <c r="B69" s="6">
        <v>22662918</v>
      </c>
      <c r="C69" s="6" t="s">
        <v>248</v>
      </c>
      <c r="D69" s="14">
        <v>45716.796990740739</v>
      </c>
      <c r="E69" s="14">
        <v>45716.800891203697</v>
      </c>
      <c r="F69" s="6" t="s">
        <v>22</v>
      </c>
      <c r="G69" s="6" t="s">
        <v>22</v>
      </c>
      <c r="H69" s="6" t="s">
        <v>500</v>
      </c>
      <c r="I69" s="6" t="s">
        <v>16</v>
      </c>
      <c r="J69" s="6" t="s">
        <v>501</v>
      </c>
      <c r="K69" s="6" t="s">
        <v>502</v>
      </c>
      <c r="L69" s="6" t="s">
        <v>485</v>
      </c>
      <c r="M69" s="14">
        <v>45716.319444444453</v>
      </c>
      <c r="N69" s="6" t="s">
        <v>500</v>
      </c>
      <c r="O69" s="6" t="s">
        <v>74</v>
      </c>
      <c r="P69" s="6" t="s">
        <v>294</v>
      </c>
      <c r="Q69" s="6" t="s">
        <v>264</v>
      </c>
      <c r="R69" s="6" t="s">
        <v>277</v>
      </c>
      <c r="S69" s="6" t="s">
        <v>5</v>
      </c>
      <c r="T69" s="6" t="s">
        <v>255</v>
      </c>
      <c r="U69" s="6" t="s">
        <v>110</v>
      </c>
      <c r="V69" s="6" t="s">
        <v>503</v>
      </c>
      <c r="W69" s="6" t="s">
        <v>74</v>
      </c>
      <c r="X69" s="6" t="s">
        <v>487</v>
      </c>
      <c r="Y69" s="6">
        <v>2872405957</v>
      </c>
      <c r="Z69" s="6" t="s">
        <v>68</v>
      </c>
      <c r="AA69" s="6" t="s">
        <v>74</v>
      </c>
      <c r="AB69" s="6">
        <v>5517.68</v>
      </c>
      <c r="AC69" s="6">
        <v>0</v>
      </c>
      <c r="AD69" s="6">
        <v>2185.16</v>
      </c>
      <c r="AE69" s="6">
        <v>0</v>
      </c>
      <c r="AF69" s="6">
        <v>0</v>
      </c>
      <c r="AG69" s="6">
        <v>0</v>
      </c>
      <c r="AH69" s="6">
        <v>0</v>
      </c>
      <c r="AI69" s="6" t="s">
        <v>488</v>
      </c>
      <c r="AJ69" s="6" t="s">
        <v>504</v>
      </c>
      <c r="AK69" s="6" t="s">
        <v>16</v>
      </c>
      <c r="AL69" s="6" t="s">
        <v>49</v>
      </c>
      <c r="AM69" s="6" t="s">
        <v>324</v>
      </c>
      <c r="AN69" s="6" t="s">
        <v>27</v>
      </c>
      <c r="AO69" s="6" t="s">
        <v>260</v>
      </c>
      <c r="AP69" s="6" t="s">
        <v>374</v>
      </c>
      <c r="AQ69" s="6" t="s">
        <v>37</v>
      </c>
    </row>
    <row r="70" spans="1:43" x14ac:dyDescent="0.25">
      <c r="A70" s="6">
        <v>21765183</v>
      </c>
      <c r="B70" s="6">
        <v>22685306</v>
      </c>
      <c r="C70" s="6" t="s">
        <v>248</v>
      </c>
      <c r="D70" s="14">
        <v>45721.892187500001</v>
      </c>
      <c r="E70" s="14">
        <v>45721.900555555563</v>
      </c>
      <c r="F70" s="6" t="s">
        <v>18</v>
      </c>
      <c r="G70" s="6" t="s">
        <v>18</v>
      </c>
      <c r="H70" s="6" t="s">
        <v>505</v>
      </c>
      <c r="I70" s="6" t="s">
        <v>16</v>
      </c>
      <c r="J70" s="6" t="s">
        <v>506</v>
      </c>
      <c r="K70" s="6" t="s">
        <v>498</v>
      </c>
      <c r="L70" s="6" t="s">
        <v>485</v>
      </c>
      <c r="M70" s="14">
        <v>45715.267361111109</v>
      </c>
      <c r="N70" s="6" t="s">
        <v>505</v>
      </c>
      <c r="O70" s="6" t="s">
        <v>74</v>
      </c>
      <c r="P70" s="6" t="s">
        <v>294</v>
      </c>
      <c r="Q70" s="6" t="s">
        <v>264</v>
      </c>
      <c r="R70" s="6" t="s">
        <v>277</v>
      </c>
      <c r="S70" s="6" t="s">
        <v>5</v>
      </c>
      <c r="T70" s="6" t="s">
        <v>255</v>
      </c>
      <c r="U70" s="6" t="s">
        <v>110</v>
      </c>
      <c r="V70" s="6" t="s">
        <v>503</v>
      </c>
      <c r="W70" s="6" t="s">
        <v>74</v>
      </c>
      <c r="X70" s="6" t="s">
        <v>295</v>
      </c>
      <c r="Y70" s="6">
        <v>2872417016</v>
      </c>
      <c r="Z70" s="6" t="s">
        <v>68</v>
      </c>
      <c r="AA70" s="6" t="s">
        <v>74</v>
      </c>
      <c r="AB70" s="6">
        <v>960.44309999999996</v>
      </c>
      <c r="AC70" s="6">
        <v>30.95</v>
      </c>
      <c r="AD70" s="6">
        <v>0</v>
      </c>
      <c r="AE70" s="6">
        <v>0</v>
      </c>
      <c r="AF70" s="6">
        <v>30.95</v>
      </c>
      <c r="AG70" s="6">
        <v>0</v>
      </c>
      <c r="AH70" s="6">
        <v>0</v>
      </c>
      <c r="AI70" s="6" t="s">
        <v>488</v>
      </c>
      <c r="AJ70" s="6" t="s">
        <v>507</v>
      </c>
      <c r="AK70" s="6" t="s">
        <v>16</v>
      </c>
      <c r="AL70" s="6" t="s">
        <v>49</v>
      </c>
      <c r="AM70" s="6" t="s">
        <v>324</v>
      </c>
      <c r="AN70" s="6" t="s">
        <v>27</v>
      </c>
      <c r="AO70" s="6" t="s">
        <v>260</v>
      </c>
      <c r="AP70" s="6" t="s">
        <v>374</v>
      </c>
      <c r="AQ70" s="6" t="s">
        <v>37</v>
      </c>
    </row>
    <row r="71" spans="1:43" x14ac:dyDescent="0.25">
      <c r="A71" s="6">
        <v>21770702</v>
      </c>
      <c r="B71" s="6">
        <v>22690555</v>
      </c>
      <c r="C71" s="6" t="s">
        <v>248</v>
      </c>
      <c r="D71" s="14">
        <v>45722.776076388887</v>
      </c>
      <c r="E71" s="14">
        <v>45722.783449074072</v>
      </c>
      <c r="F71" s="6" t="s">
        <v>18</v>
      </c>
      <c r="G71" s="6" t="s">
        <v>18</v>
      </c>
      <c r="H71" s="6" t="s">
        <v>508</v>
      </c>
      <c r="I71" s="6" t="s">
        <v>16</v>
      </c>
      <c r="J71" s="6" t="s">
        <v>509</v>
      </c>
      <c r="K71" s="6" t="s">
        <v>502</v>
      </c>
      <c r="L71" s="6" t="s">
        <v>485</v>
      </c>
      <c r="M71" s="14">
        <v>45722.359027777777</v>
      </c>
      <c r="N71" s="6" t="s">
        <v>508</v>
      </c>
      <c r="O71" s="6" t="s">
        <v>74</v>
      </c>
      <c r="P71" s="6" t="s">
        <v>294</v>
      </c>
      <c r="Q71" s="6" t="s">
        <v>254</v>
      </c>
      <c r="R71" s="6" t="s">
        <v>336</v>
      </c>
      <c r="S71" s="6" t="s">
        <v>5</v>
      </c>
      <c r="T71" s="6" t="s">
        <v>255</v>
      </c>
      <c r="U71" s="6" t="s">
        <v>110</v>
      </c>
      <c r="V71" s="6" t="s">
        <v>510</v>
      </c>
      <c r="W71" s="6" t="s">
        <v>74</v>
      </c>
      <c r="X71" s="6" t="s">
        <v>493</v>
      </c>
      <c r="Y71" s="6">
        <v>2872445805</v>
      </c>
      <c r="Z71" s="6" t="s">
        <v>68</v>
      </c>
      <c r="AA71" s="6" t="s">
        <v>74</v>
      </c>
      <c r="AB71" s="6">
        <v>4401.46</v>
      </c>
      <c r="AC71" s="6">
        <v>55.65</v>
      </c>
      <c r="AD71" s="6">
        <v>268.75</v>
      </c>
      <c r="AE71" s="6">
        <v>0</v>
      </c>
      <c r="AF71" s="6">
        <v>55.65</v>
      </c>
      <c r="AG71" s="6">
        <v>0</v>
      </c>
      <c r="AH71" s="6">
        <v>0</v>
      </c>
      <c r="AI71" s="6" t="s">
        <v>488</v>
      </c>
      <c r="AJ71" s="6" t="s">
        <v>511</v>
      </c>
      <c r="AK71" s="6" t="s">
        <v>16</v>
      </c>
      <c r="AL71" s="6" t="s">
        <v>48</v>
      </c>
      <c r="AM71" s="6" t="s">
        <v>512</v>
      </c>
      <c r="AN71" s="6" t="s">
        <v>23</v>
      </c>
      <c r="AO71" s="6" t="s">
        <v>260</v>
      </c>
      <c r="AP71" s="6" t="s">
        <v>374</v>
      </c>
      <c r="AQ71" s="6" t="s">
        <v>37</v>
      </c>
    </row>
    <row r="72" spans="1:43" x14ac:dyDescent="0.25">
      <c r="A72" s="6">
        <v>21765203</v>
      </c>
      <c r="B72" s="6">
        <v>22685325</v>
      </c>
      <c r="C72" s="6" t="s">
        <v>248</v>
      </c>
      <c r="D72" s="14">
        <v>45721.893645833326</v>
      </c>
      <c r="E72" s="14">
        <v>45721.900636574072</v>
      </c>
      <c r="F72" s="6" t="s">
        <v>18</v>
      </c>
      <c r="G72" s="6" t="s">
        <v>18</v>
      </c>
      <c r="H72" s="6" t="s">
        <v>513</v>
      </c>
      <c r="I72" s="6" t="s">
        <v>16</v>
      </c>
      <c r="J72" s="6" t="s">
        <v>514</v>
      </c>
      <c r="K72" s="6" t="s">
        <v>502</v>
      </c>
      <c r="L72" s="6" t="s">
        <v>485</v>
      </c>
      <c r="M72" s="14">
        <v>45715.456944444442</v>
      </c>
      <c r="N72" s="6" t="s">
        <v>513</v>
      </c>
      <c r="O72" s="6" t="s">
        <v>74</v>
      </c>
      <c r="P72" s="6" t="s">
        <v>294</v>
      </c>
      <c r="Q72" s="6" t="s">
        <v>254</v>
      </c>
      <c r="R72" s="6" t="s">
        <v>336</v>
      </c>
      <c r="S72" s="6" t="s">
        <v>5</v>
      </c>
      <c r="T72" s="6" t="s">
        <v>255</v>
      </c>
      <c r="U72" s="6" t="s">
        <v>110</v>
      </c>
      <c r="V72" s="6" t="s">
        <v>486</v>
      </c>
      <c r="W72" s="6" t="s">
        <v>74</v>
      </c>
      <c r="X72" s="6" t="s">
        <v>295</v>
      </c>
      <c r="Y72" s="6">
        <v>2872386967</v>
      </c>
      <c r="Z72" s="6" t="s">
        <v>68</v>
      </c>
      <c r="AA72" s="6" t="s">
        <v>74</v>
      </c>
      <c r="AB72" s="6">
        <v>5573.55</v>
      </c>
      <c r="AC72" s="6">
        <v>55.65</v>
      </c>
      <c r="AD72" s="6">
        <v>766.01</v>
      </c>
      <c r="AE72" s="6">
        <v>0</v>
      </c>
      <c r="AF72" s="6">
        <v>55.65</v>
      </c>
      <c r="AG72" s="6">
        <v>0</v>
      </c>
      <c r="AH72" s="6">
        <v>0</v>
      </c>
      <c r="AI72" s="6" t="s">
        <v>488</v>
      </c>
      <c r="AJ72" s="6" t="s">
        <v>515</v>
      </c>
      <c r="AK72" s="6" t="s">
        <v>16</v>
      </c>
      <c r="AL72" s="6" t="s">
        <v>49</v>
      </c>
      <c r="AM72" s="6" t="s">
        <v>324</v>
      </c>
      <c r="AN72" s="6" t="s">
        <v>27</v>
      </c>
      <c r="AO72" s="6" t="s">
        <v>260</v>
      </c>
      <c r="AP72" s="6" t="s">
        <v>374</v>
      </c>
      <c r="AQ72" s="6" t="s">
        <v>37</v>
      </c>
    </row>
    <row r="73" spans="1:43" x14ac:dyDescent="0.25">
      <c r="A73" s="6">
        <v>21765185</v>
      </c>
      <c r="B73" s="6">
        <v>22685308</v>
      </c>
      <c r="C73" s="6" t="s">
        <v>248</v>
      </c>
      <c r="D73" s="14">
        <v>45721.892256944448</v>
      </c>
      <c r="E73" s="14">
        <v>45721.900567129633</v>
      </c>
      <c r="F73" s="6" t="s">
        <v>18</v>
      </c>
      <c r="G73" s="6" t="s">
        <v>18</v>
      </c>
      <c r="H73" s="6" t="s">
        <v>516</v>
      </c>
      <c r="I73" s="6" t="s">
        <v>16</v>
      </c>
      <c r="J73" s="6" t="s">
        <v>517</v>
      </c>
      <c r="K73" s="6" t="s">
        <v>492</v>
      </c>
      <c r="L73" s="6" t="s">
        <v>485</v>
      </c>
      <c r="M73" s="14">
        <v>45715.318055555559</v>
      </c>
      <c r="N73" s="6" t="s">
        <v>516</v>
      </c>
      <c r="O73" s="6" t="s">
        <v>74</v>
      </c>
      <c r="P73" s="6" t="s">
        <v>294</v>
      </c>
      <c r="Q73" s="6" t="s">
        <v>254</v>
      </c>
      <c r="R73" s="6" t="s">
        <v>336</v>
      </c>
      <c r="S73" s="6" t="s">
        <v>5</v>
      </c>
      <c r="T73" s="6" t="s">
        <v>255</v>
      </c>
      <c r="U73" s="6" t="s">
        <v>110</v>
      </c>
      <c r="V73" s="6" t="s">
        <v>486</v>
      </c>
      <c r="W73" s="6" t="s">
        <v>74</v>
      </c>
      <c r="X73" s="6" t="s">
        <v>487</v>
      </c>
      <c r="Y73" s="6">
        <v>2872386959</v>
      </c>
      <c r="Z73" s="6" t="s">
        <v>68</v>
      </c>
      <c r="AA73" s="6" t="s">
        <v>74</v>
      </c>
      <c r="AB73" s="6">
        <v>7127.21</v>
      </c>
      <c r="AC73" s="6">
        <v>55.65</v>
      </c>
      <c r="AD73" s="6">
        <v>1236.8900000000001</v>
      </c>
      <c r="AE73" s="6">
        <v>0</v>
      </c>
      <c r="AF73" s="6">
        <v>55.65</v>
      </c>
      <c r="AG73" s="6">
        <v>0</v>
      </c>
      <c r="AH73" s="6">
        <v>0</v>
      </c>
      <c r="AI73" s="6" t="s">
        <v>488</v>
      </c>
      <c r="AJ73" s="6" t="s">
        <v>518</v>
      </c>
      <c r="AK73" s="6" t="s">
        <v>16</v>
      </c>
      <c r="AL73" s="6" t="s">
        <v>49</v>
      </c>
      <c r="AM73" s="6" t="s">
        <v>324</v>
      </c>
      <c r="AN73" s="6" t="s">
        <v>27</v>
      </c>
      <c r="AO73" s="6" t="s">
        <v>260</v>
      </c>
      <c r="AP73" s="6" t="s">
        <v>374</v>
      </c>
      <c r="AQ73" s="6" t="s">
        <v>37</v>
      </c>
    </row>
    <row r="74" spans="1:43" x14ac:dyDescent="0.25">
      <c r="A74" s="6">
        <v>21770705</v>
      </c>
      <c r="B74" s="6">
        <v>22690558</v>
      </c>
      <c r="C74" s="6" t="s">
        <v>248</v>
      </c>
      <c r="D74" s="14">
        <v>45722.776261574072</v>
      </c>
      <c r="E74" s="14">
        <v>45722.783449074072</v>
      </c>
      <c r="F74" s="6" t="s">
        <v>18</v>
      </c>
      <c r="G74" s="6" t="s">
        <v>18</v>
      </c>
      <c r="H74" s="6" t="s">
        <v>519</v>
      </c>
      <c r="I74" s="6" t="s">
        <v>16</v>
      </c>
      <c r="J74" s="6" t="s">
        <v>509</v>
      </c>
      <c r="K74" s="6" t="s">
        <v>492</v>
      </c>
      <c r="L74" s="6" t="s">
        <v>485</v>
      </c>
      <c r="M74" s="14">
        <v>45722.37222222222</v>
      </c>
      <c r="N74" s="6" t="s">
        <v>519</v>
      </c>
      <c r="O74" s="6" t="s">
        <v>74</v>
      </c>
      <c r="P74" s="6" t="s">
        <v>294</v>
      </c>
      <c r="Q74" s="6" t="s">
        <v>254</v>
      </c>
      <c r="R74" s="6" t="s">
        <v>336</v>
      </c>
      <c r="S74" s="6" t="s">
        <v>5</v>
      </c>
      <c r="T74" s="6" t="s">
        <v>255</v>
      </c>
      <c r="U74" s="6" t="s">
        <v>110</v>
      </c>
      <c r="V74" s="6" t="s">
        <v>510</v>
      </c>
      <c r="W74" s="6" t="s">
        <v>74</v>
      </c>
      <c r="X74" s="6" t="s">
        <v>295</v>
      </c>
      <c r="Y74" s="6">
        <v>2872445806</v>
      </c>
      <c r="Z74" s="6" t="s">
        <v>68</v>
      </c>
      <c r="AA74" s="6" t="s">
        <v>74</v>
      </c>
      <c r="AB74" s="6">
        <v>433.12</v>
      </c>
      <c r="AC74" s="6">
        <v>46.72</v>
      </c>
      <c r="AD74" s="6">
        <v>0</v>
      </c>
      <c r="AE74" s="6">
        <v>0</v>
      </c>
      <c r="AF74" s="6">
        <v>46.72</v>
      </c>
      <c r="AG74" s="6">
        <v>0</v>
      </c>
      <c r="AH74" s="6">
        <v>0</v>
      </c>
      <c r="AI74" s="6" t="s">
        <v>488</v>
      </c>
      <c r="AJ74" s="6" t="s">
        <v>511</v>
      </c>
      <c r="AK74" s="6" t="s">
        <v>16</v>
      </c>
      <c r="AL74" s="6" t="s">
        <v>48</v>
      </c>
      <c r="AM74" s="6" t="s">
        <v>512</v>
      </c>
      <c r="AN74" s="6" t="s">
        <v>23</v>
      </c>
      <c r="AO74" s="6" t="s">
        <v>260</v>
      </c>
      <c r="AP74" s="6" t="s">
        <v>374</v>
      </c>
      <c r="AQ74" s="6" t="s">
        <v>37</v>
      </c>
    </row>
    <row r="75" spans="1:43" x14ac:dyDescent="0.25">
      <c r="A75" s="6">
        <v>21765144</v>
      </c>
      <c r="B75" s="6">
        <v>22685263</v>
      </c>
      <c r="C75" s="6" t="s">
        <v>248</v>
      </c>
      <c r="D75" s="14">
        <v>45721.890196759261</v>
      </c>
      <c r="E75" s="14">
        <v>45721.897534722222</v>
      </c>
      <c r="F75" s="6" t="s">
        <v>18</v>
      </c>
      <c r="G75" s="6" t="s">
        <v>18</v>
      </c>
      <c r="H75" s="6" t="s">
        <v>520</v>
      </c>
      <c r="I75" s="6" t="s">
        <v>16</v>
      </c>
      <c r="J75" s="6" t="s">
        <v>521</v>
      </c>
      <c r="K75" s="6" t="s">
        <v>522</v>
      </c>
      <c r="L75" s="6" t="s">
        <v>485</v>
      </c>
      <c r="M75" s="14">
        <v>45715</v>
      </c>
      <c r="N75" s="6" t="s">
        <v>520</v>
      </c>
      <c r="O75" s="6" t="s">
        <v>74</v>
      </c>
      <c r="P75" s="6" t="s">
        <v>294</v>
      </c>
      <c r="Q75" s="6" t="s">
        <v>254</v>
      </c>
      <c r="R75" s="6" t="s">
        <v>336</v>
      </c>
      <c r="S75" s="6" t="s">
        <v>5</v>
      </c>
      <c r="T75" s="6" t="s">
        <v>255</v>
      </c>
      <c r="U75" s="6" t="s">
        <v>110</v>
      </c>
      <c r="V75" s="6" t="s">
        <v>486</v>
      </c>
      <c r="W75" s="6" t="s">
        <v>74</v>
      </c>
      <c r="X75" s="6" t="s">
        <v>295</v>
      </c>
      <c r="Y75" s="6">
        <v>2872386958</v>
      </c>
      <c r="Z75" s="6" t="s">
        <v>68</v>
      </c>
      <c r="AA75" s="6" t="s">
        <v>74</v>
      </c>
      <c r="AB75" s="6">
        <v>7664.35</v>
      </c>
      <c r="AC75" s="6">
        <v>55.65</v>
      </c>
      <c r="AD75" s="6">
        <v>766.01</v>
      </c>
      <c r="AE75" s="6">
        <v>0</v>
      </c>
      <c r="AF75" s="6">
        <v>55.65</v>
      </c>
      <c r="AG75" s="6">
        <v>0</v>
      </c>
      <c r="AH75" s="6">
        <v>0</v>
      </c>
      <c r="AI75" s="6" t="s">
        <v>488</v>
      </c>
      <c r="AJ75" s="6" t="s">
        <v>523</v>
      </c>
      <c r="AK75" s="6" t="s">
        <v>16</v>
      </c>
      <c r="AL75" s="6" t="s">
        <v>49</v>
      </c>
      <c r="AM75" s="6" t="s">
        <v>324</v>
      </c>
      <c r="AN75" s="6" t="s">
        <v>27</v>
      </c>
      <c r="AO75" s="6" t="s">
        <v>260</v>
      </c>
      <c r="AP75" s="6" t="s">
        <v>374</v>
      </c>
      <c r="AQ75" s="6" t="s">
        <v>37</v>
      </c>
    </row>
    <row r="76" spans="1:43" x14ac:dyDescent="0.25">
      <c r="A76" s="6">
        <v>21765165</v>
      </c>
      <c r="B76" s="6">
        <v>22685283</v>
      </c>
      <c r="C76" s="6" t="s">
        <v>248</v>
      </c>
      <c r="D76" s="14">
        <v>45721.891493055547</v>
      </c>
      <c r="E76" s="14">
        <v>45721.897557870368</v>
      </c>
      <c r="F76" s="6" t="s">
        <v>18</v>
      </c>
      <c r="G76" s="6" t="s">
        <v>18</v>
      </c>
      <c r="H76" s="6" t="s">
        <v>524</v>
      </c>
      <c r="I76" s="6" t="s">
        <v>16</v>
      </c>
      <c r="J76" s="6" t="s">
        <v>525</v>
      </c>
      <c r="K76" s="6" t="s">
        <v>522</v>
      </c>
      <c r="L76" s="6" t="s">
        <v>485</v>
      </c>
      <c r="M76" s="14">
        <v>45715</v>
      </c>
      <c r="N76" s="6" t="s">
        <v>524</v>
      </c>
      <c r="O76" s="6" t="s">
        <v>74</v>
      </c>
      <c r="P76" s="6" t="s">
        <v>294</v>
      </c>
      <c r="Q76" s="6" t="s">
        <v>254</v>
      </c>
      <c r="R76" s="6" t="s">
        <v>336</v>
      </c>
      <c r="S76" s="6" t="s">
        <v>5</v>
      </c>
      <c r="T76" s="6" t="s">
        <v>255</v>
      </c>
      <c r="U76" s="6" t="s">
        <v>110</v>
      </c>
      <c r="V76" s="6" t="s">
        <v>486</v>
      </c>
      <c r="W76" s="6" t="s">
        <v>74</v>
      </c>
      <c r="X76" s="6" t="s">
        <v>295</v>
      </c>
      <c r="Y76" s="6">
        <v>1409149270</v>
      </c>
      <c r="Z76" s="6" t="s">
        <v>68</v>
      </c>
      <c r="AA76" s="6" t="s">
        <v>74</v>
      </c>
      <c r="AB76" s="6">
        <v>596.74</v>
      </c>
      <c r="AC76" s="6">
        <v>0</v>
      </c>
      <c r="AD76" s="6">
        <v>0</v>
      </c>
      <c r="AE76" s="6">
        <v>0</v>
      </c>
      <c r="AF76" s="6">
        <v>0</v>
      </c>
      <c r="AG76" s="6">
        <v>0</v>
      </c>
      <c r="AH76" s="6">
        <v>0</v>
      </c>
      <c r="AI76" s="6" t="s">
        <v>488</v>
      </c>
      <c r="AJ76" s="6" t="s">
        <v>526</v>
      </c>
      <c r="AK76" s="6" t="s">
        <v>16</v>
      </c>
      <c r="AL76" s="6" t="s">
        <v>49</v>
      </c>
      <c r="AM76" s="6" t="s">
        <v>324</v>
      </c>
      <c r="AN76" s="6" t="s">
        <v>27</v>
      </c>
      <c r="AO76" s="6" t="s">
        <v>260</v>
      </c>
      <c r="AP76" s="6" t="s">
        <v>374</v>
      </c>
      <c r="AQ76" s="6" t="s">
        <v>37</v>
      </c>
    </row>
    <row r="77" spans="1:43" x14ac:dyDescent="0.25">
      <c r="A77" s="6">
        <v>21765165</v>
      </c>
      <c r="B77" s="6">
        <v>22685284</v>
      </c>
      <c r="C77" s="6" t="s">
        <v>267</v>
      </c>
      <c r="D77" s="14">
        <v>45721.891493055547</v>
      </c>
      <c r="E77" s="14">
        <v>45721.897557870368</v>
      </c>
      <c r="F77" s="6" t="s">
        <v>18</v>
      </c>
      <c r="G77" s="6" t="s">
        <v>18</v>
      </c>
      <c r="H77" s="6" t="s">
        <v>524</v>
      </c>
      <c r="I77" s="6" t="s">
        <v>16</v>
      </c>
      <c r="J77" s="6" t="s">
        <v>525</v>
      </c>
      <c r="K77" s="6" t="s">
        <v>522</v>
      </c>
      <c r="L77" s="6" t="s">
        <v>485</v>
      </c>
      <c r="M77" s="14">
        <v>45715</v>
      </c>
      <c r="N77" s="6" t="s">
        <v>524</v>
      </c>
      <c r="O77" s="6" t="s">
        <v>74</v>
      </c>
      <c r="P77" s="6" t="s">
        <v>294</v>
      </c>
      <c r="Q77" s="6" t="s">
        <v>254</v>
      </c>
      <c r="R77" s="6" t="s">
        <v>336</v>
      </c>
      <c r="S77" s="6" t="s">
        <v>5</v>
      </c>
      <c r="T77" s="6" t="s">
        <v>255</v>
      </c>
      <c r="U77" s="6" t="s">
        <v>110</v>
      </c>
      <c r="V77" s="6" t="s">
        <v>486</v>
      </c>
      <c r="W77" s="6" t="s">
        <v>74</v>
      </c>
      <c r="X77" s="6" t="s">
        <v>295</v>
      </c>
      <c r="Y77" s="6">
        <v>1409149270</v>
      </c>
      <c r="Z77" s="6" t="s">
        <v>68</v>
      </c>
      <c r="AA77" s="6" t="s">
        <v>74</v>
      </c>
      <c r="AB77" s="6">
        <v>596.74</v>
      </c>
      <c r="AC77" s="6">
        <v>0</v>
      </c>
      <c r="AD77" s="6">
        <v>0</v>
      </c>
      <c r="AE77" s="6">
        <v>0</v>
      </c>
      <c r="AF77" s="6">
        <v>0</v>
      </c>
      <c r="AG77" s="6">
        <v>0</v>
      </c>
      <c r="AH77" s="6">
        <v>0</v>
      </c>
      <c r="AI77" s="6" t="s">
        <v>488</v>
      </c>
      <c r="AJ77" s="6" t="s">
        <v>526</v>
      </c>
      <c r="AK77" s="6" t="s">
        <v>16</v>
      </c>
      <c r="AL77" s="6" t="s">
        <v>49</v>
      </c>
      <c r="AM77" s="6" t="s">
        <v>324</v>
      </c>
      <c r="AN77" s="6" t="s">
        <v>27</v>
      </c>
      <c r="AO77" s="6" t="s">
        <v>260</v>
      </c>
      <c r="AP77" s="6" t="s">
        <v>374</v>
      </c>
      <c r="AQ77" s="6" t="s">
        <v>37</v>
      </c>
    </row>
    <row r="78" spans="1:43" x14ac:dyDescent="0.25">
      <c r="A78" s="6">
        <v>21770096</v>
      </c>
      <c r="B78" s="6">
        <v>22689904</v>
      </c>
      <c r="C78" s="6" t="s">
        <v>248</v>
      </c>
      <c r="D78" s="14">
        <v>45722.716273148151</v>
      </c>
      <c r="E78" s="14">
        <v>45722.729571759257</v>
      </c>
      <c r="F78" s="6" t="s">
        <v>18</v>
      </c>
      <c r="G78" s="6" t="s">
        <v>18</v>
      </c>
      <c r="H78" s="6" t="s">
        <v>527</v>
      </c>
      <c r="I78" s="6" t="s">
        <v>16</v>
      </c>
      <c r="J78" s="6" t="s">
        <v>528</v>
      </c>
      <c r="K78" s="6" t="s">
        <v>485</v>
      </c>
      <c r="L78" s="6" t="s">
        <v>485</v>
      </c>
      <c r="M78" s="14">
        <v>45722.298611111109</v>
      </c>
      <c r="N78" s="6" t="s">
        <v>529</v>
      </c>
      <c r="O78" s="6" t="s">
        <v>74</v>
      </c>
      <c r="P78" s="6" t="s">
        <v>294</v>
      </c>
      <c r="Q78" s="6" t="s">
        <v>254</v>
      </c>
      <c r="R78" s="6" t="s">
        <v>336</v>
      </c>
      <c r="S78" s="6" t="s">
        <v>5</v>
      </c>
      <c r="T78" s="6" t="s">
        <v>255</v>
      </c>
      <c r="U78" s="6" t="s">
        <v>110</v>
      </c>
      <c r="V78" s="6" t="s">
        <v>510</v>
      </c>
      <c r="W78" s="6" t="s">
        <v>74</v>
      </c>
      <c r="X78" s="6" t="s">
        <v>257</v>
      </c>
      <c r="Y78" s="6">
        <v>7700066690</v>
      </c>
      <c r="Z78" s="6" t="s">
        <v>68</v>
      </c>
      <c r="AA78" s="6" t="s">
        <v>74</v>
      </c>
      <c r="AB78" s="6">
        <v>619.79999999999995</v>
      </c>
      <c r="AC78" s="6">
        <v>77.040000000000006</v>
      </c>
      <c r="AD78" s="6">
        <v>0</v>
      </c>
      <c r="AE78" s="6">
        <v>0</v>
      </c>
      <c r="AF78" s="6">
        <v>0</v>
      </c>
      <c r="AG78" s="6">
        <v>0</v>
      </c>
      <c r="AH78" s="6">
        <v>0</v>
      </c>
      <c r="AI78" s="6" t="s">
        <v>488</v>
      </c>
      <c r="AJ78" s="6" t="s">
        <v>530</v>
      </c>
      <c r="AK78" s="6" t="s">
        <v>16</v>
      </c>
      <c r="AL78" s="6" t="s">
        <v>48</v>
      </c>
      <c r="AM78" s="6" t="s">
        <v>512</v>
      </c>
      <c r="AN78" s="6" t="s">
        <v>23</v>
      </c>
      <c r="AO78" s="6" t="s">
        <v>260</v>
      </c>
      <c r="AP78" s="6" t="s">
        <v>282</v>
      </c>
      <c r="AQ78" s="6" t="s">
        <v>19</v>
      </c>
    </row>
    <row r="79" spans="1:43" x14ac:dyDescent="0.25">
      <c r="A79" s="6">
        <v>21770098</v>
      </c>
      <c r="B79" s="6">
        <v>22689906</v>
      </c>
      <c r="C79" s="6" t="s">
        <v>248</v>
      </c>
      <c r="D79" s="14">
        <v>45722.716446759259</v>
      </c>
      <c r="E79" s="14">
        <v>45722.719444444447</v>
      </c>
      <c r="F79" s="6" t="s">
        <v>18</v>
      </c>
      <c r="G79" s="6" t="s">
        <v>18</v>
      </c>
      <c r="H79" s="6" t="s">
        <v>531</v>
      </c>
      <c r="I79" s="6" t="s">
        <v>16</v>
      </c>
      <c r="J79" s="6" t="s">
        <v>532</v>
      </c>
      <c r="K79" s="6" t="s">
        <v>485</v>
      </c>
      <c r="L79" s="6" t="s">
        <v>485</v>
      </c>
      <c r="M79" s="14">
        <v>45722.341666666667</v>
      </c>
      <c r="N79" s="6" t="s">
        <v>533</v>
      </c>
      <c r="O79" s="6" t="s">
        <v>74</v>
      </c>
      <c r="P79" s="6" t="s">
        <v>294</v>
      </c>
      <c r="Q79" s="6" t="s">
        <v>254</v>
      </c>
      <c r="R79" s="6" t="s">
        <v>336</v>
      </c>
      <c r="S79" s="6" t="s">
        <v>5</v>
      </c>
      <c r="T79" s="6" t="s">
        <v>255</v>
      </c>
      <c r="U79" s="6" t="s">
        <v>110</v>
      </c>
      <c r="V79" s="6" t="s">
        <v>534</v>
      </c>
      <c r="W79" s="6" t="s">
        <v>74</v>
      </c>
      <c r="X79" s="6" t="s">
        <v>257</v>
      </c>
      <c r="Y79" s="6">
        <v>7700066692</v>
      </c>
      <c r="Z79" s="6" t="s">
        <v>68</v>
      </c>
      <c r="AA79" s="6" t="s">
        <v>74</v>
      </c>
      <c r="AB79" s="6">
        <v>2568.77</v>
      </c>
      <c r="AC79" s="6">
        <v>78.23</v>
      </c>
      <c r="AD79" s="6">
        <v>0</v>
      </c>
      <c r="AE79" s="6">
        <v>0</v>
      </c>
      <c r="AF79" s="6">
        <v>0</v>
      </c>
      <c r="AG79" s="6">
        <v>0</v>
      </c>
      <c r="AH79" s="6">
        <v>0</v>
      </c>
      <c r="AI79" s="6" t="s">
        <v>488</v>
      </c>
      <c r="AJ79" s="6" t="s">
        <v>535</v>
      </c>
      <c r="AK79" s="6" t="s">
        <v>16</v>
      </c>
      <c r="AL79" s="6" t="s">
        <v>48</v>
      </c>
      <c r="AM79" s="6" t="s">
        <v>536</v>
      </c>
      <c r="AN79" s="6" t="s">
        <v>23</v>
      </c>
      <c r="AO79" s="6" t="s">
        <v>260</v>
      </c>
      <c r="AP79" s="6" t="s">
        <v>282</v>
      </c>
      <c r="AQ79" s="6" t="s">
        <v>19</v>
      </c>
    </row>
    <row r="80" spans="1:43" x14ac:dyDescent="0.25">
      <c r="A80" s="6">
        <v>21767147</v>
      </c>
      <c r="B80" s="6">
        <v>22686853</v>
      </c>
      <c r="C80" s="6" t="s">
        <v>248</v>
      </c>
      <c r="D80" s="14">
        <v>45722.437002314808</v>
      </c>
      <c r="E80" s="14">
        <v>45722.43855324074</v>
      </c>
      <c r="F80" s="6" t="s">
        <v>18</v>
      </c>
      <c r="G80" s="6" t="s">
        <v>18</v>
      </c>
      <c r="H80" s="6">
        <v>17499201</v>
      </c>
      <c r="I80" s="6" t="s">
        <v>12</v>
      </c>
      <c r="J80" s="6" t="s">
        <v>537</v>
      </c>
      <c r="K80" s="6" t="s">
        <v>370</v>
      </c>
      <c r="L80" s="6" t="s">
        <v>370</v>
      </c>
      <c r="M80" s="14">
        <v>45721.634027777778</v>
      </c>
      <c r="N80" s="6">
        <v>4500525</v>
      </c>
      <c r="O80" s="6" t="s">
        <v>74</v>
      </c>
      <c r="P80" s="6" t="s">
        <v>294</v>
      </c>
      <c r="Q80" s="6" t="s">
        <v>254</v>
      </c>
      <c r="R80" s="6" t="s">
        <v>254</v>
      </c>
      <c r="S80" s="6" t="s">
        <v>7</v>
      </c>
      <c r="T80" s="6" t="s">
        <v>255</v>
      </c>
      <c r="U80" s="6" t="s">
        <v>188</v>
      </c>
      <c r="V80" s="6" t="s">
        <v>538</v>
      </c>
      <c r="W80" s="6" t="s">
        <v>74</v>
      </c>
      <c r="X80" s="6" t="s">
        <v>74</v>
      </c>
      <c r="Y80" s="6" t="s">
        <v>74</v>
      </c>
      <c r="Z80" s="6" t="s">
        <v>143</v>
      </c>
      <c r="AA80" s="6" t="s">
        <v>74</v>
      </c>
      <c r="AB80" s="6">
        <v>240</v>
      </c>
      <c r="AC80" s="6">
        <v>0</v>
      </c>
      <c r="AD80" s="6">
        <v>0</v>
      </c>
      <c r="AE80" s="6">
        <v>0</v>
      </c>
      <c r="AF80" s="6">
        <v>0</v>
      </c>
      <c r="AG80" s="6">
        <v>0</v>
      </c>
      <c r="AH80" s="6">
        <v>0</v>
      </c>
      <c r="AI80" s="6" t="s">
        <v>539</v>
      </c>
      <c r="AJ80" s="6" t="s">
        <v>469</v>
      </c>
      <c r="AK80" s="6" t="s">
        <v>12</v>
      </c>
      <c r="AL80" s="6" t="s">
        <v>47</v>
      </c>
      <c r="AM80" s="6" t="s">
        <v>470</v>
      </c>
      <c r="AN80" s="6" t="s">
        <v>21</v>
      </c>
      <c r="AO80" s="6" t="s">
        <v>340</v>
      </c>
      <c r="AP80" s="6" t="s">
        <v>374</v>
      </c>
      <c r="AQ80" s="6" t="s">
        <v>41</v>
      </c>
    </row>
    <row r="81" spans="1:43" x14ac:dyDescent="0.25">
      <c r="A81" s="6">
        <v>21686606</v>
      </c>
      <c r="B81" s="6">
        <v>22616350</v>
      </c>
      <c r="C81" s="6" t="s">
        <v>248</v>
      </c>
      <c r="D81" s="14">
        <v>45708.630474537043</v>
      </c>
      <c r="E81" s="14">
        <v>45723.229745370372</v>
      </c>
      <c r="F81" s="6" t="s">
        <v>18</v>
      </c>
      <c r="G81" s="6" t="s">
        <v>24</v>
      </c>
      <c r="H81" s="6" t="s">
        <v>540</v>
      </c>
      <c r="I81" s="6" t="s">
        <v>12</v>
      </c>
      <c r="J81" s="6" t="s">
        <v>541</v>
      </c>
      <c r="K81" s="6" t="s">
        <v>370</v>
      </c>
      <c r="L81" s="6" t="s">
        <v>370</v>
      </c>
      <c r="M81" s="14">
        <v>45708</v>
      </c>
      <c r="N81" s="6" t="s">
        <v>542</v>
      </c>
      <c r="O81" s="6" t="s">
        <v>74</v>
      </c>
      <c r="P81" s="6" t="s">
        <v>253</v>
      </c>
      <c r="Q81" s="6" t="s">
        <v>454</v>
      </c>
      <c r="R81" s="6" t="s">
        <v>454</v>
      </c>
      <c r="S81" s="6" t="s">
        <v>7</v>
      </c>
      <c r="T81" s="6" t="s">
        <v>255</v>
      </c>
      <c r="U81" s="6" t="s">
        <v>188</v>
      </c>
      <c r="V81" s="6" t="s">
        <v>538</v>
      </c>
      <c r="W81" s="6" t="s">
        <v>74</v>
      </c>
      <c r="X81" s="6" t="s">
        <v>543</v>
      </c>
      <c r="Y81" s="6" t="s">
        <v>74</v>
      </c>
      <c r="Z81" s="6" t="s">
        <v>143</v>
      </c>
      <c r="AA81" s="6" t="s">
        <v>74</v>
      </c>
      <c r="AB81" s="6">
        <v>1648</v>
      </c>
      <c r="AC81" s="6">
        <v>0</v>
      </c>
      <c r="AD81" s="6">
        <v>0</v>
      </c>
      <c r="AE81" s="6">
        <v>0</v>
      </c>
      <c r="AF81" s="6">
        <v>0</v>
      </c>
      <c r="AG81" s="6">
        <v>0</v>
      </c>
      <c r="AH81" s="6">
        <v>0</v>
      </c>
      <c r="AI81" s="6" t="s">
        <v>544</v>
      </c>
      <c r="AJ81" s="6" t="s">
        <v>348</v>
      </c>
      <c r="AK81" s="6" t="s">
        <v>12</v>
      </c>
      <c r="AL81" s="6" t="s">
        <v>50</v>
      </c>
      <c r="AM81" s="6" t="s">
        <v>349</v>
      </c>
      <c r="AN81" s="6" t="s">
        <v>27</v>
      </c>
      <c r="AO81" s="6" t="s">
        <v>260</v>
      </c>
      <c r="AP81" s="6" t="s">
        <v>282</v>
      </c>
      <c r="AQ81" s="6" t="s">
        <v>315</v>
      </c>
    </row>
    <row r="82" spans="1:43" x14ac:dyDescent="0.25">
      <c r="A82" s="6">
        <v>21686661</v>
      </c>
      <c r="B82" s="6">
        <v>22616408</v>
      </c>
      <c r="C82" s="6" t="s">
        <v>248</v>
      </c>
      <c r="D82" s="14">
        <v>45708.631122685183</v>
      </c>
      <c r="E82" s="14">
        <v>45723.229756944442</v>
      </c>
      <c r="F82" s="6" t="s">
        <v>18</v>
      </c>
      <c r="G82" s="6" t="s">
        <v>24</v>
      </c>
      <c r="H82" s="6" t="s">
        <v>540</v>
      </c>
      <c r="I82" s="6" t="s">
        <v>12</v>
      </c>
      <c r="J82" s="6" t="s">
        <v>545</v>
      </c>
      <c r="K82" s="6" t="s">
        <v>370</v>
      </c>
      <c r="L82" s="6" t="s">
        <v>370</v>
      </c>
      <c r="M82" s="14">
        <v>45708</v>
      </c>
      <c r="N82" s="6" t="s">
        <v>542</v>
      </c>
      <c r="O82" s="6" t="s">
        <v>74</v>
      </c>
      <c r="P82" s="6" t="s">
        <v>253</v>
      </c>
      <c r="Q82" s="6" t="s">
        <v>264</v>
      </c>
      <c r="R82" s="6" t="s">
        <v>277</v>
      </c>
      <c r="S82" s="6" t="s">
        <v>7</v>
      </c>
      <c r="T82" s="6" t="s">
        <v>255</v>
      </c>
      <c r="U82" s="6" t="s">
        <v>188</v>
      </c>
      <c r="V82" s="6" t="s">
        <v>538</v>
      </c>
      <c r="W82" s="6" t="s">
        <v>74</v>
      </c>
      <c r="X82" s="6" t="s">
        <v>546</v>
      </c>
      <c r="Y82" s="6" t="s">
        <v>74</v>
      </c>
      <c r="Z82" s="6" t="s">
        <v>143</v>
      </c>
      <c r="AA82" s="6" t="s">
        <v>74</v>
      </c>
      <c r="AB82" s="6">
        <v>180</v>
      </c>
      <c r="AC82" s="6">
        <v>0</v>
      </c>
      <c r="AD82" s="6">
        <v>0</v>
      </c>
      <c r="AE82" s="6">
        <v>0</v>
      </c>
      <c r="AF82" s="6">
        <v>0</v>
      </c>
      <c r="AG82" s="6">
        <v>0</v>
      </c>
      <c r="AH82" s="6">
        <v>0</v>
      </c>
      <c r="AI82" s="6" t="s">
        <v>547</v>
      </c>
      <c r="AJ82" s="6" t="s">
        <v>348</v>
      </c>
      <c r="AK82" s="6" t="s">
        <v>12</v>
      </c>
      <c r="AL82" s="6" t="s">
        <v>50</v>
      </c>
      <c r="AM82" s="6" t="s">
        <v>349</v>
      </c>
      <c r="AN82" s="6" t="s">
        <v>27</v>
      </c>
      <c r="AO82" s="6" t="s">
        <v>260</v>
      </c>
      <c r="AP82" s="6" t="s">
        <v>282</v>
      </c>
      <c r="AQ82" s="6" t="s">
        <v>315</v>
      </c>
    </row>
    <row r="83" spans="1:43" x14ac:dyDescent="0.25">
      <c r="A83" s="6">
        <v>21686725</v>
      </c>
      <c r="B83" s="6">
        <v>22616473</v>
      </c>
      <c r="C83" s="6" t="s">
        <v>248</v>
      </c>
      <c r="D83" s="14">
        <v>45708.63208333333</v>
      </c>
      <c r="E83" s="14">
        <v>45723.229780092603</v>
      </c>
      <c r="F83" s="6" t="s">
        <v>18</v>
      </c>
      <c r="G83" s="6" t="s">
        <v>24</v>
      </c>
      <c r="H83" s="6" t="s">
        <v>548</v>
      </c>
      <c r="I83" s="6" t="s">
        <v>12</v>
      </c>
      <c r="J83" s="6" t="s">
        <v>549</v>
      </c>
      <c r="K83" s="6" t="s">
        <v>370</v>
      </c>
      <c r="L83" s="6" t="s">
        <v>370</v>
      </c>
      <c r="M83" s="14">
        <v>45708</v>
      </c>
      <c r="N83" s="6" t="s">
        <v>550</v>
      </c>
      <c r="O83" s="6" t="s">
        <v>74</v>
      </c>
      <c r="P83" s="6" t="s">
        <v>253</v>
      </c>
      <c r="Q83" s="6" t="s">
        <v>254</v>
      </c>
      <c r="R83" s="6" t="s">
        <v>277</v>
      </c>
      <c r="S83" s="6" t="s">
        <v>7</v>
      </c>
      <c r="T83" s="6" t="s">
        <v>255</v>
      </c>
      <c r="U83" s="6" t="s">
        <v>188</v>
      </c>
      <c r="V83" s="6" t="s">
        <v>538</v>
      </c>
      <c r="W83" s="6" t="s">
        <v>74</v>
      </c>
      <c r="X83" s="6" t="s">
        <v>551</v>
      </c>
      <c r="Y83" s="6" t="s">
        <v>74</v>
      </c>
      <c r="Z83" s="6" t="s">
        <v>143</v>
      </c>
      <c r="AA83" s="6" t="s">
        <v>74</v>
      </c>
      <c r="AB83" s="6">
        <v>235</v>
      </c>
      <c r="AC83" s="6">
        <v>0</v>
      </c>
      <c r="AD83" s="6">
        <v>0</v>
      </c>
      <c r="AE83" s="6">
        <v>0</v>
      </c>
      <c r="AF83" s="6">
        <v>0</v>
      </c>
      <c r="AG83" s="6">
        <v>0</v>
      </c>
      <c r="AH83" s="6">
        <v>0</v>
      </c>
      <c r="AI83" s="6" t="s">
        <v>552</v>
      </c>
      <c r="AJ83" s="6" t="s">
        <v>348</v>
      </c>
      <c r="AK83" s="6" t="s">
        <v>12</v>
      </c>
      <c r="AL83" s="6" t="s">
        <v>50</v>
      </c>
      <c r="AM83" s="6" t="s">
        <v>349</v>
      </c>
      <c r="AN83" s="6" t="s">
        <v>27</v>
      </c>
      <c r="AO83" s="6" t="s">
        <v>260</v>
      </c>
      <c r="AP83" s="6" t="s">
        <v>282</v>
      </c>
      <c r="AQ83" s="6" t="s">
        <v>315</v>
      </c>
    </row>
    <row r="84" spans="1:43" x14ac:dyDescent="0.25">
      <c r="A84" s="6">
        <v>21706951</v>
      </c>
      <c r="B84" s="6">
        <v>22632660</v>
      </c>
      <c r="C84" s="6" t="s">
        <v>248</v>
      </c>
      <c r="D84" s="14">
        <v>45712.487557870372</v>
      </c>
      <c r="E84" s="14">
        <v>45712.491064814807</v>
      </c>
      <c r="F84" s="6" t="s">
        <v>24</v>
      </c>
      <c r="G84" s="6" t="s">
        <v>24</v>
      </c>
      <c r="H84" s="6" t="s">
        <v>553</v>
      </c>
      <c r="I84" s="6" t="s">
        <v>12</v>
      </c>
      <c r="J84" s="6" t="s">
        <v>554</v>
      </c>
      <c r="K84" s="6" t="s">
        <v>370</v>
      </c>
      <c r="L84" s="6" t="s">
        <v>370</v>
      </c>
      <c r="M84" s="14">
        <v>45712.438194444447</v>
      </c>
      <c r="N84" s="6" t="s">
        <v>553</v>
      </c>
      <c r="O84" s="6" t="s">
        <v>555</v>
      </c>
      <c r="P84" s="6" t="s">
        <v>253</v>
      </c>
      <c r="Q84" s="6" t="s">
        <v>264</v>
      </c>
      <c r="R84" s="6" t="s">
        <v>277</v>
      </c>
      <c r="S84" s="6" t="s">
        <v>6</v>
      </c>
      <c r="T84" s="6" t="s">
        <v>255</v>
      </c>
      <c r="U84" s="6" t="s">
        <v>188</v>
      </c>
      <c r="V84" s="6" t="s">
        <v>538</v>
      </c>
      <c r="W84" s="6" t="s">
        <v>74</v>
      </c>
      <c r="X84" s="6" t="s">
        <v>74</v>
      </c>
      <c r="Y84" s="6" t="s">
        <v>74</v>
      </c>
      <c r="Z84" s="6" t="s">
        <v>143</v>
      </c>
      <c r="AA84" s="6" t="s">
        <v>74</v>
      </c>
      <c r="AB84" s="6">
        <v>99.88</v>
      </c>
      <c r="AC84" s="6">
        <v>68.150000000000006</v>
      </c>
      <c r="AD84" s="6">
        <v>0</v>
      </c>
      <c r="AE84" s="6">
        <v>0</v>
      </c>
      <c r="AF84" s="6">
        <v>0</v>
      </c>
      <c r="AG84" s="6">
        <v>0</v>
      </c>
      <c r="AH84" s="6">
        <v>0</v>
      </c>
      <c r="AI84" s="6" t="s">
        <v>556</v>
      </c>
      <c r="AJ84" s="6" t="s">
        <v>469</v>
      </c>
      <c r="AK84" s="6" t="s">
        <v>12</v>
      </c>
      <c r="AL84" s="6" t="s">
        <v>47</v>
      </c>
      <c r="AM84" s="6" t="s">
        <v>470</v>
      </c>
      <c r="AN84" s="6" t="s">
        <v>21</v>
      </c>
      <c r="AO84" s="6" t="s">
        <v>260</v>
      </c>
      <c r="AP84" s="6" t="s">
        <v>282</v>
      </c>
      <c r="AQ84" s="6" t="s">
        <v>19</v>
      </c>
    </row>
    <row r="85" spans="1:43" x14ac:dyDescent="0.25">
      <c r="A85" s="6">
        <v>21655441</v>
      </c>
      <c r="B85" s="6">
        <v>22590973</v>
      </c>
      <c r="C85" s="6" t="s">
        <v>248</v>
      </c>
      <c r="D85" s="14">
        <v>45702.773854166669</v>
      </c>
      <c r="E85" s="14">
        <v>45716.605752314812</v>
      </c>
      <c r="F85" s="6" t="s">
        <v>22</v>
      </c>
      <c r="G85" s="6" t="s">
        <v>22</v>
      </c>
      <c r="H85" s="6" t="s">
        <v>557</v>
      </c>
      <c r="I85" s="6" t="s">
        <v>12</v>
      </c>
      <c r="J85" s="6" t="s">
        <v>558</v>
      </c>
      <c r="K85" s="6" t="s">
        <v>370</v>
      </c>
      <c r="L85" s="6" t="s">
        <v>370</v>
      </c>
      <c r="M85" s="14">
        <v>45702.652777777781</v>
      </c>
      <c r="N85" s="6" t="s">
        <v>557</v>
      </c>
      <c r="O85" s="6" t="s">
        <v>74</v>
      </c>
      <c r="P85" s="6" t="s">
        <v>294</v>
      </c>
      <c r="Q85" s="6" t="s">
        <v>254</v>
      </c>
      <c r="R85" s="6" t="s">
        <v>336</v>
      </c>
      <c r="S85" s="6" t="s">
        <v>5</v>
      </c>
      <c r="T85" s="6" t="s">
        <v>255</v>
      </c>
      <c r="U85" s="6" t="s">
        <v>188</v>
      </c>
      <c r="V85" s="6" t="s">
        <v>538</v>
      </c>
      <c r="W85" s="6" t="s">
        <v>74</v>
      </c>
      <c r="X85" s="6" t="s">
        <v>295</v>
      </c>
      <c r="Y85" s="6">
        <v>1409092321</v>
      </c>
      <c r="Z85" s="6" t="s">
        <v>143</v>
      </c>
      <c r="AA85" s="6" t="s">
        <v>74</v>
      </c>
      <c r="AB85" s="6">
        <v>848.82</v>
      </c>
      <c r="AC85" s="6">
        <v>44.4</v>
      </c>
      <c r="AD85" s="6">
        <v>0</v>
      </c>
      <c r="AE85" s="6">
        <v>0</v>
      </c>
      <c r="AF85" s="6">
        <v>0</v>
      </c>
      <c r="AG85" s="6">
        <v>0</v>
      </c>
      <c r="AH85" s="6">
        <v>0</v>
      </c>
      <c r="AI85" s="6" t="s">
        <v>559</v>
      </c>
      <c r="AJ85" s="6" t="s">
        <v>560</v>
      </c>
      <c r="AK85" s="6" t="s">
        <v>12</v>
      </c>
      <c r="AL85" s="6" t="s">
        <v>49</v>
      </c>
      <c r="AM85" s="6" t="s">
        <v>324</v>
      </c>
      <c r="AN85" s="6" t="s">
        <v>27</v>
      </c>
      <c r="AO85" s="6" t="s">
        <v>260</v>
      </c>
      <c r="AP85" s="6" t="s">
        <v>374</v>
      </c>
      <c r="AQ85" s="6" t="s">
        <v>39</v>
      </c>
    </row>
    <row r="86" spans="1:43" x14ac:dyDescent="0.25">
      <c r="A86" s="6">
        <v>21655442</v>
      </c>
      <c r="B86" s="6">
        <v>22590974</v>
      </c>
      <c r="C86" s="6" t="s">
        <v>248</v>
      </c>
      <c r="D86" s="14">
        <v>45702.773865740739</v>
      </c>
      <c r="E86" s="14">
        <v>45716.611909722233</v>
      </c>
      <c r="F86" s="6" t="s">
        <v>22</v>
      </c>
      <c r="G86" s="6" t="s">
        <v>22</v>
      </c>
      <c r="H86" s="6" t="s">
        <v>561</v>
      </c>
      <c r="I86" s="6" t="s">
        <v>12</v>
      </c>
      <c r="J86" s="6" t="s">
        <v>558</v>
      </c>
      <c r="K86" s="6" t="s">
        <v>370</v>
      </c>
      <c r="L86" s="6" t="s">
        <v>370</v>
      </c>
      <c r="M86" s="14">
        <v>45702.76458333333</v>
      </c>
      <c r="N86" s="6">
        <v>4492027</v>
      </c>
      <c r="O86" s="6" t="s">
        <v>74</v>
      </c>
      <c r="P86" s="6" t="s">
        <v>294</v>
      </c>
      <c r="Q86" s="6" t="s">
        <v>254</v>
      </c>
      <c r="R86" s="6" t="s">
        <v>336</v>
      </c>
      <c r="S86" s="6" t="s">
        <v>5</v>
      </c>
      <c r="T86" s="6" t="s">
        <v>397</v>
      </c>
      <c r="U86" s="6" t="s">
        <v>188</v>
      </c>
      <c r="V86" s="6" t="s">
        <v>538</v>
      </c>
      <c r="W86" s="6" t="s">
        <v>74</v>
      </c>
      <c r="X86" s="6" t="s">
        <v>295</v>
      </c>
      <c r="Y86" s="6">
        <v>1409092321</v>
      </c>
      <c r="Z86" s="6" t="s">
        <v>143</v>
      </c>
      <c r="AA86" s="6" t="s">
        <v>74</v>
      </c>
      <c r="AB86" s="6">
        <v>0</v>
      </c>
      <c r="AC86" s="6">
        <v>35.299999999999997</v>
      </c>
      <c r="AD86" s="6">
        <v>0</v>
      </c>
      <c r="AE86" s="6">
        <v>0</v>
      </c>
      <c r="AF86" s="6">
        <v>0</v>
      </c>
      <c r="AG86" s="6">
        <v>0</v>
      </c>
      <c r="AH86" s="6">
        <v>0</v>
      </c>
      <c r="AI86" s="6" t="s">
        <v>559</v>
      </c>
      <c r="AJ86" s="6" t="s">
        <v>562</v>
      </c>
      <c r="AK86" s="6" t="s">
        <v>12</v>
      </c>
      <c r="AL86" s="6" t="s">
        <v>58</v>
      </c>
      <c r="AM86" s="6" t="s">
        <v>475</v>
      </c>
      <c r="AN86" s="6" t="s">
        <v>33</v>
      </c>
      <c r="AO86" s="6" t="s">
        <v>260</v>
      </c>
      <c r="AP86" s="6" t="s">
        <v>374</v>
      </c>
      <c r="AQ86" s="6" t="s">
        <v>39</v>
      </c>
    </row>
    <row r="87" spans="1:43" x14ac:dyDescent="0.25">
      <c r="A87" s="6">
        <v>21604178</v>
      </c>
      <c r="B87" s="6">
        <v>22548175</v>
      </c>
      <c r="C87" s="6" t="s">
        <v>248</v>
      </c>
      <c r="D87" s="14">
        <v>45694.524699074071</v>
      </c>
      <c r="E87" s="14">
        <v>45716.639791666668</v>
      </c>
      <c r="F87" s="6" t="s">
        <v>22</v>
      </c>
      <c r="G87" s="6" t="s">
        <v>28</v>
      </c>
      <c r="H87" s="6" t="s">
        <v>563</v>
      </c>
      <c r="I87" s="6" t="s">
        <v>12</v>
      </c>
      <c r="J87" s="6" t="s">
        <v>564</v>
      </c>
      <c r="K87" s="6" t="s">
        <v>370</v>
      </c>
      <c r="L87" s="6" t="s">
        <v>370</v>
      </c>
      <c r="M87" s="14">
        <v>45694.513194444437</v>
      </c>
      <c r="N87" s="6">
        <v>4480492</v>
      </c>
      <c r="O87" s="6" t="s">
        <v>74</v>
      </c>
      <c r="P87" s="6" t="s">
        <v>253</v>
      </c>
      <c r="Q87" s="6" t="s">
        <v>254</v>
      </c>
      <c r="R87" s="6" t="s">
        <v>336</v>
      </c>
      <c r="S87" s="6" t="s">
        <v>5</v>
      </c>
      <c r="T87" s="6" t="s">
        <v>255</v>
      </c>
      <c r="U87" s="6" t="s">
        <v>188</v>
      </c>
      <c r="V87" s="6" t="s">
        <v>538</v>
      </c>
      <c r="W87" s="6" t="s">
        <v>74</v>
      </c>
      <c r="X87" s="6" t="s">
        <v>257</v>
      </c>
      <c r="Y87" s="6">
        <v>3022548172</v>
      </c>
      <c r="Z87" s="6" t="s">
        <v>143</v>
      </c>
      <c r="AA87" s="6" t="s">
        <v>74</v>
      </c>
      <c r="AB87" s="6">
        <v>2030.95</v>
      </c>
      <c r="AC87" s="6">
        <v>0</v>
      </c>
      <c r="AD87" s="6">
        <v>0</v>
      </c>
      <c r="AE87" s="6">
        <v>0</v>
      </c>
      <c r="AF87" s="6">
        <v>0</v>
      </c>
      <c r="AG87" s="6">
        <v>0</v>
      </c>
      <c r="AH87" s="6">
        <v>0</v>
      </c>
      <c r="AI87" s="6" t="s">
        <v>565</v>
      </c>
      <c r="AJ87" s="6" t="s">
        <v>348</v>
      </c>
      <c r="AK87" s="6" t="s">
        <v>12</v>
      </c>
      <c r="AL87" s="6" t="s">
        <v>50</v>
      </c>
      <c r="AM87" s="6" t="s">
        <v>349</v>
      </c>
      <c r="AN87" s="6" t="s">
        <v>27</v>
      </c>
      <c r="AO87" s="6" t="s">
        <v>260</v>
      </c>
      <c r="AP87" s="6" t="s">
        <v>374</v>
      </c>
      <c r="AQ87" s="6" t="s">
        <v>39</v>
      </c>
    </row>
    <row r="88" spans="1:43" x14ac:dyDescent="0.25">
      <c r="A88" s="6">
        <v>21599648</v>
      </c>
      <c r="B88" s="6">
        <v>22544507</v>
      </c>
      <c r="C88" s="6" t="s">
        <v>248</v>
      </c>
      <c r="D88" s="14">
        <v>45693.73238425926</v>
      </c>
      <c r="E88" s="14">
        <v>45716.622557870367</v>
      </c>
      <c r="F88" s="6" t="s">
        <v>22</v>
      </c>
      <c r="G88" s="6" t="s">
        <v>28</v>
      </c>
      <c r="H88" s="6" t="s">
        <v>566</v>
      </c>
      <c r="I88" s="6" t="s">
        <v>12</v>
      </c>
      <c r="J88" s="6" t="s">
        <v>567</v>
      </c>
      <c r="K88" s="6" t="s">
        <v>370</v>
      </c>
      <c r="L88" s="6" t="s">
        <v>370</v>
      </c>
      <c r="M88" s="14">
        <v>45693.708333333343</v>
      </c>
      <c r="N88" s="6">
        <v>4486617</v>
      </c>
      <c r="O88" s="6" t="s">
        <v>74</v>
      </c>
      <c r="P88" s="6" t="s">
        <v>253</v>
      </c>
      <c r="Q88" s="6" t="s">
        <v>264</v>
      </c>
      <c r="R88" s="6" t="s">
        <v>277</v>
      </c>
      <c r="S88" s="6" t="s">
        <v>5</v>
      </c>
      <c r="T88" s="6" t="s">
        <v>255</v>
      </c>
      <c r="U88" s="6" t="s">
        <v>188</v>
      </c>
      <c r="V88" s="6" t="s">
        <v>538</v>
      </c>
      <c r="W88" s="6" t="s">
        <v>74</v>
      </c>
      <c r="X88" s="6" t="s">
        <v>295</v>
      </c>
      <c r="Y88" s="6">
        <v>1409092299</v>
      </c>
      <c r="Z88" s="6" t="s">
        <v>143</v>
      </c>
      <c r="AA88" s="6" t="s">
        <v>74</v>
      </c>
      <c r="AB88" s="6">
        <v>2636.01</v>
      </c>
      <c r="AC88" s="6">
        <v>0</v>
      </c>
      <c r="AD88" s="6">
        <v>0</v>
      </c>
      <c r="AE88" s="6">
        <v>0</v>
      </c>
      <c r="AF88" s="6">
        <v>0</v>
      </c>
      <c r="AG88" s="6">
        <v>0</v>
      </c>
      <c r="AH88" s="6">
        <v>0</v>
      </c>
      <c r="AI88" s="6" t="s">
        <v>568</v>
      </c>
      <c r="AJ88" s="6" t="s">
        <v>348</v>
      </c>
      <c r="AK88" s="6" t="s">
        <v>12</v>
      </c>
      <c r="AL88" s="6" t="s">
        <v>50</v>
      </c>
      <c r="AM88" s="6" t="s">
        <v>349</v>
      </c>
      <c r="AN88" s="6" t="s">
        <v>27</v>
      </c>
      <c r="AO88" s="6" t="s">
        <v>260</v>
      </c>
      <c r="AP88" s="6" t="s">
        <v>374</v>
      </c>
      <c r="AQ88" s="6" t="s">
        <v>39</v>
      </c>
    </row>
    <row r="89" spans="1:43" x14ac:dyDescent="0.25">
      <c r="A89" s="6">
        <v>21715681</v>
      </c>
      <c r="B89" s="6">
        <v>22640327</v>
      </c>
      <c r="C89" s="6" t="s">
        <v>248</v>
      </c>
      <c r="D89" s="14">
        <v>45713.649421296293</v>
      </c>
      <c r="E89" s="14">
        <v>45713.649629629632</v>
      </c>
      <c r="F89" s="6" t="s">
        <v>24</v>
      </c>
      <c r="G89" s="6" t="s">
        <v>24</v>
      </c>
      <c r="H89" s="6" t="s">
        <v>569</v>
      </c>
      <c r="I89" s="6" t="s">
        <v>12</v>
      </c>
      <c r="J89" s="6" t="s">
        <v>570</v>
      </c>
      <c r="K89" s="6" t="s">
        <v>370</v>
      </c>
      <c r="L89" s="6" t="s">
        <v>370</v>
      </c>
      <c r="M89" s="14">
        <v>45712.633333333331</v>
      </c>
      <c r="N89" s="6" t="s">
        <v>569</v>
      </c>
      <c r="O89" s="6" t="s">
        <v>571</v>
      </c>
      <c r="P89" s="6" t="s">
        <v>253</v>
      </c>
      <c r="Q89" s="6" t="s">
        <v>264</v>
      </c>
      <c r="R89" s="6" t="s">
        <v>277</v>
      </c>
      <c r="S89" s="6" t="s">
        <v>6</v>
      </c>
      <c r="T89" s="6" t="s">
        <v>255</v>
      </c>
      <c r="U89" s="6" t="s">
        <v>188</v>
      </c>
      <c r="V89" s="6" t="s">
        <v>538</v>
      </c>
      <c r="W89" s="6" t="s">
        <v>74</v>
      </c>
      <c r="X89" s="6" t="s">
        <v>572</v>
      </c>
      <c r="Y89" s="6" t="s">
        <v>74</v>
      </c>
      <c r="Z89" s="6" t="s">
        <v>143</v>
      </c>
      <c r="AA89" s="6" t="s">
        <v>74</v>
      </c>
      <c r="AB89" s="6">
        <v>99.88</v>
      </c>
      <c r="AC89" s="6">
        <v>68.150000000000006</v>
      </c>
      <c r="AD89" s="6">
        <v>0</v>
      </c>
      <c r="AE89" s="6">
        <v>0</v>
      </c>
      <c r="AF89" s="6">
        <v>0</v>
      </c>
      <c r="AG89" s="6">
        <v>0</v>
      </c>
      <c r="AH89" s="6">
        <v>0</v>
      </c>
      <c r="AI89" s="6" t="s">
        <v>573</v>
      </c>
      <c r="AJ89" s="6" t="s">
        <v>574</v>
      </c>
      <c r="AK89" s="6" t="s">
        <v>12</v>
      </c>
      <c r="AL89" s="6" t="s">
        <v>52</v>
      </c>
      <c r="AM89" s="6" t="s">
        <v>259</v>
      </c>
      <c r="AN89" s="6" t="s">
        <v>21</v>
      </c>
      <c r="AO89" s="6" t="s">
        <v>260</v>
      </c>
      <c r="AP89" s="6" t="s">
        <v>282</v>
      </c>
      <c r="AQ89" s="6" t="s">
        <v>19</v>
      </c>
    </row>
    <row r="90" spans="1:43" x14ac:dyDescent="0.25">
      <c r="A90" s="6">
        <v>21587685</v>
      </c>
      <c r="B90" s="6">
        <v>22533472</v>
      </c>
      <c r="C90" s="6" t="s">
        <v>248</v>
      </c>
      <c r="D90" s="14">
        <v>45692.545219907413</v>
      </c>
      <c r="E90" s="14">
        <v>45692.545671296299</v>
      </c>
      <c r="F90" s="36" t="s">
        <v>30</v>
      </c>
      <c r="G90" s="36" t="s">
        <v>30</v>
      </c>
      <c r="H90" s="6" t="s">
        <v>575</v>
      </c>
      <c r="I90" s="6" t="s">
        <v>12</v>
      </c>
      <c r="J90" s="6" t="s">
        <v>576</v>
      </c>
      <c r="K90" s="6" t="s">
        <v>370</v>
      </c>
      <c r="L90" s="6" t="s">
        <v>370</v>
      </c>
      <c r="M90" s="14">
        <v>45692.504166666673</v>
      </c>
      <c r="N90" s="6" t="s">
        <v>575</v>
      </c>
      <c r="O90" s="6" t="s">
        <v>461</v>
      </c>
      <c r="P90" s="6" t="s">
        <v>253</v>
      </c>
      <c r="Q90" s="6" t="s">
        <v>264</v>
      </c>
      <c r="R90" s="6" t="s">
        <v>277</v>
      </c>
      <c r="S90" s="6" t="s">
        <v>6</v>
      </c>
      <c r="T90" s="6" t="s">
        <v>255</v>
      </c>
      <c r="U90" s="6" t="s">
        <v>188</v>
      </c>
      <c r="V90" s="6" t="s">
        <v>538</v>
      </c>
      <c r="W90" s="6" t="s">
        <v>74</v>
      </c>
      <c r="X90" s="6" t="s">
        <v>462</v>
      </c>
      <c r="Y90" s="6" t="s">
        <v>74</v>
      </c>
      <c r="Z90" s="6" t="s">
        <v>143</v>
      </c>
      <c r="AA90" s="6" t="s">
        <v>74</v>
      </c>
      <c r="AB90" s="6">
        <v>761.4</v>
      </c>
      <c r="AC90" s="6">
        <v>90.78</v>
      </c>
      <c r="AD90" s="6">
        <v>0</v>
      </c>
      <c r="AE90" s="6">
        <v>0</v>
      </c>
      <c r="AF90" s="6">
        <v>0</v>
      </c>
      <c r="AG90" s="6">
        <v>0</v>
      </c>
      <c r="AH90" s="6">
        <v>0</v>
      </c>
      <c r="AI90" s="6" t="s">
        <v>577</v>
      </c>
      <c r="AJ90" s="6" t="s">
        <v>464</v>
      </c>
      <c r="AK90" s="6" t="s">
        <v>12</v>
      </c>
      <c r="AL90" s="6" t="s">
        <v>52</v>
      </c>
      <c r="AM90" s="6" t="s">
        <v>259</v>
      </c>
      <c r="AN90" s="6" t="s">
        <v>21</v>
      </c>
      <c r="AO90" s="6" t="s">
        <v>260</v>
      </c>
      <c r="AP90" s="6" t="s">
        <v>282</v>
      </c>
      <c r="AQ90" s="6" t="s">
        <v>19</v>
      </c>
    </row>
    <row r="91" spans="1:43" x14ac:dyDescent="0.25">
      <c r="A91" s="6">
        <v>21687092</v>
      </c>
      <c r="B91" s="6">
        <v>22616844</v>
      </c>
      <c r="C91" s="6" t="s">
        <v>248</v>
      </c>
      <c r="D91" s="14">
        <v>45708.643159722233</v>
      </c>
      <c r="E91" s="14">
        <v>45723.229814814818</v>
      </c>
      <c r="F91" s="6" t="s">
        <v>18</v>
      </c>
      <c r="G91" s="6" t="s">
        <v>24</v>
      </c>
      <c r="H91" s="6" t="s">
        <v>540</v>
      </c>
      <c r="I91" s="6" t="s">
        <v>12</v>
      </c>
      <c r="J91" s="6" t="s">
        <v>578</v>
      </c>
      <c r="K91" s="6" t="s">
        <v>370</v>
      </c>
      <c r="L91" s="6" t="s">
        <v>370</v>
      </c>
      <c r="M91" s="14">
        <v>45708</v>
      </c>
      <c r="N91" s="6" t="s">
        <v>542</v>
      </c>
      <c r="O91" s="6" t="s">
        <v>74</v>
      </c>
      <c r="P91" s="6" t="s">
        <v>253</v>
      </c>
      <c r="Q91" s="6" t="s">
        <v>264</v>
      </c>
      <c r="R91" s="6" t="s">
        <v>277</v>
      </c>
      <c r="S91" s="6" t="s">
        <v>7</v>
      </c>
      <c r="T91" s="6" t="s">
        <v>255</v>
      </c>
      <c r="U91" s="6" t="s">
        <v>188</v>
      </c>
      <c r="V91" s="6" t="s">
        <v>538</v>
      </c>
      <c r="W91" s="6" t="s">
        <v>74</v>
      </c>
      <c r="X91" s="6" t="s">
        <v>579</v>
      </c>
      <c r="Y91" s="6" t="s">
        <v>74</v>
      </c>
      <c r="Z91" s="6" t="s">
        <v>143</v>
      </c>
      <c r="AA91" s="6" t="s">
        <v>74</v>
      </c>
      <c r="AB91" s="6">
        <v>792</v>
      </c>
      <c r="AC91" s="6">
        <v>0</v>
      </c>
      <c r="AD91" s="6">
        <v>0</v>
      </c>
      <c r="AE91" s="6">
        <v>0</v>
      </c>
      <c r="AF91" s="6">
        <v>0</v>
      </c>
      <c r="AG91" s="6">
        <v>0</v>
      </c>
      <c r="AH91" s="6">
        <v>0</v>
      </c>
      <c r="AI91" s="6" t="s">
        <v>580</v>
      </c>
      <c r="AJ91" s="6" t="s">
        <v>348</v>
      </c>
      <c r="AK91" s="6" t="s">
        <v>12</v>
      </c>
      <c r="AL91" s="6" t="s">
        <v>50</v>
      </c>
      <c r="AM91" s="6" t="s">
        <v>349</v>
      </c>
      <c r="AN91" s="6" t="s">
        <v>27</v>
      </c>
      <c r="AO91" s="6" t="s">
        <v>260</v>
      </c>
      <c r="AP91" s="6" t="s">
        <v>282</v>
      </c>
      <c r="AQ91" s="6" t="s">
        <v>315</v>
      </c>
    </row>
    <row r="92" spans="1:43" x14ac:dyDescent="0.25">
      <c r="A92" s="6">
        <v>21692197</v>
      </c>
      <c r="B92" s="6">
        <v>22621286</v>
      </c>
      <c r="C92" s="6" t="s">
        <v>248</v>
      </c>
      <c r="D92" s="14">
        <v>45709.455717592587</v>
      </c>
      <c r="E92" s="14">
        <v>45723.229837962957</v>
      </c>
      <c r="F92" s="6" t="s">
        <v>18</v>
      </c>
      <c r="G92" s="6" t="s">
        <v>24</v>
      </c>
      <c r="H92" s="6" t="s">
        <v>540</v>
      </c>
      <c r="I92" s="6" t="s">
        <v>12</v>
      </c>
      <c r="J92" s="6" t="s">
        <v>581</v>
      </c>
      <c r="K92" s="6" t="s">
        <v>370</v>
      </c>
      <c r="L92" s="6" t="s">
        <v>370</v>
      </c>
      <c r="M92" s="14">
        <v>45709</v>
      </c>
      <c r="N92" s="6" t="s">
        <v>542</v>
      </c>
      <c r="O92" s="6" t="s">
        <v>74</v>
      </c>
      <c r="P92" s="6" t="s">
        <v>253</v>
      </c>
      <c r="Q92" s="6" t="s">
        <v>264</v>
      </c>
      <c r="R92" s="6" t="s">
        <v>277</v>
      </c>
      <c r="S92" s="6" t="s">
        <v>7</v>
      </c>
      <c r="T92" s="6" t="s">
        <v>255</v>
      </c>
      <c r="U92" s="6" t="s">
        <v>188</v>
      </c>
      <c r="V92" s="6" t="s">
        <v>538</v>
      </c>
      <c r="W92" s="6" t="s">
        <v>74</v>
      </c>
      <c r="X92" s="6" t="s">
        <v>582</v>
      </c>
      <c r="Y92" s="6" t="s">
        <v>74</v>
      </c>
      <c r="Z92" s="6" t="s">
        <v>143</v>
      </c>
      <c r="AA92" s="6" t="s">
        <v>74</v>
      </c>
      <c r="AB92" s="6">
        <v>901.25</v>
      </c>
      <c r="AC92" s="6">
        <v>0</v>
      </c>
      <c r="AD92" s="6">
        <v>0</v>
      </c>
      <c r="AE92" s="6">
        <v>0</v>
      </c>
      <c r="AF92" s="6">
        <v>0</v>
      </c>
      <c r="AG92" s="6">
        <v>0</v>
      </c>
      <c r="AH92" s="6">
        <v>0</v>
      </c>
      <c r="AI92" s="6" t="s">
        <v>583</v>
      </c>
      <c r="AJ92" s="6" t="s">
        <v>348</v>
      </c>
      <c r="AK92" s="6" t="s">
        <v>12</v>
      </c>
      <c r="AL92" s="6" t="s">
        <v>50</v>
      </c>
      <c r="AM92" s="6" t="s">
        <v>349</v>
      </c>
      <c r="AN92" s="6" t="s">
        <v>27</v>
      </c>
      <c r="AO92" s="6" t="s">
        <v>260</v>
      </c>
      <c r="AP92" s="6" t="s">
        <v>282</v>
      </c>
      <c r="AQ92" s="6" t="s">
        <v>315</v>
      </c>
    </row>
    <row r="93" spans="1:43" x14ac:dyDescent="0.25">
      <c r="A93" s="6">
        <v>21728407</v>
      </c>
      <c r="B93" s="6">
        <v>22651821</v>
      </c>
      <c r="C93" s="6" t="s">
        <v>248</v>
      </c>
      <c r="D93" s="14">
        <v>45715.46466435185</v>
      </c>
      <c r="E93" s="14">
        <v>45715.468194444453</v>
      </c>
      <c r="F93" s="6" t="s">
        <v>22</v>
      </c>
      <c r="G93" s="6" t="s">
        <v>22</v>
      </c>
      <c r="H93" s="6" t="s">
        <v>584</v>
      </c>
      <c r="I93" s="6" t="s">
        <v>12</v>
      </c>
      <c r="J93" s="6" t="s">
        <v>585</v>
      </c>
      <c r="K93" s="6" t="s">
        <v>370</v>
      </c>
      <c r="L93" s="6" t="s">
        <v>370</v>
      </c>
      <c r="M93" s="14">
        <v>45715.45416666667</v>
      </c>
      <c r="N93" s="6">
        <v>4498364</v>
      </c>
      <c r="O93" s="6" t="s">
        <v>74</v>
      </c>
      <c r="P93" s="6" t="s">
        <v>253</v>
      </c>
      <c r="Q93" s="6" t="s">
        <v>254</v>
      </c>
      <c r="R93" s="6" t="s">
        <v>336</v>
      </c>
      <c r="S93" s="6" t="s">
        <v>5</v>
      </c>
      <c r="T93" s="6" t="s">
        <v>255</v>
      </c>
      <c r="U93" s="6" t="s">
        <v>188</v>
      </c>
      <c r="V93" s="6" t="s">
        <v>538</v>
      </c>
      <c r="W93" s="6" t="s">
        <v>74</v>
      </c>
      <c r="X93" s="6" t="s">
        <v>257</v>
      </c>
      <c r="Y93" s="6">
        <v>3022651819</v>
      </c>
      <c r="Z93" s="6" t="s">
        <v>143</v>
      </c>
      <c r="AA93" s="6" t="s">
        <v>74</v>
      </c>
      <c r="AB93" s="6">
        <v>501.98</v>
      </c>
      <c r="AC93" s="6">
        <v>0</v>
      </c>
      <c r="AD93" s="6">
        <v>0</v>
      </c>
      <c r="AE93" s="6">
        <v>0</v>
      </c>
      <c r="AF93" s="6">
        <v>0</v>
      </c>
      <c r="AG93" s="6">
        <v>0</v>
      </c>
      <c r="AH93" s="6">
        <v>0</v>
      </c>
      <c r="AI93" s="6" t="s">
        <v>586</v>
      </c>
      <c r="AJ93" s="6" t="s">
        <v>348</v>
      </c>
      <c r="AK93" s="6" t="s">
        <v>12</v>
      </c>
      <c r="AL93" s="6" t="s">
        <v>50</v>
      </c>
      <c r="AM93" s="6" t="s">
        <v>349</v>
      </c>
      <c r="AN93" s="6" t="s">
        <v>27</v>
      </c>
      <c r="AO93" s="6" t="s">
        <v>260</v>
      </c>
      <c r="AP93" s="6" t="s">
        <v>374</v>
      </c>
      <c r="AQ93" s="6" t="s">
        <v>39</v>
      </c>
    </row>
    <row r="94" spans="1:43" x14ac:dyDescent="0.25">
      <c r="A94" s="6">
        <v>21728592</v>
      </c>
      <c r="B94" s="6">
        <v>22652029</v>
      </c>
      <c r="C94" s="6" t="s">
        <v>248</v>
      </c>
      <c r="D94" s="14">
        <v>45715.485358796293</v>
      </c>
      <c r="E94" s="14">
        <v>45715.486956018518</v>
      </c>
      <c r="F94" s="6" t="s">
        <v>22</v>
      </c>
      <c r="G94" s="6" t="s">
        <v>22</v>
      </c>
      <c r="H94" s="6" t="s">
        <v>587</v>
      </c>
      <c r="I94" s="6" t="s">
        <v>12</v>
      </c>
      <c r="J94" s="6" t="s">
        <v>588</v>
      </c>
      <c r="K94" s="6" t="s">
        <v>370</v>
      </c>
      <c r="L94" s="6" t="s">
        <v>370</v>
      </c>
      <c r="M94" s="14">
        <v>45715.445833333331</v>
      </c>
      <c r="N94" s="6">
        <v>4498502</v>
      </c>
      <c r="O94" s="6" t="s">
        <v>571</v>
      </c>
      <c r="P94" s="6" t="s">
        <v>253</v>
      </c>
      <c r="Q94" s="6" t="s">
        <v>264</v>
      </c>
      <c r="R94" s="6" t="s">
        <v>277</v>
      </c>
      <c r="S94" s="6" t="s">
        <v>6</v>
      </c>
      <c r="T94" s="6" t="s">
        <v>255</v>
      </c>
      <c r="U94" s="6" t="s">
        <v>188</v>
      </c>
      <c r="V94" s="6" t="s">
        <v>538</v>
      </c>
      <c r="W94" s="6" t="s">
        <v>74</v>
      </c>
      <c r="X94" s="6" t="s">
        <v>572</v>
      </c>
      <c r="Y94" s="6" t="s">
        <v>74</v>
      </c>
      <c r="Z94" s="6" t="s">
        <v>143</v>
      </c>
      <c r="AA94" s="6" t="s">
        <v>74</v>
      </c>
      <c r="AB94" s="6">
        <v>124.85</v>
      </c>
      <c r="AC94" s="6">
        <v>68.150000000000006</v>
      </c>
      <c r="AD94" s="6">
        <v>0</v>
      </c>
      <c r="AE94" s="6">
        <v>0</v>
      </c>
      <c r="AF94" s="6">
        <v>0</v>
      </c>
      <c r="AG94" s="6">
        <v>0</v>
      </c>
      <c r="AH94" s="6">
        <v>0</v>
      </c>
      <c r="AI94" s="6" t="s">
        <v>589</v>
      </c>
      <c r="AJ94" s="6" t="s">
        <v>574</v>
      </c>
      <c r="AK94" s="6" t="s">
        <v>12</v>
      </c>
      <c r="AL94" s="6" t="s">
        <v>52</v>
      </c>
      <c r="AM94" s="6" t="s">
        <v>259</v>
      </c>
      <c r="AN94" s="6" t="s">
        <v>21</v>
      </c>
      <c r="AO94" s="6" t="s">
        <v>260</v>
      </c>
      <c r="AP94" s="6" t="s">
        <v>282</v>
      </c>
      <c r="AQ94" s="6" t="s">
        <v>19</v>
      </c>
    </row>
    <row r="95" spans="1:43" x14ac:dyDescent="0.25">
      <c r="A95" s="6">
        <v>21738581</v>
      </c>
      <c r="B95" s="6">
        <v>22661423</v>
      </c>
      <c r="C95" s="6" t="s">
        <v>248</v>
      </c>
      <c r="D95" s="14">
        <v>45716.693229166667</v>
      </c>
      <c r="E95" s="14">
        <v>45716.705995370372</v>
      </c>
      <c r="F95" s="6" t="s">
        <v>22</v>
      </c>
      <c r="G95" s="6" t="s">
        <v>22</v>
      </c>
      <c r="H95" s="6" t="s">
        <v>590</v>
      </c>
      <c r="I95" s="6" t="s">
        <v>12</v>
      </c>
      <c r="J95" s="6" t="s">
        <v>591</v>
      </c>
      <c r="K95" s="6" t="s">
        <v>370</v>
      </c>
      <c r="L95" s="6" t="s">
        <v>370</v>
      </c>
      <c r="M95" s="14">
        <v>45716.666666666657</v>
      </c>
      <c r="N95" s="6">
        <v>4497978</v>
      </c>
      <c r="O95" s="6" t="s">
        <v>74</v>
      </c>
      <c r="P95" s="6" t="s">
        <v>253</v>
      </c>
      <c r="Q95" s="6" t="s">
        <v>254</v>
      </c>
      <c r="R95" s="6" t="s">
        <v>336</v>
      </c>
      <c r="S95" s="6" t="s">
        <v>5</v>
      </c>
      <c r="T95" s="6" t="s">
        <v>255</v>
      </c>
      <c r="U95" s="6" t="s">
        <v>188</v>
      </c>
      <c r="V95" s="6" t="s">
        <v>592</v>
      </c>
      <c r="W95" s="6" t="s">
        <v>74</v>
      </c>
      <c r="X95" s="6" t="s">
        <v>295</v>
      </c>
      <c r="Y95" s="6">
        <v>2872413416</v>
      </c>
      <c r="Z95" s="6" t="s">
        <v>143</v>
      </c>
      <c r="AA95" s="6" t="s">
        <v>74</v>
      </c>
      <c r="AB95" s="6">
        <v>671.6</v>
      </c>
      <c r="AC95" s="6">
        <v>0</v>
      </c>
      <c r="AD95" s="6">
        <v>0</v>
      </c>
      <c r="AE95" s="6">
        <v>0</v>
      </c>
      <c r="AF95" s="6">
        <v>0</v>
      </c>
      <c r="AG95" s="6">
        <v>0</v>
      </c>
      <c r="AH95" s="6">
        <v>0</v>
      </c>
      <c r="AI95" s="6" t="s">
        <v>593</v>
      </c>
      <c r="AJ95" s="6" t="s">
        <v>348</v>
      </c>
      <c r="AK95" s="6" t="s">
        <v>12</v>
      </c>
      <c r="AL95" s="6" t="s">
        <v>50</v>
      </c>
      <c r="AM95" s="6" t="s">
        <v>349</v>
      </c>
      <c r="AN95" s="6" t="s">
        <v>27</v>
      </c>
      <c r="AO95" s="6" t="s">
        <v>260</v>
      </c>
      <c r="AP95" s="6" t="s">
        <v>374</v>
      </c>
      <c r="AQ95" s="6" t="s">
        <v>39</v>
      </c>
    </row>
    <row r="96" spans="1:43" x14ac:dyDescent="0.25">
      <c r="A96" s="6">
        <v>21646681</v>
      </c>
      <c r="B96" s="6">
        <v>22583228</v>
      </c>
      <c r="C96" s="6" t="s">
        <v>248</v>
      </c>
      <c r="D96" s="14">
        <v>45701.600555555553</v>
      </c>
      <c r="E96" s="14">
        <v>45701.600960648153</v>
      </c>
      <c r="F96" s="36" t="s">
        <v>26</v>
      </c>
      <c r="G96" s="36" t="s">
        <v>26</v>
      </c>
      <c r="H96" s="6" t="s">
        <v>594</v>
      </c>
      <c r="I96" s="6" t="s">
        <v>12</v>
      </c>
      <c r="J96" s="6" t="s">
        <v>595</v>
      </c>
      <c r="K96" s="6" t="s">
        <v>596</v>
      </c>
      <c r="L96" s="6" t="s">
        <v>596</v>
      </c>
      <c r="M96" s="14">
        <v>45701.594444444447</v>
      </c>
      <c r="N96" s="6" t="s">
        <v>594</v>
      </c>
      <c r="O96" s="6" t="s">
        <v>597</v>
      </c>
      <c r="P96" s="6" t="s">
        <v>253</v>
      </c>
      <c r="Q96" s="6" t="s">
        <v>454</v>
      </c>
      <c r="R96" s="6" t="s">
        <v>454</v>
      </c>
      <c r="S96" s="6" t="s">
        <v>6</v>
      </c>
      <c r="T96" s="6" t="s">
        <v>255</v>
      </c>
      <c r="U96" s="6" t="s">
        <v>193</v>
      </c>
      <c r="V96" s="6" t="s">
        <v>598</v>
      </c>
      <c r="W96" s="6" t="s">
        <v>74</v>
      </c>
      <c r="X96" s="6" t="s">
        <v>74</v>
      </c>
      <c r="Y96" s="6" t="s">
        <v>74</v>
      </c>
      <c r="Z96" s="6" t="s">
        <v>99</v>
      </c>
      <c r="AA96" s="6" t="s">
        <v>74</v>
      </c>
      <c r="AB96" s="6">
        <v>375</v>
      </c>
      <c r="AC96" s="6">
        <v>0</v>
      </c>
      <c r="AD96" s="6">
        <v>0</v>
      </c>
      <c r="AE96" s="6">
        <v>0</v>
      </c>
      <c r="AF96" s="6">
        <v>0</v>
      </c>
      <c r="AG96" s="6">
        <v>0</v>
      </c>
      <c r="AH96" s="6">
        <v>0</v>
      </c>
      <c r="AI96" s="6" t="s">
        <v>599</v>
      </c>
      <c r="AJ96" s="6" t="s">
        <v>469</v>
      </c>
      <c r="AK96" s="6" t="s">
        <v>12</v>
      </c>
      <c r="AL96" s="6" t="s">
        <v>47</v>
      </c>
      <c r="AM96" s="6" t="s">
        <v>470</v>
      </c>
      <c r="AN96" s="6" t="s">
        <v>21</v>
      </c>
      <c r="AO96" s="6" t="s">
        <v>260</v>
      </c>
      <c r="AP96" s="6" t="s">
        <v>282</v>
      </c>
      <c r="AQ96" s="6" t="s">
        <v>19</v>
      </c>
    </row>
    <row r="97" spans="1:43" x14ac:dyDescent="0.25">
      <c r="A97" s="6">
        <v>21652949</v>
      </c>
      <c r="B97" s="6">
        <v>22588714</v>
      </c>
      <c r="C97" s="6" t="s">
        <v>248</v>
      </c>
      <c r="D97" s="14">
        <v>45702.524421296293</v>
      </c>
      <c r="E97" s="14">
        <v>45702.525335648148</v>
      </c>
      <c r="F97" s="36" t="s">
        <v>26</v>
      </c>
      <c r="G97" s="36" t="s">
        <v>26</v>
      </c>
      <c r="H97" s="6" t="s">
        <v>600</v>
      </c>
      <c r="I97" s="6" t="s">
        <v>12</v>
      </c>
      <c r="J97" s="6" t="s">
        <v>601</v>
      </c>
      <c r="K97" s="6" t="s">
        <v>352</v>
      </c>
      <c r="L97" s="6" t="s">
        <v>352</v>
      </c>
      <c r="M97" s="14">
        <v>45702.515277777777</v>
      </c>
      <c r="N97" s="6" t="s">
        <v>602</v>
      </c>
      <c r="O97" s="6" t="s">
        <v>603</v>
      </c>
      <c r="P97" s="6" t="s">
        <v>253</v>
      </c>
      <c r="Q97" s="6" t="s">
        <v>454</v>
      </c>
      <c r="R97" s="6" t="s">
        <v>454</v>
      </c>
      <c r="S97" s="6" t="s">
        <v>6</v>
      </c>
      <c r="T97" s="6" t="s">
        <v>255</v>
      </c>
      <c r="U97" s="6" t="s">
        <v>193</v>
      </c>
      <c r="V97" s="6" t="s">
        <v>604</v>
      </c>
      <c r="W97" s="6" t="s">
        <v>74</v>
      </c>
      <c r="X97" s="6" t="s">
        <v>605</v>
      </c>
      <c r="Y97" s="6" t="s">
        <v>74</v>
      </c>
      <c r="Z97" s="6" t="s">
        <v>99</v>
      </c>
      <c r="AA97" s="6" t="s">
        <v>74</v>
      </c>
      <c r="AB97" s="6">
        <v>566.28</v>
      </c>
      <c r="AC97" s="6">
        <v>0</v>
      </c>
      <c r="AD97" s="6">
        <v>0</v>
      </c>
      <c r="AE97" s="6">
        <v>0</v>
      </c>
      <c r="AF97" s="6">
        <v>0</v>
      </c>
      <c r="AG97" s="6">
        <v>0</v>
      </c>
      <c r="AH97" s="6">
        <v>0</v>
      </c>
      <c r="AI97" s="6" t="s">
        <v>606</v>
      </c>
      <c r="AJ97" s="6" t="s">
        <v>607</v>
      </c>
      <c r="AK97" s="6" t="s">
        <v>12</v>
      </c>
      <c r="AL97" s="6" t="s">
        <v>53</v>
      </c>
      <c r="AM97" s="6" t="s">
        <v>314</v>
      </c>
      <c r="AN97" s="6" t="s">
        <v>25</v>
      </c>
      <c r="AO97" s="6" t="s">
        <v>260</v>
      </c>
      <c r="AP97" s="6" t="s">
        <v>282</v>
      </c>
      <c r="AQ97" s="6" t="s">
        <v>31</v>
      </c>
    </row>
    <row r="98" spans="1:43" x14ac:dyDescent="0.25">
      <c r="A98" s="6">
        <v>21647526</v>
      </c>
      <c r="B98" s="6">
        <v>22584044</v>
      </c>
      <c r="C98" s="6" t="s">
        <v>248</v>
      </c>
      <c r="D98" s="14">
        <v>45701.711643518523</v>
      </c>
      <c r="E98" s="14">
        <v>45702.292847222219</v>
      </c>
      <c r="F98" s="36" t="s">
        <v>26</v>
      </c>
      <c r="G98" s="36" t="s">
        <v>26</v>
      </c>
      <c r="H98" s="6">
        <v>17301481</v>
      </c>
      <c r="I98" s="6" t="s">
        <v>12</v>
      </c>
      <c r="J98" s="6" t="s">
        <v>608</v>
      </c>
      <c r="K98" s="6" t="s">
        <v>352</v>
      </c>
      <c r="L98" s="6" t="s">
        <v>352</v>
      </c>
      <c r="M98" s="14">
        <v>45701.701388888891</v>
      </c>
      <c r="N98" s="6">
        <v>173014</v>
      </c>
      <c r="O98" s="6" t="s">
        <v>74</v>
      </c>
      <c r="P98" s="6" t="s">
        <v>253</v>
      </c>
      <c r="Q98" s="6" t="s">
        <v>454</v>
      </c>
      <c r="R98" s="6" t="s">
        <v>454</v>
      </c>
      <c r="S98" s="6" t="s">
        <v>7</v>
      </c>
      <c r="T98" s="6" t="s">
        <v>255</v>
      </c>
      <c r="U98" s="6" t="s">
        <v>193</v>
      </c>
      <c r="V98" s="6" t="s">
        <v>598</v>
      </c>
      <c r="W98" s="6" t="s">
        <v>74</v>
      </c>
      <c r="X98" s="6" t="s">
        <v>609</v>
      </c>
      <c r="Y98" s="6" t="s">
        <v>74</v>
      </c>
      <c r="Z98" s="6" t="s">
        <v>99</v>
      </c>
      <c r="AA98" s="6" t="s">
        <v>74</v>
      </c>
      <c r="AB98" s="6">
        <v>414</v>
      </c>
      <c r="AC98" s="6">
        <v>20.7</v>
      </c>
      <c r="AD98" s="6">
        <v>0</v>
      </c>
      <c r="AE98" s="6">
        <v>0</v>
      </c>
      <c r="AF98" s="6">
        <v>0</v>
      </c>
      <c r="AG98" s="6">
        <v>0</v>
      </c>
      <c r="AH98" s="6">
        <v>0</v>
      </c>
      <c r="AI98" s="6" t="s">
        <v>610</v>
      </c>
      <c r="AJ98" s="6" t="s">
        <v>611</v>
      </c>
      <c r="AK98" s="6" t="s">
        <v>12</v>
      </c>
      <c r="AL98" s="6" t="s">
        <v>52</v>
      </c>
      <c r="AM98" s="6" t="s">
        <v>259</v>
      </c>
      <c r="AN98" s="6" t="s">
        <v>21</v>
      </c>
      <c r="AO98" s="6" t="s">
        <v>260</v>
      </c>
      <c r="AP98" s="6" t="s">
        <v>282</v>
      </c>
      <c r="AQ98" s="6" t="s">
        <v>19</v>
      </c>
    </row>
    <row r="99" spans="1:43" x14ac:dyDescent="0.25">
      <c r="A99" s="6">
        <v>21687389</v>
      </c>
      <c r="B99" s="6">
        <v>22617136</v>
      </c>
      <c r="C99" s="6" t="s">
        <v>248</v>
      </c>
      <c r="D99" s="14">
        <v>45708.661863425928</v>
      </c>
      <c r="E99" s="14">
        <v>45708.663530092592</v>
      </c>
      <c r="F99" s="6" t="s">
        <v>24</v>
      </c>
      <c r="G99" s="6" t="s">
        <v>24</v>
      </c>
      <c r="H99" s="6" t="s">
        <v>612</v>
      </c>
      <c r="I99" s="6" t="s">
        <v>15</v>
      </c>
      <c r="J99" s="6" t="s">
        <v>613</v>
      </c>
      <c r="K99" s="6" t="s">
        <v>614</v>
      </c>
      <c r="L99" s="6" t="s">
        <v>614</v>
      </c>
      <c r="M99" s="14">
        <v>45707.692361111112</v>
      </c>
      <c r="N99" s="6">
        <v>4415960</v>
      </c>
      <c r="O99" s="6" t="s">
        <v>615</v>
      </c>
      <c r="P99" s="6" t="s">
        <v>253</v>
      </c>
      <c r="Q99" s="6" t="s">
        <v>264</v>
      </c>
      <c r="R99" s="6" t="s">
        <v>277</v>
      </c>
      <c r="S99" s="6" t="s">
        <v>6</v>
      </c>
      <c r="T99" s="6" t="s">
        <v>255</v>
      </c>
      <c r="U99" s="6" t="s">
        <v>108</v>
      </c>
      <c r="V99" s="6" t="s">
        <v>616</v>
      </c>
      <c r="W99" s="6" t="s">
        <v>74</v>
      </c>
      <c r="X99" s="6" t="s">
        <v>617</v>
      </c>
      <c r="Y99" s="6" t="s">
        <v>74</v>
      </c>
      <c r="Z99" s="6" t="s">
        <v>66</v>
      </c>
      <c r="AA99" s="6" t="s">
        <v>74</v>
      </c>
      <c r="AB99" s="6">
        <v>9844.98</v>
      </c>
      <c r="AC99" s="6">
        <v>0</v>
      </c>
      <c r="AD99" s="6">
        <v>0</v>
      </c>
      <c r="AE99" s="6">
        <v>0</v>
      </c>
      <c r="AF99" s="6">
        <v>0</v>
      </c>
      <c r="AG99" s="6">
        <v>0</v>
      </c>
      <c r="AH99" s="6">
        <v>0</v>
      </c>
      <c r="AI99" s="6" t="s">
        <v>618</v>
      </c>
      <c r="AJ99" s="6" t="s">
        <v>348</v>
      </c>
      <c r="AK99" s="6" t="s">
        <v>15</v>
      </c>
      <c r="AL99" s="6" t="s">
        <v>50</v>
      </c>
      <c r="AM99" s="6" t="s">
        <v>349</v>
      </c>
      <c r="AN99" s="6" t="s">
        <v>27</v>
      </c>
      <c r="AO99" s="6" t="s">
        <v>260</v>
      </c>
      <c r="AP99" s="6" t="s">
        <v>282</v>
      </c>
      <c r="AQ99" s="6" t="s">
        <v>315</v>
      </c>
    </row>
    <row r="100" spans="1:43" x14ac:dyDescent="0.25">
      <c r="A100" s="6">
        <v>21706053</v>
      </c>
      <c r="B100" s="6">
        <v>22631791</v>
      </c>
      <c r="C100" s="6" t="s">
        <v>248</v>
      </c>
      <c r="D100" s="14">
        <v>45712.398101851853</v>
      </c>
      <c r="E100" s="14">
        <v>45712.93986111111</v>
      </c>
      <c r="F100" s="6" t="s">
        <v>24</v>
      </c>
      <c r="G100" s="6" t="s">
        <v>24</v>
      </c>
      <c r="H100" s="6" t="s">
        <v>619</v>
      </c>
      <c r="I100" s="6" t="s">
        <v>274</v>
      </c>
      <c r="J100" s="6" t="s">
        <v>620</v>
      </c>
      <c r="K100" s="6" t="s">
        <v>621</v>
      </c>
      <c r="L100" s="6" t="s">
        <v>621</v>
      </c>
      <c r="M100" s="14">
        <v>45709.431944444441</v>
      </c>
      <c r="N100" s="6">
        <v>2654</v>
      </c>
      <c r="O100" s="6" t="s">
        <v>74</v>
      </c>
      <c r="P100" s="6" t="s">
        <v>294</v>
      </c>
      <c r="Q100" s="6" t="s">
        <v>254</v>
      </c>
      <c r="R100" s="6" t="s">
        <v>254</v>
      </c>
      <c r="S100" s="6" t="s">
        <v>5</v>
      </c>
      <c r="T100" s="6" t="s">
        <v>255</v>
      </c>
      <c r="U100" s="6" t="s">
        <v>108</v>
      </c>
      <c r="V100" s="6" t="s">
        <v>616</v>
      </c>
      <c r="W100" s="6" t="s">
        <v>74</v>
      </c>
      <c r="X100" s="6" t="s">
        <v>295</v>
      </c>
      <c r="Y100" s="6">
        <v>1409260245</v>
      </c>
      <c r="Z100" s="6" t="s">
        <v>66</v>
      </c>
      <c r="AA100" s="6" t="s">
        <v>74</v>
      </c>
      <c r="AB100" s="6">
        <v>1921.61</v>
      </c>
      <c r="AC100" s="6">
        <v>100.29</v>
      </c>
      <c r="AD100" s="6">
        <v>0</v>
      </c>
      <c r="AE100" s="6">
        <v>0</v>
      </c>
      <c r="AF100" s="6">
        <v>0</v>
      </c>
      <c r="AG100" s="6">
        <v>0</v>
      </c>
      <c r="AH100" s="6">
        <v>0</v>
      </c>
      <c r="AI100" s="6" t="s">
        <v>622</v>
      </c>
      <c r="AJ100" s="6" t="s">
        <v>623</v>
      </c>
      <c r="AK100" s="6" t="s">
        <v>11</v>
      </c>
      <c r="AL100" s="6" t="s">
        <v>624</v>
      </c>
      <c r="AM100" s="6" t="s">
        <v>314</v>
      </c>
      <c r="AN100" s="6" t="s">
        <v>25</v>
      </c>
      <c r="AO100" s="6" t="s">
        <v>340</v>
      </c>
      <c r="AP100" s="6" t="s">
        <v>282</v>
      </c>
      <c r="AQ100" s="6" t="s">
        <v>315</v>
      </c>
    </row>
    <row r="101" spans="1:43" x14ac:dyDescent="0.25">
      <c r="A101" s="6">
        <v>21722551</v>
      </c>
      <c r="B101" s="6">
        <v>22646276</v>
      </c>
      <c r="C101" s="6" t="s">
        <v>248</v>
      </c>
      <c r="D101" s="14">
        <v>45714.663865740738</v>
      </c>
      <c r="E101" s="14">
        <v>45714.667627314811</v>
      </c>
      <c r="F101" s="6" t="s">
        <v>24</v>
      </c>
      <c r="G101" s="6" t="s">
        <v>24</v>
      </c>
      <c r="H101" s="6" t="s">
        <v>625</v>
      </c>
      <c r="I101" s="6" t="s">
        <v>15</v>
      </c>
      <c r="J101" s="6" t="s">
        <v>626</v>
      </c>
      <c r="K101" s="6" t="s">
        <v>627</v>
      </c>
      <c r="L101" s="6" t="s">
        <v>628</v>
      </c>
      <c r="M101" s="14">
        <v>45714.467361111107</v>
      </c>
      <c r="N101" s="6">
        <v>2567</v>
      </c>
      <c r="O101" s="6" t="s">
        <v>74</v>
      </c>
      <c r="P101" s="6" t="s">
        <v>253</v>
      </c>
      <c r="Q101" s="6" t="s">
        <v>264</v>
      </c>
      <c r="R101" s="6" t="s">
        <v>265</v>
      </c>
      <c r="S101" s="6" t="s">
        <v>5</v>
      </c>
      <c r="T101" s="6" t="s">
        <v>255</v>
      </c>
      <c r="U101" s="6" t="s">
        <v>108</v>
      </c>
      <c r="V101" s="6" t="s">
        <v>616</v>
      </c>
      <c r="W101" s="6" t="s">
        <v>74</v>
      </c>
      <c r="X101" s="6" t="s">
        <v>493</v>
      </c>
      <c r="Y101" s="6">
        <v>1409252133</v>
      </c>
      <c r="Z101" s="6" t="s">
        <v>66</v>
      </c>
      <c r="AA101" s="6" t="s">
        <v>74</v>
      </c>
      <c r="AB101" s="6">
        <v>49008.18</v>
      </c>
      <c r="AC101" s="6">
        <v>482.77</v>
      </c>
      <c r="AD101" s="6">
        <v>0</v>
      </c>
      <c r="AE101" s="6">
        <v>0</v>
      </c>
      <c r="AF101" s="6">
        <v>0</v>
      </c>
      <c r="AG101" s="6">
        <v>0</v>
      </c>
      <c r="AH101" s="6">
        <v>0</v>
      </c>
      <c r="AI101" s="6" t="s">
        <v>629</v>
      </c>
      <c r="AJ101" s="6" t="s">
        <v>630</v>
      </c>
      <c r="AK101" s="6" t="s">
        <v>15</v>
      </c>
      <c r="AL101" s="6" t="s">
        <v>49</v>
      </c>
      <c r="AM101" s="6" t="s">
        <v>324</v>
      </c>
      <c r="AN101" s="6" t="s">
        <v>27</v>
      </c>
      <c r="AO101" s="6" t="s">
        <v>260</v>
      </c>
      <c r="AP101" s="6" t="s">
        <v>374</v>
      </c>
      <c r="AQ101" s="6" t="s">
        <v>39</v>
      </c>
    </row>
    <row r="102" spans="1:43" x14ac:dyDescent="0.25">
      <c r="A102" s="6">
        <v>21736070</v>
      </c>
      <c r="B102" s="6">
        <v>22659173</v>
      </c>
      <c r="C102" s="6" t="s">
        <v>248</v>
      </c>
      <c r="D102" s="14">
        <v>45716.415972222218</v>
      </c>
      <c r="E102" s="14">
        <v>45723.257430555554</v>
      </c>
      <c r="F102" s="6" t="s">
        <v>18</v>
      </c>
      <c r="G102" s="6" t="s">
        <v>22</v>
      </c>
      <c r="H102" s="6" t="s">
        <v>631</v>
      </c>
      <c r="I102" s="6" t="s">
        <v>274</v>
      </c>
      <c r="J102" s="6" t="s">
        <v>632</v>
      </c>
      <c r="K102" s="6" t="s">
        <v>633</v>
      </c>
      <c r="L102" s="6" t="s">
        <v>633</v>
      </c>
      <c r="M102" s="14">
        <v>45715.757638888892</v>
      </c>
      <c r="N102" s="6">
        <v>3112</v>
      </c>
      <c r="O102" s="6" t="s">
        <v>74</v>
      </c>
      <c r="P102" s="6" t="s">
        <v>253</v>
      </c>
      <c r="Q102" s="6" t="s">
        <v>254</v>
      </c>
      <c r="R102" s="6" t="s">
        <v>254</v>
      </c>
      <c r="S102" s="6" t="s">
        <v>7</v>
      </c>
      <c r="T102" s="6" t="s">
        <v>255</v>
      </c>
      <c r="U102" s="6" t="s">
        <v>108</v>
      </c>
      <c r="V102" s="6" t="s">
        <v>616</v>
      </c>
      <c r="W102" s="6" t="s">
        <v>74</v>
      </c>
      <c r="X102" s="6" t="s">
        <v>74</v>
      </c>
      <c r="Y102" s="6" t="s">
        <v>74</v>
      </c>
      <c r="Z102" s="6" t="s">
        <v>66</v>
      </c>
      <c r="AA102" s="6" t="s">
        <v>74</v>
      </c>
      <c r="AB102" s="6">
        <v>1885</v>
      </c>
      <c r="AC102" s="6">
        <v>0</v>
      </c>
      <c r="AD102" s="6">
        <v>0</v>
      </c>
      <c r="AE102" s="6">
        <v>0</v>
      </c>
      <c r="AF102" s="6">
        <v>0</v>
      </c>
      <c r="AG102" s="6">
        <v>1474.34</v>
      </c>
      <c r="AH102" s="6">
        <v>0</v>
      </c>
      <c r="AI102" s="6" t="s">
        <v>634</v>
      </c>
      <c r="AJ102" s="6" t="s">
        <v>469</v>
      </c>
      <c r="AK102" s="6" t="s">
        <v>11</v>
      </c>
      <c r="AL102" s="6" t="s">
        <v>47</v>
      </c>
      <c r="AM102" s="6" t="s">
        <v>470</v>
      </c>
      <c r="AN102" s="6" t="s">
        <v>21</v>
      </c>
      <c r="AO102" s="6" t="s">
        <v>260</v>
      </c>
      <c r="AP102" s="6" t="s">
        <v>282</v>
      </c>
      <c r="AQ102" s="6" t="s">
        <v>19</v>
      </c>
    </row>
    <row r="103" spans="1:43" x14ac:dyDescent="0.25">
      <c r="A103" s="6">
        <v>21736081</v>
      </c>
      <c r="B103" s="6">
        <v>22659185</v>
      </c>
      <c r="C103" s="6" t="s">
        <v>248</v>
      </c>
      <c r="D103" s="14">
        <v>45716.416689814818</v>
      </c>
      <c r="E103" s="14">
        <v>45716.427141203712</v>
      </c>
      <c r="F103" s="6" t="s">
        <v>22</v>
      </c>
      <c r="G103" s="6" t="s">
        <v>22</v>
      </c>
      <c r="H103" s="6" t="s">
        <v>635</v>
      </c>
      <c r="I103" s="6" t="s">
        <v>274</v>
      </c>
      <c r="J103" s="6" t="s">
        <v>636</v>
      </c>
      <c r="K103" s="6" t="s">
        <v>633</v>
      </c>
      <c r="L103" s="6" t="s">
        <v>633</v>
      </c>
      <c r="M103" s="14">
        <v>45715.552777777782</v>
      </c>
      <c r="N103" s="6">
        <v>3023</v>
      </c>
      <c r="O103" s="6" t="s">
        <v>74</v>
      </c>
      <c r="P103" s="6" t="s">
        <v>253</v>
      </c>
      <c r="Q103" s="6" t="s">
        <v>264</v>
      </c>
      <c r="R103" s="6" t="s">
        <v>277</v>
      </c>
      <c r="S103" s="6" t="s">
        <v>8</v>
      </c>
      <c r="T103" s="6" t="s">
        <v>255</v>
      </c>
      <c r="U103" s="6" t="s">
        <v>108</v>
      </c>
      <c r="V103" s="6" t="s">
        <v>616</v>
      </c>
      <c r="W103" s="6" t="s">
        <v>74</v>
      </c>
      <c r="X103" s="6" t="s">
        <v>74</v>
      </c>
      <c r="Y103" s="6" t="s">
        <v>74</v>
      </c>
      <c r="Z103" s="6" t="s">
        <v>66</v>
      </c>
      <c r="AA103" s="6" t="s">
        <v>74</v>
      </c>
      <c r="AB103" s="6">
        <v>720</v>
      </c>
      <c r="AC103" s="6">
        <v>0</v>
      </c>
      <c r="AD103" s="6">
        <v>0</v>
      </c>
      <c r="AE103" s="6">
        <v>0</v>
      </c>
      <c r="AF103" s="6">
        <v>0</v>
      </c>
      <c r="AG103" s="6">
        <v>0</v>
      </c>
      <c r="AH103" s="6">
        <v>0</v>
      </c>
      <c r="AI103" s="6" t="s">
        <v>637</v>
      </c>
      <c r="AJ103" s="6" t="s">
        <v>469</v>
      </c>
      <c r="AK103" s="6" t="s">
        <v>11</v>
      </c>
      <c r="AL103" s="6" t="s">
        <v>47</v>
      </c>
      <c r="AM103" s="6" t="s">
        <v>470</v>
      </c>
      <c r="AN103" s="6" t="s">
        <v>21</v>
      </c>
      <c r="AO103" s="6" t="s">
        <v>260</v>
      </c>
      <c r="AP103" s="6" t="s">
        <v>282</v>
      </c>
      <c r="AQ103" s="6" t="s">
        <v>19</v>
      </c>
    </row>
    <row r="104" spans="1:43" x14ac:dyDescent="0.25">
      <c r="A104" s="6">
        <v>21713591</v>
      </c>
      <c r="B104" s="6">
        <v>22638417</v>
      </c>
      <c r="C104" s="6" t="s">
        <v>248</v>
      </c>
      <c r="D104" s="14">
        <v>45713.423622685194</v>
      </c>
      <c r="E104" s="14">
        <v>45713.934618055559</v>
      </c>
      <c r="F104" s="6" t="s">
        <v>24</v>
      </c>
      <c r="G104" s="6" t="s">
        <v>24</v>
      </c>
      <c r="H104" s="6" t="s">
        <v>638</v>
      </c>
      <c r="I104" s="6" t="s">
        <v>274</v>
      </c>
      <c r="J104" s="6" t="s">
        <v>639</v>
      </c>
      <c r="K104" s="6" t="s">
        <v>633</v>
      </c>
      <c r="L104" s="6" t="s">
        <v>633</v>
      </c>
      <c r="M104" s="14">
        <v>45686.661805555559</v>
      </c>
      <c r="N104" s="6">
        <v>1932</v>
      </c>
      <c r="O104" s="6" t="s">
        <v>74</v>
      </c>
      <c r="P104" s="6" t="s">
        <v>253</v>
      </c>
      <c r="Q104" s="6" t="s">
        <v>254</v>
      </c>
      <c r="R104" s="6" t="s">
        <v>254</v>
      </c>
      <c r="S104" s="6" t="s">
        <v>5</v>
      </c>
      <c r="T104" s="6" t="s">
        <v>255</v>
      </c>
      <c r="U104" s="6" t="s">
        <v>108</v>
      </c>
      <c r="V104" s="6" t="s">
        <v>616</v>
      </c>
      <c r="W104" s="6" t="s">
        <v>74</v>
      </c>
      <c r="X104" s="6" t="s">
        <v>295</v>
      </c>
      <c r="Y104" s="6">
        <v>1409141520</v>
      </c>
      <c r="Z104" s="6" t="s">
        <v>66</v>
      </c>
      <c r="AA104" s="6" t="s">
        <v>74</v>
      </c>
      <c r="AB104" s="6">
        <v>29158.560000000001</v>
      </c>
      <c r="AC104" s="6">
        <v>566.28</v>
      </c>
      <c r="AD104" s="6">
        <v>0</v>
      </c>
      <c r="AE104" s="6">
        <v>0</v>
      </c>
      <c r="AF104" s="6">
        <v>0</v>
      </c>
      <c r="AG104" s="6">
        <v>0</v>
      </c>
      <c r="AH104" s="6">
        <v>0</v>
      </c>
      <c r="AI104" s="6" t="s">
        <v>640</v>
      </c>
      <c r="AJ104" s="6" t="s">
        <v>641</v>
      </c>
      <c r="AK104" s="6" t="s">
        <v>11</v>
      </c>
      <c r="AL104" s="6" t="s">
        <v>49</v>
      </c>
      <c r="AM104" s="6" t="s">
        <v>324</v>
      </c>
      <c r="AN104" s="6" t="s">
        <v>27</v>
      </c>
      <c r="AO104" s="6" t="s">
        <v>260</v>
      </c>
      <c r="AP104" s="6" t="s">
        <v>374</v>
      </c>
      <c r="AQ104" s="6" t="s">
        <v>39</v>
      </c>
    </row>
    <row r="105" spans="1:43" x14ac:dyDescent="0.25">
      <c r="A105" s="6">
        <v>21652473</v>
      </c>
      <c r="B105" s="6">
        <v>22588273</v>
      </c>
      <c r="C105" s="6" t="s">
        <v>248</v>
      </c>
      <c r="D105" s="14">
        <v>45702.474733796298</v>
      </c>
      <c r="E105" s="14">
        <v>45723.254942129628</v>
      </c>
      <c r="F105" s="6" t="s">
        <v>18</v>
      </c>
      <c r="G105" s="6" t="s">
        <v>26</v>
      </c>
      <c r="H105" s="6" t="s">
        <v>642</v>
      </c>
      <c r="I105" s="6" t="s">
        <v>274</v>
      </c>
      <c r="J105" s="6" t="s">
        <v>643</v>
      </c>
      <c r="K105" s="6" t="s">
        <v>633</v>
      </c>
      <c r="L105" s="6" t="s">
        <v>633</v>
      </c>
      <c r="M105" s="14">
        <v>45701.634027777778</v>
      </c>
      <c r="N105" s="6">
        <v>2522</v>
      </c>
      <c r="O105" s="6" t="s">
        <v>74</v>
      </c>
      <c r="P105" s="6" t="s">
        <v>253</v>
      </c>
      <c r="Q105" s="6" t="s">
        <v>254</v>
      </c>
      <c r="R105" s="6" t="s">
        <v>254</v>
      </c>
      <c r="S105" s="6" t="s">
        <v>7</v>
      </c>
      <c r="T105" s="6" t="s">
        <v>255</v>
      </c>
      <c r="U105" s="6" t="s">
        <v>108</v>
      </c>
      <c r="V105" s="6" t="s">
        <v>616</v>
      </c>
      <c r="W105" s="6" t="s">
        <v>74</v>
      </c>
      <c r="X105" s="6" t="s">
        <v>74</v>
      </c>
      <c r="Y105" s="6" t="s">
        <v>74</v>
      </c>
      <c r="Z105" s="6" t="s">
        <v>66</v>
      </c>
      <c r="AA105" s="6" t="s">
        <v>74</v>
      </c>
      <c r="AB105" s="6">
        <v>1026</v>
      </c>
      <c r="AC105" s="6">
        <v>0</v>
      </c>
      <c r="AD105" s="6">
        <v>0</v>
      </c>
      <c r="AE105" s="6">
        <v>0</v>
      </c>
      <c r="AF105" s="6">
        <v>0</v>
      </c>
      <c r="AG105" s="6">
        <v>0</v>
      </c>
      <c r="AH105" s="6">
        <v>0</v>
      </c>
      <c r="AI105" s="6" t="s">
        <v>644</v>
      </c>
      <c r="AJ105" s="6" t="s">
        <v>469</v>
      </c>
      <c r="AK105" s="6" t="s">
        <v>11</v>
      </c>
      <c r="AL105" s="6" t="s">
        <v>47</v>
      </c>
      <c r="AM105" s="6" t="s">
        <v>470</v>
      </c>
      <c r="AN105" s="6" t="s">
        <v>21</v>
      </c>
      <c r="AO105" s="6" t="s">
        <v>260</v>
      </c>
      <c r="AP105" s="6" t="s">
        <v>282</v>
      </c>
      <c r="AQ105" s="6" t="s">
        <v>19</v>
      </c>
    </row>
    <row r="106" spans="1:43" x14ac:dyDescent="0.25">
      <c r="A106" s="6">
        <v>21652633</v>
      </c>
      <c r="B106" s="6">
        <v>22588432</v>
      </c>
      <c r="C106" s="6" t="s">
        <v>248</v>
      </c>
      <c r="D106" s="14">
        <v>45702.484861111108</v>
      </c>
      <c r="E106" s="14">
        <v>45702.487766203703</v>
      </c>
      <c r="F106" s="36" t="s">
        <v>26</v>
      </c>
      <c r="G106" s="36" t="s">
        <v>26</v>
      </c>
      <c r="H106" s="6" t="s">
        <v>645</v>
      </c>
      <c r="I106" s="6" t="s">
        <v>274</v>
      </c>
      <c r="J106" s="6" t="s">
        <v>646</v>
      </c>
      <c r="K106" s="6" t="s">
        <v>633</v>
      </c>
      <c r="L106" s="6" t="s">
        <v>633</v>
      </c>
      <c r="M106" s="14">
        <v>45699.818055555559</v>
      </c>
      <c r="N106" s="6">
        <v>2435</v>
      </c>
      <c r="O106" s="6" t="s">
        <v>74</v>
      </c>
      <c r="P106" s="6" t="s">
        <v>253</v>
      </c>
      <c r="Q106" s="6" t="s">
        <v>254</v>
      </c>
      <c r="R106" s="6" t="s">
        <v>254</v>
      </c>
      <c r="S106" s="6" t="s">
        <v>5</v>
      </c>
      <c r="T106" s="6" t="s">
        <v>255</v>
      </c>
      <c r="U106" s="6" t="s">
        <v>108</v>
      </c>
      <c r="V106" s="6" t="s">
        <v>616</v>
      </c>
      <c r="W106" s="6" t="s">
        <v>74</v>
      </c>
      <c r="X106" s="6" t="s">
        <v>647</v>
      </c>
      <c r="Y106" s="6">
        <v>1111111111</v>
      </c>
      <c r="Z106" s="6" t="s">
        <v>66</v>
      </c>
      <c r="AA106" s="6" t="s">
        <v>74</v>
      </c>
      <c r="AB106" s="6">
        <v>1000</v>
      </c>
      <c r="AC106" s="6">
        <v>0</v>
      </c>
      <c r="AD106" s="6">
        <v>0</v>
      </c>
      <c r="AE106" s="6">
        <v>0</v>
      </c>
      <c r="AF106" s="6">
        <v>0</v>
      </c>
      <c r="AG106" s="6">
        <v>0</v>
      </c>
      <c r="AH106" s="6">
        <v>0</v>
      </c>
      <c r="AI106" s="6" t="s">
        <v>648</v>
      </c>
      <c r="AJ106" s="6" t="s">
        <v>649</v>
      </c>
      <c r="AK106" s="6" t="s">
        <v>11</v>
      </c>
      <c r="AL106" s="6" t="s">
        <v>49</v>
      </c>
      <c r="AM106" s="6" t="s">
        <v>324</v>
      </c>
      <c r="AN106" s="6" t="s">
        <v>27</v>
      </c>
      <c r="AO106" s="6" t="s">
        <v>260</v>
      </c>
      <c r="AP106" s="6" t="s">
        <v>374</v>
      </c>
      <c r="AQ106" s="6" t="s">
        <v>39</v>
      </c>
    </row>
    <row r="107" spans="1:43" x14ac:dyDescent="0.25">
      <c r="A107" s="6">
        <v>21652652</v>
      </c>
      <c r="B107" s="6">
        <v>22588451</v>
      </c>
      <c r="C107" s="6" t="s">
        <v>248</v>
      </c>
      <c r="D107" s="14">
        <v>45702.486284722218</v>
      </c>
      <c r="E107" s="14">
        <v>45702.487557870372</v>
      </c>
      <c r="F107" s="36" t="s">
        <v>26</v>
      </c>
      <c r="G107" s="36" t="s">
        <v>26</v>
      </c>
      <c r="H107" s="6" t="s">
        <v>650</v>
      </c>
      <c r="I107" s="6" t="s">
        <v>274</v>
      </c>
      <c r="J107" s="6" t="s">
        <v>651</v>
      </c>
      <c r="K107" s="6" t="s">
        <v>633</v>
      </c>
      <c r="L107" s="6" t="s">
        <v>633</v>
      </c>
      <c r="M107" s="14">
        <v>45702.447222222218</v>
      </c>
      <c r="N107" s="6">
        <v>2414</v>
      </c>
      <c r="O107" s="6" t="s">
        <v>652</v>
      </c>
      <c r="P107" s="6" t="s">
        <v>253</v>
      </c>
      <c r="Q107" s="6" t="s">
        <v>264</v>
      </c>
      <c r="R107" s="6" t="s">
        <v>277</v>
      </c>
      <c r="S107" s="6" t="s">
        <v>6</v>
      </c>
      <c r="T107" s="6" t="s">
        <v>255</v>
      </c>
      <c r="U107" s="6" t="s">
        <v>108</v>
      </c>
      <c r="V107" s="6" t="s">
        <v>616</v>
      </c>
      <c r="W107" s="6" t="s">
        <v>74</v>
      </c>
      <c r="X107" s="6" t="s">
        <v>74</v>
      </c>
      <c r="Y107" s="6" t="s">
        <v>74</v>
      </c>
      <c r="Z107" s="6" t="s">
        <v>66</v>
      </c>
      <c r="AA107" s="6" t="s">
        <v>74</v>
      </c>
      <c r="AB107" s="6">
        <v>2095</v>
      </c>
      <c r="AC107" s="6">
        <v>0</v>
      </c>
      <c r="AD107" s="6">
        <v>0</v>
      </c>
      <c r="AE107" s="6">
        <v>0</v>
      </c>
      <c r="AF107" s="6">
        <v>0</v>
      </c>
      <c r="AG107" s="6">
        <v>0</v>
      </c>
      <c r="AH107" s="6">
        <v>0</v>
      </c>
      <c r="AI107" s="6" t="s">
        <v>653</v>
      </c>
      <c r="AJ107" s="6" t="s">
        <v>469</v>
      </c>
      <c r="AK107" s="6" t="s">
        <v>11</v>
      </c>
      <c r="AL107" s="6" t="s">
        <v>47</v>
      </c>
      <c r="AM107" s="6" t="s">
        <v>470</v>
      </c>
      <c r="AN107" s="6" t="s">
        <v>21</v>
      </c>
      <c r="AO107" s="6" t="s">
        <v>260</v>
      </c>
      <c r="AP107" s="6" t="s">
        <v>282</v>
      </c>
      <c r="AQ107" s="6" t="s">
        <v>19</v>
      </c>
    </row>
    <row r="108" spans="1:43" x14ac:dyDescent="0.25">
      <c r="A108" s="6">
        <v>21652664</v>
      </c>
      <c r="B108" s="6">
        <v>22588467</v>
      </c>
      <c r="C108" s="6" t="s">
        <v>248</v>
      </c>
      <c r="D108" s="14">
        <v>45702.487685185188</v>
      </c>
      <c r="E108" s="14">
        <v>45702.490624999999</v>
      </c>
      <c r="F108" s="36" t="s">
        <v>26</v>
      </c>
      <c r="G108" s="36" t="s">
        <v>26</v>
      </c>
      <c r="H108" s="6" t="s">
        <v>654</v>
      </c>
      <c r="I108" s="6" t="s">
        <v>274</v>
      </c>
      <c r="J108" s="6" t="s">
        <v>655</v>
      </c>
      <c r="K108" s="6" t="s">
        <v>633</v>
      </c>
      <c r="L108" s="6" t="s">
        <v>633</v>
      </c>
      <c r="M108" s="14">
        <v>45702.455555555563</v>
      </c>
      <c r="N108" s="6">
        <v>2361</v>
      </c>
      <c r="O108" s="6" t="s">
        <v>74</v>
      </c>
      <c r="P108" s="6" t="s">
        <v>253</v>
      </c>
      <c r="Q108" s="6" t="s">
        <v>264</v>
      </c>
      <c r="R108" s="6" t="s">
        <v>277</v>
      </c>
      <c r="S108" s="6" t="s">
        <v>8</v>
      </c>
      <c r="T108" s="6" t="s">
        <v>255</v>
      </c>
      <c r="U108" s="6" t="s">
        <v>108</v>
      </c>
      <c r="V108" s="6" t="s">
        <v>616</v>
      </c>
      <c r="W108" s="6" t="s">
        <v>74</v>
      </c>
      <c r="X108" s="6" t="s">
        <v>74</v>
      </c>
      <c r="Y108" s="6" t="s">
        <v>74</v>
      </c>
      <c r="Z108" s="6" t="s">
        <v>66</v>
      </c>
      <c r="AA108" s="6" t="s">
        <v>74</v>
      </c>
      <c r="AB108" s="6">
        <v>957</v>
      </c>
      <c r="AC108" s="6">
        <v>0</v>
      </c>
      <c r="AD108" s="6">
        <v>0</v>
      </c>
      <c r="AE108" s="6">
        <v>0</v>
      </c>
      <c r="AF108" s="6">
        <v>0</v>
      </c>
      <c r="AG108" s="6">
        <v>0</v>
      </c>
      <c r="AH108" s="6">
        <v>0</v>
      </c>
      <c r="AI108" s="6" t="s">
        <v>656</v>
      </c>
      <c r="AJ108" s="6" t="s">
        <v>469</v>
      </c>
      <c r="AK108" s="6" t="s">
        <v>11</v>
      </c>
      <c r="AL108" s="6" t="s">
        <v>47</v>
      </c>
      <c r="AM108" s="6" t="s">
        <v>470</v>
      </c>
      <c r="AN108" s="6" t="s">
        <v>21</v>
      </c>
      <c r="AO108" s="6" t="s">
        <v>260</v>
      </c>
      <c r="AP108" s="6" t="s">
        <v>282</v>
      </c>
      <c r="AQ108" s="6" t="s">
        <v>19</v>
      </c>
    </row>
    <row r="109" spans="1:43" x14ac:dyDescent="0.25">
      <c r="A109" s="6">
        <v>21671784</v>
      </c>
      <c r="B109" s="6">
        <v>22603281</v>
      </c>
      <c r="C109" s="6" t="s">
        <v>248</v>
      </c>
      <c r="D109" s="14">
        <v>45706.401828703703</v>
      </c>
      <c r="E109" s="14">
        <v>45706.405034722222</v>
      </c>
      <c r="F109" s="36" t="s">
        <v>26</v>
      </c>
      <c r="G109" s="36" t="s">
        <v>26</v>
      </c>
      <c r="H109" s="6" t="s">
        <v>657</v>
      </c>
      <c r="I109" s="6" t="s">
        <v>274</v>
      </c>
      <c r="J109" s="6" t="s">
        <v>658</v>
      </c>
      <c r="K109" s="6" t="s">
        <v>633</v>
      </c>
      <c r="L109" s="6" t="s">
        <v>633</v>
      </c>
      <c r="M109" s="14">
        <v>45705.488194444442</v>
      </c>
      <c r="N109" s="6">
        <v>2644</v>
      </c>
      <c r="O109" s="6" t="s">
        <v>659</v>
      </c>
      <c r="P109" s="6" t="s">
        <v>253</v>
      </c>
      <c r="Q109" s="6" t="s">
        <v>264</v>
      </c>
      <c r="R109" s="6" t="s">
        <v>277</v>
      </c>
      <c r="S109" s="6" t="s">
        <v>6</v>
      </c>
      <c r="T109" s="6" t="s">
        <v>255</v>
      </c>
      <c r="U109" s="6" t="s">
        <v>108</v>
      </c>
      <c r="V109" s="6" t="s">
        <v>616</v>
      </c>
      <c r="W109" s="6" t="s">
        <v>74</v>
      </c>
      <c r="X109" s="6" t="s">
        <v>74</v>
      </c>
      <c r="Y109" s="6" t="s">
        <v>74</v>
      </c>
      <c r="Z109" s="6" t="s">
        <v>66</v>
      </c>
      <c r="AA109" s="6" t="s">
        <v>74</v>
      </c>
      <c r="AB109" s="6">
        <v>8294</v>
      </c>
      <c r="AC109" s="6">
        <v>0</v>
      </c>
      <c r="AD109" s="6">
        <v>0</v>
      </c>
      <c r="AE109" s="6">
        <v>0</v>
      </c>
      <c r="AF109" s="6">
        <v>0</v>
      </c>
      <c r="AG109" s="6">
        <v>0</v>
      </c>
      <c r="AH109" s="6">
        <v>0</v>
      </c>
      <c r="AI109" s="6" t="s">
        <v>660</v>
      </c>
      <c r="AJ109" s="6" t="s">
        <v>469</v>
      </c>
      <c r="AK109" s="6" t="s">
        <v>11</v>
      </c>
      <c r="AL109" s="6" t="s">
        <v>47</v>
      </c>
      <c r="AM109" s="6" t="s">
        <v>470</v>
      </c>
      <c r="AN109" s="6" t="s">
        <v>21</v>
      </c>
      <c r="AO109" s="6" t="s">
        <v>260</v>
      </c>
      <c r="AP109" s="6" t="s">
        <v>282</v>
      </c>
      <c r="AQ109" s="6" t="s">
        <v>19</v>
      </c>
    </row>
    <row r="110" spans="1:43" x14ac:dyDescent="0.25">
      <c r="A110" s="6">
        <v>21671786</v>
      </c>
      <c r="B110" s="6">
        <v>22603283</v>
      </c>
      <c r="C110" s="6" t="s">
        <v>248</v>
      </c>
      <c r="D110" s="14">
        <v>45706.402025462958</v>
      </c>
      <c r="E110" s="14">
        <v>45706.405289351853</v>
      </c>
      <c r="F110" s="36" t="s">
        <v>26</v>
      </c>
      <c r="G110" s="36" t="s">
        <v>26</v>
      </c>
      <c r="H110" s="6" t="s">
        <v>661</v>
      </c>
      <c r="I110" s="6" t="s">
        <v>274</v>
      </c>
      <c r="J110" s="6" t="s">
        <v>658</v>
      </c>
      <c r="K110" s="6" t="s">
        <v>633</v>
      </c>
      <c r="L110" s="6" t="s">
        <v>633</v>
      </c>
      <c r="M110" s="14">
        <v>45702.80972222222</v>
      </c>
      <c r="N110" s="6">
        <v>2642</v>
      </c>
      <c r="O110" s="6" t="s">
        <v>74</v>
      </c>
      <c r="P110" s="6" t="s">
        <v>294</v>
      </c>
      <c r="Q110" s="6" t="s">
        <v>254</v>
      </c>
      <c r="R110" s="6" t="s">
        <v>254</v>
      </c>
      <c r="S110" s="6" t="s">
        <v>5</v>
      </c>
      <c r="T110" s="6" t="s">
        <v>255</v>
      </c>
      <c r="U110" s="6" t="s">
        <v>108</v>
      </c>
      <c r="V110" s="6" t="s">
        <v>616</v>
      </c>
      <c r="W110" s="6" t="s">
        <v>74</v>
      </c>
      <c r="X110" s="6" t="s">
        <v>493</v>
      </c>
      <c r="Y110" s="6">
        <v>1409276102</v>
      </c>
      <c r="Z110" s="6" t="s">
        <v>66</v>
      </c>
      <c r="AA110" s="6" t="s">
        <v>74</v>
      </c>
      <c r="AB110" s="6">
        <v>4854.1899999999996</v>
      </c>
      <c r="AC110" s="6">
        <v>601.97</v>
      </c>
      <c r="AD110" s="6">
        <v>0</v>
      </c>
      <c r="AE110" s="6">
        <v>0</v>
      </c>
      <c r="AF110" s="6">
        <v>0</v>
      </c>
      <c r="AG110" s="6">
        <v>0</v>
      </c>
      <c r="AH110" s="6">
        <v>0</v>
      </c>
      <c r="AI110" s="6" t="s">
        <v>662</v>
      </c>
      <c r="AJ110" s="6" t="s">
        <v>663</v>
      </c>
      <c r="AK110" s="6" t="s">
        <v>11</v>
      </c>
      <c r="AL110" s="6" t="s">
        <v>49</v>
      </c>
      <c r="AM110" s="6" t="s">
        <v>324</v>
      </c>
      <c r="AN110" s="6" t="s">
        <v>27</v>
      </c>
      <c r="AO110" s="6" t="s">
        <v>260</v>
      </c>
      <c r="AP110" s="6" t="s">
        <v>374</v>
      </c>
      <c r="AQ110" s="6" t="s">
        <v>39</v>
      </c>
    </row>
    <row r="111" spans="1:43" x14ac:dyDescent="0.25">
      <c r="A111" s="6">
        <v>21766884</v>
      </c>
      <c r="B111" s="6">
        <v>22686613</v>
      </c>
      <c r="C111" s="6" t="s">
        <v>248</v>
      </c>
      <c r="D111" s="14">
        <v>45722.40284722222</v>
      </c>
      <c r="E111" s="14">
        <v>45722.931759259263</v>
      </c>
      <c r="F111" s="6" t="s">
        <v>18</v>
      </c>
      <c r="G111" s="6" t="s">
        <v>18</v>
      </c>
      <c r="H111" s="6" t="s">
        <v>664</v>
      </c>
      <c r="I111" s="6" t="s">
        <v>274</v>
      </c>
      <c r="J111" s="6" t="s">
        <v>632</v>
      </c>
      <c r="K111" s="6" t="s">
        <v>633</v>
      </c>
      <c r="L111" s="6" t="s">
        <v>633</v>
      </c>
      <c r="M111" s="14">
        <v>45721.729861111111</v>
      </c>
      <c r="N111" s="6">
        <v>3195</v>
      </c>
      <c r="O111" s="6" t="s">
        <v>665</v>
      </c>
      <c r="P111" s="6" t="s">
        <v>253</v>
      </c>
      <c r="Q111" s="6" t="s">
        <v>264</v>
      </c>
      <c r="R111" s="6" t="s">
        <v>277</v>
      </c>
      <c r="S111" s="6" t="s">
        <v>6</v>
      </c>
      <c r="T111" s="6" t="s">
        <v>255</v>
      </c>
      <c r="U111" s="6" t="s">
        <v>108</v>
      </c>
      <c r="V111" s="6" t="s">
        <v>616</v>
      </c>
      <c r="W111" s="6" t="s">
        <v>74</v>
      </c>
      <c r="X111" s="6" t="s">
        <v>74</v>
      </c>
      <c r="Y111" s="6" t="s">
        <v>74</v>
      </c>
      <c r="Z111" s="6" t="s">
        <v>66</v>
      </c>
      <c r="AA111" s="6" t="s">
        <v>74</v>
      </c>
      <c r="AB111" s="6">
        <v>9144</v>
      </c>
      <c r="AC111" s="6">
        <v>0</v>
      </c>
      <c r="AD111" s="6">
        <v>0</v>
      </c>
      <c r="AE111" s="6">
        <v>0</v>
      </c>
      <c r="AF111" s="6">
        <v>0</v>
      </c>
      <c r="AG111" s="6">
        <v>0</v>
      </c>
      <c r="AH111" s="6">
        <v>0</v>
      </c>
      <c r="AI111" s="6" t="s">
        <v>666</v>
      </c>
      <c r="AJ111" s="6" t="s">
        <v>469</v>
      </c>
      <c r="AK111" s="6" t="s">
        <v>11</v>
      </c>
      <c r="AL111" s="6" t="s">
        <v>47</v>
      </c>
      <c r="AM111" s="6" t="s">
        <v>470</v>
      </c>
      <c r="AN111" s="6" t="s">
        <v>21</v>
      </c>
      <c r="AO111" s="6" t="s">
        <v>260</v>
      </c>
      <c r="AP111" s="6" t="s">
        <v>282</v>
      </c>
      <c r="AQ111" s="6" t="s">
        <v>19</v>
      </c>
    </row>
    <row r="112" spans="1:43" x14ac:dyDescent="0.25">
      <c r="A112" s="6">
        <v>21761347</v>
      </c>
      <c r="B112" s="6">
        <v>22681266</v>
      </c>
      <c r="C112" s="6" t="s">
        <v>248</v>
      </c>
      <c r="D112" s="14">
        <v>45721.533368055563</v>
      </c>
      <c r="E112" s="14">
        <v>45721.536574074067</v>
      </c>
      <c r="F112" s="6" t="s">
        <v>18</v>
      </c>
      <c r="G112" s="6" t="s">
        <v>18</v>
      </c>
      <c r="H112" s="6" t="s">
        <v>667</v>
      </c>
      <c r="I112" s="6" t="s">
        <v>274</v>
      </c>
      <c r="J112" s="6" t="s">
        <v>668</v>
      </c>
      <c r="K112" s="6" t="s">
        <v>633</v>
      </c>
      <c r="L112" s="6" t="s">
        <v>633</v>
      </c>
      <c r="M112" s="14">
        <v>45716.724305555559</v>
      </c>
      <c r="N112" s="6">
        <v>3055</v>
      </c>
      <c r="O112" s="6" t="s">
        <v>669</v>
      </c>
      <c r="P112" s="6" t="s">
        <v>253</v>
      </c>
      <c r="Q112" s="6" t="s">
        <v>264</v>
      </c>
      <c r="R112" s="6" t="s">
        <v>277</v>
      </c>
      <c r="S112" s="6" t="s">
        <v>6</v>
      </c>
      <c r="T112" s="6" t="s">
        <v>255</v>
      </c>
      <c r="U112" s="6" t="s">
        <v>108</v>
      </c>
      <c r="V112" s="6" t="s">
        <v>616</v>
      </c>
      <c r="W112" s="6" t="s">
        <v>74</v>
      </c>
      <c r="X112" s="6" t="s">
        <v>74</v>
      </c>
      <c r="Y112" s="6" t="s">
        <v>74</v>
      </c>
      <c r="Z112" s="6" t="s">
        <v>66</v>
      </c>
      <c r="AA112" s="6" t="s">
        <v>74</v>
      </c>
      <c r="AB112" s="6">
        <v>1890</v>
      </c>
      <c r="AC112" s="6">
        <v>0</v>
      </c>
      <c r="AD112" s="6">
        <v>0</v>
      </c>
      <c r="AE112" s="6">
        <v>0</v>
      </c>
      <c r="AF112" s="6">
        <v>0</v>
      </c>
      <c r="AG112" s="6">
        <v>0</v>
      </c>
      <c r="AH112" s="6">
        <v>0</v>
      </c>
      <c r="AI112" s="6" t="s">
        <v>670</v>
      </c>
      <c r="AJ112" s="6" t="s">
        <v>469</v>
      </c>
      <c r="AK112" s="6" t="s">
        <v>11</v>
      </c>
      <c r="AL112" s="6" t="s">
        <v>47</v>
      </c>
      <c r="AM112" s="6" t="s">
        <v>470</v>
      </c>
      <c r="AN112" s="6" t="s">
        <v>21</v>
      </c>
      <c r="AO112" s="6" t="s">
        <v>260</v>
      </c>
      <c r="AP112" s="6" t="s">
        <v>282</v>
      </c>
      <c r="AQ112" s="6" t="s">
        <v>19</v>
      </c>
    </row>
    <row r="113" spans="1:43" x14ac:dyDescent="0.25">
      <c r="A113" s="6">
        <v>21652464</v>
      </c>
      <c r="B113" s="6">
        <v>22588260</v>
      </c>
      <c r="C113" s="6" t="s">
        <v>248</v>
      </c>
      <c r="D113" s="14">
        <v>45702.47415509259</v>
      </c>
      <c r="E113" s="14">
        <v>45702.477766203701</v>
      </c>
      <c r="F113" s="36" t="s">
        <v>26</v>
      </c>
      <c r="G113" s="36" t="s">
        <v>26</v>
      </c>
      <c r="H113" s="6" t="s">
        <v>671</v>
      </c>
      <c r="I113" s="6" t="s">
        <v>274</v>
      </c>
      <c r="J113" s="6" t="s">
        <v>668</v>
      </c>
      <c r="K113" s="6" t="s">
        <v>633</v>
      </c>
      <c r="L113" s="6" t="s">
        <v>276</v>
      </c>
      <c r="M113" s="14">
        <v>45701.486805555563</v>
      </c>
      <c r="N113" s="6">
        <v>2530</v>
      </c>
      <c r="O113" s="6" t="s">
        <v>74</v>
      </c>
      <c r="P113" s="6" t="s">
        <v>294</v>
      </c>
      <c r="Q113" s="6" t="s">
        <v>254</v>
      </c>
      <c r="R113" s="6" t="s">
        <v>254</v>
      </c>
      <c r="S113" s="6" t="s">
        <v>5</v>
      </c>
      <c r="T113" s="6" t="s">
        <v>255</v>
      </c>
      <c r="U113" s="6" t="s">
        <v>108</v>
      </c>
      <c r="V113" s="6" t="s">
        <v>616</v>
      </c>
      <c r="W113" s="6" t="s">
        <v>74</v>
      </c>
      <c r="X113" s="6" t="s">
        <v>295</v>
      </c>
      <c r="Y113" s="6">
        <v>1409253277</v>
      </c>
      <c r="Z113" s="6" t="s">
        <v>66</v>
      </c>
      <c r="AA113" s="6" t="s">
        <v>74</v>
      </c>
      <c r="AB113" s="6">
        <v>5345.39</v>
      </c>
      <c r="AC113" s="6">
        <v>896.71</v>
      </c>
      <c r="AD113" s="6">
        <v>0</v>
      </c>
      <c r="AE113" s="6">
        <v>0</v>
      </c>
      <c r="AF113" s="6">
        <v>0</v>
      </c>
      <c r="AG113" s="6">
        <v>0</v>
      </c>
      <c r="AH113" s="6">
        <v>0</v>
      </c>
      <c r="AI113" s="6" t="s">
        <v>672</v>
      </c>
      <c r="AJ113" s="6" t="s">
        <v>673</v>
      </c>
      <c r="AK113" s="6" t="s">
        <v>11</v>
      </c>
      <c r="AL113" s="6" t="s">
        <v>49</v>
      </c>
      <c r="AM113" s="6" t="s">
        <v>324</v>
      </c>
      <c r="AN113" s="6" t="s">
        <v>27</v>
      </c>
      <c r="AO113" s="6" t="s">
        <v>260</v>
      </c>
      <c r="AP113" s="6" t="s">
        <v>374</v>
      </c>
      <c r="AQ113" s="6" t="s">
        <v>39</v>
      </c>
    </row>
    <row r="114" spans="1:43" x14ac:dyDescent="0.25">
      <c r="A114" s="6">
        <v>21676198</v>
      </c>
      <c r="B114" s="6">
        <v>22607430</v>
      </c>
      <c r="C114" s="6" t="s">
        <v>248</v>
      </c>
      <c r="D114" s="14">
        <v>45706.876597222217</v>
      </c>
      <c r="E114" s="14">
        <v>45712.500983796293</v>
      </c>
      <c r="F114" s="6" t="s">
        <v>24</v>
      </c>
      <c r="G114" s="6" t="s">
        <v>26</v>
      </c>
      <c r="H114" s="6" t="s">
        <v>674</v>
      </c>
      <c r="I114" s="6" t="s">
        <v>274</v>
      </c>
      <c r="J114" s="6" t="s">
        <v>675</v>
      </c>
      <c r="K114" s="6" t="s">
        <v>621</v>
      </c>
      <c r="L114" s="6" t="s">
        <v>621</v>
      </c>
      <c r="M114" s="14">
        <v>45706.493055555547</v>
      </c>
      <c r="N114" s="6">
        <v>2453</v>
      </c>
      <c r="O114" s="6" t="s">
        <v>676</v>
      </c>
      <c r="P114" s="6" t="s">
        <v>294</v>
      </c>
      <c r="Q114" s="6" t="s">
        <v>264</v>
      </c>
      <c r="R114" s="6" t="s">
        <v>277</v>
      </c>
      <c r="S114" s="6" t="s">
        <v>6</v>
      </c>
      <c r="T114" s="6" t="s">
        <v>255</v>
      </c>
      <c r="U114" s="6" t="s">
        <v>108</v>
      </c>
      <c r="V114" s="6" t="s">
        <v>616</v>
      </c>
      <c r="W114" s="6" t="s">
        <v>74</v>
      </c>
      <c r="X114" s="6" t="s">
        <v>677</v>
      </c>
      <c r="Y114" s="6" t="s">
        <v>74</v>
      </c>
      <c r="Z114" s="6" t="s">
        <v>66</v>
      </c>
      <c r="AA114" s="6" t="s">
        <v>74</v>
      </c>
      <c r="AB114" s="6">
        <v>683.86080000000004</v>
      </c>
      <c r="AC114" s="6">
        <v>0</v>
      </c>
      <c r="AD114" s="6">
        <v>0</v>
      </c>
      <c r="AE114" s="6">
        <v>0</v>
      </c>
      <c r="AF114" s="6">
        <v>0</v>
      </c>
      <c r="AG114" s="6">
        <v>0</v>
      </c>
      <c r="AH114" s="6">
        <v>0</v>
      </c>
      <c r="AI114" s="6" t="s">
        <v>678</v>
      </c>
      <c r="AJ114" s="6" t="s">
        <v>623</v>
      </c>
      <c r="AK114" s="6" t="s">
        <v>11</v>
      </c>
      <c r="AL114" s="6" t="s">
        <v>624</v>
      </c>
      <c r="AM114" s="6" t="s">
        <v>314</v>
      </c>
      <c r="AN114" s="6" t="s">
        <v>25</v>
      </c>
      <c r="AO114" s="6" t="s">
        <v>340</v>
      </c>
      <c r="AP114" s="6" t="s">
        <v>282</v>
      </c>
      <c r="AQ114" s="6" t="s">
        <v>315</v>
      </c>
    </row>
    <row r="115" spans="1:43" x14ac:dyDescent="0.25">
      <c r="A115" s="6">
        <v>21738313</v>
      </c>
      <c r="B115" s="6">
        <v>22661200</v>
      </c>
      <c r="C115" s="6" t="s">
        <v>248</v>
      </c>
      <c r="D115" s="14">
        <v>45716.660451388889</v>
      </c>
      <c r="E115" s="14">
        <v>45716.667685185188</v>
      </c>
      <c r="F115" s="6" t="s">
        <v>22</v>
      </c>
      <c r="G115" s="6" t="s">
        <v>22</v>
      </c>
      <c r="H115" s="6" t="s">
        <v>679</v>
      </c>
      <c r="I115" s="6" t="s">
        <v>15</v>
      </c>
      <c r="J115" s="6" t="s">
        <v>680</v>
      </c>
      <c r="K115" s="6" t="s">
        <v>627</v>
      </c>
      <c r="L115" s="6" t="s">
        <v>627</v>
      </c>
      <c r="M115" s="14">
        <v>45716.443749999999</v>
      </c>
      <c r="N115" s="6" t="s">
        <v>681</v>
      </c>
      <c r="O115" s="6" t="s">
        <v>74</v>
      </c>
      <c r="P115" s="6" t="s">
        <v>253</v>
      </c>
      <c r="Q115" s="6" t="s">
        <v>264</v>
      </c>
      <c r="R115" s="6" t="s">
        <v>277</v>
      </c>
      <c r="S115" s="6" t="s">
        <v>7</v>
      </c>
      <c r="T115" s="6" t="s">
        <v>255</v>
      </c>
      <c r="U115" s="6" t="s">
        <v>108</v>
      </c>
      <c r="V115" s="6" t="s">
        <v>616</v>
      </c>
      <c r="W115" s="6" t="s">
        <v>74</v>
      </c>
      <c r="X115" s="6" t="s">
        <v>682</v>
      </c>
      <c r="Y115" s="6" t="s">
        <v>74</v>
      </c>
      <c r="Z115" s="6" t="s">
        <v>127</v>
      </c>
      <c r="AA115" s="6" t="s">
        <v>74</v>
      </c>
      <c r="AB115" s="6">
        <v>21663.18</v>
      </c>
      <c r="AC115" s="6">
        <v>0</v>
      </c>
      <c r="AD115" s="6">
        <v>0</v>
      </c>
      <c r="AE115" s="6">
        <v>0</v>
      </c>
      <c r="AF115" s="6">
        <v>0</v>
      </c>
      <c r="AG115" s="6">
        <v>0</v>
      </c>
      <c r="AH115" s="6">
        <v>0</v>
      </c>
      <c r="AI115" s="6" t="s">
        <v>74</v>
      </c>
      <c r="AJ115" s="6" t="s">
        <v>348</v>
      </c>
      <c r="AK115" s="6" t="s">
        <v>15</v>
      </c>
      <c r="AL115" s="6" t="s">
        <v>50</v>
      </c>
      <c r="AM115" s="6" t="s">
        <v>349</v>
      </c>
      <c r="AN115" s="6" t="s">
        <v>27</v>
      </c>
      <c r="AO115" s="6" t="s">
        <v>260</v>
      </c>
      <c r="AP115" s="6" t="s">
        <v>282</v>
      </c>
      <c r="AQ115" s="6" t="s">
        <v>315</v>
      </c>
    </row>
    <row r="116" spans="1:43" x14ac:dyDescent="0.25">
      <c r="A116" s="6">
        <v>21713471</v>
      </c>
      <c r="B116" s="6">
        <v>22638308</v>
      </c>
      <c r="C116" s="6" t="s">
        <v>248</v>
      </c>
      <c r="D116" s="14">
        <v>45713.418009259258</v>
      </c>
      <c r="E116" s="14">
        <v>45713.927569444437</v>
      </c>
      <c r="F116" s="6" t="s">
        <v>24</v>
      </c>
      <c r="G116" s="6" t="s">
        <v>24</v>
      </c>
      <c r="H116" s="6" t="s">
        <v>683</v>
      </c>
      <c r="I116" s="6" t="s">
        <v>274</v>
      </c>
      <c r="J116" s="6" t="s">
        <v>626</v>
      </c>
      <c r="K116" s="6" t="s">
        <v>627</v>
      </c>
      <c r="L116" s="6" t="s">
        <v>627</v>
      </c>
      <c r="M116" s="14">
        <v>45712.825694444437</v>
      </c>
      <c r="N116" s="6">
        <v>2990</v>
      </c>
      <c r="O116" s="6" t="s">
        <v>74</v>
      </c>
      <c r="P116" s="6" t="s">
        <v>253</v>
      </c>
      <c r="Q116" s="6" t="s">
        <v>264</v>
      </c>
      <c r="R116" s="6" t="s">
        <v>277</v>
      </c>
      <c r="S116" s="6" t="s">
        <v>5</v>
      </c>
      <c r="T116" s="6" t="s">
        <v>255</v>
      </c>
      <c r="U116" s="6" t="s">
        <v>108</v>
      </c>
      <c r="V116" s="6" t="s">
        <v>616</v>
      </c>
      <c r="W116" s="6" t="s">
        <v>74</v>
      </c>
      <c r="X116" s="6" t="s">
        <v>272</v>
      </c>
      <c r="Y116" s="6">
        <v>2132936776</v>
      </c>
      <c r="Z116" s="6" t="s">
        <v>66</v>
      </c>
      <c r="AA116" s="6" t="s">
        <v>74</v>
      </c>
      <c r="AB116" s="6">
        <v>0</v>
      </c>
      <c r="AC116" s="6">
        <v>0</v>
      </c>
      <c r="AD116" s="6">
        <v>0</v>
      </c>
      <c r="AE116" s="6">
        <v>0</v>
      </c>
      <c r="AF116" s="6">
        <v>0</v>
      </c>
      <c r="AG116" s="6">
        <v>0</v>
      </c>
      <c r="AH116" s="6">
        <v>0</v>
      </c>
      <c r="AI116" s="6" t="s">
        <v>684</v>
      </c>
      <c r="AJ116" s="6" t="s">
        <v>685</v>
      </c>
      <c r="AK116" s="6" t="s">
        <v>11</v>
      </c>
      <c r="AL116" s="6" t="s">
        <v>48</v>
      </c>
      <c r="AM116" s="6" t="s">
        <v>512</v>
      </c>
      <c r="AN116" s="6" t="s">
        <v>23</v>
      </c>
      <c r="AO116" s="6" t="s">
        <v>260</v>
      </c>
      <c r="AP116" s="6" t="s">
        <v>282</v>
      </c>
      <c r="AQ116" s="6" t="s">
        <v>19</v>
      </c>
    </row>
    <row r="117" spans="1:43" x14ac:dyDescent="0.25">
      <c r="A117" s="6">
        <v>21728937</v>
      </c>
      <c r="B117" s="6">
        <v>22652398</v>
      </c>
      <c r="C117" s="6" t="s">
        <v>248</v>
      </c>
      <c r="D117" s="14">
        <v>45715.504675925928</v>
      </c>
      <c r="E117" s="14">
        <v>45715.931296296287</v>
      </c>
      <c r="F117" s="6" t="s">
        <v>22</v>
      </c>
      <c r="G117" s="6" t="s">
        <v>22</v>
      </c>
      <c r="H117" s="6" t="s">
        <v>686</v>
      </c>
      <c r="I117" s="6" t="s">
        <v>274</v>
      </c>
      <c r="J117" s="6" t="s">
        <v>687</v>
      </c>
      <c r="K117" s="6" t="s">
        <v>627</v>
      </c>
      <c r="L117" s="6" t="s">
        <v>627</v>
      </c>
      <c r="M117" s="14">
        <v>45714.719444444447</v>
      </c>
      <c r="N117" s="6">
        <v>3086</v>
      </c>
      <c r="O117" s="6" t="s">
        <v>74</v>
      </c>
      <c r="P117" s="6" t="s">
        <v>253</v>
      </c>
      <c r="Q117" s="6" t="s">
        <v>264</v>
      </c>
      <c r="R117" s="6" t="s">
        <v>277</v>
      </c>
      <c r="S117" s="6" t="s">
        <v>5</v>
      </c>
      <c r="T117" s="6" t="s">
        <v>255</v>
      </c>
      <c r="U117" s="6" t="s">
        <v>108</v>
      </c>
      <c r="V117" s="6" t="s">
        <v>616</v>
      </c>
      <c r="W117" s="6" t="s">
        <v>74</v>
      </c>
      <c r="X117" s="6" t="s">
        <v>272</v>
      </c>
      <c r="Y117" s="6">
        <v>2133052294</v>
      </c>
      <c r="Z117" s="6" t="s">
        <v>66</v>
      </c>
      <c r="AA117" s="6" t="s">
        <v>74</v>
      </c>
      <c r="AB117" s="6">
        <v>0</v>
      </c>
      <c r="AC117" s="6">
        <v>0</v>
      </c>
      <c r="AD117" s="6">
        <v>0</v>
      </c>
      <c r="AE117" s="6">
        <v>0</v>
      </c>
      <c r="AF117" s="6">
        <v>0</v>
      </c>
      <c r="AG117" s="6">
        <v>0</v>
      </c>
      <c r="AH117" s="6">
        <v>0</v>
      </c>
      <c r="AI117" s="6" t="s">
        <v>688</v>
      </c>
      <c r="AJ117" s="6" t="s">
        <v>685</v>
      </c>
      <c r="AK117" s="6" t="s">
        <v>11</v>
      </c>
      <c r="AL117" s="6" t="s">
        <v>48</v>
      </c>
      <c r="AM117" s="6" t="s">
        <v>512</v>
      </c>
      <c r="AN117" s="6" t="s">
        <v>23</v>
      </c>
      <c r="AO117" s="6" t="s">
        <v>260</v>
      </c>
      <c r="AP117" s="6" t="s">
        <v>282</v>
      </c>
      <c r="AQ117" s="6" t="s">
        <v>19</v>
      </c>
    </row>
    <row r="118" spans="1:43" x14ac:dyDescent="0.25">
      <c r="A118" s="6">
        <v>21713491</v>
      </c>
      <c r="B118" s="6">
        <v>22638328</v>
      </c>
      <c r="C118" s="6" t="s">
        <v>248</v>
      </c>
      <c r="D118" s="14">
        <v>45713.418553240743</v>
      </c>
      <c r="E118" s="14">
        <v>45713.928587962961</v>
      </c>
      <c r="F118" s="6" t="s">
        <v>24</v>
      </c>
      <c r="G118" s="6" t="s">
        <v>24</v>
      </c>
      <c r="H118" s="6" t="s">
        <v>689</v>
      </c>
      <c r="I118" s="6" t="s">
        <v>274</v>
      </c>
      <c r="J118" s="6" t="s">
        <v>626</v>
      </c>
      <c r="K118" s="6" t="s">
        <v>627</v>
      </c>
      <c r="L118" s="6" t="s">
        <v>627</v>
      </c>
      <c r="M118" s="14">
        <v>45712.699305555558</v>
      </c>
      <c r="N118" s="6">
        <v>2976</v>
      </c>
      <c r="O118" s="6" t="s">
        <v>74</v>
      </c>
      <c r="P118" s="6" t="s">
        <v>253</v>
      </c>
      <c r="Q118" s="6" t="s">
        <v>264</v>
      </c>
      <c r="R118" s="6" t="s">
        <v>277</v>
      </c>
      <c r="S118" s="6" t="s">
        <v>5</v>
      </c>
      <c r="T118" s="6" t="s">
        <v>255</v>
      </c>
      <c r="U118" s="6" t="s">
        <v>108</v>
      </c>
      <c r="V118" s="6" t="s">
        <v>616</v>
      </c>
      <c r="W118" s="6" t="s">
        <v>74</v>
      </c>
      <c r="X118" s="6" t="s">
        <v>493</v>
      </c>
      <c r="Y118" s="6">
        <v>2872389918</v>
      </c>
      <c r="Z118" s="6" t="s">
        <v>66</v>
      </c>
      <c r="AA118" s="6" t="s">
        <v>74</v>
      </c>
      <c r="AB118" s="6">
        <v>0</v>
      </c>
      <c r="AC118" s="6">
        <v>0</v>
      </c>
      <c r="AD118" s="6">
        <v>0</v>
      </c>
      <c r="AE118" s="6">
        <v>0</v>
      </c>
      <c r="AF118" s="6">
        <v>0</v>
      </c>
      <c r="AG118" s="6">
        <v>0</v>
      </c>
      <c r="AH118" s="6">
        <v>0</v>
      </c>
      <c r="AI118" s="6" t="s">
        <v>690</v>
      </c>
      <c r="AJ118" s="6" t="s">
        <v>685</v>
      </c>
      <c r="AK118" s="6" t="s">
        <v>11</v>
      </c>
      <c r="AL118" s="6" t="s">
        <v>48</v>
      </c>
      <c r="AM118" s="6" t="s">
        <v>512</v>
      </c>
      <c r="AN118" s="6" t="s">
        <v>23</v>
      </c>
      <c r="AO118" s="6" t="s">
        <v>260</v>
      </c>
      <c r="AP118" s="6" t="s">
        <v>282</v>
      </c>
      <c r="AQ118" s="6" t="s">
        <v>19</v>
      </c>
    </row>
    <row r="119" spans="1:43" x14ac:dyDescent="0.25">
      <c r="A119" s="6">
        <v>21680595</v>
      </c>
      <c r="B119" s="6">
        <v>22611131</v>
      </c>
      <c r="C119" s="6" t="s">
        <v>248</v>
      </c>
      <c r="D119" s="14">
        <v>45707.637002314812</v>
      </c>
      <c r="E119" s="14">
        <v>45707.933275462958</v>
      </c>
      <c r="F119" s="36" t="s">
        <v>26</v>
      </c>
      <c r="G119" s="36" t="s">
        <v>26</v>
      </c>
      <c r="H119" s="6" t="s">
        <v>691</v>
      </c>
      <c r="I119" s="6" t="s">
        <v>274</v>
      </c>
      <c r="J119" s="6" t="s">
        <v>692</v>
      </c>
      <c r="K119" s="6" t="s">
        <v>627</v>
      </c>
      <c r="L119" s="6" t="s">
        <v>627</v>
      </c>
      <c r="M119" s="14">
        <v>45707.537499999999</v>
      </c>
      <c r="N119" s="6">
        <v>2698</v>
      </c>
      <c r="O119" s="6" t="s">
        <v>74</v>
      </c>
      <c r="P119" s="6" t="s">
        <v>253</v>
      </c>
      <c r="Q119" s="6" t="s">
        <v>254</v>
      </c>
      <c r="R119" s="6" t="s">
        <v>254</v>
      </c>
      <c r="S119" s="6" t="s">
        <v>7</v>
      </c>
      <c r="T119" s="6" t="s">
        <v>255</v>
      </c>
      <c r="U119" s="6" t="s">
        <v>108</v>
      </c>
      <c r="V119" s="6" t="s">
        <v>616</v>
      </c>
      <c r="W119" s="6" t="s">
        <v>74</v>
      </c>
      <c r="X119" s="6" t="s">
        <v>693</v>
      </c>
      <c r="Y119" s="6" t="s">
        <v>74</v>
      </c>
      <c r="Z119" s="6" t="s">
        <v>66</v>
      </c>
      <c r="AA119" s="6" t="s">
        <v>74</v>
      </c>
      <c r="AB119" s="6">
        <v>1440</v>
      </c>
      <c r="AC119" s="6">
        <v>0</v>
      </c>
      <c r="AD119" s="6">
        <v>0</v>
      </c>
      <c r="AE119" s="6">
        <v>0</v>
      </c>
      <c r="AF119" s="6">
        <v>0</v>
      </c>
      <c r="AG119" s="6">
        <v>0</v>
      </c>
      <c r="AH119" s="6">
        <v>0</v>
      </c>
      <c r="AI119" s="6" t="s">
        <v>694</v>
      </c>
      <c r="AJ119" s="6" t="s">
        <v>623</v>
      </c>
      <c r="AK119" s="6" t="s">
        <v>11</v>
      </c>
      <c r="AL119" s="6" t="s">
        <v>624</v>
      </c>
      <c r="AM119" s="6" t="s">
        <v>314</v>
      </c>
      <c r="AN119" s="6" t="s">
        <v>25</v>
      </c>
      <c r="AO119" s="6" t="s">
        <v>340</v>
      </c>
      <c r="AP119" s="6" t="s">
        <v>282</v>
      </c>
      <c r="AQ119" s="6" t="s">
        <v>315</v>
      </c>
    </row>
    <row r="120" spans="1:43" x14ac:dyDescent="0.25">
      <c r="A120" s="6">
        <v>21683991</v>
      </c>
      <c r="B120" s="6">
        <v>22613941</v>
      </c>
      <c r="C120" s="6" t="s">
        <v>248</v>
      </c>
      <c r="D120" s="14">
        <v>45708.399305555547</v>
      </c>
      <c r="E120" s="14">
        <v>45708.932534722233</v>
      </c>
      <c r="F120" s="6" t="s">
        <v>24</v>
      </c>
      <c r="G120" s="6" t="s">
        <v>24</v>
      </c>
      <c r="H120" s="6" t="s">
        <v>695</v>
      </c>
      <c r="I120" s="6" t="s">
        <v>274</v>
      </c>
      <c r="J120" s="6" t="s">
        <v>692</v>
      </c>
      <c r="K120" s="6" t="s">
        <v>627</v>
      </c>
      <c r="L120" s="6" t="s">
        <v>627</v>
      </c>
      <c r="M120" s="14">
        <v>45707.72152777778</v>
      </c>
      <c r="N120" s="6">
        <v>2702</v>
      </c>
      <c r="O120" s="6" t="s">
        <v>74</v>
      </c>
      <c r="P120" s="6" t="s">
        <v>253</v>
      </c>
      <c r="Q120" s="6" t="s">
        <v>254</v>
      </c>
      <c r="R120" s="6" t="s">
        <v>254</v>
      </c>
      <c r="S120" s="6" t="s">
        <v>7</v>
      </c>
      <c r="T120" s="6" t="s">
        <v>255</v>
      </c>
      <c r="U120" s="6" t="s">
        <v>108</v>
      </c>
      <c r="V120" s="6" t="s">
        <v>616</v>
      </c>
      <c r="W120" s="6" t="s">
        <v>74</v>
      </c>
      <c r="X120" s="6" t="s">
        <v>693</v>
      </c>
      <c r="Y120" s="6" t="s">
        <v>74</v>
      </c>
      <c r="Z120" s="6" t="s">
        <v>66</v>
      </c>
      <c r="AA120" s="6" t="s">
        <v>74</v>
      </c>
      <c r="AB120" s="6">
        <v>1440</v>
      </c>
      <c r="AC120" s="6">
        <v>0</v>
      </c>
      <c r="AD120" s="6">
        <v>0</v>
      </c>
      <c r="AE120" s="6">
        <v>0</v>
      </c>
      <c r="AF120" s="6">
        <v>0</v>
      </c>
      <c r="AG120" s="6">
        <v>0</v>
      </c>
      <c r="AH120" s="6">
        <v>0</v>
      </c>
      <c r="AI120" s="6" t="s">
        <v>696</v>
      </c>
      <c r="AJ120" s="6" t="s">
        <v>623</v>
      </c>
      <c r="AK120" s="6" t="s">
        <v>11</v>
      </c>
      <c r="AL120" s="6" t="s">
        <v>624</v>
      </c>
      <c r="AM120" s="6" t="s">
        <v>314</v>
      </c>
      <c r="AN120" s="6" t="s">
        <v>25</v>
      </c>
      <c r="AO120" s="6" t="s">
        <v>340</v>
      </c>
      <c r="AP120" s="6" t="s">
        <v>282</v>
      </c>
      <c r="AQ120" s="6" t="s">
        <v>315</v>
      </c>
    </row>
    <row r="121" spans="1:43" x14ac:dyDescent="0.25">
      <c r="A121" s="6">
        <v>21472708</v>
      </c>
      <c r="B121" s="6">
        <v>22436754</v>
      </c>
      <c r="C121" s="6" t="s">
        <v>248</v>
      </c>
      <c r="D121" s="14">
        <v>45674.755462962959</v>
      </c>
      <c r="E121" s="14">
        <v>45700.514328703714</v>
      </c>
      <c r="F121" s="36" t="s">
        <v>26</v>
      </c>
      <c r="G121" s="36" t="s">
        <v>30</v>
      </c>
      <c r="H121" s="6" t="s">
        <v>697</v>
      </c>
      <c r="I121" s="6" t="s">
        <v>274</v>
      </c>
      <c r="J121" s="6" t="s">
        <v>698</v>
      </c>
      <c r="K121" s="6" t="s">
        <v>627</v>
      </c>
      <c r="L121" s="6" t="s">
        <v>627</v>
      </c>
      <c r="M121" s="14">
        <v>45674.701388888891</v>
      </c>
      <c r="N121" s="6">
        <v>1533</v>
      </c>
      <c r="O121" s="6" t="s">
        <v>74</v>
      </c>
      <c r="P121" s="6" t="s">
        <v>253</v>
      </c>
      <c r="Q121" s="6" t="s">
        <v>254</v>
      </c>
      <c r="R121" s="6" t="s">
        <v>254</v>
      </c>
      <c r="S121" s="6" t="s">
        <v>5</v>
      </c>
      <c r="T121" s="6" t="s">
        <v>255</v>
      </c>
      <c r="U121" s="6" t="s">
        <v>108</v>
      </c>
      <c r="V121" s="6" t="s">
        <v>616</v>
      </c>
      <c r="W121" s="6" t="s">
        <v>74</v>
      </c>
      <c r="X121" s="6" t="s">
        <v>295</v>
      </c>
      <c r="Y121" s="6">
        <v>1409000926</v>
      </c>
      <c r="Z121" s="6" t="s">
        <v>66</v>
      </c>
      <c r="AA121" s="6" t="s">
        <v>74</v>
      </c>
      <c r="AB121" s="6">
        <v>1566.87</v>
      </c>
      <c r="AC121" s="6">
        <v>49.14</v>
      </c>
      <c r="AD121" s="6">
        <v>0</v>
      </c>
      <c r="AE121" s="6">
        <v>0</v>
      </c>
      <c r="AF121" s="6">
        <v>0</v>
      </c>
      <c r="AG121" s="6">
        <v>0</v>
      </c>
      <c r="AH121" s="6">
        <v>0</v>
      </c>
      <c r="AI121" s="6" t="s">
        <v>699</v>
      </c>
      <c r="AJ121" s="6" t="s">
        <v>700</v>
      </c>
      <c r="AK121" s="6" t="s">
        <v>11</v>
      </c>
      <c r="AL121" s="6" t="s">
        <v>48</v>
      </c>
      <c r="AM121" s="6" t="s">
        <v>701</v>
      </c>
      <c r="AN121" s="6" t="s">
        <v>23</v>
      </c>
      <c r="AO121" s="6" t="s">
        <v>260</v>
      </c>
      <c r="AP121" s="6" t="s">
        <v>282</v>
      </c>
      <c r="AQ121" s="6" t="s">
        <v>19</v>
      </c>
    </row>
    <row r="122" spans="1:43" x14ac:dyDescent="0.25">
      <c r="A122" s="6">
        <v>21652535</v>
      </c>
      <c r="B122" s="6">
        <v>22588332</v>
      </c>
      <c r="C122" s="6" t="s">
        <v>248</v>
      </c>
      <c r="D122" s="14">
        <v>45702.478171296287</v>
      </c>
      <c r="E122" s="14">
        <v>45702.480555555558</v>
      </c>
      <c r="F122" s="36" t="s">
        <v>26</v>
      </c>
      <c r="G122" s="36" t="s">
        <v>26</v>
      </c>
      <c r="H122" s="6" t="s">
        <v>702</v>
      </c>
      <c r="I122" s="6" t="s">
        <v>274</v>
      </c>
      <c r="J122" s="6" t="s">
        <v>703</v>
      </c>
      <c r="K122" s="6" t="s">
        <v>627</v>
      </c>
      <c r="L122" s="6" t="s">
        <v>627</v>
      </c>
      <c r="M122" s="14">
        <v>45699.838194444441</v>
      </c>
      <c r="N122" s="6">
        <v>2496</v>
      </c>
      <c r="O122" s="6" t="s">
        <v>74</v>
      </c>
      <c r="P122" s="6" t="s">
        <v>253</v>
      </c>
      <c r="Q122" s="6" t="s">
        <v>254</v>
      </c>
      <c r="R122" s="6" t="s">
        <v>254</v>
      </c>
      <c r="S122" s="6" t="s">
        <v>5</v>
      </c>
      <c r="T122" s="6" t="s">
        <v>255</v>
      </c>
      <c r="U122" s="6" t="s">
        <v>108</v>
      </c>
      <c r="V122" s="6" t="s">
        <v>616</v>
      </c>
      <c r="W122" s="6" t="s">
        <v>74</v>
      </c>
      <c r="X122" s="6" t="s">
        <v>487</v>
      </c>
      <c r="Y122" s="6">
        <v>1409105381</v>
      </c>
      <c r="Z122" s="6" t="s">
        <v>66</v>
      </c>
      <c r="AA122" s="6" t="s">
        <v>74</v>
      </c>
      <c r="AB122" s="6">
        <v>26643.7</v>
      </c>
      <c r="AC122" s="6">
        <v>1485.81</v>
      </c>
      <c r="AD122" s="6">
        <v>0</v>
      </c>
      <c r="AE122" s="6">
        <v>0</v>
      </c>
      <c r="AF122" s="6">
        <v>0</v>
      </c>
      <c r="AG122" s="6">
        <v>0</v>
      </c>
      <c r="AH122" s="6">
        <v>0</v>
      </c>
      <c r="AI122" s="6" t="s">
        <v>704</v>
      </c>
      <c r="AJ122" s="6" t="s">
        <v>705</v>
      </c>
      <c r="AK122" s="6" t="s">
        <v>11</v>
      </c>
      <c r="AL122" s="6" t="s">
        <v>49</v>
      </c>
      <c r="AM122" s="6" t="s">
        <v>324</v>
      </c>
      <c r="AN122" s="6" t="s">
        <v>27</v>
      </c>
      <c r="AO122" s="6" t="s">
        <v>260</v>
      </c>
      <c r="AP122" s="6" t="s">
        <v>374</v>
      </c>
      <c r="AQ122" s="6" t="s">
        <v>39</v>
      </c>
    </row>
    <row r="123" spans="1:43" x14ac:dyDescent="0.25">
      <c r="A123" s="6">
        <v>21671740</v>
      </c>
      <c r="B123" s="6">
        <v>22603230</v>
      </c>
      <c r="C123" s="6" t="s">
        <v>248</v>
      </c>
      <c r="D123" s="14">
        <v>45706.397303240738</v>
      </c>
      <c r="E123" s="14">
        <v>45706.933842592603</v>
      </c>
      <c r="F123" s="36" t="s">
        <v>26</v>
      </c>
      <c r="G123" s="36" t="s">
        <v>26</v>
      </c>
      <c r="H123" s="6" t="s">
        <v>706</v>
      </c>
      <c r="I123" s="6" t="s">
        <v>274</v>
      </c>
      <c r="J123" s="6" t="s">
        <v>703</v>
      </c>
      <c r="K123" s="6" t="s">
        <v>627</v>
      </c>
      <c r="L123" s="6" t="s">
        <v>627</v>
      </c>
      <c r="M123" s="14">
        <v>45705.463194444441</v>
      </c>
      <c r="N123" s="6">
        <v>2678</v>
      </c>
      <c r="O123" s="6" t="s">
        <v>707</v>
      </c>
      <c r="P123" s="6" t="s">
        <v>253</v>
      </c>
      <c r="Q123" s="6" t="s">
        <v>264</v>
      </c>
      <c r="R123" s="6" t="s">
        <v>277</v>
      </c>
      <c r="S123" s="6" t="s">
        <v>6</v>
      </c>
      <c r="T123" s="6" t="s">
        <v>255</v>
      </c>
      <c r="U123" s="6" t="s">
        <v>108</v>
      </c>
      <c r="V123" s="6" t="s">
        <v>616</v>
      </c>
      <c r="W123" s="6" t="s">
        <v>74</v>
      </c>
      <c r="X123" s="6" t="s">
        <v>74</v>
      </c>
      <c r="Y123" s="6" t="s">
        <v>74</v>
      </c>
      <c r="Z123" s="6" t="s">
        <v>66</v>
      </c>
      <c r="AA123" s="6" t="s">
        <v>74</v>
      </c>
      <c r="AB123" s="6">
        <v>1824</v>
      </c>
      <c r="AC123" s="6">
        <v>0</v>
      </c>
      <c r="AD123" s="6">
        <v>0</v>
      </c>
      <c r="AE123" s="6">
        <v>0</v>
      </c>
      <c r="AF123" s="6">
        <v>0</v>
      </c>
      <c r="AG123" s="6">
        <v>0</v>
      </c>
      <c r="AH123" s="6">
        <v>0</v>
      </c>
      <c r="AI123" s="6" t="s">
        <v>708</v>
      </c>
      <c r="AJ123" s="6" t="s">
        <v>469</v>
      </c>
      <c r="AK123" s="6" t="s">
        <v>11</v>
      </c>
      <c r="AL123" s="6" t="s">
        <v>47</v>
      </c>
      <c r="AM123" s="6" t="s">
        <v>470</v>
      </c>
      <c r="AN123" s="6" t="s">
        <v>21</v>
      </c>
      <c r="AO123" s="6" t="s">
        <v>260</v>
      </c>
      <c r="AP123" s="6" t="s">
        <v>282</v>
      </c>
      <c r="AQ123" s="6" t="s">
        <v>19</v>
      </c>
    </row>
    <row r="124" spans="1:43" x14ac:dyDescent="0.25">
      <c r="A124" s="6">
        <v>21761070</v>
      </c>
      <c r="B124" s="6">
        <v>22680974</v>
      </c>
      <c r="C124" s="6" t="s">
        <v>248</v>
      </c>
      <c r="D124" s="14">
        <v>45721.517002314817</v>
      </c>
      <c r="E124" s="14">
        <v>45721.519618055558</v>
      </c>
      <c r="F124" s="6" t="s">
        <v>18</v>
      </c>
      <c r="G124" s="6" t="s">
        <v>18</v>
      </c>
      <c r="H124" s="6" t="s">
        <v>709</v>
      </c>
      <c r="I124" s="6" t="s">
        <v>274</v>
      </c>
      <c r="J124" s="6" t="s">
        <v>692</v>
      </c>
      <c r="K124" s="6" t="s">
        <v>627</v>
      </c>
      <c r="L124" s="6" t="s">
        <v>627</v>
      </c>
      <c r="M124" s="14">
        <v>45716.791666666657</v>
      </c>
      <c r="N124" s="6">
        <v>3257</v>
      </c>
      <c r="O124" s="6" t="s">
        <v>74</v>
      </c>
      <c r="P124" s="6" t="s">
        <v>253</v>
      </c>
      <c r="Q124" s="6" t="s">
        <v>264</v>
      </c>
      <c r="R124" s="6" t="s">
        <v>277</v>
      </c>
      <c r="S124" s="6" t="s">
        <v>5</v>
      </c>
      <c r="T124" s="6" t="s">
        <v>255</v>
      </c>
      <c r="U124" s="6" t="s">
        <v>108</v>
      </c>
      <c r="V124" s="6" t="s">
        <v>616</v>
      </c>
      <c r="W124" s="6" t="s">
        <v>74</v>
      </c>
      <c r="X124" s="6" t="s">
        <v>272</v>
      </c>
      <c r="Y124" s="6">
        <v>2133193756</v>
      </c>
      <c r="Z124" s="6" t="s">
        <v>66</v>
      </c>
      <c r="AA124" s="6" t="s">
        <v>74</v>
      </c>
      <c r="AB124" s="6">
        <v>0</v>
      </c>
      <c r="AC124" s="6">
        <v>0</v>
      </c>
      <c r="AD124" s="6">
        <v>0</v>
      </c>
      <c r="AE124" s="6">
        <v>0</v>
      </c>
      <c r="AF124" s="6">
        <v>0</v>
      </c>
      <c r="AG124" s="6">
        <v>0</v>
      </c>
      <c r="AH124" s="6">
        <v>0</v>
      </c>
      <c r="AI124" s="6" t="s">
        <v>710</v>
      </c>
      <c r="AJ124" s="6" t="s">
        <v>685</v>
      </c>
      <c r="AK124" s="6" t="s">
        <v>11</v>
      </c>
      <c r="AL124" s="6" t="s">
        <v>48</v>
      </c>
      <c r="AM124" s="6" t="s">
        <v>512</v>
      </c>
      <c r="AN124" s="6" t="s">
        <v>23</v>
      </c>
      <c r="AO124" s="6" t="s">
        <v>260</v>
      </c>
      <c r="AP124" s="6" t="s">
        <v>282</v>
      </c>
      <c r="AQ124" s="6" t="s">
        <v>19</v>
      </c>
    </row>
    <row r="125" spans="1:43" x14ac:dyDescent="0.25">
      <c r="A125" s="6">
        <v>21596373</v>
      </c>
      <c r="B125" s="6">
        <v>22541253</v>
      </c>
      <c r="C125" s="6" t="s">
        <v>248</v>
      </c>
      <c r="D125" s="14">
        <v>45693.443703703713</v>
      </c>
      <c r="E125" s="14">
        <v>45693.455821759257</v>
      </c>
      <c r="F125" s="36" t="s">
        <v>28</v>
      </c>
      <c r="G125" s="36" t="s">
        <v>28</v>
      </c>
      <c r="H125" s="6" t="s">
        <v>711</v>
      </c>
      <c r="I125" s="6" t="s">
        <v>274</v>
      </c>
      <c r="J125" s="6" t="s">
        <v>712</v>
      </c>
      <c r="K125" s="6" t="s">
        <v>713</v>
      </c>
      <c r="L125" s="6" t="s">
        <v>713</v>
      </c>
      <c r="M125" s="14">
        <v>45686.755555555559</v>
      </c>
      <c r="N125" s="6">
        <v>1994</v>
      </c>
      <c r="O125" s="6" t="s">
        <v>714</v>
      </c>
      <c r="P125" s="6" t="s">
        <v>253</v>
      </c>
      <c r="Q125" s="6" t="s">
        <v>264</v>
      </c>
      <c r="R125" s="6" t="s">
        <v>277</v>
      </c>
      <c r="S125" s="6" t="s">
        <v>6</v>
      </c>
      <c r="T125" s="6" t="s">
        <v>255</v>
      </c>
      <c r="U125" s="6" t="s">
        <v>108</v>
      </c>
      <c r="V125" s="6" t="s">
        <v>616</v>
      </c>
      <c r="W125" s="6" t="s">
        <v>74</v>
      </c>
      <c r="X125" s="6" t="s">
        <v>74</v>
      </c>
      <c r="Y125" s="6" t="s">
        <v>74</v>
      </c>
      <c r="Z125" s="6" t="s">
        <v>66</v>
      </c>
      <c r="AA125" s="6" t="s">
        <v>74</v>
      </c>
      <c r="AB125" s="6">
        <v>90.98</v>
      </c>
      <c r="AC125" s="6">
        <v>0</v>
      </c>
      <c r="AD125" s="6">
        <v>0</v>
      </c>
      <c r="AE125" s="6">
        <v>0</v>
      </c>
      <c r="AF125" s="6">
        <v>0</v>
      </c>
      <c r="AG125" s="6">
        <v>0</v>
      </c>
      <c r="AH125" s="6">
        <v>0</v>
      </c>
      <c r="AI125" s="6" t="s">
        <v>715</v>
      </c>
      <c r="AJ125" s="6" t="s">
        <v>469</v>
      </c>
      <c r="AK125" s="6" t="s">
        <v>11</v>
      </c>
      <c r="AL125" s="6" t="s">
        <v>47</v>
      </c>
      <c r="AM125" s="6" t="s">
        <v>470</v>
      </c>
      <c r="AN125" s="6" t="s">
        <v>21</v>
      </c>
      <c r="AO125" s="6" t="s">
        <v>260</v>
      </c>
      <c r="AP125" s="6" t="s">
        <v>282</v>
      </c>
      <c r="AQ125" s="6" t="s">
        <v>19</v>
      </c>
    </row>
    <row r="126" spans="1:43" x14ac:dyDescent="0.25">
      <c r="A126" s="6">
        <v>21596686</v>
      </c>
      <c r="B126" s="6">
        <v>22541553</v>
      </c>
      <c r="C126" s="6" t="s">
        <v>248</v>
      </c>
      <c r="D126" s="14">
        <v>45693.456770833327</v>
      </c>
      <c r="E126" s="14">
        <v>45693.481122685182</v>
      </c>
      <c r="F126" s="36" t="s">
        <v>28</v>
      </c>
      <c r="G126" s="36" t="s">
        <v>28</v>
      </c>
      <c r="H126" s="6" t="s">
        <v>716</v>
      </c>
      <c r="I126" s="6" t="s">
        <v>274</v>
      </c>
      <c r="J126" s="6" t="s">
        <v>717</v>
      </c>
      <c r="K126" s="6" t="s">
        <v>713</v>
      </c>
      <c r="L126" s="6" t="s">
        <v>713</v>
      </c>
      <c r="M126" s="14">
        <v>45685.594444444447</v>
      </c>
      <c r="N126" s="6">
        <v>1899</v>
      </c>
      <c r="O126" s="6" t="s">
        <v>718</v>
      </c>
      <c r="P126" s="6" t="s">
        <v>253</v>
      </c>
      <c r="Q126" s="6" t="s">
        <v>264</v>
      </c>
      <c r="R126" s="6" t="s">
        <v>277</v>
      </c>
      <c r="S126" s="6" t="s">
        <v>6</v>
      </c>
      <c r="T126" s="6" t="s">
        <v>255</v>
      </c>
      <c r="U126" s="6" t="s">
        <v>108</v>
      </c>
      <c r="V126" s="6" t="s">
        <v>616</v>
      </c>
      <c r="W126" s="6" t="s">
        <v>74</v>
      </c>
      <c r="X126" s="6" t="s">
        <v>74</v>
      </c>
      <c r="Y126" s="6" t="s">
        <v>74</v>
      </c>
      <c r="Z126" s="6" t="s">
        <v>66</v>
      </c>
      <c r="AA126" s="6" t="s">
        <v>74</v>
      </c>
      <c r="AB126" s="6">
        <v>275.82</v>
      </c>
      <c r="AC126" s="6">
        <v>0</v>
      </c>
      <c r="AD126" s="6">
        <v>0</v>
      </c>
      <c r="AE126" s="6">
        <v>0</v>
      </c>
      <c r="AF126" s="6">
        <v>0</v>
      </c>
      <c r="AG126" s="6">
        <v>0</v>
      </c>
      <c r="AH126" s="6">
        <v>0</v>
      </c>
      <c r="AI126" s="6" t="s">
        <v>719</v>
      </c>
      <c r="AJ126" s="6" t="s">
        <v>469</v>
      </c>
      <c r="AK126" s="6" t="s">
        <v>11</v>
      </c>
      <c r="AL126" s="6" t="s">
        <v>47</v>
      </c>
      <c r="AM126" s="6" t="s">
        <v>470</v>
      </c>
      <c r="AN126" s="6" t="s">
        <v>21</v>
      </c>
      <c r="AO126" s="6" t="s">
        <v>260</v>
      </c>
      <c r="AP126" s="6" t="s">
        <v>282</v>
      </c>
      <c r="AQ126" s="6" t="s">
        <v>19</v>
      </c>
    </row>
    <row r="127" spans="1:43" x14ac:dyDescent="0.25">
      <c r="A127" s="6">
        <v>21596115</v>
      </c>
      <c r="B127" s="6">
        <v>22540876</v>
      </c>
      <c r="C127" s="6" t="s">
        <v>248</v>
      </c>
      <c r="D127" s="14">
        <v>45693.429722222223</v>
      </c>
      <c r="E127" s="14">
        <v>45693.432476851849</v>
      </c>
      <c r="F127" s="36" t="s">
        <v>28</v>
      </c>
      <c r="G127" s="36" t="s">
        <v>28</v>
      </c>
      <c r="H127" s="6" t="s">
        <v>720</v>
      </c>
      <c r="I127" s="6" t="s">
        <v>274</v>
      </c>
      <c r="J127" s="6" t="s">
        <v>721</v>
      </c>
      <c r="K127" s="6" t="s">
        <v>713</v>
      </c>
      <c r="L127" s="6" t="s">
        <v>713</v>
      </c>
      <c r="M127" s="14">
        <v>45691.737500000003</v>
      </c>
      <c r="N127" s="6">
        <v>2131</v>
      </c>
      <c r="O127" s="6" t="s">
        <v>722</v>
      </c>
      <c r="P127" s="6" t="s">
        <v>253</v>
      </c>
      <c r="Q127" s="6" t="s">
        <v>264</v>
      </c>
      <c r="R127" s="6" t="s">
        <v>277</v>
      </c>
      <c r="S127" s="6" t="s">
        <v>6</v>
      </c>
      <c r="T127" s="6" t="s">
        <v>255</v>
      </c>
      <c r="U127" s="6" t="s">
        <v>108</v>
      </c>
      <c r="V127" s="6" t="s">
        <v>616</v>
      </c>
      <c r="W127" s="6" t="s">
        <v>74</v>
      </c>
      <c r="X127" s="6" t="s">
        <v>74</v>
      </c>
      <c r="Y127" s="6" t="s">
        <v>74</v>
      </c>
      <c r="Z127" s="6" t="s">
        <v>66</v>
      </c>
      <c r="AA127" s="6" t="s">
        <v>74</v>
      </c>
      <c r="AB127" s="6">
        <v>455.90719999999999</v>
      </c>
      <c r="AC127" s="6">
        <v>0</v>
      </c>
      <c r="AD127" s="6">
        <v>0</v>
      </c>
      <c r="AE127" s="6">
        <v>0</v>
      </c>
      <c r="AF127" s="6">
        <v>0</v>
      </c>
      <c r="AG127" s="6">
        <v>0</v>
      </c>
      <c r="AH127" s="6">
        <v>0</v>
      </c>
      <c r="AI127" s="6" t="s">
        <v>723</v>
      </c>
      <c r="AJ127" s="6" t="s">
        <v>469</v>
      </c>
      <c r="AK127" s="6" t="s">
        <v>11</v>
      </c>
      <c r="AL127" s="6" t="s">
        <v>47</v>
      </c>
      <c r="AM127" s="6" t="s">
        <v>470</v>
      </c>
      <c r="AN127" s="6" t="s">
        <v>21</v>
      </c>
      <c r="AO127" s="6" t="s">
        <v>260</v>
      </c>
      <c r="AP127" s="6" t="s">
        <v>282</v>
      </c>
      <c r="AQ127" s="6" t="s">
        <v>19</v>
      </c>
    </row>
    <row r="128" spans="1:43" x14ac:dyDescent="0.25">
      <c r="A128" s="6">
        <v>21610079</v>
      </c>
      <c r="B128" s="6">
        <v>22553027</v>
      </c>
      <c r="C128" s="6" t="s">
        <v>248</v>
      </c>
      <c r="D128" s="14">
        <v>45695.467800925922</v>
      </c>
      <c r="E128" s="14">
        <v>45695.47084490741</v>
      </c>
      <c r="F128" s="36" t="s">
        <v>28</v>
      </c>
      <c r="G128" s="36" t="s">
        <v>28</v>
      </c>
      <c r="H128" s="6" t="s">
        <v>724</v>
      </c>
      <c r="I128" s="6" t="s">
        <v>274</v>
      </c>
      <c r="J128" s="6" t="s">
        <v>725</v>
      </c>
      <c r="K128" s="6" t="s">
        <v>713</v>
      </c>
      <c r="L128" s="6" t="s">
        <v>713</v>
      </c>
      <c r="M128" s="14">
        <v>45695.447916666657</v>
      </c>
      <c r="N128" s="6">
        <v>2347</v>
      </c>
      <c r="O128" s="6" t="s">
        <v>726</v>
      </c>
      <c r="P128" s="6" t="s">
        <v>253</v>
      </c>
      <c r="Q128" s="6" t="s">
        <v>264</v>
      </c>
      <c r="R128" s="6" t="s">
        <v>277</v>
      </c>
      <c r="S128" s="6" t="s">
        <v>6</v>
      </c>
      <c r="T128" s="6" t="s">
        <v>255</v>
      </c>
      <c r="U128" s="6" t="s">
        <v>108</v>
      </c>
      <c r="V128" s="6" t="s">
        <v>616</v>
      </c>
      <c r="W128" s="6" t="s">
        <v>74</v>
      </c>
      <c r="X128" s="6" t="s">
        <v>74</v>
      </c>
      <c r="Y128" s="6" t="s">
        <v>74</v>
      </c>
      <c r="Z128" s="6" t="s">
        <v>66</v>
      </c>
      <c r="AA128" s="6" t="s">
        <v>74</v>
      </c>
      <c r="AB128" s="6">
        <v>226.6</v>
      </c>
      <c r="AC128" s="6">
        <v>0</v>
      </c>
      <c r="AD128" s="6">
        <v>0</v>
      </c>
      <c r="AE128" s="6">
        <v>0</v>
      </c>
      <c r="AF128" s="6">
        <v>0</v>
      </c>
      <c r="AG128" s="6">
        <v>0</v>
      </c>
      <c r="AH128" s="6">
        <v>0</v>
      </c>
      <c r="AI128" s="6" t="s">
        <v>727</v>
      </c>
      <c r="AJ128" s="6" t="s">
        <v>469</v>
      </c>
      <c r="AK128" s="6" t="s">
        <v>11</v>
      </c>
      <c r="AL128" s="6" t="s">
        <v>47</v>
      </c>
      <c r="AM128" s="6" t="s">
        <v>470</v>
      </c>
      <c r="AN128" s="6" t="s">
        <v>21</v>
      </c>
      <c r="AO128" s="6" t="s">
        <v>260</v>
      </c>
      <c r="AP128" s="6" t="s">
        <v>282</v>
      </c>
      <c r="AQ128" s="6" t="s">
        <v>19</v>
      </c>
    </row>
    <row r="129" spans="1:43" x14ac:dyDescent="0.25">
      <c r="A129" s="6">
        <v>21671769</v>
      </c>
      <c r="B129" s="6">
        <v>22603268</v>
      </c>
      <c r="C129" s="6" t="s">
        <v>248</v>
      </c>
      <c r="D129" s="14">
        <v>45706.400208333333</v>
      </c>
      <c r="E129" s="14">
        <v>45707.413877314822</v>
      </c>
      <c r="F129" s="36" t="s">
        <v>26</v>
      </c>
      <c r="G129" s="36" t="s">
        <v>26</v>
      </c>
      <c r="H129" s="6" t="s">
        <v>728</v>
      </c>
      <c r="I129" s="6" t="s">
        <v>274</v>
      </c>
      <c r="J129" s="6" t="s">
        <v>729</v>
      </c>
      <c r="K129" s="6" t="s">
        <v>713</v>
      </c>
      <c r="L129" s="6" t="s">
        <v>713</v>
      </c>
      <c r="M129" s="14">
        <v>45705.48541666667</v>
      </c>
      <c r="N129" s="6">
        <v>2655</v>
      </c>
      <c r="O129" s="6" t="s">
        <v>74</v>
      </c>
      <c r="P129" s="6" t="s">
        <v>253</v>
      </c>
      <c r="Q129" s="6" t="s">
        <v>254</v>
      </c>
      <c r="R129" s="6" t="s">
        <v>254</v>
      </c>
      <c r="S129" s="6" t="s">
        <v>5</v>
      </c>
      <c r="T129" s="6" t="s">
        <v>255</v>
      </c>
      <c r="U129" s="6" t="s">
        <v>108</v>
      </c>
      <c r="V129" s="6" t="s">
        <v>616</v>
      </c>
      <c r="W129" s="6" t="s">
        <v>74</v>
      </c>
      <c r="X129" s="6" t="s">
        <v>295</v>
      </c>
      <c r="Y129" s="6">
        <v>1409260208</v>
      </c>
      <c r="Z129" s="6" t="s">
        <v>66</v>
      </c>
      <c r="AA129" s="6" t="s">
        <v>74</v>
      </c>
      <c r="AB129" s="6">
        <v>867.7</v>
      </c>
      <c r="AC129" s="6">
        <v>0</v>
      </c>
      <c r="AD129" s="6">
        <v>0</v>
      </c>
      <c r="AE129" s="6">
        <v>0</v>
      </c>
      <c r="AF129" s="6">
        <v>0</v>
      </c>
      <c r="AG129" s="6">
        <v>0</v>
      </c>
      <c r="AH129" s="6">
        <v>0</v>
      </c>
      <c r="AI129" s="6" t="s">
        <v>730</v>
      </c>
      <c r="AJ129" s="6" t="s">
        <v>623</v>
      </c>
      <c r="AK129" s="6" t="s">
        <v>11</v>
      </c>
      <c r="AL129" s="6" t="s">
        <v>624</v>
      </c>
      <c r="AM129" s="6" t="s">
        <v>314</v>
      </c>
      <c r="AN129" s="6" t="s">
        <v>25</v>
      </c>
      <c r="AO129" s="6" t="s">
        <v>340</v>
      </c>
      <c r="AP129" s="6" t="s">
        <v>282</v>
      </c>
      <c r="AQ129" s="6" t="s">
        <v>315</v>
      </c>
    </row>
    <row r="130" spans="1:43" x14ac:dyDescent="0.25">
      <c r="A130" s="6">
        <v>21596036</v>
      </c>
      <c r="B130" s="6">
        <v>22540801</v>
      </c>
      <c r="C130" s="6" t="s">
        <v>248</v>
      </c>
      <c r="D130" s="14">
        <v>45693.425671296303</v>
      </c>
      <c r="E130" s="14">
        <v>45705.505891203713</v>
      </c>
      <c r="F130" s="36" t="s">
        <v>26</v>
      </c>
      <c r="G130" s="36" t="s">
        <v>28</v>
      </c>
      <c r="H130" s="6" t="s">
        <v>731</v>
      </c>
      <c r="I130" s="6" t="s">
        <v>274</v>
      </c>
      <c r="J130" s="6" t="s">
        <v>732</v>
      </c>
      <c r="K130" s="6" t="s">
        <v>276</v>
      </c>
      <c r="L130" s="6" t="s">
        <v>276</v>
      </c>
      <c r="M130" s="14">
        <v>45691.594444444447</v>
      </c>
      <c r="N130" s="6">
        <v>2165</v>
      </c>
      <c r="O130" s="6" t="s">
        <v>733</v>
      </c>
      <c r="P130" s="6" t="s">
        <v>294</v>
      </c>
      <c r="Q130" s="6" t="s">
        <v>264</v>
      </c>
      <c r="R130" s="6" t="s">
        <v>277</v>
      </c>
      <c r="S130" s="6" t="s">
        <v>6</v>
      </c>
      <c r="T130" s="6" t="s">
        <v>255</v>
      </c>
      <c r="U130" s="6" t="s">
        <v>108</v>
      </c>
      <c r="V130" s="6" t="s">
        <v>616</v>
      </c>
      <c r="W130" s="6" t="s">
        <v>74</v>
      </c>
      <c r="X130" s="6" t="s">
        <v>734</v>
      </c>
      <c r="Y130" s="6" t="s">
        <v>74</v>
      </c>
      <c r="Z130" s="6" t="s">
        <v>66</v>
      </c>
      <c r="AA130" s="6" t="s">
        <v>74</v>
      </c>
      <c r="AB130" s="6">
        <v>649.55999999999995</v>
      </c>
      <c r="AC130" s="6">
        <v>0</v>
      </c>
      <c r="AD130" s="6">
        <v>0</v>
      </c>
      <c r="AE130" s="6">
        <v>0</v>
      </c>
      <c r="AF130" s="6">
        <v>0</v>
      </c>
      <c r="AG130" s="6">
        <v>0</v>
      </c>
      <c r="AH130" s="6">
        <v>0</v>
      </c>
      <c r="AI130" s="6" t="s">
        <v>735</v>
      </c>
      <c r="AJ130" s="6" t="s">
        <v>736</v>
      </c>
      <c r="AK130" s="6" t="s">
        <v>11</v>
      </c>
      <c r="AL130" s="6" t="s">
        <v>52</v>
      </c>
      <c r="AM130" s="6" t="s">
        <v>259</v>
      </c>
      <c r="AN130" s="6" t="s">
        <v>21</v>
      </c>
      <c r="AO130" s="6" t="s">
        <v>260</v>
      </c>
      <c r="AP130" s="6" t="s">
        <v>282</v>
      </c>
      <c r="AQ130" s="6" t="s">
        <v>19</v>
      </c>
    </row>
    <row r="131" spans="1:43" x14ac:dyDescent="0.25">
      <c r="A131" s="6">
        <v>21596715</v>
      </c>
      <c r="B131" s="6">
        <v>22541582</v>
      </c>
      <c r="C131" s="6" t="s">
        <v>248</v>
      </c>
      <c r="D131" s="14">
        <v>45693.457777777781</v>
      </c>
      <c r="E131" s="14">
        <v>45693.481469907398</v>
      </c>
      <c r="F131" s="36" t="s">
        <v>28</v>
      </c>
      <c r="G131" s="36" t="s">
        <v>28</v>
      </c>
      <c r="H131" s="6" t="s">
        <v>737</v>
      </c>
      <c r="I131" s="6" t="s">
        <v>274</v>
      </c>
      <c r="J131" s="6" t="s">
        <v>738</v>
      </c>
      <c r="K131" s="6" t="s">
        <v>276</v>
      </c>
      <c r="L131" s="6" t="s">
        <v>276</v>
      </c>
      <c r="M131" s="14">
        <v>45685.393750000003</v>
      </c>
      <c r="N131" s="6">
        <v>1886</v>
      </c>
      <c r="O131" s="6" t="s">
        <v>74</v>
      </c>
      <c r="P131" s="6" t="s">
        <v>294</v>
      </c>
      <c r="Q131" s="6" t="s">
        <v>254</v>
      </c>
      <c r="R131" s="6" t="s">
        <v>254</v>
      </c>
      <c r="S131" s="6" t="s">
        <v>5</v>
      </c>
      <c r="T131" s="6" t="s">
        <v>255</v>
      </c>
      <c r="U131" s="6" t="s">
        <v>108</v>
      </c>
      <c r="V131" s="6" t="s">
        <v>739</v>
      </c>
      <c r="W131" s="6" t="s">
        <v>74</v>
      </c>
      <c r="X131" s="6" t="s">
        <v>257</v>
      </c>
      <c r="Y131" s="6">
        <v>3022541581</v>
      </c>
      <c r="Z131" s="6" t="s">
        <v>66</v>
      </c>
      <c r="AA131" s="6" t="s">
        <v>74</v>
      </c>
      <c r="AB131" s="6">
        <v>4899.42</v>
      </c>
      <c r="AC131" s="6">
        <v>74.59</v>
      </c>
      <c r="AD131" s="6">
        <v>0</v>
      </c>
      <c r="AE131" s="6">
        <v>0</v>
      </c>
      <c r="AF131" s="6">
        <v>0</v>
      </c>
      <c r="AG131" s="6">
        <v>0</v>
      </c>
      <c r="AH131" s="6">
        <v>0</v>
      </c>
      <c r="AI131" s="6" t="s">
        <v>740</v>
      </c>
      <c r="AJ131" s="6" t="s">
        <v>741</v>
      </c>
      <c r="AK131" s="6" t="s">
        <v>11</v>
      </c>
      <c r="AL131" s="6" t="s">
        <v>48</v>
      </c>
      <c r="AM131" s="6" t="s">
        <v>512</v>
      </c>
      <c r="AN131" s="6" t="s">
        <v>23</v>
      </c>
      <c r="AO131" s="6" t="s">
        <v>260</v>
      </c>
      <c r="AP131" s="6" t="s">
        <v>282</v>
      </c>
      <c r="AQ131" s="6" t="s">
        <v>19</v>
      </c>
    </row>
    <row r="132" spans="1:43" x14ac:dyDescent="0.25">
      <c r="A132" s="6">
        <v>21596864</v>
      </c>
      <c r="B132" s="6">
        <v>22541724</v>
      </c>
      <c r="C132" s="6" t="s">
        <v>248</v>
      </c>
      <c r="D132" s="14">
        <v>45693.464884259258</v>
      </c>
      <c r="E132" s="14">
        <v>45700.661273148151</v>
      </c>
      <c r="F132" s="36" t="s">
        <v>26</v>
      </c>
      <c r="G132" s="36" t="s">
        <v>28</v>
      </c>
      <c r="H132" s="6" t="s">
        <v>742</v>
      </c>
      <c r="I132" s="6" t="s">
        <v>274</v>
      </c>
      <c r="J132" s="6" t="s">
        <v>743</v>
      </c>
      <c r="K132" s="6" t="s">
        <v>276</v>
      </c>
      <c r="L132" s="6" t="s">
        <v>276</v>
      </c>
      <c r="M132" s="14">
        <v>45693.429166666669</v>
      </c>
      <c r="N132" s="6">
        <v>2268</v>
      </c>
      <c r="O132" s="6" t="s">
        <v>744</v>
      </c>
      <c r="P132" s="6" t="s">
        <v>294</v>
      </c>
      <c r="Q132" s="6" t="s">
        <v>264</v>
      </c>
      <c r="R132" s="6" t="s">
        <v>277</v>
      </c>
      <c r="S132" s="6" t="s">
        <v>6</v>
      </c>
      <c r="T132" s="6" t="s">
        <v>255</v>
      </c>
      <c r="U132" s="6" t="s">
        <v>108</v>
      </c>
      <c r="V132" s="6" t="s">
        <v>616</v>
      </c>
      <c r="W132" s="6" t="s">
        <v>74</v>
      </c>
      <c r="X132" s="6" t="s">
        <v>745</v>
      </c>
      <c r="Y132" s="6" t="s">
        <v>74</v>
      </c>
      <c r="Z132" s="6" t="s">
        <v>66</v>
      </c>
      <c r="AA132" s="6" t="s">
        <v>74</v>
      </c>
      <c r="AB132" s="6">
        <v>971.75</v>
      </c>
      <c r="AC132" s="6">
        <v>0</v>
      </c>
      <c r="AD132" s="6">
        <v>0</v>
      </c>
      <c r="AE132" s="6">
        <v>0</v>
      </c>
      <c r="AF132" s="6">
        <v>0</v>
      </c>
      <c r="AG132" s="6">
        <v>0</v>
      </c>
      <c r="AH132" s="6">
        <v>0</v>
      </c>
      <c r="AI132" s="6" t="s">
        <v>746</v>
      </c>
      <c r="AJ132" s="6" t="s">
        <v>700</v>
      </c>
      <c r="AK132" s="6" t="s">
        <v>11</v>
      </c>
      <c r="AL132" s="6" t="s">
        <v>48</v>
      </c>
      <c r="AM132" s="6" t="s">
        <v>701</v>
      </c>
      <c r="AN132" s="6" t="s">
        <v>23</v>
      </c>
      <c r="AO132" s="6" t="s">
        <v>260</v>
      </c>
      <c r="AP132" s="6" t="s">
        <v>282</v>
      </c>
      <c r="AQ132" s="6" t="s">
        <v>19</v>
      </c>
    </row>
    <row r="133" spans="1:43" x14ac:dyDescent="0.25">
      <c r="A133" s="6">
        <v>21671701</v>
      </c>
      <c r="B133" s="6">
        <v>22603190</v>
      </c>
      <c r="C133" s="6" t="s">
        <v>248</v>
      </c>
      <c r="D133" s="14">
        <v>45706.393622685187</v>
      </c>
      <c r="E133" s="14">
        <v>45707.559374999997</v>
      </c>
      <c r="F133" s="36" t="s">
        <v>26</v>
      </c>
      <c r="G133" s="36" t="s">
        <v>26</v>
      </c>
      <c r="H133" s="6" t="s">
        <v>747</v>
      </c>
      <c r="I133" s="6" t="s">
        <v>274</v>
      </c>
      <c r="J133" s="6" t="s">
        <v>748</v>
      </c>
      <c r="K133" s="6" t="s">
        <v>276</v>
      </c>
      <c r="L133" s="6" t="s">
        <v>276</v>
      </c>
      <c r="M133" s="14">
        <v>45705.827777777777</v>
      </c>
      <c r="N133" s="6">
        <v>2710</v>
      </c>
      <c r="O133" s="6" t="s">
        <v>749</v>
      </c>
      <c r="P133" s="6" t="s">
        <v>294</v>
      </c>
      <c r="Q133" s="6" t="s">
        <v>264</v>
      </c>
      <c r="R133" s="6" t="s">
        <v>277</v>
      </c>
      <c r="S133" s="6" t="s">
        <v>6</v>
      </c>
      <c r="T133" s="6" t="s">
        <v>255</v>
      </c>
      <c r="U133" s="6" t="s">
        <v>108</v>
      </c>
      <c r="V133" s="6" t="s">
        <v>616</v>
      </c>
      <c r="W133" s="6" t="s">
        <v>74</v>
      </c>
      <c r="X133" s="6" t="s">
        <v>750</v>
      </c>
      <c r="Y133" s="6" t="s">
        <v>74</v>
      </c>
      <c r="Z133" s="6" t="s">
        <v>66</v>
      </c>
      <c r="AA133" s="6" t="s">
        <v>74</v>
      </c>
      <c r="AB133" s="6">
        <v>203.55</v>
      </c>
      <c r="AC133" s="6">
        <v>0</v>
      </c>
      <c r="AD133" s="6">
        <v>0</v>
      </c>
      <c r="AE133" s="6">
        <v>0</v>
      </c>
      <c r="AF133" s="6">
        <v>0</v>
      </c>
      <c r="AG133" s="6">
        <v>0</v>
      </c>
      <c r="AH133" s="6">
        <v>0</v>
      </c>
      <c r="AI133" s="6" t="s">
        <v>751</v>
      </c>
      <c r="AJ133" s="6" t="s">
        <v>623</v>
      </c>
      <c r="AK133" s="6" t="s">
        <v>11</v>
      </c>
      <c r="AL133" s="6" t="s">
        <v>624</v>
      </c>
      <c r="AM133" s="6" t="s">
        <v>314</v>
      </c>
      <c r="AN133" s="6" t="s">
        <v>25</v>
      </c>
      <c r="AO133" s="6" t="s">
        <v>340</v>
      </c>
      <c r="AP133" s="6" t="s">
        <v>282</v>
      </c>
      <c r="AQ133" s="6" t="s">
        <v>315</v>
      </c>
    </row>
    <row r="134" spans="1:43" x14ac:dyDescent="0.25">
      <c r="A134" s="6">
        <v>21671715</v>
      </c>
      <c r="B134" s="6">
        <v>22603207</v>
      </c>
      <c r="C134" s="6" t="s">
        <v>248</v>
      </c>
      <c r="D134" s="14">
        <v>45706.394548611112</v>
      </c>
      <c r="E134" s="14">
        <v>45712.451944444438</v>
      </c>
      <c r="F134" s="6" t="s">
        <v>24</v>
      </c>
      <c r="G134" s="6" t="s">
        <v>26</v>
      </c>
      <c r="H134" s="6" t="s">
        <v>752</v>
      </c>
      <c r="I134" s="6" t="s">
        <v>274</v>
      </c>
      <c r="J134" s="6" t="s">
        <v>753</v>
      </c>
      <c r="K134" s="6" t="s">
        <v>276</v>
      </c>
      <c r="L134" s="6" t="s">
        <v>276</v>
      </c>
      <c r="M134" s="14">
        <v>45705.655555555553</v>
      </c>
      <c r="N134" s="6">
        <v>2696</v>
      </c>
      <c r="O134" s="6" t="s">
        <v>749</v>
      </c>
      <c r="P134" s="6" t="s">
        <v>294</v>
      </c>
      <c r="Q134" s="6" t="s">
        <v>264</v>
      </c>
      <c r="R134" s="6" t="s">
        <v>277</v>
      </c>
      <c r="S134" s="6" t="s">
        <v>6</v>
      </c>
      <c r="T134" s="6" t="s">
        <v>255</v>
      </c>
      <c r="U134" s="6" t="s">
        <v>108</v>
      </c>
      <c r="V134" s="6" t="s">
        <v>616</v>
      </c>
      <c r="W134" s="6" t="s">
        <v>74</v>
      </c>
      <c r="X134" s="6" t="s">
        <v>754</v>
      </c>
      <c r="Y134" s="6" t="s">
        <v>74</v>
      </c>
      <c r="Z134" s="6" t="s">
        <v>66</v>
      </c>
      <c r="AA134" s="6" t="s">
        <v>74</v>
      </c>
      <c r="AB134" s="6">
        <v>701.3</v>
      </c>
      <c r="AC134" s="6">
        <v>0</v>
      </c>
      <c r="AD134" s="6">
        <v>0</v>
      </c>
      <c r="AE134" s="6">
        <v>0</v>
      </c>
      <c r="AF134" s="6">
        <v>0</v>
      </c>
      <c r="AG134" s="6">
        <v>0</v>
      </c>
      <c r="AH134" s="6">
        <v>0</v>
      </c>
      <c r="AI134" s="6" t="s">
        <v>755</v>
      </c>
      <c r="AJ134" s="6" t="s">
        <v>623</v>
      </c>
      <c r="AK134" s="6" t="s">
        <v>11</v>
      </c>
      <c r="AL134" s="6" t="s">
        <v>624</v>
      </c>
      <c r="AM134" s="6" t="s">
        <v>314</v>
      </c>
      <c r="AN134" s="6" t="s">
        <v>25</v>
      </c>
      <c r="AO134" s="6" t="s">
        <v>340</v>
      </c>
      <c r="AP134" s="6" t="s">
        <v>282</v>
      </c>
      <c r="AQ134" s="6" t="s">
        <v>315</v>
      </c>
    </row>
    <row r="135" spans="1:43" x14ac:dyDescent="0.25">
      <c r="A135" s="6">
        <v>21671721</v>
      </c>
      <c r="B135" s="6">
        <v>22603211</v>
      </c>
      <c r="C135" s="6" t="s">
        <v>248</v>
      </c>
      <c r="D135" s="14">
        <v>45706.395150462973</v>
      </c>
      <c r="E135" s="14">
        <v>45712.498067129629</v>
      </c>
      <c r="F135" s="6" t="s">
        <v>24</v>
      </c>
      <c r="G135" s="6" t="s">
        <v>26</v>
      </c>
      <c r="H135" s="6" t="s">
        <v>756</v>
      </c>
      <c r="I135" s="6" t="s">
        <v>274</v>
      </c>
      <c r="J135" s="6" t="s">
        <v>757</v>
      </c>
      <c r="K135" s="6" t="s">
        <v>276</v>
      </c>
      <c r="L135" s="6" t="s">
        <v>276</v>
      </c>
      <c r="M135" s="14">
        <v>45705.567361111112</v>
      </c>
      <c r="N135" s="6">
        <v>2691</v>
      </c>
      <c r="O135" s="6" t="s">
        <v>676</v>
      </c>
      <c r="P135" s="6" t="s">
        <v>294</v>
      </c>
      <c r="Q135" s="6" t="s">
        <v>264</v>
      </c>
      <c r="R135" s="6" t="s">
        <v>277</v>
      </c>
      <c r="S135" s="6" t="s">
        <v>6</v>
      </c>
      <c r="T135" s="6" t="s">
        <v>255</v>
      </c>
      <c r="U135" s="6" t="s">
        <v>108</v>
      </c>
      <c r="V135" s="6" t="s">
        <v>616</v>
      </c>
      <c r="W135" s="6" t="s">
        <v>74</v>
      </c>
      <c r="X135" s="6" t="s">
        <v>677</v>
      </c>
      <c r="Y135" s="6" t="s">
        <v>74</v>
      </c>
      <c r="Z135" s="6" t="s">
        <v>66</v>
      </c>
      <c r="AA135" s="6" t="s">
        <v>74</v>
      </c>
      <c r="AB135" s="6">
        <v>509.84640000000002</v>
      </c>
      <c r="AC135" s="6">
        <v>0</v>
      </c>
      <c r="AD135" s="6">
        <v>0</v>
      </c>
      <c r="AE135" s="6">
        <v>0</v>
      </c>
      <c r="AF135" s="6">
        <v>0</v>
      </c>
      <c r="AG135" s="6">
        <v>0</v>
      </c>
      <c r="AH135" s="6">
        <v>0</v>
      </c>
      <c r="AI135" s="6" t="s">
        <v>758</v>
      </c>
      <c r="AJ135" s="6" t="s">
        <v>623</v>
      </c>
      <c r="AK135" s="6" t="s">
        <v>11</v>
      </c>
      <c r="AL135" s="6" t="s">
        <v>624</v>
      </c>
      <c r="AM135" s="6" t="s">
        <v>314</v>
      </c>
      <c r="AN135" s="6" t="s">
        <v>25</v>
      </c>
      <c r="AO135" s="6" t="s">
        <v>340</v>
      </c>
      <c r="AP135" s="6" t="s">
        <v>282</v>
      </c>
      <c r="AQ135" s="6" t="s">
        <v>315</v>
      </c>
    </row>
    <row r="136" spans="1:43" x14ac:dyDescent="0.25">
      <c r="A136" s="6">
        <v>21671736</v>
      </c>
      <c r="B136" s="6">
        <v>22603226</v>
      </c>
      <c r="C136" s="6" t="s">
        <v>248</v>
      </c>
      <c r="D136" s="14">
        <v>45706.396944444437</v>
      </c>
      <c r="E136" s="14">
        <v>45712.452037037037</v>
      </c>
      <c r="F136" s="6" t="s">
        <v>24</v>
      </c>
      <c r="G136" s="6" t="s">
        <v>26</v>
      </c>
      <c r="H136" s="6" t="s">
        <v>759</v>
      </c>
      <c r="I136" s="6" t="s">
        <v>274</v>
      </c>
      <c r="J136" s="6" t="s">
        <v>760</v>
      </c>
      <c r="K136" s="6" t="s">
        <v>276</v>
      </c>
      <c r="L136" s="6" t="s">
        <v>276</v>
      </c>
      <c r="M136" s="14">
        <v>45705.512499999997</v>
      </c>
      <c r="N136" s="6">
        <v>2681</v>
      </c>
      <c r="O136" s="6" t="s">
        <v>761</v>
      </c>
      <c r="P136" s="6" t="s">
        <v>294</v>
      </c>
      <c r="Q136" s="6" t="s">
        <v>264</v>
      </c>
      <c r="R136" s="6" t="s">
        <v>277</v>
      </c>
      <c r="S136" s="6" t="s">
        <v>6</v>
      </c>
      <c r="T136" s="6" t="s">
        <v>255</v>
      </c>
      <c r="U136" s="6" t="s">
        <v>108</v>
      </c>
      <c r="V136" s="6" t="s">
        <v>616</v>
      </c>
      <c r="W136" s="6" t="s">
        <v>74</v>
      </c>
      <c r="X136" s="6" t="s">
        <v>762</v>
      </c>
      <c r="Y136" s="6" t="s">
        <v>74</v>
      </c>
      <c r="Z136" s="6" t="s">
        <v>66</v>
      </c>
      <c r="AA136" s="6" t="s">
        <v>74</v>
      </c>
      <c r="AB136" s="6">
        <v>700.3</v>
      </c>
      <c r="AC136" s="6">
        <v>0</v>
      </c>
      <c r="AD136" s="6">
        <v>0</v>
      </c>
      <c r="AE136" s="6">
        <v>0</v>
      </c>
      <c r="AF136" s="6">
        <v>0</v>
      </c>
      <c r="AG136" s="6">
        <v>0</v>
      </c>
      <c r="AH136" s="6">
        <v>0</v>
      </c>
      <c r="AI136" s="6" t="s">
        <v>763</v>
      </c>
      <c r="AJ136" s="6" t="s">
        <v>623</v>
      </c>
      <c r="AK136" s="6" t="s">
        <v>11</v>
      </c>
      <c r="AL136" s="6" t="s">
        <v>624</v>
      </c>
      <c r="AM136" s="6" t="s">
        <v>314</v>
      </c>
      <c r="AN136" s="6" t="s">
        <v>25</v>
      </c>
      <c r="AO136" s="6" t="s">
        <v>340</v>
      </c>
      <c r="AP136" s="6" t="s">
        <v>282</v>
      </c>
      <c r="AQ136" s="6" t="s">
        <v>315</v>
      </c>
    </row>
    <row r="137" spans="1:43" x14ac:dyDescent="0.25">
      <c r="A137" s="6">
        <v>21671746</v>
      </c>
      <c r="B137" s="6">
        <v>22603238</v>
      </c>
      <c r="C137" s="6" t="s">
        <v>248</v>
      </c>
      <c r="D137" s="14">
        <v>45706.398506944453</v>
      </c>
      <c r="E137" s="14">
        <v>45706.934872685182</v>
      </c>
      <c r="F137" s="36" t="s">
        <v>26</v>
      </c>
      <c r="G137" s="36" t="s">
        <v>26</v>
      </c>
      <c r="H137" s="6" t="s">
        <v>764</v>
      </c>
      <c r="I137" s="6" t="s">
        <v>274</v>
      </c>
      <c r="J137" s="6" t="s">
        <v>765</v>
      </c>
      <c r="K137" s="6" t="s">
        <v>276</v>
      </c>
      <c r="L137" s="6" t="s">
        <v>276</v>
      </c>
      <c r="M137" s="14">
        <v>45705.479861111111</v>
      </c>
      <c r="N137" s="6">
        <v>2669</v>
      </c>
      <c r="O137" s="6" t="s">
        <v>74</v>
      </c>
      <c r="P137" s="6" t="s">
        <v>294</v>
      </c>
      <c r="Q137" s="6" t="s">
        <v>254</v>
      </c>
      <c r="R137" s="6" t="s">
        <v>254</v>
      </c>
      <c r="S137" s="6" t="s">
        <v>7</v>
      </c>
      <c r="T137" s="6" t="s">
        <v>255</v>
      </c>
      <c r="U137" s="6" t="s">
        <v>108</v>
      </c>
      <c r="V137" s="6" t="s">
        <v>616</v>
      </c>
      <c r="W137" s="6" t="s">
        <v>74</v>
      </c>
      <c r="X137" s="6" t="s">
        <v>766</v>
      </c>
      <c r="Y137" s="6" t="s">
        <v>74</v>
      </c>
      <c r="Z137" s="6" t="s">
        <v>66</v>
      </c>
      <c r="AA137" s="6" t="s">
        <v>74</v>
      </c>
      <c r="AB137" s="6">
        <v>1236</v>
      </c>
      <c r="AC137" s="6">
        <v>0</v>
      </c>
      <c r="AD137" s="6">
        <v>0</v>
      </c>
      <c r="AE137" s="6">
        <v>0</v>
      </c>
      <c r="AF137" s="6">
        <v>0</v>
      </c>
      <c r="AG137" s="6">
        <v>61.8</v>
      </c>
      <c r="AH137" s="6">
        <v>0</v>
      </c>
      <c r="AI137" s="6" t="s">
        <v>767</v>
      </c>
      <c r="AJ137" s="6" t="s">
        <v>768</v>
      </c>
      <c r="AK137" s="6" t="s">
        <v>11</v>
      </c>
      <c r="AL137" s="6" t="s">
        <v>53</v>
      </c>
      <c r="AM137" s="6" t="s">
        <v>314</v>
      </c>
      <c r="AN137" s="6" t="s">
        <v>25</v>
      </c>
      <c r="AO137" s="6" t="s">
        <v>260</v>
      </c>
      <c r="AP137" s="6" t="s">
        <v>282</v>
      </c>
      <c r="AQ137" s="6" t="s">
        <v>315</v>
      </c>
    </row>
    <row r="138" spans="1:43" x14ac:dyDescent="0.25">
      <c r="A138" s="6">
        <v>21671777</v>
      </c>
      <c r="B138" s="6">
        <v>22603274</v>
      </c>
      <c r="C138" s="6" t="s">
        <v>248</v>
      </c>
      <c r="D138" s="14">
        <v>45706.400902777779</v>
      </c>
      <c r="E138" s="14">
        <v>45712.452094907407</v>
      </c>
      <c r="F138" s="6" t="s">
        <v>24</v>
      </c>
      <c r="G138" s="6" t="s">
        <v>26</v>
      </c>
      <c r="H138" s="6" t="s">
        <v>769</v>
      </c>
      <c r="I138" s="6" t="s">
        <v>274</v>
      </c>
      <c r="J138" s="6" t="s">
        <v>770</v>
      </c>
      <c r="K138" s="6" t="s">
        <v>276</v>
      </c>
      <c r="L138" s="6" t="s">
        <v>276</v>
      </c>
      <c r="M138" s="14">
        <v>45702.613888888889</v>
      </c>
      <c r="N138" s="6">
        <v>2650</v>
      </c>
      <c r="O138" s="6" t="s">
        <v>771</v>
      </c>
      <c r="P138" s="6" t="s">
        <v>294</v>
      </c>
      <c r="Q138" s="6" t="s">
        <v>264</v>
      </c>
      <c r="R138" s="6" t="s">
        <v>277</v>
      </c>
      <c r="S138" s="6" t="s">
        <v>6</v>
      </c>
      <c r="T138" s="6" t="s">
        <v>255</v>
      </c>
      <c r="U138" s="6" t="s">
        <v>108</v>
      </c>
      <c r="V138" s="6" t="s">
        <v>616</v>
      </c>
      <c r="W138" s="6" t="s">
        <v>74</v>
      </c>
      <c r="X138" s="6" t="s">
        <v>772</v>
      </c>
      <c r="Y138" s="6" t="s">
        <v>74</v>
      </c>
      <c r="Z138" s="6" t="s">
        <v>66</v>
      </c>
      <c r="AA138" s="6" t="s">
        <v>74</v>
      </c>
      <c r="AB138" s="6">
        <v>848.79</v>
      </c>
      <c r="AC138" s="6">
        <v>0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6" t="s">
        <v>773</v>
      </c>
      <c r="AJ138" s="6" t="s">
        <v>623</v>
      </c>
      <c r="AK138" s="6" t="s">
        <v>11</v>
      </c>
      <c r="AL138" s="6" t="s">
        <v>624</v>
      </c>
      <c r="AM138" s="6" t="s">
        <v>314</v>
      </c>
      <c r="AN138" s="6" t="s">
        <v>25</v>
      </c>
      <c r="AO138" s="6" t="s">
        <v>340</v>
      </c>
      <c r="AP138" s="6" t="s">
        <v>282</v>
      </c>
      <c r="AQ138" s="6" t="s">
        <v>315</v>
      </c>
    </row>
    <row r="139" spans="1:43" x14ac:dyDescent="0.25">
      <c r="A139" s="6">
        <v>21600257</v>
      </c>
      <c r="B139" s="6">
        <v>22545130</v>
      </c>
      <c r="C139" s="6" t="s">
        <v>248</v>
      </c>
      <c r="D139" s="14">
        <v>45693.766585648147</v>
      </c>
      <c r="E139" s="14">
        <v>45700.514351851853</v>
      </c>
      <c r="F139" s="36" t="s">
        <v>26</v>
      </c>
      <c r="G139" s="36" t="s">
        <v>28</v>
      </c>
      <c r="H139" s="6" t="s">
        <v>774</v>
      </c>
      <c r="I139" s="6" t="s">
        <v>274</v>
      </c>
      <c r="J139" s="6" t="s">
        <v>775</v>
      </c>
      <c r="K139" s="6" t="s">
        <v>276</v>
      </c>
      <c r="L139" s="6" t="s">
        <v>276</v>
      </c>
      <c r="M139" s="14">
        <v>45693.748611111107</v>
      </c>
      <c r="N139" s="6">
        <v>2317</v>
      </c>
      <c r="O139" s="6" t="s">
        <v>74</v>
      </c>
      <c r="P139" s="6" t="s">
        <v>294</v>
      </c>
      <c r="Q139" s="6" t="s">
        <v>254</v>
      </c>
      <c r="R139" s="6" t="s">
        <v>254</v>
      </c>
      <c r="S139" s="6" t="s">
        <v>5</v>
      </c>
      <c r="T139" s="6" t="s">
        <v>255</v>
      </c>
      <c r="U139" s="6" t="s">
        <v>108</v>
      </c>
      <c r="V139" s="6" t="s">
        <v>616</v>
      </c>
      <c r="W139" s="6" t="s">
        <v>74</v>
      </c>
      <c r="X139" s="6" t="s">
        <v>272</v>
      </c>
      <c r="Y139" s="6">
        <v>2131793610</v>
      </c>
      <c r="Z139" s="6" t="s">
        <v>66</v>
      </c>
      <c r="AA139" s="6" t="s">
        <v>74</v>
      </c>
      <c r="AB139" s="6">
        <v>298.63</v>
      </c>
      <c r="AC139" s="6">
        <v>105.61</v>
      </c>
      <c r="AD139" s="6">
        <v>0</v>
      </c>
      <c r="AE139" s="6">
        <v>0</v>
      </c>
      <c r="AF139" s="6">
        <v>0</v>
      </c>
      <c r="AG139" s="6">
        <v>0</v>
      </c>
      <c r="AH139" s="6">
        <v>0</v>
      </c>
      <c r="AI139" s="6" t="s">
        <v>776</v>
      </c>
      <c r="AJ139" s="6" t="s">
        <v>700</v>
      </c>
      <c r="AK139" s="6" t="s">
        <v>11</v>
      </c>
      <c r="AL139" s="6" t="s">
        <v>48</v>
      </c>
      <c r="AM139" s="6" t="s">
        <v>701</v>
      </c>
      <c r="AN139" s="6" t="s">
        <v>23</v>
      </c>
      <c r="AO139" s="6" t="s">
        <v>260</v>
      </c>
      <c r="AP139" s="6" t="s">
        <v>282</v>
      </c>
      <c r="AQ139" s="6" t="s">
        <v>19</v>
      </c>
    </row>
    <row r="140" spans="1:43" x14ac:dyDescent="0.25">
      <c r="A140" s="6">
        <v>21600260</v>
      </c>
      <c r="B140" s="6">
        <v>22545133</v>
      </c>
      <c r="C140" s="6" t="s">
        <v>248</v>
      </c>
      <c r="D140" s="14">
        <v>45693.766655092593</v>
      </c>
      <c r="E140" s="14">
        <v>45700.514351851853</v>
      </c>
      <c r="F140" s="36" t="s">
        <v>26</v>
      </c>
      <c r="G140" s="36" t="s">
        <v>28</v>
      </c>
      <c r="H140" s="6" t="s">
        <v>777</v>
      </c>
      <c r="I140" s="6" t="s">
        <v>274</v>
      </c>
      <c r="J140" s="6" t="s">
        <v>778</v>
      </c>
      <c r="K140" s="6" t="s">
        <v>276</v>
      </c>
      <c r="L140" s="6" t="s">
        <v>276</v>
      </c>
      <c r="M140" s="14">
        <v>45693.762499999997</v>
      </c>
      <c r="N140" s="6">
        <v>2316</v>
      </c>
      <c r="O140" s="6" t="s">
        <v>74</v>
      </c>
      <c r="P140" s="6" t="s">
        <v>294</v>
      </c>
      <c r="Q140" s="6" t="s">
        <v>254</v>
      </c>
      <c r="R140" s="6" t="s">
        <v>254</v>
      </c>
      <c r="S140" s="6" t="s">
        <v>5</v>
      </c>
      <c r="T140" s="6" t="s">
        <v>255</v>
      </c>
      <c r="U140" s="6" t="s">
        <v>108</v>
      </c>
      <c r="V140" s="6" t="s">
        <v>616</v>
      </c>
      <c r="W140" s="6" t="s">
        <v>74</v>
      </c>
      <c r="X140" s="6" t="s">
        <v>272</v>
      </c>
      <c r="Y140" s="6">
        <v>2131794660</v>
      </c>
      <c r="Z140" s="6" t="s">
        <v>66</v>
      </c>
      <c r="AA140" s="6" t="s">
        <v>74</v>
      </c>
      <c r="AB140" s="6">
        <v>298.63</v>
      </c>
      <c r="AC140" s="6">
        <v>105.61</v>
      </c>
      <c r="AD140" s="6">
        <v>0</v>
      </c>
      <c r="AE140" s="6">
        <v>0</v>
      </c>
      <c r="AF140" s="6">
        <v>0</v>
      </c>
      <c r="AG140" s="6">
        <v>0</v>
      </c>
      <c r="AH140" s="6">
        <v>0</v>
      </c>
      <c r="AI140" s="6" t="s">
        <v>779</v>
      </c>
      <c r="AJ140" s="6" t="s">
        <v>700</v>
      </c>
      <c r="AK140" s="6" t="s">
        <v>11</v>
      </c>
      <c r="AL140" s="6" t="s">
        <v>48</v>
      </c>
      <c r="AM140" s="6" t="s">
        <v>701</v>
      </c>
      <c r="AN140" s="6" t="s">
        <v>23</v>
      </c>
      <c r="AO140" s="6" t="s">
        <v>260</v>
      </c>
      <c r="AP140" s="6" t="s">
        <v>282</v>
      </c>
      <c r="AQ140" s="6" t="s">
        <v>19</v>
      </c>
    </row>
    <row r="141" spans="1:43" x14ac:dyDescent="0.25">
      <c r="A141" s="6">
        <v>21600267</v>
      </c>
      <c r="B141" s="6">
        <v>22545137</v>
      </c>
      <c r="C141" s="6" t="s">
        <v>248</v>
      </c>
      <c r="D141" s="14">
        <v>45693.766793981478</v>
      </c>
      <c r="E141" s="14">
        <v>45700.664270833331</v>
      </c>
      <c r="F141" s="36" t="s">
        <v>26</v>
      </c>
      <c r="G141" s="36" t="s">
        <v>28</v>
      </c>
      <c r="H141" s="6" t="s">
        <v>780</v>
      </c>
      <c r="I141" s="6" t="s">
        <v>274</v>
      </c>
      <c r="J141" s="6" t="s">
        <v>781</v>
      </c>
      <c r="K141" s="6" t="s">
        <v>276</v>
      </c>
      <c r="L141" s="6" t="s">
        <v>276</v>
      </c>
      <c r="M141" s="14">
        <v>45693.76458333333</v>
      </c>
      <c r="N141" s="6">
        <v>2311</v>
      </c>
      <c r="O141" s="6" t="s">
        <v>761</v>
      </c>
      <c r="P141" s="6" t="s">
        <v>294</v>
      </c>
      <c r="Q141" s="6" t="s">
        <v>264</v>
      </c>
      <c r="R141" s="6" t="s">
        <v>277</v>
      </c>
      <c r="S141" s="6" t="s">
        <v>6</v>
      </c>
      <c r="T141" s="6" t="s">
        <v>255</v>
      </c>
      <c r="U141" s="6" t="s">
        <v>108</v>
      </c>
      <c r="V141" s="6" t="s">
        <v>616</v>
      </c>
      <c r="W141" s="6" t="s">
        <v>74</v>
      </c>
      <c r="X141" s="6" t="s">
        <v>762</v>
      </c>
      <c r="Y141" s="6" t="s">
        <v>74</v>
      </c>
      <c r="Z141" s="6" t="s">
        <v>66</v>
      </c>
      <c r="AA141" s="6" t="s">
        <v>74</v>
      </c>
      <c r="AB141" s="6">
        <v>201.22</v>
      </c>
      <c r="AC141" s="6">
        <v>0</v>
      </c>
      <c r="AD141" s="6">
        <v>0</v>
      </c>
      <c r="AE141" s="6">
        <v>0</v>
      </c>
      <c r="AF141" s="6">
        <v>0</v>
      </c>
      <c r="AG141" s="6">
        <v>0</v>
      </c>
      <c r="AH141" s="6">
        <v>0</v>
      </c>
      <c r="AI141" s="6" t="s">
        <v>782</v>
      </c>
      <c r="AJ141" s="6" t="s">
        <v>700</v>
      </c>
      <c r="AK141" s="6" t="s">
        <v>11</v>
      </c>
      <c r="AL141" s="6" t="s">
        <v>48</v>
      </c>
      <c r="AM141" s="6" t="s">
        <v>701</v>
      </c>
      <c r="AN141" s="6" t="s">
        <v>23</v>
      </c>
      <c r="AO141" s="6" t="s">
        <v>260</v>
      </c>
      <c r="AP141" s="6" t="s">
        <v>282</v>
      </c>
      <c r="AQ141" s="6" t="s">
        <v>19</v>
      </c>
    </row>
    <row r="142" spans="1:43" x14ac:dyDescent="0.25">
      <c r="A142" s="6">
        <v>21600270</v>
      </c>
      <c r="B142" s="6">
        <v>22545139</v>
      </c>
      <c r="C142" s="6" t="s">
        <v>248</v>
      </c>
      <c r="D142" s="14">
        <v>45693.766909722217</v>
      </c>
      <c r="E142" s="14">
        <v>45700.514363425929</v>
      </c>
      <c r="F142" s="36" t="s">
        <v>26</v>
      </c>
      <c r="G142" s="36" t="s">
        <v>28</v>
      </c>
      <c r="H142" s="6" t="s">
        <v>783</v>
      </c>
      <c r="I142" s="6" t="s">
        <v>274</v>
      </c>
      <c r="J142" s="6" t="s">
        <v>784</v>
      </c>
      <c r="K142" s="6" t="s">
        <v>276</v>
      </c>
      <c r="L142" s="6" t="s">
        <v>276</v>
      </c>
      <c r="M142" s="14">
        <v>45693.70208333333</v>
      </c>
      <c r="N142" s="6">
        <v>2308</v>
      </c>
      <c r="O142" s="6" t="s">
        <v>74</v>
      </c>
      <c r="P142" s="6" t="s">
        <v>294</v>
      </c>
      <c r="Q142" s="6" t="s">
        <v>254</v>
      </c>
      <c r="R142" s="6" t="s">
        <v>254</v>
      </c>
      <c r="S142" s="6" t="s">
        <v>5</v>
      </c>
      <c r="T142" s="6" t="s">
        <v>255</v>
      </c>
      <c r="U142" s="6" t="s">
        <v>108</v>
      </c>
      <c r="V142" s="6" t="s">
        <v>616</v>
      </c>
      <c r="W142" s="6" t="s">
        <v>74</v>
      </c>
      <c r="X142" s="6" t="s">
        <v>272</v>
      </c>
      <c r="Y142" s="6">
        <v>2131788644</v>
      </c>
      <c r="Z142" s="6" t="s">
        <v>66</v>
      </c>
      <c r="AA142" s="6" t="s">
        <v>74</v>
      </c>
      <c r="AB142" s="6">
        <v>1032.43</v>
      </c>
      <c r="AC142" s="6">
        <v>56.02</v>
      </c>
      <c r="AD142" s="6">
        <v>0</v>
      </c>
      <c r="AE142" s="6">
        <v>0</v>
      </c>
      <c r="AF142" s="6">
        <v>0</v>
      </c>
      <c r="AG142" s="6">
        <v>0</v>
      </c>
      <c r="AH142" s="6">
        <v>0</v>
      </c>
      <c r="AI142" s="6" t="s">
        <v>785</v>
      </c>
      <c r="AJ142" s="6" t="s">
        <v>700</v>
      </c>
      <c r="AK142" s="6" t="s">
        <v>11</v>
      </c>
      <c r="AL142" s="6" t="s">
        <v>48</v>
      </c>
      <c r="AM142" s="6" t="s">
        <v>701</v>
      </c>
      <c r="AN142" s="6" t="s">
        <v>23</v>
      </c>
      <c r="AO142" s="6" t="s">
        <v>260</v>
      </c>
      <c r="AP142" s="6" t="s">
        <v>282</v>
      </c>
      <c r="AQ142" s="6" t="s">
        <v>19</v>
      </c>
    </row>
    <row r="143" spans="1:43" x14ac:dyDescent="0.25">
      <c r="A143" s="6">
        <v>21600271</v>
      </c>
      <c r="B143" s="6">
        <v>22545140</v>
      </c>
      <c r="C143" s="6" t="s">
        <v>248</v>
      </c>
      <c r="D143" s="14">
        <v>45693.766921296286</v>
      </c>
      <c r="E143" s="14">
        <v>45700.514363425929</v>
      </c>
      <c r="F143" s="36" t="s">
        <v>26</v>
      </c>
      <c r="G143" s="36" t="s">
        <v>28</v>
      </c>
      <c r="H143" s="6" t="s">
        <v>786</v>
      </c>
      <c r="I143" s="6" t="s">
        <v>274</v>
      </c>
      <c r="J143" s="6" t="s">
        <v>784</v>
      </c>
      <c r="K143" s="6" t="s">
        <v>276</v>
      </c>
      <c r="L143" s="6" t="s">
        <v>276</v>
      </c>
      <c r="M143" s="14">
        <v>45693.70208333333</v>
      </c>
      <c r="N143" s="6">
        <v>2308</v>
      </c>
      <c r="O143" s="6" t="s">
        <v>74</v>
      </c>
      <c r="P143" s="6" t="s">
        <v>294</v>
      </c>
      <c r="Q143" s="6" t="s">
        <v>254</v>
      </c>
      <c r="R143" s="6" t="s">
        <v>254</v>
      </c>
      <c r="S143" s="6" t="s">
        <v>5</v>
      </c>
      <c r="T143" s="6" t="s">
        <v>255</v>
      </c>
      <c r="U143" s="6" t="s">
        <v>108</v>
      </c>
      <c r="V143" s="6" t="s">
        <v>616</v>
      </c>
      <c r="W143" s="6" t="s">
        <v>74</v>
      </c>
      <c r="X143" s="6" t="s">
        <v>257</v>
      </c>
      <c r="Y143" s="6">
        <v>3022545138</v>
      </c>
      <c r="Z143" s="6" t="s">
        <v>66</v>
      </c>
      <c r="AA143" s="6" t="s">
        <v>74</v>
      </c>
      <c r="AB143" s="6">
        <v>1024.97</v>
      </c>
      <c r="AC143" s="6">
        <v>60.62</v>
      </c>
      <c r="AD143" s="6">
        <v>0</v>
      </c>
      <c r="AE143" s="6">
        <v>0</v>
      </c>
      <c r="AF143" s="6">
        <v>0</v>
      </c>
      <c r="AG143" s="6">
        <v>0</v>
      </c>
      <c r="AH143" s="6">
        <v>0</v>
      </c>
      <c r="AI143" s="6" t="s">
        <v>785</v>
      </c>
      <c r="AJ143" s="6" t="s">
        <v>700</v>
      </c>
      <c r="AK143" s="6" t="s">
        <v>11</v>
      </c>
      <c r="AL143" s="6" t="s">
        <v>48</v>
      </c>
      <c r="AM143" s="6" t="s">
        <v>701</v>
      </c>
      <c r="AN143" s="6" t="s">
        <v>23</v>
      </c>
      <c r="AO143" s="6" t="s">
        <v>260</v>
      </c>
      <c r="AP143" s="6" t="s">
        <v>282</v>
      </c>
      <c r="AQ143" s="6" t="s">
        <v>19</v>
      </c>
    </row>
    <row r="144" spans="1:43" x14ac:dyDescent="0.25">
      <c r="A144" s="6">
        <v>21483374</v>
      </c>
      <c r="B144" s="6">
        <v>22443810</v>
      </c>
      <c r="C144" s="6" t="s">
        <v>248</v>
      </c>
      <c r="D144" s="14">
        <v>45677.507337962961</v>
      </c>
      <c r="E144" s="14">
        <v>45700.56386574074</v>
      </c>
      <c r="F144" s="36" t="s">
        <v>26</v>
      </c>
      <c r="G144" s="36" t="s">
        <v>30</v>
      </c>
      <c r="H144" s="6" t="s">
        <v>787</v>
      </c>
      <c r="I144" s="6" t="s">
        <v>274</v>
      </c>
      <c r="J144" s="6" t="s">
        <v>788</v>
      </c>
      <c r="K144" s="6" t="s">
        <v>276</v>
      </c>
      <c r="L144" s="6" t="s">
        <v>276</v>
      </c>
      <c r="M144" s="14">
        <v>45677.495138888888</v>
      </c>
      <c r="N144" s="6">
        <v>1587</v>
      </c>
      <c r="O144" s="6" t="s">
        <v>74</v>
      </c>
      <c r="P144" s="6" t="s">
        <v>294</v>
      </c>
      <c r="Q144" s="6" t="s">
        <v>254</v>
      </c>
      <c r="R144" s="6" t="s">
        <v>254</v>
      </c>
      <c r="S144" s="6" t="s">
        <v>7</v>
      </c>
      <c r="T144" s="6" t="s">
        <v>255</v>
      </c>
      <c r="U144" s="6" t="s">
        <v>108</v>
      </c>
      <c r="V144" s="6" t="s">
        <v>616</v>
      </c>
      <c r="W144" s="6" t="s">
        <v>74</v>
      </c>
      <c r="X144" s="6" t="s">
        <v>789</v>
      </c>
      <c r="Y144" s="6" t="s">
        <v>74</v>
      </c>
      <c r="Z144" s="6" t="s">
        <v>66</v>
      </c>
      <c r="AA144" s="6" t="s">
        <v>74</v>
      </c>
      <c r="AB144" s="6">
        <v>472.5</v>
      </c>
      <c r="AC144" s="6">
        <v>0</v>
      </c>
      <c r="AD144" s="6">
        <v>0</v>
      </c>
      <c r="AE144" s="6">
        <v>0</v>
      </c>
      <c r="AF144" s="6">
        <v>0</v>
      </c>
      <c r="AG144" s="6">
        <v>47.25</v>
      </c>
      <c r="AH144" s="6">
        <v>0</v>
      </c>
      <c r="AI144" s="6" t="s">
        <v>790</v>
      </c>
      <c r="AJ144" s="6" t="s">
        <v>700</v>
      </c>
      <c r="AK144" s="6" t="s">
        <v>11</v>
      </c>
      <c r="AL144" s="6" t="s">
        <v>48</v>
      </c>
      <c r="AM144" s="6" t="s">
        <v>701</v>
      </c>
      <c r="AN144" s="6" t="s">
        <v>23</v>
      </c>
      <c r="AO144" s="6" t="s">
        <v>260</v>
      </c>
      <c r="AP144" s="6" t="s">
        <v>282</v>
      </c>
      <c r="AQ144" s="6" t="s">
        <v>19</v>
      </c>
    </row>
    <row r="145" spans="1:43" x14ac:dyDescent="0.25">
      <c r="A145" s="6">
        <v>21604002</v>
      </c>
      <c r="B145" s="6">
        <v>22548033</v>
      </c>
      <c r="C145" s="6" t="s">
        <v>248</v>
      </c>
      <c r="D145" s="14">
        <v>45694.498310185183</v>
      </c>
      <c r="E145" s="14">
        <v>45700.514386574083</v>
      </c>
      <c r="F145" s="36" t="s">
        <v>26</v>
      </c>
      <c r="G145" s="36" t="s">
        <v>28</v>
      </c>
      <c r="H145" s="6" t="s">
        <v>791</v>
      </c>
      <c r="I145" s="6" t="s">
        <v>274</v>
      </c>
      <c r="J145" s="6" t="s">
        <v>792</v>
      </c>
      <c r="K145" s="6" t="s">
        <v>276</v>
      </c>
      <c r="L145" s="6" t="s">
        <v>276</v>
      </c>
      <c r="M145" s="14">
        <v>45694.488194444442</v>
      </c>
      <c r="N145" s="6">
        <v>2337</v>
      </c>
      <c r="O145" s="6" t="s">
        <v>74</v>
      </c>
      <c r="P145" s="6" t="s">
        <v>294</v>
      </c>
      <c r="Q145" s="6" t="s">
        <v>254</v>
      </c>
      <c r="R145" s="6" t="s">
        <v>254</v>
      </c>
      <c r="S145" s="6" t="s">
        <v>5</v>
      </c>
      <c r="T145" s="6" t="s">
        <v>255</v>
      </c>
      <c r="U145" s="6" t="s">
        <v>108</v>
      </c>
      <c r="V145" s="6" t="s">
        <v>616</v>
      </c>
      <c r="W145" s="6" t="s">
        <v>74</v>
      </c>
      <c r="X145" s="6" t="s">
        <v>272</v>
      </c>
      <c r="Y145" s="6">
        <v>2131835414</v>
      </c>
      <c r="Z145" s="6" t="s">
        <v>66</v>
      </c>
      <c r="AA145" s="6" t="s">
        <v>74</v>
      </c>
      <c r="AB145" s="6">
        <v>1280.5999999999999</v>
      </c>
      <c r="AC145" s="6">
        <v>44.27</v>
      </c>
      <c r="AD145" s="6">
        <v>0</v>
      </c>
      <c r="AE145" s="6">
        <v>0</v>
      </c>
      <c r="AF145" s="6">
        <v>0</v>
      </c>
      <c r="AG145" s="6">
        <v>0</v>
      </c>
      <c r="AH145" s="6">
        <v>0</v>
      </c>
      <c r="AI145" s="6" t="s">
        <v>793</v>
      </c>
      <c r="AJ145" s="6" t="s">
        <v>700</v>
      </c>
      <c r="AK145" s="6" t="s">
        <v>11</v>
      </c>
      <c r="AL145" s="6" t="s">
        <v>48</v>
      </c>
      <c r="AM145" s="6" t="s">
        <v>701</v>
      </c>
      <c r="AN145" s="6" t="s">
        <v>23</v>
      </c>
      <c r="AO145" s="6" t="s">
        <v>260</v>
      </c>
      <c r="AP145" s="6" t="s">
        <v>282</v>
      </c>
      <c r="AQ145" s="6" t="s">
        <v>19</v>
      </c>
    </row>
    <row r="146" spans="1:43" x14ac:dyDescent="0.25">
      <c r="A146" s="6">
        <v>21604016</v>
      </c>
      <c r="B146" s="6">
        <v>22548047</v>
      </c>
      <c r="C146" s="6" t="s">
        <v>248</v>
      </c>
      <c r="D146" s="14">
        <v>45694.499178240738</v>
      </c>
      <c r="E146" s="14">
        <v>45700.514386574083</v>
      </c>
      <c r="F146" s="36" t="s">
        <v>26</v>
      </c>
      <c r="G146" s="36" t="s">
        <v>28</v>
      </c>
      <c r="H146" s="6" t="s">
        <v>794</v>
      </c>
      <c r="I146" s="6" t="s">
        <v>274</v>
      </c>
      <c r="J146" s="6" t="s">
        <v>795</v>
      </c>
      <c r="K146" s="6" t="s">
        <v>276</v>
      </c>
      <c r="L146" s="6" t="s">
        <v>276</v>
      </c>
      <c r="M146" s="14">
        <v>45694.456250000003</v>
      </c>
      <c r="N146" s="6">
        <v>2331</v>
      </c>
      <c r="O146" s="6" t="s">
        <v>74</v>
      </c>
      <c r="P146" s="6" t="s">
        <v>294</v>
      </c>
      <c r="Q146" s="6" t="s">
        <v>254</v>
      </c>
      <c r="R146" s="6" t="s">
        <v>254</v>
      </c>
      <c r="S146" s="6" t="s">
        <v>5</v>
      </c>
      <c r="T146" s="6" t="s">
        <v>255</v>
      </c>
      <c r="U146" s="6" t="s">
        <v>108</v>
      </c>
      <c r="V146" s="6" t="s">
        <v>616</v>
      </c>
      <c r="W146" s="6" t="s">
        <v>74</v>
      </c>
      <c r="X146" s="6" t="s">
        <v>257</v>
      </c>
      <c r="Y146" s="6">
        <v>3022548047</v>
      </c>
      <c r="Z146" s="6" t="s">
        <v>66</v>
      </c>
      <c r="AA146" s="6" t="s">
        <v>74</v>
      </c>
      <c r="AB146" s="6">
        <v>776.13</v>
      </c>
      <c r="AC146" s="6">
        <v>101.01</v>
      </c>
      <c r="AD146" s="6">
        <v>0</v>
      </c>
      <c r="AE146" s="6">
        <v>0</v>
      </c>
      <c r="AF146" s="6">
        <v>0</v>
      </c>
      <c r="AG146" s="6">
        <v>0</v>
      </c>
      <c r="AH146" s="6">
        <v>0</v>
      </c>
      <c r="AI146" s="6" t="s">
        <v>796</v>
      </c>
      <c r="AJ146" s="6" t="s">
        <v>700</v>
      </c>
      <c r="AK146" s="6" t="s">
        <v>11</v>
      </c>
      <c r="AL146" s="6" t="s">
        <v>48</v>
      </c>
      <c r="AM146" s="6" t="s">
        <v>701</v>
      </c>
      <c r="AN146" s="6" t="s">
        <v>23</v>
      </c>
      <c r="AO146" s="6" t="s">
        <v>260</v>
      </c>
      <c r="AP146" s="6" t="s">
        <v>282</v>
      </c>
      <c r="AQ146" s="6" t="s">
        <v>19</v>
      </c>
    </row>
    <row r="147" spans="1:43" x14ac:dyDescent="0.25">
      <c r="A147" s="6">
        <v>21691604</v>
      </c>
      <c r="B147" s="6">
        <v>22620680</v>
      </c>
      <c r="C147" s="6" t="s">
        <v>248</v>
      </c>
      <c r="D147" s="14">
        <v>45709.409189814818</v>
      </c>
      <c r="E147" s="14">
        <v>45712.503900462973</v>
      </c>
      <c r="F147" s="6" t="s">
        <v>24</v>
      </c>
      <c r="G147" s="6" t="s">
        <v>24</v>
      </c>
      <c r="H147" s="6" t="s">
        <v>797</v>
      </c>
      <c r="I147" s="6" t="s">
        <v>274</v>
      </c>
      <c r="J147" s="6" t="s">
        <v>798</v>
      </c>
      <c r="K147" s="6" t="s">
        <v>276</v>
      </c>
      <c r="L147" s="6" t="s">
        <v>276</v>
      </c>
      <c r="M147" s="14">
        <v>45708.90347222222</v>
      </c>
      <c r="N147" s="6">
        <v>2829</v>
      </c>
      <c r="O147" s="6" t="s">
        <v>676</v>
      </c>
      <c r="P147" s="6" t="s">
        <v>294</v>
      </c>
      <c r="Q147" s="6" t="s">
        <v>264</v>
      </c>
      <c r="R147" s="6" t="s">
        <v>277</v>
      </c>
      <c r="S147" s="6" t="s">
        <v>6</v>
      </c>
      <c r="T147" s="6" t="s">
        <v>255</v>
      </c>
      <c r="U147" s="6" t="s">
        <v>108</v>
      </c>
      <c r="V147" s="6" t="s">
        <v>616</v>
      </c>
      <c r="W147" s="6" t="s">
        <v>74</v>
      </c>
      <c r="X147" s="6" t="s">
        <v>677</v>
      </c>
      <c r="Y147" s="6" t="s">
        <v>74</v>
      </c>
      <c r="Z147" s="6" t="s">
        <v>66</v>
      </c>
      <c r="AA147" s="6" t="s">
        <v>74</v>
      </c>
      <c r="AB147" s="6">
        <v>377.35039999999998</v>
      </c>
      <c r="AC147" s="6">
        <v>0</v>
      </c>
      <c r="AD147" s="6">
        <v>0</v>
      </c>
      <c r="AE147" s="6">
        <v>0</v>
      </c>
      <c r="AF147" s="6">
        <v>0</v>
      </c>
      <c r="AG147" s="6">
        <v>0</v>
      </c>
      <c r="AH147" s="6">
        <v>0</v>
      </c>
      <c r="AI147" s="6" t="s">
        <v>799</v>
      </c>
      <c r="AJ147" s="6" t="s">
        <v>623</v>
      </c>
      <c r="AK147" s="6" t="s">
        <v>11</v>
      </c>
      <c r="AL147" s="6" t="s">
        <v>624</v>
      </c>
      <c r="AM147" s="6" t="s">
        <v>314</v>
      </c>
      <c r="AN147" s="6" t="s">
        <v>25</v>
      </c>
      <c r="AO147" s="6" t="s">
        <v>340</v>
      </c>
      <c r="AP147" s="6" t="s">
        <v>282</v>
      </c>
      <c r="AQ147" s="6" t="s">
        <v>315</v>
      </c>
    </row>
    <row r="148" spans="1:43" x14ac:dyDescent="0.25">
      <c r="A148" s="6">
        <v>21691576</v>
      </c>
      <c r="B148" s="6">
        <v>22620650</v>
      </c>
      <c r="C148" s="6" t="s">
        <v>248</v>
      </c>
      <c r="D148" s="14">
        <v>45709.40797453704</v>
      </c>
      <c r="E148" s="14">
        <v>45712.298738425918</v>
      </c>
      <c r="F148" s="6" t="s">
        <v>24</v>
      </c>
      <c r="G148" s="6" t="s">
        <v>24</v>
      </c>
      <c r="H148" s="6" t="s">
        <v>800</v>
      </c>
      <c r="I148" s="6" t="s">
        <v>274</v>
      </c>
      <c r="J148" s="6" t="s">
        <v>801</v>
      </c>
      <c r="K148" s="6" t="s">
        <v>276</v>
      </c>
      <c r="L148" s="6" t="s">
        <v>276</v>
      </c>
      <c r="M148" s="14">
        <v>45708.726388888892</v>
      </c>
      <c r="N148" s="6">
        <v>2840</v>
      </c>
      <c r="O148" s="6" t="s">
        <v>74</v>
      </c>
      <c r="P148" s="6" t="s">
        <v>294</v>
      </c>
      <c r="Q148" s="6" t="s">
        <v>254</v>
      </c>
      <c r="R148" s="6" t="s">
        <v>254</v>
      </c>
      <c r="S148" s="6" t="s">
        <v>7</v>
      </c>
      <c r="T148" s="6" t="s">
        <v>255</v>
      </c>
      <c r="U148" s="6" t="s">
        <v>108</v>
      </c>
      <c r="V148" s="6" t="s">
        <v>616</v>
      </c>
      <c r="W148" s="6" t="s">
        <v>74</v>
      </c>
      <c r="X148" s="6" t="s">
        <v>802</v>
      </c>
      <c r="Y148" s="6" t="s">
        <v>74</v>
      </c>
      <c r="Z148" s="6" t="s">
        <v>66</v>
      </c>
      <c r="AA148" s="6" t="s">
        <v>74</v>
      </c>
      <c r="AB148" s="6">
        <v>1733.68</v>
      </c>
      <c r="AC148" s="6">
        <v>0</v>
      </c>
      <c r="AD148" s="6">
        <v>0</v>
      </c>
      <c r="AE148" s="6">
        <v>0</v>
      </c>
      <c r="AF148" s="6">
        <v>0</v>
      </c>
      <c r="AG148" s="6">
        <v>53.62</v>
      </c>
      <c r="AH148" s="6">
        <v>0</v>
      </c>
      <c r="AI148" s="6" t="s">
        <v>803</v>
      </c>
      <c r="AJ148" s="6" t="s">
        <v>623</v>
      </c>
      <c r="AK148" s="6" t="s">
        <v>11</v>
      </c>
      <c r="AL148" s="6" t="s">
        <v>624</v>
      </c>
      <c r="AM148" s="6" t="s">
        <v>314</v>
      </c>
      <c r="AN148" s="6" t="s">
        <v>25</v>
      </c>
      <c r="AO148" s="6" t="s">
        <v>340</v>
      </c>
      <c r="AP148" s="6" t="s">
        <v>282</v>
      </c>
      <c r="AQ148" s="6" t="s">
        <v>315</v>
      </c>
    </row>
    <row r="149" spans="1:43" x14ac:dyDescent="0.25">
      <c r="A149" s="6">
        <v>21691609</v>
      </c>
      <c r="B149" s="6">
        <v>22620685</v>
      </c>
      <c r="C149" s="6" t="s">
        <v>248</v>
      </c>
      <c r="D149" s="14">
        <v>45709.409490740742</v>
      </c>
      <c r="E149" s="14">
        <v>45712.503958333327</v>
      </c>
      <c r="F149" s="6" t="s">
        <v>24</v>
      </c>
      <c r="G149" s="6" t="s">
        <v>24</v>
      </c>
      <c r="H149" s="6" t="s">
        <v>804</v>
      </c>
      <c r="I149" s="6" t="s">
        <v>274</v>
      </c>
      <c r="J149" s="6" t="s">
        <v>805</v>
      </c>
      <c r="K149" s="6" t="s">
        <v>276</v>
      </c>
      <c r="L149" s="6" t="s">
        <v>276</v>
      </c>
      <c r="M149" s="14">
        <v>45708.654166666667</v>
      </c>
      <c r="N149" s="6">
        <v>2826</v>
      </c>
      <c r="O149" s="6" t="s">
        <v>771</v>
      </c>
      <c r="P149" s="6" t="s">
        <v>294</v>
      </c>
      <c r="Q149" s="6" t="s">
        <v>264</v>
      </c>
      <c r="R149" s="6" t="s">
        <v>277</v>
      </c>
      <c r="S149" s="6" t="s">
        <v>6</v>
      </c>
      <c r="T149" s="6" t="s">
        <v>255</v>
      </c>
      <c r="U149" s="6" t="s">
        <v>108</v>
      </c>
      <c r="V149" s="6" t="s">
        <v>616</v>
      </c>
      <c r="W149" s="6" t="s">
        <v>74</v>
      </c>
      <c r="X149" s="6" t="s">
        <v>806</v>
      </c>
      <c r="Y149" s="6" t="s">
        <v>74</v>
      </c>
      <c r="Z149" s="6" t="s">
        <v>66</v>
      </c>
      <c r="AA149" s="6" t="s">
        <v>74</v>
      </c>
      <c r="AB149" s="6">
        <v>441.94080000000002</v>
      </c>
      <c r="AC149" s="6">
        <v>0</v>
      </c>
      <c r="AD149" s="6">
        <v>0</v>
      </c>
      <c r="AE149" s="6">
        <v>0</v>
      </c>
      <c r="AF149" s="6">
        <v>0</v>
      </c>
      <c r="AG149" s="6">
        <v>0</v>
      </c>
      <c r="AH149" s="6">
        <v>0</v>
      </c>
      <c r="AI149" s="6" t="s">
        <v>807</v>
      </c>
      <c r="AJ149" s="6" t="s">
        <v>623</v>
      </c>
      <c r="AK149" s="6" t="s">
        <v>11</v>
      </c>
      <c r="AL149" s="6" t="s">
        <v>624</v>
      </c>
      <c r="AM149" s="6" t="s">
        <v>314</v>
      </c>
      <c r="AN149" s="6" t="s">
        <v>25</v>
      </c>
      <c r="AO149" s="6" t="s">
        <v>340</v>
      </c>
      <c r="AP149" s="6" t="s">
        <v>282</v>
      </c>
      <c r="AQ149" s="6" t="s">
        <v>315</v>
      </c>
    </row>
    <row r="150" spans="1:43" x14ac:dyDescent="0.25">
      <c r="A150" s="6">
        <v>21691669</v>
      </c>
      <c r="B150" s="6">
        <v>22620740</v>
      </c>
      <c r="C150" s="6" t="s">
        <v>248</v>
      </c>
      <c r="D150" s="14">
        <v>45709.412951388891</v>
      </c>
      <c r="E150" s="14">
        <v>45712.504016203697</v>
      </c>
      <c r="F150" s="6" t="s">
        <v>24</v>
      </c>
      <c r="G150" s="6" t="s">
        <v>24</v>
      </c>
      <c r="H150" s="6" t="s">
        <v>808</v>
      </c>
      <c r="I150" s="6" t="s">
        <v>274</v>
      </c>
      <c r="J150" s="6" t="s">
        <v>798</v>
      </c>
      <c r="K150" s="6" t="s">
        <v>276</v>
      </c>
      <c r="L150" s="6" t="s">
        <v>276</v>
      </c>
      <c r="M150" s="14">
        <v>45708.447222222218</v>
      </c>
      <c r="N150" s="6">
        <v>2763</v>
      </c>
      <c r="O150" s="6" t="s">
        <v>809</v>
      </c>
      <c r="P150" s="6" t="s">
        <v>294</v>
      </c>
      <c r="Q150" s="6" t="s">
        <v>264</v>
      </c>
      <c r="R150" s="6" t="s">
        <v>277</v>
      </c>
      <c r="S150" s="6" t="s">
        <v>6</v>
      </c>
      <c r="T150" s="6" t="s">
        <v>255</v>
      </c>
      <c r="U150" s="6" t="s">
        <v>108</v>
      </c>
      <c r="V150" s="6" t="s">
        <v>616</v>
      </c>
      <c r="W150" s="6" t="s">
        <v>74</v>
      </c>
      <c r="X150" s="6" t="s">
        <v>810</v>
      </c>
      <c r="Y150" s="6" t="s">
        <v>74</v>
      </c>
      <c r="Z150" s="6" t="s">
        <v>66</v>
      </c>
      <c r="AA150" s="6" t="s">
        <v>74</v>
      </c>
      <c r="AB150" s="6">
        <v>455.90719999999999</v>
      </c>
      <c r="AC150" s="6">
        <v>0</v>
      </c>
      <c r="AD150" s="6">
        <v>0</v>
      </c>
      <c r="AE150" s="6">
        <v>0</v>
      </c>
      <c r="AF150" s="6">
        <v>0</v>
      </c>
      <c r="AG150" s="6">
        <v>0</v>
      </c>
      <c r="AH150" s="6">
        <v>0</v>
      </c>
      <c r="AI150" s="6" t="s">
        <v>811</v>
      </c>
      <c r="AJ150" s="6" t="s">
        <v>623</v>
      </c>
      <c r="AK150" s="6" t="s">
        <v>11</v>
      </c>
      <c r="AL150" s="6" t="s">
        <v>624</v>
      </c>
      <c r="AM150" s="6" t="s">
        <v>314</v>
      </c>
      <c r="AN150" s="6" t="s">
        <v>25</v>
      </c>
      <c r="AO150" s="6" t="s">
        <v>340</v>
      </c>
      <c r="AP150" s="6" t="s">
        <v>282</v>
      </c>
      <c r="AQ150" s="6" t="s">
        <v>315</v>
      </c>
    </row>
    <row r="151" spans="1:43" x14ac:dyDescent="0.25">
      <c r="A151" s="6">
        <v>21691674</v>
      </c>
      <c r="B151" s="6">
        <v>22620744</v>
      </c>
      <c r="C151" s="6" t="s">
        <v>248</v>
      </c>
      <c r="D151" s="14">
        <v>45709.413229166668</v>
      </c>
      <c r="E151" s="14">
        <v>45709.93546296296</v>
      </c>
      <c r="F151" s="6" t="s">
        <v>24</v>
      </c>
      <c r="G151" s="6" t="s">
        <v>24</v>
      </c>
      <c r="H151" s="6" t="s">
        <v>812</v>
      </c>
      <c r="I151" s="6" t="s">
        <v>274</v>
      </c>
      <c r="J151" s="6" t="s">
        <v>813</v>
      </c>
      <c r="K151" s="6" t="s">
        <v>276</v>
      </c>
      <c r="L151" s="6" t="s">
        <v>276</v>
      </c>
      <c r="M151" s="14">
        <v>45708.566666666673</v>
      </c>
      <c r="N151" s="6">
        <v>2734</v>
      </c>
      <c r="O151" s="6" t="s">
        <v>74</v>
      </c>
      <c r="P151" s="6" t="s">
        <v>294</v>
      </c>
      <c r="Q151" s="6" t="s">
        <v>254</v>
      </c>
      <c r="R151" s="6" t="s">
        <v>254</v>
      </c>
      <c r="S151" s="6" t="s">
        <v>5</v>
      </c>
      <c r="T151" s="6" t="s">
        <v>255</v>
      </c>
      <c r="U151" s="6" t="s">
        <v>108</v>
      </c>
      <c r="V151" s="6" t="s">
        <v>616</v>
      </c>
      <c r="W151" s="6" t="s">
        <v>74</v>
      </c>
      <c r="X151" s="6" t="s">
        <v>272</v>
      </c>
      <c r="Y151" s="6">
        <v>2132675976</v>
      </c>
      <c r="Z151" s="6" t="s">
        <v>66</v>
      </c>
      <c r="AA151" s="6" t="s">
        <v>74</v>
      </c>
      <c r="AB151" s="6">
        <v>1727.88</v>
      </c>
      <c r="AC151" s="6">
        <v>109.76</v>
      </c>
      <c r="AD151" s="6">
        <v>0</v>
      </c>
      <c r="AE151" s="6">
        <v>0</v>
      </c>
      <c r="AF151" s="6">
        <v>0</v>
      </c>
      <c r="AG151" s="6">
        <v>0</v>
      </c>
      <c r="AH151" s="6">
        <v>0</v>
      </c>
      <c r="AI151" s="6" t="s">
        <v>814</v>
      </c>
      <c r="AJ151" s="6" t="s">
        <v>623</v>
      </c>
      <c r="AK151" s="6" t="s">
        <v>11</v>
      </c>
      <c r="AL151" s="6" t="s">
        <v>624</v>
      </c>
      <c r="AM151" s="6" t="s">
        <v>314</v>
      </c>
      <c r="AN151" s="6" t="s">
        <v>25</v>
      </c>
      <c r="AO151" s="6" t="s">
        <v>340</v>
      </c>
      <c r="AP151" s="6" t="s">
        <v>282</v>
      </c>
      <c r="AQ151" s="6" t="s">
        <v>315</v>
      </c>
    </row>
    <row r="152" spans="1:43" x14ac:dyDescent="0.25">
      <c r="A152" s="6">
        <v>21720399</v>
      </c>
      <c r="B152" s="6">
        <v>22644346</v>
      </c>
      <c r="C152" s="6" t="s">
        <v>248</v>
      </c>
      <c r="D152" s="14">
        <v>45714.390011574083</v>
      </c>
      <c r="E152" s="14">
        <v>45714.93408564815</v>
      </c>
      <c r="F152" s="6" t="s">
        <v>24</v>
      </c>
      <c r="G152" s="6" t="s">
        <v>24</v>
      </c>
      <c r="H152" s="6" t="s">
        <v>815</v>
      </c>
      <c r="I152" s="6" t="s">
        <v>274</v>
      </c>
      <c r="J152" s="6" t="s">
        <v>738</v>
      </c>
      <c r="K152" s="6" t="s">
        <v>276</v>
      </c>
      <c r="L152" s="6" t="s">
        <v>276</v>
      </c>
      <c r="M152" s="14">
        <v>45714.386805555558</v>
      </c>
      <c r="N152" s="6">
        <v>3058</v>
      </c>
      <c r="O152" s="6" t="s">
        <v>74</v>
      </c>
      <c r="P152" s="6" t="s">
        <v>294</v>
      </c>
      <c r="Q152" s="6" t="s">
        <v>254</v>
      </c>
      <c r="R152" s="6" t="s">
        <v>254</v>
      </c>
      <c r="S152" s="6" t="s">
        <v>5</v>
      </c>
      <c r="T152" s="6" t="s">
        <v>255</v>
      </c>
      <c r="U152" s="6" t="s">
        <v>108</v>
      </c>
      <c r="V152" s="6" t="s">
        <v>739</v>
      </c>
      <c r="W152" s="6" t="s">
        <v>74</v>
      </c>
      <c r="X152" s="6" t="s">
        <v>257</v>
      </c>
      <c r="Y152" s="6">
        <v>3022644346</v>
      </c>
      <c r="Z152" s="6" t="s">
        <v>66</v>
      </c>
      <c r="AA152" s="6" t="s">
        <v>74</v>
      </c>
      <c r="AB152" s="6">
        <v>1213.06</v>
      </c>
      <c r="AC152" s="6">
        <v>74.59</v>
      </c>
      <c r="AD152" s="6">
        <v>0</v>
      </c>
      <c r="AE152" s="6">
        <v>0</v>
      </c>
      <c r="AF152" s="6">
        <v>0</v>
      </c>
      <c r="AG152" s="6">
        <v>0</v>
      </c>
      <c r="AH152" s="6">
        <v>0</v>
      </c>
      <c r="AI152" s="6" t="s">
        <v>816</v>
      </c>
      <c r="AJ152" s="6" t="s">
        <v>623</v>
      </c>
      <c r="AK152" s="6" t="s">
        <v>11</v>
      </c>
      <c r="AL152" s="6" t="s">
        <v>624</v>
      </c>
      <c r="AM152" s="6" t="s">
        <v>314</v>
      </c>
      <c r="AN152" s="6" t="s">
        <v>25</v>
      </c>
      <c r="AO152" s="6" t="s">
        <v>340</v>
      </c>
      <c r="AP152" s="6" t="s">
        <v>282</v>
      </c>
      <c r="AQ152" s="6" t="s">
        <v>315</v>
      </c>
    </row>
    <row r="153" spans="1:43" x14ac:dyDescent="0.25">
      <c r="A153" s="6">
        <v>21720318</v>
      </c>
      <c r="B153" s="6">
        <v>22644272</v>
      </c>
      <c r="C153" s="6" t="s">
        <v>248</v>
      </c>
      <c r="D153" s="14">
        <v>45714.384444444448</v>
      </c>
      <c r="E153" s="14">
        <v>45716.698738425926</v>
      </c>
      <c r="F153" s="6" t="s">
        <v>22</v>
      </c>
      <c r="G153" s="6" t="s">
        <v>24</v>
      </c>
      <c r="H153" s="6" t="s">
        <v>817</v>
      </c>
      <c r="I153" s="6" t="s">
        <v>274</v>
      </c>
      <c r="J153" s="6" t="s">
        <v>818</v>
      </c>
      <c r="K153" s="6" t="s">
        <v>276</v>
      </c>
      <c r="L153" s="6" t="s">
        <v>276</v>
      </c>
      <c r="M153" s="14">
        <v>45714.382638888892</v>
      </c>
      <c r="N153" s="6">
        <v>3057</v>
      </c>
      <c r="O153" s="6" t="s">
        <v>676</v>
      </c>
      <c r="P153" s="6" t="s">
        <v>294</v>
      </c>
      <c r="Q153" s="6" t="s">
        <v>264</v>
      </c>
      <c r="R153" s="6" t="s">
        <v>277</v>
      </c>
      <c r="S153" s="6" t="s">
        <v>6</v>
      </c>
      <c r="T153" s="6" t="s">
        <v>255</v>
      </c>
      <c r="U153" s="6" t="s">
        <v>108</v>
      </c>
      <c r="V153" s="6" t="s">
        <v>616</v>
      </c>
      <c r="W153" s="6" t="s">
        <v>74</v>
      </c>
      <c r="X153" s="6" t="s">
        <v>677</v>
      </c>
      <c r="Y153" s="6" t="s">
        <v>74</v>
      </c>
      <c r="Z153" s="6" t="s">
        <v>66</v>
      </c>
      <c r="AA153" s="6" t="s">
        <v>74</v>
      </c>
      <c r="AB153" s="6">
        <v>377.35039999999998</v>
      </c>
      <c r="AC153" s="6">
        <v>0</v>
      </c>
      <c r="AD153" s="6">
        <v>0</v>
      </c>
      <c r="AE153" s="6">
        <v>0</v>
      </c>
      <c r="AF153" s="6">
        <v>0</v>
      </c>
      <c r="AG153" s="6">
        <v>0</v>
      </c>
      <c r="AH153" s="6">
        <v>0</v>
      </c>
      <c r="AI153" s="6" t="s">
        <v>819</v>
      </c>
      <c r="AJ153" s="6" t="s">
        <v>623</v>
      </c>
      <c r="AK153" s="6" t="s">
        <v>11</v>
      </c>
      <c r="AL153" s="6" t="s">
        <v>624</v>
      </c>
      <c r="AM153" s="6" t="s">
        <v>314</v>
      </c>
      <c r="AN153" s="6" t="s">
        <v>25</v>
      </c>
      <c r="AO153" s="6" t="s">
        <v>340</v>
      </c>
      <c r="AP153" s="6" t="s">
        <v>282</v>
      </c>
      <c r="AQ153" s="6" t="s">
        <v>315</v>
      </c>
    </row>
    <row r="154" spans="1:43" x14ac:dyDescent="0.25">
      <c r="A154" s="6">
        <v>21720363</v>
      </c>
      <c r="B154" s="6">
        <v>22644309</v>
      </c>
      <c r="C154" s="6" t="s">
        <v>248</v>
      </c>
      <c r="D154" s="14">
        <v>45714.386874999997</v>
      </c>
      <c r="E154" s="14">
        <v>45716.674317129633</v>
      </c>
      <c r="F154" s="6" t="s">
        <v>22</v>
      </c>
      <c r="G154" s="6" t="s">
        <v>24</v>
      </c>
      <c r="H154" s="6" t="s">
        <v>820</v>
      </c>
      <c r="I154" s="6" t="s">
        <v>274</v>
      </c>
      <c r="J154" s="6" t="s">
        <v>821</v>
      </c>
      <c r="K154" s="6" t="s">
        <v>276</v>
      </c>
      <c r="L154" s="6" t="s">
        <v>276</v>
      </c>
      <c r="M154" s="14">
        <v>45713.595138888893</v>
      </c>
      <c r="N154" s="6">
        <v>3021</v>
      </c>
      <c r="O154" s="6" t="s">
        <v>822</v>
      </c>
      <c r="P154" s="6" t="s">
        <v>294</v>
      </c>
      <c r="Q154" s="6" t="s">
        <v>264</v>
      </c>
      <c r="R154" s="6" t="s">
        <v>277</v>
      </c>
      <c r="S154" s="6" t="s">
        <v>6</v>
      </c>
      <c r="T154" s="6" t="s">
        <v>255</v>
      </c>
      <c r="U154" s="6" t="s">
        <v>108</v>
      </c>
      <c r="V154" s="6" t="s">
        <v>616</v>
      </c>
      <c r="W154" s="6" t="s">
        <v>74</v>
      </c>
      <c r="X154" s="6" t="s">
        <v>823</v>
      </c>
      <c r="Y154" s="6" t="s">
        <v>74</v>
      </c>
      <c r="Z154" s="6" t="s">
        <v>66</v>
      </c>
      <c r="AA154" s="6" t="s">
        <v>74</v>
      </c>
      <c r="AB154" s="6">
        <v>335.74</v>
      </c>
      <c r="AC154" s="6">
        <v>0</v>
      </c>
      <c r="AD154" s="6">
        <v>0</v>
      </c>
      <c r="AE154" s="6">
        <v>0</v>
      </c>
      <c r="AF154" s="6">
        <v>0</v>
      </c>
      <c r="AG154" s="6">
        <v>0</v>
      </c>
      <c r="AH154" s="6">
        <v>0</v>
      </c>
      <c r="AI154" s="6" t="s">
        <v>824</v>
      </c>
      <c r="AJ154" s="6" t="s">
        <v>623</v>
      </c>
      <c r="AK154" s="6" t="s">
        <v>11</v>
      </c>
      <c r="AL154" s="6" t="s">
        <v>624</v>
      </c>
      <c r="AM154" s="6" t="s">
        <v>314</v>
      </c>
      <c r="AN154" s="6" t="s">
        <v>25</v>
      </c>
      <c r="AO154" s="6" t="s">
        <v>340</v>
      </c>
      <c r="AP154" s="6" t="s">
        <v>282</v>
      </c>
      <c r="AQ154" s="6" t="s">
        <v>315</v>
      </c>
    </row>
    <row r="155" spans="1:43" x14ac:dyDescent="0.25">
      <c r="A155" s="6">
        <v>21728812</v>
      </c>
      <c r="B155" s="6">
        <v>22652267</v>
      </c>
      <c r="C155" s="6" t="s">
        <v>248</v>
      </c>
      <c r="D155" s="14">
        <v>45715.499571759261</v>
      </c>
      <c r="E155" s="14">
        <v>45716.69908564815</v>
      </c>
      <c r="F155" s="6" t="s">
        <v>22</v>
      </c>
      <c r="G155" s="6" t="s">
        <v>22</v>
      </c>
      <c r="H155" s="6" t="s">
        <v>825</v>
      </c>
      <c r="I155" s="6" t="s">
        <v>274</v>
      </c>
      <c r="J155" s="6" t="s">
        <v>826</v>
      </c>
      <c r="K155" s="6" t="s">
        <v>276</v>
      </c>
      <c r="L155" s="6" t="s">
        <v>276</v>
      </c>
      <c r="M155" s="14">
        <v>45715.415972222218</v>
      </c>
      <c r="N155" s="6">
        <v>3130</v>
      </c>
      <c r="O155" s="6" t="s">
        <v>676</v>
      </c>
      <c r="P155" s="6" t="s">
        <v>294</v>
      </c>
      <c r="Q155" s="6" t="s">
        <v>264</v>
      </c>
      <c r="R155" s="6" t="s">
        <v>277</v>
      </c>
      <c r="S155" s="6" t="s">
        <v>6</v>
      </c>
      <c r="T155" s="6" t="s">
        <v>255</v>
      </c>
      <c r="U155" s="6" t="s">
        <v>108</v>
      </c>
      <c r="V155" s="6" t="s">
        <v>616</v>
      </c>
      <c r="W155" s="6" t="s">
        <v>74</v>
      </c>
      <c r="X155" s="6" t="s">
        <v>677</v>
      </c>
      <c r="Y155" s="6" t="s">
        <v>74</v>
      </c>
      <c r="Z155" s="6" t="s">
        <v>66</v>
      </c>
      <c r="AA155" s="6" t="s">
        <v>74</v>
      </c>
      <c r="AB155" s="6">
        <v>933.6096</v>
      </c>
      <c r="AC155" s="6">
        <v>0</v>
      </c>
      <c r="AD155" s="6">
        <v>0</v>
      </c>
      <c r="AE155" s="6">
        <v>0</v>
      </c>
      <c r="AF155" s="6">
        <v>0</v>
      </c>
      <c r="AG155" s="6">
        <v>0</v>
      </c>
      <c r="AH155" s="6">
        <v>0</v>
      </c>
      <c r="AI155" s="6" t="s">
        <v>827</v>
      </c>
      <c r="AJ155" s="6" t="s">
        <v>623</v>
      </c>
      <c r="AK155" s="6" t="s">
        <v>11</v>
      </c>
      <c r="AL155" s="6" t="s">
        <v>624</v>
      </c>
      <c r="AM155" s="6" t="s">
        <v>314</v>
      </c>
      <c r="AN155" s="6" t="s">
        <v>25</v>
      </c>
      <c r="AO155" s="6" t="s">
        <v>340</v>
      </c>
      <c r="AP155" s="6" t="s">
        <v>282</v>
      </c>
      <c r="AQ155" s="6" t="s">
        <v>315</v>
      </c>
    </row>
    <row r="156" spans="1:43" x14ac:dyDescent="0.25">
      <c r="A156" s="6">
        <v>21728820</v>
      </c>
      <c r="B156" s="6">
        <v>22652276</v>
      </c>
      <c r="C156" s="6" t="s">
        <v>248</v>
      </c>
      <c r="D156" s="14">
        <v>45715.500115740739</v>
      </c>
      <c r="E156" s="14">
        <v>45716.699120370373</v>
      </c>
      <c r="F156" s="6" t="s">
        <v>22</v>
      </c>
      <c r="G156" s="6" t="s">
        <v>22</v>
      </c>
      <c r="H156" s="6" t="s">
        <v>828</v>
      </c>
      <c r="I156" s="6" t="s">
        <v>274</v>
      </c>
      <c r="J156" s="6" t="s">
        <v>829</v>
      </c>
      <c r="K156" s="6" t="s">
        <v>276</v>
      </c>
      <c r="L156" s="6" t="s">
        <v>276</v>
      </c>
      <c r="M156" s="14">
        <v>45715.438888888893</v>
      </c>
      <c r="N156" s="6">
        <v>3127</v>
      </c>
      <c r="O156" s="6" t="s">
        <v>830</v>
      </c>
      <c r="P156" s="6" t="s">
        <v>294</v>
      </c>
      <c r="Q156" s="6" t="s">
        <v>264</v>
      </c>
      <c r="R156" s="6" t="s">
        <v>277</v>
      </c>
      <c r="S156" s="6" t="s">
        <v>6</v>
      </c>
      <c r="T156" s="6" t="s">
        <v>255</v>
      </c>
      <c r="U156" s="6" t="s">
        <v>108</v>
      </c>
      <c r="V156" s="6" t="s">
        <v>616</v>
      </c>
      <c r="W156" s="6" t="s">
        <v>74</v>
      </c>
      <c r="X156" s="6" t="s">
        <v>831</v>
      </c>
      <c r="Y156" s="6" t="s">
        <v>74</v>
      </c>
      <c r="Z156" s="6" t="s">
        <v>66</v>
      </c>
      <c r="AA156" s="6" t="s">
        <v>74</v>
      </c>
      <c r="AB156" s="6">
        <v>164.6848</v>
      </c>
      <c r="AC156" s="6">
        <v>0</v>
      </c>
      <c r="AD156" s="6">
        <v>0</v>
      </c>
      <c r="AE156" s="6">
        <v>0</v>
      </c>
      <c r="AF156" s="6">
        <v>0</v>
      </c>
      <c r="AG156" s="6">
        <v>0</v>
      </c>
      <c r="AH156" s="6">
        <v>0</v>
      </c>
      <c r="AI156" s="6" t="s">
        <v>832</v>
      </c>
      <c r="AJ156" s="6" t="s">
        <v>623</v>
      </c>
      <c r="AK156" s="6" t="s">
        <v>11</v>
      </c>
      <c r="AL156" s="6" t="s">
        <v>624</v>
      </c>
      <c r="AM156" s="6" t="s">
        <v>314</v>
      </c>
      <c r="AN156" s="6" t="s">
        <v>25</v>
      </c>
      <c r="AO156" s="6" t="s">
        <v>340</v>
      </c>
      <c r="AP156" s="6" t="s">
        <v>282</v>
      </c>
      <c r="AQ156" s="6" t="s">
        <v>315</v>
      </c>
    </row>
    <row r="157" spans="1:43" x14ac:dyDescent="0.25">
      <c r="A157" s="6">
        <v>21728927</v>
      </c>
      <c r="B157" s="6">
        <v>22652386</v>
      </c>
      <c r="C157" s="6" t="s">
        <v>248</v>
      </c>
      <c r="D157" s="14">
        <v>45715.504293981481</v>
      </c>
      <c r="E157" s="14">
        <v>45716.699166666673</v>
      </c>
      <c r="F157" s="6" t="s">
        <v>22</v>
      </c>
      <c r="G157" s="6" t="s">
        <v>22</v>
      </c>
      <c r="H157" s="6" t="s">
        <v>833</v>
      </c>
      <c r="I157" s="6" t="s">
        <v>274</v>
      </c>
      <c r="J157" s="6" t="s">
        <v>717</v>
      </c>
      <c r="K157" s="6" t="s">
        <v>276</v>
      </c>
      <c r="L157" s="6" t="s">
        <v>276</v>
      </c>
      <c r="M157" s="14">
        <v>45714.844444444447</v>
      </c>
      <c r="N157" s="6">
        <v>3092</v>
      </c>
      <c r="O157" s="6" t="s">
        <v>771</v>
      </c>
      <c r="P157" s="6" t="s">
        <v>294</v>
      </c>
      <c r="Q157" s="6" t="s">
        <v>264</v>
      </c>
      <c r="R157" s="6" t="s">
        <v>277</v>
      </c>
      <c r="S157" s="6" t="s">
        <v>6</v>
      </c>
      <c r="T157" s="6" t="s">
        <v>255</v>
      </c>
      <c r="U157" s="6" t="s">
        <v>108</v>
      </c>
      <c r="V157" s="6" t="s">
        <v>616</v>
      </c>
      <c r="W157" s="6" t="s">
        <v>74</v>
      </c>
      <c r="X157" s="6" t="s">
        <v>806</v>
      </c>
      <c r="Y157" s="6" t="s">
        <v>74</v>
      </c>
      <c r="Z157" s="6" t="s">
        <v>66</v>
      </c>
      <c r="AA157" s="6" t="s">
        <v>74</v>
      </c>
      <c r="AB157" s="6">
        <v>329.36959999999999</v>
      </c>
      <c r="AC157" s="6">
        <v>0</v>
      </c>
      <c r="AD157" s="6">
        <v>0</v>
      </c>
      <c r="AE157" s="6">
        <v>0</v>
      </c>
      <c r="AF157" s="6">
        <v>0</v>
      </c>
      <c r="AG157" s="6">
        <v>0</v>
      </c>
      <c r="AH157" s="6">
        <v>0</v>
      </c>
      <c r="AI157" s="6" t="s">
        <v>834</v>
      </c>
      <c r="AJ157" s="6" t="s">
        <v>623</v>
      </c>
      <c r="AK157" s="6" t="s">
        <v>11</v>
      </c>
      <c r="AL157" s="6" t="s">
        <v>624</v>
      </c>
      <c r="AM157" s="6" t="s">
        <v>314</v>
      </c>
      <c r="AN157" s="6" t="s">
        <v>25</v>
      </c>
      <c r="AO157" s="6" t="s">
        <v>340</v>
      </c>
      <c r="AP157" s="6" t="s">
        <v>282</v>
      </c>
      <c r="AQ157" s="6" t="s">
        <v>315</v>
      </c>
    </row>
    <row r="158" spans="1:43" x14ac:dyDescent="0.25">
      <c r="A158" s="6">
        <v>21736090</v>
      </c>
      <c r="B158" s="6">
        <v>22659196</v>
      </c>
      <c r="C158" s="6" t="s">
        <v>248</v>
      </c>
      <c r="D158" s="14">
        <v>45716.417523148149</v>
      </c>
      <c r="E158" s="14">
        <v>45716.933078703703</v>
      </c>
      <c r="F158" s="6" t="s">
        <v>22</v>
      </c>
      <c r="G158" s="6" t="s">
        <v>22</v>
      </c>
      <c r="H158" s="6" t="s">
        <v>835</v>
      </c>
      <c r="I158" s="6" t="s">
        <v>274</v>
      </c>
      <c r="J158" s="6" t="s">
        <v>836</v>
      </c>
      <c r="K158" s="6" t="s">
        <v>276</v>
      </c>
      <c r="L158" s="6" t="s">
        <v>276</v>
      </c>
      <c r="M158" s="14">
        <v>45716.414583333331</v>
      </c>
      <c r="N158" s="6">
        <v>2939</v>
      </c>
      <c r="O158" s="6" t="s">
        <v>74</v>
      </c>
      <c r="P158" s="6" t="s">
        <v>294</v>
      </c>
      <c r="Q158" s="6" t="s">
        <v>254</v>
      </c>
      <c r="R158" s="6" t="s">
        <v>254</v>
      </c>
      <c r="S158" s="6" t="s">
        <v>7</v>
      </c>
      <c r="T158" s="6" t="s">
        <v>255</v>
      </c>
      <c r="U158" s="6" t="s">
        <v>108</v>
      </c>
      <c r="V158" s="6" t="s">
        <v>616</v>
      </c>
      <c r="W158" s="6" t="s">
        <v>74</v>
      </c>
      <c r="X158" s="6" t="s">
        <v>837</v>
      </c>
      <c r="Y158" s="6" t="s">
        <v>74</v>
      </c>
      <c r="Z158" s="6" t="s">
        <v>66</v>
      </c>
      <c r="AA158" s="6" t="s">
        <v>74</v>
      </c>
      <c r="AB158" s="6">
        <v>266</v>
      </c>
      <c r="AC158" s="6">
        <v>0</v>
      </c>
      <c r="AD158" s="6">
        <v>0</v>
      </c>
      <c r="AE158" s="6">
        <v>0</v>
      </c>
      <c r="AF158" s="6">
        <v>0</v>
      </c>
      <c r="AG158" s="6">
        <v>13.3</v>
      </c>
      <c r="AH158" s="6">
        <v>0</v>
      </c>
      <c r="AI158" s="6" t="s">
        <v>838</v>
      </c>
      <c r="AJ158" s="6" t="s">
        <v>623</v>
      </c>
      <c r="AK158" s="6" t="s">
        <v>11</v>
      </c>
      <c r="AL158" s="6" t="s">
        <v>624</v>
      </c>
      <c r="AM158" s="6" t="s">
        <v>314</v>
      </c>
      <c r="AN158" s="6" t="s">
        <v>25</v>
      </c>
      <c r="AO158" s="6" t="s">
        <v>340</v>
      </c>
      <c r="AP158" s="6" t="s">
        <v>282</v>
      </c>
      <c r="AQ158" s="6" t="s">
        <v>315</v>
      </c>
    </row>
    <row r="159" spans="1:43" x14ac:dyDescent="0.25">
      <c r="A159" s="6">
        <v>21671767</v>
      </c>
      <c r="B159" s="6">
        <v>22603266</v>
      </c>
      <c r="C159" s="6" t="s">
        <v>248</v>
      </c>
      <c r="D159" s="14">
        <v>45706.400023148148</v>
      </c>
      <c r="E159" s="14">
        <v>45706.404664351852</v>
      </c>
      <c r="F159" s="36" t="s">
        <v>26</v>
      </c>
      <c r="G159" s="36" t="s">
        <v>26</v>
      </c>
      <c r="H159" s="6" t="s">
        <v>839</v>
      </c>
      <c r="I159" s="6" t="s">
        <v>274</v>
      </c>
      <c r="J159" s="6" t="s">
        <v>840</v>
      </c>
      <c r="K159" s="6" t="s">
        <v>841</v>
      </c>
      <c r="L159" s="6" t="s">
        <v>841</v>
      </c>
      <c r="M159" s="14">
        <v>45702.836111111108</v>
      </c>
      <c r="N159" s="6">
        <v>2657</v>
      </c>
      <c r="O159" s="6" t="s">
        <v>74</v>
      </c>
      <c r="P159" s="6" t="s">
        <v>253</v>
      </c>
      <c r="Q159" s="6" t="s">
        <v>254</v>
      </c>
      <c r="R159" s="6" t="s">
        <v>254</v>
      </c>
      <c r="S159" s="6" t="s">
        <v>5</v>
      </c>
      <c r="T159" s="6" t="s">
        <v>255</v>
      </c>
      <c r="U159" s="6" t="s">
        <v>108</v>
      </c>
      <c r="V159" s="6" t="s">
        <v>616</v>
      </c>
      <c r="W159" s="6" t="s">
        <v>74</v>
      </c>
      <c r="X159" s="6" t="s">
        <v>842</v>
      </c>
      <c r="Y159" s="6">
        <v>1409260202</v>
      </c>
      <c r="Z159" s="6" t="s">
        <v>66</v>
      </c>
      <c r="AA159" s="6" t="s">
        <v>74</v>
      </c>
      <c r="AB159" s="6">
        <v>4796.3999999999996</v>
      </c>
      <c r="AC159" s="6">
        <v>0</v>
      </c>
      <c r="AD159" s="6">
        <v>0</v>
      </c>
      <c r="AE159" s="6">
        <v>0</v>
      </c>
      <c r="AF159" s="6">
        <v>0</v>
      </c>
      <c r="AG159" s="6">
        <v>0</v>
      </c>
      <c r="AH159" s="6">
        <v>0</v>
      </c>
      <c r="AI159" s="6" t="s">
        <v>843</v>
      </c>
      <c r="AJ159" s="6" t="s">
        <v>844</v>
      </c>
      <c r="AK159" s="6" t="s">
        <v>11</v>
      </c>
      <c r="AL159" s="6" t="s">
        <v>49</v>
      </c>
      <c r="AM159" s="6" t="s">
        <v>324</v>
      </c>
      <c r="AN159" s="6" t="s">
        <v>27</v>
      </c>
      <c r="AO159" s="6" t="s">
        <v>260</v>
      </c>
      <c r="AP159" s="6" t="s">
        <v>374</v>
      </c>
      <c r="AQ159" s="6" t="s">
        <v>39</v>
      </c>
    </row>
    <row r="160" spans="1:43" x14ac:dyDescent="0.25">
      <c r="A160" s="6">
        <v>21425205</v>
      </c>
      <c r="B160" s="6">
        <v>22396052</v>
      </c>
      <c r="C160" s="6" t="s">
        <v>248</v>
      </c>
      <c r="D160" s="14">
        <v>45666.722013888888</v>
      </c>
      <c r="E160" s="14">
        <v>45666.732025462959</v>
      </c>
      <c r="F160" s="36" t="s">
        <v>30</v>
      </c>
      <c r="G160" s="36" t="s">
        <v>30</v>
      </c>
      <c r="H160" s="6" t="s">
        <v>845</v>
      </c>
      <c r="I160" s="6" t="s">
        <v>15</v>
      </c>
      <c r="J160" s="6" t="s">
        <v>846</v>
      </c>
      <c r="K160" s="6" t="s">
        <v>847</v>
      </c>
      <c r="L160" s="6" t="s">
        <v>522</v>
      </c>
      <c r="M160" s="14">
        <v>45663</v>
      </c>
      <c r="N160" s="6" t="s">
        <v>848</v>
      </c>
      <c r="O160" s="6" t="s">
        <v>74</v>
      </c>
      <c r="P160" s="6" t="s">
        <v>253</v>
      </c>
      <c r="Q160" s="6" t="s">
        <v>264</v>
      </c>
      <c r="R160" s="6" t="s">
        <v>849</v>
      </c>
      <c r="S160" s="6" t="s">
        <v>5</v>
      </c>
      <c r="T160" s="6" t="s">
        <v>255</v>
      </c>
      <c r="U160" s="6" t="s">
        <v>173</v>
      </c>
      <c r="V160" s="6" t="s">
        <v>850</v>
      </c>
      <c r="W160" s="6" t="s">
        <v>74</v>
      </c>
      <c r="X160" s="6" t="s">
        <v>295</v>
      </c>
      <c r="Y160" s="6">
        <v>11111115</v>
      </c>
      <c r="Z160" s="6" t="s">
        <v>77</v>
      </c>
      <c r="AA160" s="6" t="s">
        <v>74</v>
      </c>
      <c r="AB160" s="6">
        <v>202.81</v>
      </c>
      <c r="AC160" s="6">
        <v>0</v>
      </c>
      <c r="AD160" s="6">
        <v>0</v>
      </c>
      <c r="AE160" s="6">
        <v>0</v>
      </c>
      <c r="AF160" s="6">
        <v>0</v>
      </c>
      <c r="AG160" s="6">
        <v>0</v>
      </c>
      <c r="AH160" s="6">
        <v>0</v>
      </c>
      <c r="AI160" s="6" t="s">
        <v>488</v>
      </c>
      <c r="AJ160" s="6" t="s">
        <v>851</v>
      </c>
      <c r="AK160" s="6" t="s">
        <v>15</v>
      </c>
      <c r="AL160" s="6" t="s">
        <v>59</v>
      </c>
      <c r="AM160" s="6" t="s">
        <v>852</v>
      </c>
      <c r="AN160" s="6" t="s">
        <v>21</v>
      </c>
      <c r="AO160" s="6" t="s">
        <v>260</v>
      </c>
      <c r="AP160" s="6" t="s">
        <v>374</v>
      </c>
      <c r="AQ160" s="6" t="s">
        <v>37</v>
      </c>
    </row>
    <row r="161" spans="1:43" x14ac:dyDescent="0.25">
      <c r="A161" s="6">
        <v>21672830</v>
      </c>
      <c r="B161" s="6">
        <v>22604304</v>
      </c>
      <c r="C161" s="6" t="s">
        <v>248</v>
      </c>
      <c r="D161" s="14">
        <v>45706.466990740737</v>
      </c>
      <c r="E161" s="14">
        <v>45721.313125000001</v>
      </c>
      <c r="F161" s="6" t="s">
        <v>18</v>
      </c>
      <c r="G161" s="6" t="s">
        <v>26</v>
      </c>
      <c r="H161" s="6" t="s">
        <v>853</v>
      </c>
      <c r="I161" s="6" t="s">
        <v>274</v>
      </c>
      <c r="J161" s="6" t="s">
        <v>293</v>
      </c>
      <c r="K161" s="6" t="s">
        <v>290</v>
      </c>
      <c r="L161" s="6" t="s">
        <v>290</v>
      </c>
      <c r="M161" s="14">
        <v>45663.695833333331</v>
      </c>
      <c r="N161" s="6">
        <v>425</v>
      </c>
      <c r="O161" s="6" t="s">
        <v>74</v>
      </c>
      <c r="P161" s="6" t="s">
        <v>253</v>
      </c>
      <c r="Q161" s="6" t="s">
        <v>264</v>
      </c>
      <c r="R161" s="6" t="s">
        <v>277</v>
      </c>
      <c r="S161" s="6" t="s">
        <v>8</v>
      </c>
      <c r="T161" s="6" t="s">
        <v>255</v>
      </c>
      <c r="U161" s="6" t="s">
        <v>173</v>
      </c>
      <c r="V161" s="6" t="s">
        <v>854</v>
      </c>
      <c r="W161" s="6" t="s">
        <v>74</v>
      </c>
      <c r="X161" s="6" t="s">
        <v>74</v>
      </c>
      <c r="Y161" s="6" t="s">
        <v>74</v>
      </c>
      <c r="Z161" s="6" t="s">
        <v>88</v>
      </c>
      <c r="AA161" s="6" t="s">
        <v>74</v>
      </c>
      <c r="AB161" s="6">
        <v>125</v>
      </c>
      <c r="AC161" s="6">
        <v>10</v>
      </c>
      <c r="AD161" s="6">
        <v>0</v>
      </c>
      <c r="AE161" s="6">
        <v>0</v>
      </c>
      <c r="AF161" s="6">
        <v>0</v>
      </c>
      <c r="AG161" s="6">
        <v>0</v>
      </c>
      <c r="AH161" s="6">
        <v>0</v>
      </c>
      <c r="AI161" s="6" t="s">
        <v>855</v>
      </c>
      <c r="AJ161" s="6" t="s">
        <v>469</v>
      </c>
      <c r="AK161" s="6" t="s">
        <v>11</v>
      </c>
      <c r="AL161" s="6" t="s">
        <v>47</v>
      </c>
      <c r="AM161" s="6" t="s">
        <v>470</v>
      </c>
      <c r="AN161" s="6" t="s">
        <v>21</v>
      </c>
      <c r="AO161" s="6" t="s">
        <v>260</v>
      </c>
      <c r="AP161" s="6" t="s">
        <v>282</v>
      </c>
      <c r="AQ161" s="6" t="s">
        <v>19</v>
      </c>
    </row>
    <row r="162" spans="1:43" x14ac:dyDescent="0.25">
      <c r="A162" s="6">
        <v>21681464</v>
      </c>
      <c r="B162" s="6">
        <v>22611910</v>
      </c>
      <c r="C162" s="6" t="s">
        <v>379</v>
      </c>
      <c r="D162" s="14">
        <v>45707.771319444437</v>
      </c>
      <c r="E162" s="14">
        <v>45707.771886574083</v>
      </c>
      <c r="F162" s="36" t="s">
        <v>26</v>
      </c>
      <c r="G162" s="36" t="s">
        <v>26</v>
      </c>
      <c r="H162" s="6" t="s">
        <v>856</v>
      </c>
      <c r="I162" s="6" t="s">
        <v>15</v>
      </c>
      <c r="J162" s="6" t="s">
        <v>857</v>
      </c>
      <c r="K162" s="6" t="s">
        <v>858</v>
      </c>
      <c r="L162" s="6" t="s">
        <v>858</v>
      </c>
      <c r="M162" s="14">
        <v>45707.753472222219</v>
      </c>
      <c r="N162" s="6" t="s">
        <v>74</v>
      </c>
      <c r="O162" s="6" t="s">
        <v>74</v>
      </c>
      <c r="P162" s="6" t="s">
        <v>253</v>
      </c>
      <c r="Q162" s="6" t="s">
        <v>264</v>
      </c>
      <c r="R162" s="6" t="s">
        <v>277</v>
      </c>
      <c r="S162" s="6" t="s">
        <v>5</v>
      </c>
      <c r="T162" s="6" t="s">
        <v>255</v>
      </c>
      <c r="U162" s="6" t="s">
        <v>173</v>
      </c>
      <c r="V162" s="6" t="s">
        <v>850</v>
      </c>
      <c r="W162" s="6" t="s">
        <v>74</v>
      </c>
      <c r="X162" s="6" t="s">
        <v>295</v>
      </c>
      <c r="Y162" s="6">
        <v>8800000547</v>
      </c>
      <c r="Z162" s="6" t="s">
        <v>111</v>
      </c>
      <c r="AA162" s="6" t="s">
        <v>74</v>
      </c>
      <c r="AB162" s="6">
        <v>0</v>
      </c>
      <c r="AC162" s="6">
        <v>0</v>
      </c>
      <c r="AD162" s="6">
        <v>0</v>
      </c>
      <c r="AE162" s="6">
        <v>0</v>
      </c>
      <c r="AF162" s="6">
        <v>0</v>
      </c>
      <c r="AG162" s="6">
        <v>0</v>
      </c>
      <c r="AH162" s="6">
        <v>0</v>
      </c>
      <c r="AI162" s="6" t="s">
        <v>74</v>
      </c>
      <c r="AJ162" s="6" t="s">
        <v>859</v>
      </c>
      <c r="AK162" s="6" t="s">
        <v>15</v>
      </c>
      <c r="AL162" s="6" t="s">
        <v>56</v>
      </c>
      <c r="AM162" s="6" t="s">
        <v>860</v>
      </c>
      <c r="AN162" s="6" t="s">
        <v>21</v>
      </c>
      <c r="AO162" s="6" t="s">
        <v>260</v>
      </c>
      <c r="AP162" s="6" t="s">
        <v>282</v>
      </c>
      <c r="AQ162" s="6" t="s">
        <v>315</v>
      </c>
    </row>
    <row r="163" spans="1:43" x14ac:dyDescent="0.25">
      <c r="A163" s="6">
        <v>21612791</v>
      </c>
      <c r="B163" s="6">
        <v>22555607</v>
      </c>
      <c r="C163" s="6" t="s">
        <v>248</v>
      </c>
      <c r="D163" s="14">
        <v>45695.761342592603</v>
      </c>
      <c r="E163" s="14">
        <v>45695.76866898148</v>
      </c>
      <c r="F163" s="36" t="s">
        <v>28</v>
      </c>
      <c r="G163" s="36" t="s">
        <v>28</v>
      </c>
      <c r="H163" s="6" t="s">
        <v>861</v>
      </c>
      <c r="I163" s="6" t="s">
        <v>15</v>
      </c>
      <c r="J163" s="6" t="s">
        <v>862</v>
      </c>
      <c r="K163" s="6" t="s">
        <v>863</v>
      </c>
      <c r="L163" s="6" t="s">
        <v>863</v>
      </c>
      <c r="M163" s="14">
        <v>45694.761111111111</v>
      </c>
      <c r="N163" s="6" t="s">
        <v>861</v>
      </c>
      <c r="O163" s="6" t="s">
        <v>74</v>
      </c>
      <c r="P163" s="6" t="s">
        <v>253</v>
      </c>
      <c r="Q163" s="6" t="s">
        <v>254</v>
      </c>
      <c r="R163" s="6" t="s">
        <v>336</v>
      </c>
      <c r="S163" s="6" t="s">
        <v>5</v>
      </c>
      <c r="T163" s="6" t="s">
        <v>255</v>
      </c>
      <c r="U163" s="6" t="s">
        <v>145</v>
      </c>
      <c r="V163" s="6" t="s">
        <v>864</v>
      </c>
      <c r="W163" s="6" t="s">
        <v>74</v>
      </c>
      <c r="X163" s="6" t="s">
        <v>295</v>
      </c>
      <c r="Y163" s="6">
        <v>1408078397</v>
      </c>
      <c r="Z163" s="6" t="s">
        <v>75</v>
      </c>
      <c r="AA163" s="6" t="s">
        <v>74</v>
      </c>
      <c r="AB163" s="6">
        <v>8629.9500000000007</v>
      </c>
      <c r="AC163" s="6">
        <v>426.82</v>
      </c>
      <c r="AD163" s="6">
        <v>0</v>
      </c>
      <c r="AE163" s="6">
        <v>0</v>
      </c>
      <c r="AF163" s="6">
        <v>0</v>
      </c>
      <c r="AG163" s="6">
        <v>0</v>
      </c>
      <c r="AH163" s="6">
        <v>0</v>
      </c>
      <c r="AI163" s="6" t="s">
        <v>74</v>
      </c>
      <c r="AJ163" s="6" t="s">
        <v>338</v>
      </c>
      <c r="AK163" s="6" t="s">
        <v>15</v>
      </c>
      <c r="AL163" s="6" t="s">
        <v>63</v>
      </c>
      <c r="AM163" s="6" t="s">
        <v>339</v>
      </c>
      <c r="AN163" s="6" t="s">
        <v>25</v>
      </c>
      <c r="AO163" s="6" t="s">
        <v>340</v>
      </c>
      <c r="AP163" s="6" t="s">
        <v>282</v>
      </c>
      <c r="AQ163" s="6" t="s">
        <v>31</v>
      </c>
    </row>
    <row r="164" spans="1:43" x14ac:dyDescent="0.25">
      <c r="A164" s="6">
        <v>21612791</v>
      </c>
      <c r="B164" s="6">
        <v>22555664</v>
      </c>
      <c r="C164" s="6" t="s">
        <v>267</v>
      </c>
      <c r="D164" s="14">
        <v>45695.761342592603</v>
      </c>
      <c r="E164" s="14">
        <v>45695.76866898148</v>
      </c>
      <c r="F164" s="36" t="s">
        <v>28</v>
      </c>
      <c r="G164" s="36" t="s">
        <v>28</v>
      </c>
      <c r="H164" s="6" t="s">
        <v>861</v>
      </c>
      <c r="I164" s="6" t="s">
        <v>15</v>
      </c>
      <c r="J164" s="6" t="s">
        <v>862</v>
      </c>
      <c r="K164" s="6" t="s">
        <v>863</v>
      </c>
      <c r="L164" s="6" t="s">
        <v>863</v>
      </c>
      <c r="M164" s="14">
        <v>45694.761111111111</v>
      </c>
      <c r="N164" s="6" t="s">
        <v>861</v>
      </c>
      <c r="O164" s="6" t="s">
        <v>74</v>
      </c>
      <c r="P164" s="6" t="s">
        <v>253</v>
      </c>
      <c r="Q164" s="6" t="s">
        <v>454</v>
      </c>
      <c r="R164" s="6" t="s">
        <v>454</v>
      </c>
      <c r="S164" s="6" t="s">
        <v>7</v>
      </c>
      <c r="T164" s="6" t="s">
        <v>255</v>
      </c>
      <c r="U164" s="6" t="s">
        <v>145</v>
      </c>
      <c r="V164" s="6" t="s">
        <v>864</v>
      </c>
      <c r="W164" s="6" t="s">
        <v>74</v>
      </c>
      <c r="X164" s="6" t="s">
        <v>865</v>
      </c>
      <c r="Y164" s="6" t="s">
        <v>74</v>
      </c>
      <c r="Z164" s="6" t="s">
        <v>75</v>
      </c>
      <c r="AA164" s="6" t="s">
        <v>74</v>
      </c>
      <c r="AB164" s="6">
        <v>2937</v>
      </c>
      <c r="AC164" s="6">
        <v>0</v>
      </c>
      <c r="AD164" s="6">
        <v>0</v>
      </c>
      <c r="AE164" s="6">
        <v>0</v>
      </c>
      <c r="AF164" s="6">
        <v>0</v>
      </c>
      <c r="AG164" s="6">
        <v>0</v>
      </c>
      <c r="AH164" s="6">
        <v>0</v>
      </c>
      <c r="AI164" s="6" t="s">
        <v>74</v>
      </c>
      <c r="AJ164" s="6" t="s">
        <v>338</v>
      </c>
      <c r="AK164" s="6" t="s">
        <v>15</v>
      </c>
      <c r="AL164" s="6" t="s">
        <v>63</v>
      </c>
      <c r="AM164" s="6" t="s">
        <v>339</v>
      </c>
      <c r="AN164" s="6" t="s">
        <v>25</v>
      </c>
      <c r="AO164" s="6" t="s">
        <v>340</v>
      </c>
      <c r="AP164" s="6" t="s">
        <v>282</v>
      </c>
      <c r="AQ164" s="6" t="s">
        <v>31</v>
      </c>
    </row>
    <row r="165" spans="1:43" x14ac:dyDescent="0.25">
      <c r="A165" s="6">
        <v>21665849</v>
      </c>
      <c r="B165" s="6">
        <v>22598072</v>
      </c>
      <c r="C165" s="6" t="s">
        <v>248</v>
      </c>
      <c r="D165" s="14">
        <v>45705.412291666667</v>
      </c>
      <c r="E165" s="14">
        <v>45705.4141087963</v>
      </c>
      <c r="F165" s="36" t="s">
        <v>26</v>
      </c>
      <c r="G165" s="36" t="s">
        <v>26</v>
      </c>
      <c r="H165" s="6" t="s">
        <v>866</v>
      </c>
      <c r="I165" s="6" t="s">
        <v>15</v>
      </c>
      <c r="J165" s="6" t="s">
        <v>867</v>
      </c>
      <c r="K165" s="6" t="s">
        <v>863</v>
      </c>
      <c r="L165" s="6" t="s">
        <v>863</v>
      </c>
      <c r="M165" s="14">
        <v>45685.652777777781</v>
      </c>
      <c r="N165" s="6" t="s">
        <v>681</v>
      </c>
      <c r="O165" s="6" t="s">
        <v>74</v>
      </c>
      <c r="P165" s="6" t="s">
        <v>253</v>
      </c>
      <c r="Q165" s="6" t="s">
        <v>868</v>
      </c>
      <c r="R165" s="6" t="s">
        <v>869</v>
      </c>
      <c r="S165" s="6" t="s">
        <v>5</v>
      </c>
      <c r="T165" s="6" t="s">
        <v>397</v>
      </c>
      <c r="U165" s="6" t="s">
        <v>145</v>
      </c>
      <c r="V165" s="6" t="s">
        <v>864</v>
      </c>
      <c r="W165" s="6" t="s">
        <v>74</v>
      </c>
      <c r="X165" s="6" t="s">
        <v>870</v>
      </c>
      <c r="Y165" s="6">
        <v>1408078381</v>
      </c>
      <c r="Z165" s="6" t="s">
        <v>75</v>
      </c>
      <c r="AA165" s="6" t="s">
        <v>74</v>
      </c>
      <c r="AB165" s="6">
        <v>0</v>
      </c>
      <c r="AC165" s="6">
        <v>0</v>
      </c>
      <c r="AD165" s="6">
        <v>0</v>
      </c>
      <c r="AE165" s="6">
        <v>0</v>
      </c>
      <c r="AF165" s="6">
        <v>0</v>
      </c>
      <c r="AG165" s="6">
        <v>0</v>
      </c>
      <c r="AH165" s="6">
        <v>0</v>
      </c>
      <c r="AI165" s="6" t="s">
        <v>871</v>
      </c>
      <c r="AJ165" s="6" t="s">
        <v>872</v>
      </c>
      <c r="AK165" s="6" t="s">
        <v>15</v>
      </c>
      <c r="AL165" s="6" t="s">
        <v>49</v>
      </c>
      <c r="AM165" s="6" t="s">
        <v>324</v>
      </c>
      <c r="AN165" s="6" t="s">
        <v>27</v>
      </c>
      <c r="AO165" s="6" t="s">
        <v>260</v>
      </c>
      <c r="AP165" s="6" t="s">
        <v>374</v>
      </c>
      <c r="AQ165" s="6" t="s">
        <v>39</v>
      </c>
    </row>
    <row r="166" spans="1:43" x14ac:dyDescent="0.25">
      <c r="A166" s="6">
        <v>21665849</v>
      </c>
      <c r="B166" s="6">
        <v>22598073</v>
      </c>
      <c r="C166" s="6" t="s">
        <v>267</v>
      </c>
      <c r="D166" s="14">
        <v>45705.412291666667</v>
      </c>
      <c r="E166" s="14">
        <v>45705.4141087963</v>
      </c>
      <c r="F166" s="36" t="s">
        <v>26</v>
      </c>
      <c r="G166" s="36" t="s">
        <v>26</v>
      </c>
      <c r="H166" s="6" t="s">
        <v>866</v>
      </c>
      <c r="I166" s="6" t="s">
        <v>15</v>
      </c>
      <c r="J166" s="6" t="s">
        <v>867</v>
      </c>
      <c r="K166" s="6" t="s">
        <v>863</v>
      </c>
      <c r="L166" s="6" t="s">
        <v>863</v>
      </c>
      <c r="M166" s="14">
        <v>45685.652777777781</v>
      </c>
      <c r="N166" s="6" t="s">
        <v>873</v>
      </c>
      <c r="O166" s="6" t="s">
        <v>74</v>
      </c>
      <c r="P166" s="6" t="s">
        <v>253</v>
      </c>
      <c r="Q166" s="6" t="s">
        <v>454</v>
      </c>
      <c r="R166" s="6" t="s">
        <v>454</v>
      </c>
      <c r="S166" s="6" t="s">
        <v>7</v>
      </c>
      <c r="T166" s="6" t="s">
        <v>397</v>
      </c>
      <c r="U166" s="6" t="s">
        <v>145</v>
      </c>
      <c r="V166" s="6" t="s">
        <v>864</v>
      </c>
      <c r="W166" s="6" t="s">
        <v>74</v>
      </c>
      <c r="X166" s="6" t="s">
        <v>874</v>
      </c>
      <c r="Y166" s="6" t="s">
        <v>74</v>
      </c>
      <c r="Z166" s="6" t="s">
        <v>75</v>
      </c>
      <c r="AA166" s="6" t="s">
        <v>74</v>
      </c>
      <c r="AB166" s="6">
        <v>12024</v>
      </c>
      <c r="AC166" s="6">
        <v>0</v>
      </c>
      <c r="AD166" s="6">
        <v>0</v>
      </c>
      <c r="AE166" s="6">
        <v>0</v>
      </c>
      <c r="AF166" s="6">
        <v>0</v>
      </c>
      <c r="AG166" s="6">
        <v>0</v>
      </c>
      <c r="AH166" s="6">
        <v>0</v>
      </c>
      <c r="AI166" s="6" t="s">
        <v>871</v>
      </c>
      <c r="AJ166" s="6" t="s">
        <v>872</v>
      </c>
      <c r="AK166" s="6" t="s">
        <v>15</v>
      </c>
      <c r="AL166" s="6" t="s">
        <v>49</v>
      </c>
      <c r="AM166" s="6" t="s">
        <v>324</v>
      </c>
      <c r="AN166" s="6" t="s">
        <v>27</v>
      </c>
      <c r="AO166" s="6" t="s">
        <v>260</v>
      </c>
      <c r="AP166" s="6" t="s">
        <v>282</v>
      </c>
      <c r="AQ166" s="6" t="s">
        <v>31</v>
      </c>
    </row>
    <row r="167" spans="1:43" x14ac:dyDescent="0.25">
      <c r="A167" s="6">
        <v>21665849</v>
      </c>
      <c r="B167" s="6">
        <v>22598074</v>
      </c>
      <c r="C167" s="6" t="s">
        <v>358</v>
      </c>
      <c r="D167" s="14">
        <v>45705.412291666667</v>
      </c>
      <c r="E167" s="14">
        <v>45705.4141087963</v>
      </c>
      <c r="F167" s="36" t="s">
        <v>26</v>
      </c>
      <c r="G167" s="36" t="s">
        <v>26</v>
      </c>
      <c r="H167" s="6" t="s">
        <v>866</v>
      </c>
      <c r="I167" s="6" t="s">
        <v>15</v>
      </c>
      <c r="J167" s="6" t="s">
        <v>74</v>
      </c>
      <c r="K167" s="6" t="s">
        <v>863</v>
      </c>
      <c r="L167" s="6" t="s">
        <v>863</v>
      </c>
      <c r="M167" s="14">
        <v>45685.652777777781</v>
      </c>
      <c r="N167" s="6" t="s">
        <v>681</v>
      </c>
      <c r="O167" s="6" t="s">
        <v>74</v>
      </c>
      <c r="P167" s="6" t="s">
        <v>253</v>
      </c>
      <c r="Q167" s="6" t="s">
        <v>868</v>
      </c>
      <c r="R167" s="6" t="s">
        <v>869</v>
      </c>
      <c r="S167" s="6" t="s">
        <v>5</v>
      </c>
      <c r="T167" s="6" t="s">
        <v>397</v>
      </c>
      <c r="U167" s="6" t="s">
        <v>145</v>
      </c>
      <c r="V167" s="6" t="s">
        <v>864</v>
      </c>
      <c r="W167" s="6" t="s">
        <v>74</v>
      </c>
      <c r="X167" s="6" t="s">
        <v>870</v>
      </c>
      <c r="Y167" s="6">
        <v>1408078381</v>
      </c>
      <c r="Z167" s="6" t="s">
        <v>75</v>
      </c>
      <c r="AA167" s="6" t="s">
        <v>74</v>
      </c>
      <c r="AB167" s="6">
        <v>0</v>
      </c>
      <c r="AC167" s="6">
        <v>0</v>
      </c>
      <c r="AD167" s="6">
        <v>0</v>
      </c>
      <c r="AE167" s="6">
        <v>0</v>
      </c>
      <c r="AF167" s="6">
        <v>0</v>
      </c>
      <c r="AG167" s="6">
        <v>0</v>
      </c>
      <c r="AH167" s="6">
        <v>0</v>
      </c>
      <c r="AI167" s="6" t="s">
        <v>871</v>
      </c>
      <c r="AJ167" s="6" t="s">
        <v>872</v>
      </c>
      <c r="AK167" s="6" t="s">
        <v>15</v>
      </c>
      <c r="AL167" s="6" t="s">
        <v>49</v>
      </c>
      <c r="AM167" s="6" t="s">
        <v>324</v>
      </c>
      <c r="AN167" s="6" t="s">
        <v>27</v>
      </c>
      <c r="AO167" s="6" t="s">
        <v>260</v>
      </c>
      <c r="AP167" s="6" t="s">
        <v>374</v>
      </c>
      <c r="AQ167" s="6" t="s">
        <v>39</v>
      </c>
    </row>
    <row r="168" spans="1:43" x14ac:dyDescent="0.25">
      <c r="A168" s="6">
        <v>21715651</v>
      </c>
      <c r="B168" s="6">
        <v>22640307</v>
      </c>
      <c r="C168" s="6" t="s">
        <v>248</v>
      </c>
      <c r="D168" s="14">
        <v>45713.645069444443</v>
      </c>
      <c r="E168" s="14">
        <v>45714.420474537037</v>
      </c>
      <c r="F168" s="6" t="s">
        <v>24</v>
      </c>
      <c r="G168" s="6" t="s">
        <v>24</v>
      </c>
      <c r="H168" s="6" t="s">
        <v>875</v>
      </c>
      <c r="I168" s="6" t="s">
        <v>15</v>
      </c>
      <c r="J168" s="6" t="s">
        <v>876</v>
      </c>
      <c r="K168" s="6" t="s">
        <v>877</v>
      </c>
      <c r="L168" s="6" t="s">
        <v>878</v>
      </c>
      <c r="M168" s="14">
        <v>45652.513194444437</v>
      </c>
      <c r="N168" s="6">
        <v>386</v>
      </c>
      <c r="O168" s="6" t="s">
        <v>74</v>
      </c>
      <c r="P168" s="6" t="s">
        <v>253</v>
      </c>
      <c r="Q168" s="6" t="s">
        <v>264</v>
      </c>
      <c r="R168" s="6" t="s">
        <v>277</v>
      </c>
      <c r="S168" s="6" t="s">
        <v>5</v>
      </c>
      <c r="T168" s="6" t="s">
        <v>397</v>
      </c>
      <c r="U168" s="6" t="s">
        <v>145</v>
      </c>
      <c r="V168" s="6" t="s">
        <v>879</v>
      </c>
      <c r="W168" s="6" t="s">
        <v>74</v>
      </c>
      <c r="X168" s="6" t="s">
        <v>880</v>
      </c>
      <c r="Y168" s="6">
        <v>1409087376</v>
      </c>
      <c r="Z168" s="6" t="s">
        <v>127</v>
      </c>
      <c r="AA168" s="6" t="s">
        <v>74</v>
      </c>
      <c r="AB168" s="6">
        <v>643.95000000000005</v>
      </c>
      <c r="AC168" s="6">
        <v>0</v>
      </c>
      <c r="AD168" s="6">
        <v>0</v>
      </c>
      <c r="AE168" s="6">
        <v>0</v>
      </c>
      <c r="AF168" s="6">
        <v>0</v>
      </c>
      <c r="AG168" s="6">
        <v>0</v>
      </c>
      <c r="AH168" s="6">
        <v>0</v>
      </c>
      <c r="AI168" s="6" t="s">
        <v>881</v>
      </c>
      <c r="AJ168" s="6" t="s">
        <v>882</v>
      </c>
      <c r="AK168" s="6" t="s">
        <v>15</v>
      </c>
      <c r="AL168" s="6" t="s">
        <v>49</v>
      </c>
      <c r="AM168" s="6" t="s">
        <v>324</v>
      </c>
      <c r="AN168" s="6" t="s">
        <v>27</v>
      </c>
      <c r="AO168" s="6" t="s">
        <v>260</v>
      </c>
      <c r="AP168" s="6" t="s">
        <v>374</v>
      </c>
      <c r="AQ168" s="6" t="s">
        <v>37</v>
      </c>
    </row>
    <row r="169" spans="1:43" x14ac:dyDescent="0.25">
      <c r="A169" s="6">
        <v>21639705</v>
      </c>
      <c r="B169" s="6">
        <v>22576963</v>
      </c>
      <c r="C169" s="6" t="s">
        <v>248</v>
      </c>
      <c r="D169" s="14">
        <v>45700.663819444453</v>
      </c>
      <c r="E169" s="14">
        <v>45722.649664351848</v>
      </c>
      <c r="F169" s="6" t="s">
        <v>18</v>
      </c>
      <c r="G169" s="6" t="s">
        <v>26</v>
      </c>
      <c r="H169" s="6" t="s">
        <v>883</v>
      </c>
      <c r="I169" s="6" t="s">
        <v>15</v>
      </c>
      <c r="J169" s="6" t="s">
        <v>884</v>
      </c>
      <c r="K169" s="6" t="s">
        <v>885</v>
      </c>
      <c r="L169" s="6" t="s">
        <v>885</v>
      </c>
      <c r="M169" s="14">
        <v>45678.609027777777</v>
      </c>
      <c r="N169" s="6" t="s">
        <v>883</v>
      </c>
      <c r="O169" s="6" t="s">
        <v>74</v>
      </c>
      <c r="P169" s="6" t="s">
        <v>253</v>
      </c>
      <c r="Q169" s="6" t="s">
        <v>264</v>
      </c>
      <c r="R169" s="6" t="s">
        <v>254</v>
      </c>
      <c r="S169" s="6" t="s">
        <v>5</v>
      </c>
      <c r="T169" s="6" t="s">
        <v>255</v>
      </c>
      <c r="U169" s="6" t="s">
        <v>119</v>
      </c>
      <c r="V169" s="6" t="s">
        <v>886</v>
      </c>
      <c r="W169" s="6" t="s">
        <v>74</v>
      </c>
      <c r="X169" s="6" t="s">
        <v>295</v>
      </c>
      <c r="Y169" s="6">
        <v>1409106076</v>
      </c>
      <c r="Z169" s="6" t="s">
        <v>60</v>
      </c>
      <c r="AA169" s="6" t="s">
        <v>74</v>
      </c>
      <c r="AB169" s="6">
        <v>2571.9699999999998</v>
      </c>
      <c r="AC169" s="6">
        <v>0</v>
      </c>
      <c r="AD169" s="6">
        <v>0</v>
      </c>
      <c r="AE169" s="6">
        <v>0</v>
      </c>
      <c r="AF169" s="6">
        <v>0</v>
      </c>
      <c r="AG169" s="6">
        <v>0</v>
      </c>
      <c r="AH169" s="6">
        <v>0</v>
      </c>
      <c r="AI169" s="6" t="s">
        <v>488</v>
      </c>
      <c r="AJ169" s="6" t="s">
        <v>348</v>
      </c>
      <c r="AK169" s="6" t="s">
        <v>15</v>
      </c>
      <c r="AL169" s="6" t="s">
        <v>50</v>
      </c>
      <c r="AM169" s="6" t="s">
        <v>349</v>
      </c>
      <c r="AN169" s="6" t="s">
        <v>27</v>
      </c>
      <c r="AO169" s="6" t="s">
        <v>260</v>
      </c>
      <c r="AP169" s="6" t="s">
        <v>374</v>
      </c>
      <c r="AQ169" s="6" t="s">
        <v>39</v>
      </c>
    </row>
    <row r="170" spans="1:43" x14ac:dyDescent="0.25">
      <c r="A170" s="6">
        <v>21771046</v>
      </c>
      <c r="B170" s="6">
        <v>22690887</v>
      </c>
      <c r="C170" s="6" t="s">
        <v>248</v>
      </c>
      <c r="D170" s="14">
        <v>45722.824641203697</v>
      </c>
      <c r="E170" s="14">
        <v>45722.831469907411</v>
      </c>
      <c r="F170" s="6" t="s">
        <v>18</v>
      </c>
      <c r="G170" s="6" t="s">
        <v>18</v>
      </c>
      <c r="H170" s="6" t="s">
        <v>887</v>
      </c>
      <c r="I170" s="6" t="s">
        <v>16</v>
      </c>
      <c r="J170" s="6" t="s">
        <v>888</v>
      </c>
      <c r="K170" s="6" t="s">
        <v>889</v>
      </c>
      <c r="L170" s="6" t="s">
        <v>889</v>
      </c>
      <c r="M170" s="14">
        <v>45722.628472222219</v>
      </c>
      <c r="N170" s="6" t="s">
        <v>890</v>
      </c>
      <c r="O170" s="6" t="s">
        <v>74</v>
      </c>
      <c r="P170" s="6" t="s">
        <v>294</v>
      </c>
      <c r="Q170" s="6" t="s">
        <v>254</v>
      </c>
      <c r="R170" s="6" t="s">
        <v>254</v>
      </c>
      <c r="S170" s="6" t="s">
        <v>7</v>
      </c>
      <c r="T170" s="6" t="s">
        <v>255</v>
      </c>
      <c r="U170" s="6" t="s">
        <v>119</v>
      </c>
      <c r="V170" s="6" t="s">
        <v>886</v>
      </c>
      <c r="W170" s="6" t="s">
        <v>74</v>
      </c>
      <c r="X170" s="6" t="s">
        <v>891</v>
      </c>
      <c r="Y170" s="6" t="s">
        <v>74</v>
      </c>
      <c r="Z170" s="6" t="s">
        <v>60</v>
      </c>
      <c r="AA170" s="6" t="s">
        <v>74</v>
      </c>
      <c r="AB170" s="6">
        <v>481.65</v>
      </c>
      <c r="AC170" s="6">
        <v>0</v>
      </c>
      <c r="AD170" s="6">
        <v>0</v>
      </c>
      <c r="AE170" s="6">
        <v>0</v>
      </c>
      <c r="AF170" s="6">
        <v>0</v>
      </c>
      <c r="AG170" s="6">
        <v>0</v>
      </c>
      <c r="AH170" s="6">
        <v>0</v>
      </c>
      <c r="AI170" s="6" t="s">
        <v>488</v>
      </c>
      <c r="AJ170" s="6" t="s">
        <v>700</v>
      </c>
      <c r="AK170" s="6" t="s">
        <v>16</v>
      </c>
      <c r="AL170" s="6" t="s">
        <v>48</v>
      </c>
      <c r="AM170" s="6" t="s">
        <v>701</v>
      </c>
      <c r="AN170" s="6" t="s">
        <v>23</v>
      </c>
      <c r="AO170" s="6" t="s">
        <v>260</v>
      </c>
      <c r="AP170" s="6" t="s">
        <v>282</v>
      </c>
      <c r="AQ170" s="6" t="s">
        <v>19</v>
      </c>
    </row>
    <row r="171" spans="1:43" x14ac:dyDescent="0.25">
      <c r="A171" s="6">
        <v>21769467</v>
      </c>
      <c r="B171" s="6">
        <v>22689235</v>
      </c>
      <c r="C171" s="6" t="s">
        <v>248</v>
      </c>
      <c r="D171" s="14">
        <v>45722.658043981479</v>
      </c>
      <c r="E171" s="14">
        <v>45722.66265046296</v>
      </c>
      <c r="F171" s="6" t="s">
        <v>18</v>
      </c>
      <c r="G171" s="6" t="s">
        <v>18</v>
      </c>
      <c r="H171" s="6" t="s">
        <v>892</v>
      </c>
      <c r="I171" s="6" t="s">
        <v>16</v>
      </c>
      <c r="J171" s="6" t="s">
        <v>893</v>
      </c>
      <c r="K171" s="6" t="s">
        <v>889</v>
      </c>
      <c r="L171" s="6" t="s">
        <v>889</v>
      </c>
      <c r="M171" s="14">
        <v>45722.252083333333</v>
      </c>
      <c r="N171" s="6" t="s">
        <v>894</v>
      </c>
      <c r="O171" s="6" t="s">
        <v>74</v>
      </c>
      <c r="P171" s="6" t="s">
        <v>294</v>
      </c>
      <c r="Q171" s="6" t="s">
        <v>254</v>
      </c>
      <c r="R171" s="6" t="s">
        <v>254</v>
      </c>
      <c r="S171" s="6" t="s">
        <v>7</v>
      </c>
      <c r="T171" s="6" t="s">
        <v>255</v>
      </c>
      <c r="U171" s="6" t="s">
        <v>119</v>
      </c>
      <c r="V171" s="6" t="s">
        <v>886</v>
      </c>
      <c r="W171" s="6" t="s">
        <v>74</v>
      </c>
      <c r="X171" s="6" t="s">
        <v>895</v>
      </c>
      <c r="Y171" s="6" t="s">
        <v>74</v>
      </c>
      <c r="Z171" s="6" t="s">
        <v>60</v>
      </c>
      <c r="AA171" s="6" t="s">
        <v>74</v>
      </c>
      <c r="AB171" s="6">
        <v>387</v>
      </c>
      <c r="AC171" s="6">
        <v>0</v>
      </c>
      <c r="AD171" s="6">
        <v>0</v>
      </c>
      <c r="AE171" s="6">
        <v>0</v>
      </c>
      <c r="AF171" s="6">
        <v>0</v>
      </c>
      <c r="AG171" s="6">
        <v>0</v>
      </c>
      <c r="AH171" s="6">
        <v>0</v>
      </c>
      <c r="AI171" s="6" t="s">
        <v>488</v>
      </c>
      <c r="AJ171" s="6" t="s">
        <v>700</v>
      </c>
      <c r="AK171" s="6" t="s">
        <v>16</v>
      </c>
      <c r="AL171" s="6" t="s">
        <v>48</v>
      </c>
      <c r="AM171" s="6" t="s">
        <v>701</v>
      </c>
      <c r="AN171" s="6" t="s">
        <v>23</v>
      </c>
      <c r="AO171" s="6" t="s">
        <v>260</v>
      </c>
      <c r="AP171" s="6" t="s">
        <v>282</v>
      </c>
      <c r="AQ171" s="6" t="s">
        <v>19</v>
      </c>
    </row>
    <row r="172" spans="1:43" x14ac:dyDescent="0.25">
      <c r="A172" s="6">
        <v>21769466</v>
      </c>
      <c r="B172" s="6">
        <v>22689234</v>
      </c>
      <c r="C172" s="6" t="s">
        <v>248</v>
      </c>
      <c r="D172" s="14">
        <v>45722.657997685194</v>
      </c>
      <c r="E172" s="14">
        <v>45722.66265046296</v>
      </c>
      <c r="F172" s="6" t="s">
        <v>18</v>
      </c>
      <c r="G172" s="6" t="s">
        <v>18</v>
      </c>
      <c r="H172" s="6" t="s">
        <v>894</v>
      </c>
      <c r="I172" s="6" t="s">
        <v>16</v>
      </c>
      <c r="J172" s="6" t="s">
        <v>893</v>
      </c>
      <c r="K172" s="6" t="s">
        <v>885</v>
      </c>
      <c r="L172" s="6" t="s">
        <v>889</v>
      </c>
      <c r="M172" s="14">
        <v>45722.252083333333</v>
      </c>
      <c r="N172" s="6" t="s">
        <v>894</v>
      </c>
      <c r="O172" s="6" t="s">
        <v>74</v>
      </c>
      <c r="P172" s="6" t="s">
        <v>294</v>
      </c>
      <c r="Q172" s="6" t="s">
        <v>254</v>
      </c>
      <c r="R172" s="6" t="s">
        <v>254</v>
      </c>
      <c r="S172" s="6" t="s">
        <v>5</v>
      </c>
      <c r="T172" s="6" t="s">
        <v>255</v>
      </c>
      <c r="U172" s="6" t="s">
        <v>119</v>
      </c>
      <c r="V172" s="6" t="s">
        <v>886</v>
      </c>
      <c r="W172" s="6" t="s">
        <v>74</v>
      </c>
      <c r="X172" s="6" t="s">
        <v>295</v>
      </c>
      <c r="Y172" s="6">
        <v>2872397877</v>
      </c>
      <c r="Z172" s="6" t="s">
        <v>60</v>
      </c>
      <c r="AA172" s="6" t="s">
        <v>74</v>
      </c>
      <c r="AB172" s="6">
        <v>1364.91</v>
      </c>
      <c r="AC172" s="6">
        <v>66.040000000000006</v>
      </c>
      <c r="AD172" s="6">
        <v>0</v>
      </c>
      <c r="AE172" s="6">
        <v>0</v>
      </c>
      <c r="AF172" s="6">
        <v>66.040000000000006</v>
      </c>
      <c r="AG172" s="6">
        <v>0</v>
      </c>
      <c r="AH172" s="6">
        <v>0</v>
      </c>
      <c r="AI172" s="6" t="s">
        <v>488</v>
      </c>
      <c r="AJ172" s="6" t="s">
        <v>700</v>
      </c>
      <c r="AK172" s="6" t="s">
        <v>16</v>
      </c>
      <c r="AL172" s="6" t="s">
        <v>48</v>
      </c>
      <c r="AM172" s="6" t="s">
        <v>701</v>
      </c>
      <c r="AN172" s="6" t="s">
        <v>23</v>
      </c>
      <c r="AO172" s="6" t="s">
        <v>260</v>
      </c>
      <c r="AP172" s="6" t="s">
        <v>282</v>
      </c>
      <c r="AQ172" s="6" t="s">
        <v>31</v>
      </c>
    </row>
    <row r="173" spans="1:43" x14ac:dyDescent="0.25">
      <c r="A173" s="6">
        <v>21769572</v>
      </c>
      <c r="B173" s="6">
        <v>22689354</v>
      </c>
      <c r="C173" s="6" t="s">
        <v>248</v>
      </c>
      <c r="D173" s="14">
        <v>45722.668657407397</v>
      </c>
      <c r="E173" s="14">
        <v>45722.681944444441</v>
      </c>
      <c r="F173" s="6" t="s">
        <v>18</v>
      </c>
      <c r="G173" s="6" t="s">
        <v>18</v>
      </c>
      <c r="H173" s="6" t="s">
        <v>896</v>
      </c>
      <c r="I173" s="6" t="s">
        <v>16</v>
      </c>
      <c r="J173" s="6" t="s">
        <v>893</v>
      </c>
      <c r="K173" s="6" t="s">
        <v>885</v>
      </c>
      <c r="L173" s="6" t="s">
        <v>889</v>
      </c>
      <c r="M173" s="14">
        <v>45722.291666666657</v>
      </c>
      <c r="N173" s="6" t="s">
        <v>896</v>
      </c>
      <c r="O173" s="6" t="s">
        <v>74</v>
      </c>
      <c r="P173" s="6" t="s">
        <v>294</v>
      </c>
      <c r="Q173" s="6" t="s">
        <v>254</v>
      </c>
      <c r="R173" s="6" t="s">
        <v>254</v>
      </c>
      <c r="S173" s="6" t="s">
        <v>5</v>
      </c>
      <c r="T173" s="6" t="s">
        <v>255</v>
      </c>
      <c r="U173" s="6" t="s">
        <v>119</v>
      </c>
      <c r="V173" s="6" t="s">
        <v>886</v>
      </c>
      <c r="W173" s="6" t="s">
        <v>74</v>
      </c>
      <c r="X173" s="6" t="s">
        <v>295</v>
      </c>
      <c r="Y173" s="6">
        <v>2872397878</v>
      </c>
      <c r="Z173" s="6" t="s">
        <v>60</v>
      </c>
      <c r="AA173" s="6" t="s">
        <v>74</v>
      </c>
      <c r="AB173" s="6">
        <v>1191.6500000000001</v>
      </c>
      <c r="AC173" s="6">
        <v>75.709999999999994</v>
      </c>
      <c r="AD173" s="6">
        <v>0</v>
      </c>
      <c r="AE173" s="6">
        <v>0</v>
      </c>
      <c r="AF173" s="6">
        <v>75.709999999999994</v>
      </c>
      <c r="AG173" s="6">
        <v>0</v>
      </c>
      <c r="AH173" s="6">
        <v>0</v>
      </c>
      <c r="AI173" s="6" t="s">
        <v>488</v>
      </c>
      <c r="AJ173" s="6" t="s">
        <v>700</v>
      </c>
      <c r="AK173" s="6" t="s">
        <v>16</v>
      </c>
      <c r="AL173" s="6" t="s">
        <v>48</v>
      </c>
      <c r="AM173" s="6" t="s">
        <v>701</v>
      </c>
      <c r="AN173" s="6" t="s">
        <v>23</v>
      </c>
      <c r="AO173" s="6" t="s">
        <v>260</v>
      </c>
      <c r="AP173" s="6" t="s">
        <v>282</v>
      </c>
      <c r="AQ173" s="6" t="s">
        <v>31</v>
      </c>
    </row>
    <row r="174" spans="1:43" x14ac:dyDescent="0.25">
      <c r="A174" s="6">
        <v>21769574</v>
      </c>
      <c r="B174" s="6">
        <v>22689356</v>
      </c>
      <c r="C174" s="6" t="s">
        <v>248</v>
      </c>
      <c r="D174" s="14">
        <v>45722.668796296297</v>
      </c>
      <c r="E174" s="14">
        <v>45722.681956018518</v>
      </c>
      <c r="F174" s="6" t="s">
        <v>18</v>
      </c>
      <c r="G174" s="6" t="s">
        <v>18</v>
      </c>
      <c r="H174" s="6" t="s">
        <v>897</v>
      </c>
      <c r="I174" s="6" t="s">
        <v>16</v>
      </c>
      <c r="J174" s="6" t="s">
        <v>893</v>
      </c>
      <c r="K174" s="6" t="s">
        <v>885</v>
      </c>
      <c r="L174" s="6" t="s">
        <v>889</v>
      </c>
      <c r="M174" s="14">
        <v>45722.306250000001</v>
      </c>
      <c r="N174" s="6" t="s">
        <v>897</v>
      </c>
      <c r="O174" s="6" t="s">
        <v>74</v>
      </c>
      <c r="P174" s="6" t="s">
        <v>294</v>
      </c>
      <c r="Q174" s="6" t="s">
        <v>254</v>
      </c>
      <c r="R174" s="6" t="s">
        <v>254</v>
      </c>
      <c r="S174" s="6" t="s">
        <v>5</v>
      </c>
      <c r="T174" s="6" t="s">
        <v>255</v>
      </c>
      <c r="U174" s="6" t="s">
        <v>119</v>
      </c>
      <c r="V174" s="6" t="s">
        <v>886</v>
      </c>
      <c r="W174" s="6" t="s">
        <v>74</v>
      </c>
      <c r="X174" s="6" t="s">
        <v>295</v>
      </c>
      <c r="Y174" s="6">
        <v>2872397879</v>
      </c>
      <c r="Z174" s="6" t="s">
        <v>60</v>
      </c>
      <c r="AA174" s="6" t="s">
        <v>74</v>
      </c>
      <c r="AB174" s="6">
        <v>1830.92</v>
      </c>
      <c r="AC174" s="6">
        <v>85.01</v>
      </c>
      <c r="AD174" s="6">
        <v>0</v>
      </c>
      <c r="AE174" s="6">
        <v>0</v>
      </c>
      <c r="AF174" s="6">
        <v>85.01</v>
      </c>
      <c r="AG174" s="6">
        <v>0</v>
      </c>
      <c r="AH174" s="6">
        <v>0</v>
      </c>
      <c r="AI174" s="6" t="s">
        <v>488</v>
      </c>
      <c r="AJ174" s="6" t="s">
        <v>700</v>
      </c>
      <c r="AK174" s="6" t="s">
        <v>16</v>
      </c>
      <c r="AL174" s="6" t="s">
        <v>48</v>
      </c>
      <c r="AM174" s="6" t="s">
        <v>701</v>
      </c>
      <c r="AN174" s="6" t="s">
        <v>23</v>
      </c>
      <c r="AO174" s="6" t="s">
        <v>260</v>
      </c>
      <c r="AP174" s="6" t="s">
        <v>282</v>
      </c>
      <c r="AQ174" s="6" t="s">
        <v>31</v>
      </c>
    </row>
    <row r="175" spans="1:43" x14ac:dyDescent="0.25">
      <c r="A175" s="6">
        <v>21769465</v>
      </c>
      <c r="B175" s="6">
        <v>22689233</v>
      </c>
      <c r="C175" s="6" t="s">
        <v>248</v>
      </c>
      <c r="D175" s="14">
        <v>45722.657916666663</v>
      </c>
      <c r="E175" s="14">
        <v>45722.662638888891</v>
      </c>
      <c r="F175" s="6" t="s">
        <v>18</v>
      </c>
      <c r="G175" s="6" t="s">
        <v>18</v>
      </c>
      <c r="H175" s="6" t="s">
        <v>898</v>
      </c>
      <c r="I175" s="6" t="s">
        <v>16</v>
      </c>
      <c r="J175" s="6" t="s">
        <v>893</v>
      </c>
      <c r="K175" s="6" t="s">
        <v>885</v>
      </c>
      <c r="L175" s="6" t="s">
        <v>889</v>
      </c>
      <c r="M175" s="14">
        <v>45722.240972222222</v>
      </c>
      <c r="N175" s="6" t="s">
        <v>898</v>
      </c>
      <c r="O175" s="6" t="s">
        <v>74</v>
      </c>
      <c r="P175" s="6" t="s">
        <v>294</v>
      </c>
      <c r="Q175" s="6" t="s">
        <v>254</v>
      </c>
      <c r="R175" s="6" t="s">
        <v>254</v>
      </c>
      <c r="S175" s="6" t="s">
        <v>5</v>
      </c>
      <c r="T175" s="6" t="s">
        <v>255</v>
      </c>
      <c r="U175" s="6" t="s">
        <v>119</v>
      </c>
      <c r="V175" s="6" t="s">
        <v>886</v>
      </c>
      <c r="W175" s="6" t="s">
        <v>74</v>
      </c>
      <c r="X175" s="6" t="s">
        <v>295</v>
      </c>
      <c r="Y175" s="6">
        <v>2872397876</v>
      </c>
      <c r="Z175" s="6" t="s">
        <v>60</v>
      </c>
      <c r="AA175" s="6" t="s">
        <v>74</v>
      </c>
      <c r="AB175" s="6">
        <v>2323.1999999999998</v>
      </c>
      <c r="AC175" s="6">
        <v>56.02</v>
      </c>
      <c r="AD175" s="6">
        <v>0</v>
      </c>
      <c r="AE175" s="6">
        <v>0</v>
      </c>
      <c r="AF175" s="6">
        <v>56.02</v>
      </c>
      <c r="AG175" s="6">
        <v>0</v>
      </c>
      <c r="AH175" s="6">
        <v>0</v>
      </c>
      <c r="AI175" s="6" t="s">
        <v>488</v>
      </c>
      <c r="AJ175" s="6" t="s">
        <v>700</v>
      </c>
      <c r="AK175" s="6" t="s">
        <v>16</v>
      </c>
      <c r="AL175" s="6" t="s">
        <v>48</v>
      </c>
      <c r="AM175" s="6" t="s">
        <v>701</v>
      </c>
      <c r="AN175" s="6" t="s">
        <v>23</v>
      </c>
      <c r="AO175" s="6" t="s">
        <v>260</v>
      </c>
      <c r="AP175" s="6" t="s">
        <v>282</v>
      </c>
      <c r="AQ175" s="6" t="s">
        <v>31</v>
      </c>
    </row>
    <row r="176" spans="1:43" x14ac:dyDescent="0.25">
      <c r="A176" s="6">
        <v>21770599</v>
      </c>
      <c r="B176" s="6">
        <v>22690449</v>
      </c>
      <c r="C176" s="6" t="s">
        <v>248</v>
      </c>
      <c r="D176" s="14">
        <v>45722.762303240743</v>
      </c>
      <c r="E176" s="14">
        <v>45722.768865740742</v>
      </c>
      <c r="F176" s="6" t="s">
        <v>18</v>
      </c>
      <c r="G176" s="6" t="s">
        <v>18</v>
      </c>
      <c r="H176" s="6" t="s">
        <v>899</v>
      </c>
      <c r="I176" s="6" t="s">
        <v>16</v>
      </c>
      <c r="J176" s="6" t="s">
        <v>888</v>
      </c>
      <c r="K176" s="6" t="s">
        <v>885</v>
      </c>
      <c r="L176" s="6" t="s">
        <v>889</v>
      </c>
      <c r="M176" s="14">
        <v>45722.60833333333</v>
      </c>
      <c r="N176" s="6" t="s">
        <v>899</v>
      </c>
      <c r="O176" s="6" t="s">
        <v>74</v>
      </c>
      <c r="P176" s="6" t="s">
        <v>294</v>
      </c>
      <c r="Q176" s="6" t="s">
        <v>254</v>
      </c>
      <c r="R176" s="6" t="s">
        <v>254</v>
      </c>
      <c r="S176" s="6" t="s">
        <v>5</v>
      </c>
      <c r="T176" s="6" t="s">
        <v>255</v>
      </c>
      <c r="U176" s="6" t="s">
        <v>119</v>
      </c>
      <c r="V176" s="6" t="s">
        <v>886</v>
      </c>
      <c r="W176" s="6" t="s">
        <v>74</v>
      </c>
      <c r="X176" s="6" t="s">
        <v>295</v>
      </c>
      <c r="Y176" s="6">
        <v>2872397881</v>
      </c>
      <c r="Z176" s="6" t="s">
        <v>60</v>
      </c>
      <c r="AA176" s="6" t="s">
        <v>74</v>
      </c>
      <c r="AB176" s="6">
        <v>806.84</v>
      </c>
      <c r="AC176" s="6">
        <v>32.1</v>
      </c>
      <c r="AD176" s="6">
        <v>0</v>
      </c>
      <c r="AE176" s="6">
        <v>0</v>
      </c>
      <c r="AF176" s="6">
        <v>32.1</v>
      </c>
      <c r="AG176" s="6">
        <v>0</v>
      </c>
      <c r="AH176" s="6">
        <v>0</v>
      </c>
      <c r="AI176" s="6" t="s">
        <v>488</v>
      </c>
      <c r="AJ176" s="6" t="s">
        <v>700</v>
      </c>
      <c r="AK176" s="6" t="s">
        <v>16</v>
      </c>
      <c r="AL176" s="6" t="s">
        <v>48</v>
      </c>
      <c r="AM176" s="6" t="s">
        <v>701</v>
      </c>
      <c r="AN176" s="6" t="s">
        <v>23</v>
      </c>
      <c r="AO176" s="6" t="s">
        <v>260</v>
      </c>
      <c r="AP176" s="6" t="s">
        <v>282</v>
      </c>
      <c r="AQ176" s="6" t="s">
        <v>31</v>
      </c>
    </row>
    <row r="177" spans="1:43" x14ac:dyDescent="0.25">
      <c r="A177" s="6">
        <v>21771045</v>
      </c>
      <c r="B177" s="6">
        <v>22690886</v>
      </c>
      <c r="C177" s="6" t="s">
        <v>248</v>
      </c>
      <c r="D177" s="14">
        <v>45722.824606481481</v>
      </c>
      <c r="E177" s="14">
        <v>45722.831458333327</v>
      </c>
      <c r="F177" s="6" t="s">
        <v>18</v>
      </c>
      <c r="G177" s="6" t="s">
        <v>18</v>
      </c>
      <c r="H177" s="6" t="s">
        <v>890</v>
      </c>
      <c r="I177" s="6" t="s">
        <v>16</v>
      </c>
      <c r="J177" s="6" t="s">
        <v>888</v>
      </c>
      <c r="K177" s="6" t="s">
        <v>900</v>
      </c>
      <c r="L177" s="6" t="s">
        <v>889</v>
      </c>
      <c r="M177" s="14">
        <v>45722.628472222219</v>
      </c>
      <c r="N177" s="6" t="s">
        <v>890</v>
      </c>
      <c r="O177" s="6" t="s">
        <v>74</v>
      </c>
      <c r="P177" s="6" t="s">
        <v>294</v>
      </c>
      <c r="Q177" s="6" t="s">
        <v>254</v>
      </c>
      <c r="R177" s="6" t="s">
        <v>254</v>
      </c>
      <c r="S177" s="6" t="s">
        <v>5</v>
      </c>
      <c r="T177" s="6" t="s">
        <v>255</v>
      </c>
      <c r="U177" s="6" t="s">
        <v>119</v>
      </c>
      <c r="V177" s="6" t="s">
        <v>886</v>
      </c>
      <c r="W177" s="6" t="s">
        <v>74</v>
      </c>
      <c r="X177" s="6" t="s">
        <v>295</v>
      </c>
      <c r="Y177" s="6">
        <v>2872397883</v>
      </c>
      <c r="Z177" s="6" t="s">
        <v>60</v>
      </c>
      <c r="AA177" s="6" t="s">
        <v>74</v>
      </c>
      <c r="AB177" s="6">
        <v>1615.54</v>
      </c>
      <c r="AC177" s="6">
        <v>61.44</v>
      </c>
      <c r="AD177" s="6">
        <v>0</v>
      </c>
      <c r="AE177" s="6">
        <v>0</v>
      </c>
      <c r="AF177" s="6">
        <v>61.44</v>
      </c>
      <c r="AG177" s="6">
        <v>0</v>
      </c>
      <c r="AH177" s="6">
        <v>0</v>
      </c>
      <c r="AI177" s="6" t="s">
        <v>488</v>
      </c>
      <c r="AJ177" s="6" t="s">
        <v>700</v>
      </c>
      <c r="AK177" s="6" t="s">
        <v>16</v>
      </c>
      <c r="AL177" s="6" t="s">
        <v>48</v>
      </c>
      <c r="AM177" s="6" t="s">
        <v>701</v>
      </c>
      <c r="AN177" s="6" t="s">
        <v>23</v>
      </c>
      <c r="AO177" s="6" t="s">
        <v>260</v>
      </c>
      <c r="AP177" s="6" t="s">
        <v>282</v>
      </c>
      <c r="AQ177" s="6" t="s">
        <v>31</v>
      </c>
    </row>
    <row r="178" spans="1:43" x14ac:dyDescent="0.25">
      <c r="A178" s="6">
        <v>21769575</v>
      </c>
      <c r="B178" s="6">
        <v>22689357</v>
      </c>
      <c r="C178" s="6" t="s">
        <v>248</v>
      </c>
      <c r="D178" s="14">
        <v>45722.66883101852</v>
      </c>
      <c r="E178" s="14">
        <v>45722.675115740742</v>
      </c>
      <c r="F178" s="6" t="s">
        <v>18</v>
      </c>
      <c r="G178" s="6" t="s">
        <v>18</v>
      </c>
      <c r="H178" s="6" t="s">
        <v>901</v>
      </c>
      <c r="I178" s="6" t="s">
        <v>16</v>
      </c>
      <c r="J178" s="6" t="s">
        <v>893</v>
      </c>
      <c r="K178" s="6" t="s">
        <v>889</v>
      </c>
      <c r="L178" s="6" t="s">
        <v>889</v>
      </c>
      <c r="M178" s="14">
        <v>45722.306250000001</v>
      </c>
      <c r="N178" s="6" t="s">
        <v>897</v>
      </c>
      <c r="O178" s="6" t="s">
        <v>74</v>
      </c>
      <c r="P178" s="6" t="s">
        <v>294</v>
      </c>
      <c r="Q178" s="6" t="s">
        <v>254</v>
      </c>
      <c r="R178" s="6" t="s">
        <v>254</v>
      </c>
      <c r="S178" s="6" t="s">
        <v>7</v>
      </c>
      <c r="T178" s="6" t="s">
        <v>255</v>
      </c>
      <c r="U178" s="6" t="s">
        <v>119</v>
      </c>
      <c r="V178" s="6" t="s">
        <v>886</v>
      </c>
      <c r="W178" s="6" t="s">
        <v>74</v>
      </c>
      <c r="X178" s="6" t="s">
        <v>902</v>
      </c>
      <c r="Y178" s="6" t="s">
        <v>74</v>
      </c>
      <c r="Z178" s="6" t="s">
        <v>60</v>
      </c>
      <c r="AA178" s="6" t="s">
        <v>74</v>
      </c>
      <c r="AB178" s="6">
        <v>437.5</v>
      </c>
      <c r="AC178" s="6">
        <v>0</v>
      </c>
      <c r="AD178" s="6">
        <v>0</v>
      </c>
      <c r="AE178" s="6">
        <v>0</v>
      </c>
      <c r="AF178" s="6">
        <v>0</v>
      </c>
      <c r="AG178" s="6">
        <v>0</v>
      </c>
      <c r="AH178" s="6">
        <v>0</v>
      </c>
      <c r="AI178" s="6" t="s">
        <v>488</v>
      </c>
      <c r="AJ178" s="6" t="s">
        <v>700</v>
      </c>
      <c r="AK178" s="6" t="s">
        <v>16</v>
      </c>
      <c r="AL178" s="6" t="s">
        <v>48</v>
      </c>
      <c r="AM178" s="6" t="s">
        <v>701</v>
      </c>
      <c r="AN178" s="6" t="s">
        <v>23</v>
      </c>
      <c r="AO178" s="6" t="s">
        <v>260</v>
      </c>
      <c r="AP178" s="6" t="s">
        <v>282</v>
      </c>
      <c r="AQ178" s="6" t="s">
        <v>19</v>
      </c>
    </row>
    <row r="179" spans="1:43" x14ac:dyDescent="0.25">
      <c r="A179" s="6">
        <v>21769573</v>
      </c>
      <c r="B179" s="6">
        <v>22689355</v>
      </c>
      <c r="C179" s="6" t="s">
        <v>248</v>
      </c>
      <c r="D179" s="14">
        <v>45722.668726851851</v>
      </c>
      <c r="E179" s="14">
        <v>45722.675115740742</v>
      </c>
      <c r="F179" s="6" t="s">
        <v>18</v>
      </c>
      <c r="G179" s="6" t="s">
        <v>18</v>
      </c>
      <c r="H179" s="6" t="s">
        <v>903</v>
      </c>
      <c r="I179" s="6" t="s">
        <v>16</v>
      </c>
      <c r="J179" s="6" t="s">
        <v>893</v>
      </c>
      <c r="K179" s="6" t="s">
        <v>889</v>
      </c>
      <c r="L179" s="6" t="s">
        <v>889</v>
      </c>
      <c r="M179" s="14">
        <v>45722.291666666657</v>
      </c>
      <c r="N179" s="6" t="s">
        <v>896</v>
      </c>
      <c r="O179" s="6" t="s">
        <v>74</v>
      </c>
      <c r="P179" s="6" t="s">
        <v>294</v>
      </c>
      <c r="Q179" s="6" t="s">
        <v>254</v>
      </c>
      <c r="R179" s="6" t="s">
        <v>254</v>
      </c>
      <c r="S179" s="6" t="s">
        <v>7</v>
      </c>
      <c r="T179" s="6" t="s">
        <v>255</v>
      </c>
      <c r="U179" s="6" t="s">
        <v>119</v>
      </c>
      <c r="V179" s="6" t="s">
        <v>886</v>
      </c>
      <c r="W179" s="6" t="s">
        <v>74</v>
      </c>
      <c r="X179" s="6" t="s">
        <v>904</v>
      </c>
      <c r="Y179" s="6" t="s">
        <v>74</v>
      </c>
      <c r="Z179" s="6" t="s">
        <v>60</v>
      </c>
      <c r="AA179" s="6" t="s">
        <v>74</v>
      </c>
      <c r="AB179" s="6">
        <v>837.64</v>
      </c>
      <c r="AC179" s="6">
        <v>0</v>
      </c>
      <c r="AD179" s="6">
        <v>0</v>
      </c>
      <c r="AE179" s="6">
        <v>0</v>
      </c>
      <c r="AF179" s="6">
        <v>0</v>
      </c>
      <c r="AG179" s="6">
        <v>0</v>
      </c>
      <c r="AH179" s="6">
        <v>0</v>
      </c>
      <c r="AI179" s="6" t="s">
        <v>488</v>
      </c>
      <c r="AJ179" s="6" t="s">
        <v>700</v>
      </c>
      <c r="AK179" s="6" t="s">
        <v>16</v>
      </c>
      <c r="AL179" s="6" t="s">
        <v>48</v>
      </c>
      <c r="AM179" s="6" t="s">
        <v>701</v>
      </c>
      <c r="AN179" s="6" t="s">
        <v>23</v>
      </c>
      <c r="AO179" s="6" t="s">
        <v>260</v>
      </c>
      <c r="AP179" s="6" t="s">
        <v>282</v>
      </c>
      <c r="AQ179" s="6" t="s">
        <v>19</v>
      </c>
    </row>
    <row r="180" spans="1:43" x14ac:dyDescent="0.25">
      <c r="A180" s="6">
        <v>21732570</v>
      </c>
      <c r="B180" s="6">
        <v>22656202</v>
      </c>
      <c r="C180" s="6" t="s">
        <v>248</v>
      </c>
      <c r="D180" s="14">
        <v>45715.783182870371</v>
      </c>
      <c r="E180" s="14">
        <v>45721.575381944444</v>
      </c>
      <c r="F180" s="6" t="s">
        <v>18</v>
      </c>
      <c r="G180" s="6" t="s">
        <v>22</v>
      </c>
      <c r="H180" s="6" t="s">
        <v>905</v>
      </c>
      <c r="I180" s="6" t="s">
        <v>16</v>
      </c>
      <c r="J180" s="6" t="s">
        <v>906</v>
      </c>
      <c r="K180" s="6" t="s">
        <v>889</v>
      </c>
      <c r="L180" s="6" t="s">
        <v>889</v>
      </c>
      <c r="M180" s="14">
        <v>45715.619444444441</v>
      </c>
      <c r="N180" s="6" t="s">
        <v>907</v>
      </c>
      <c r="O180" s="6" t="s">
        <v>74</v>
      </c>
      <c r="P180" s="6" t="s">
        <v>294</v>
      </c>
      <c r="Q180" s="6" t="s">
        <v>254</v>
      </c>
      <c r="R180" s="6" t="s">
        <v>254</v>
      </c>
      <c r="S180" s="6" t="s">
        <v>7</v>
      </c>
      <c r="T180" s="6" t="s">
        <v>255</v>
      </c>
      <c r="U180" s="6" t="s">
        <v>199</v>
      </c>
      <c r="V180" s="6" t="s">
        <v>908</v>
      </c>
      <c r="W180" s="6" t="s">
        <v>74</v>
      </c>
      <c r="X180" s="6" t="s">
        <v>74</v>
      </c>
      <c r="Y180" s="6" t="s">
        <v>74</v>
      </c>
      <c r="Z180" s="6" t="s">
        <v>75</v>
      </c>
      <c r="AA180" s="6" t="s">
        <v>74</v>
      </c>
      <c r="AB180" s="6">
        <v>2781</v>
      </c>
      <c r="AC180" s="6">
        <v>0</v>
      </c>
      <c r="AD180" s="6">
        <v>0</v>
      </c>
      <c r="AE180" s="6">
        <v>0</v>
      </c>
      <c r="AF180" s="6">
        <v>0</v>
      </c>
      <c r="AG180" s="6">
        <v>0</v>
      </c>
      <c r="AH180" s="6">
        <v>0</v>
      </c>
      <c r="AI180" s="6" t="s">
        <v>488</v>
      </c>
      <c r="AJ180" s="6" t="s">
        <v>469</v>
      </c>
      <c r="AK180" s="6" t="s">
        <v>16</v>
      </c>
      <c r="AL180" s="6" t="s">
        <v>47</v>
      </c>
      <c r="AM180" s="6" t="s">
        <v>470</v>
      </c>
      <c r="AN180" s="6" t="s">
        <v>21</v>
      </c>
      <c r="AO180" s="6" t="s">
        <v>340</v>
      </c>
      <c r="AP180" s="6" t="s">
        <v>374</v>
      </c>
      <c r="AQ180" s="6" t="s">
        <v>41</v>
      </c>
    </row>
    <row r="181" spans="1:43" x14ac:dyDescent="0.25">
      <c r="A181" s="6">
        <v>21732572</v>
      </c>
      <c r="B181" s="6">
        <v>22656204</v>
      </c>
      <c r="C181" s="6" t="s">
        <v>248</v>
      </c>
      <c r="D181" s="14">
        <v>45715.78324074074</v>
      </c>
      <c r="E181" s="14">
        <v>45721.57539351852</v>
      </c>
      <c r="F181" s="6" t="s">
        <v>18</v>
      </c>
      <c r="G181" s="6" t="s">
        <v>22</v>
      </c>
      <c r="H181" s="6" t="s">
        <v>909</v>
      </c>
      <c r="I181" s="6" t="s">
        <v>16</v>
      </c>
      <c r="J181" s="6" t="s">
        <v>906</v>
      </c>
      <c r="K181" s="6" t="s">
        <v>889</v>
      </c>
      <c r="L181" s="6" t="s">
        <v>889</v>
      </c>
      <c r="M181" s="14">
        <v>45715.624305555553</v>
      </c>
      <c r="N181" s="6" t="s">
        <v>910</v>
      </c>
      <c r="O181" s="6" t="s">
        <v>74</v>
      </c>
      <c r="P181" s="6" t="s">
        <v>294</v>
      </c>
      <c r="Q181" s="6" t="s">
        <v>254</v>
      </c>
      <c r="R181" s="6" t="s">
        <v>254</v>
      </c>
      <c r="S181" s="6" t="s">
        <v>7</v>
      </c>
      <c r="T181" s="6" t="s">
        <v>255</v>
      </c>
      <c r="U181" s="6" t="s">
        <v>199</v>
      </c>
      <c r="V181" s="6" t="s">
        <v>908</v>
      </c>
      <c r="W181" s="6" t="s">
        <v>74</v>
      </c>
      <c r="X181" s="6" t="s">
        <v>74</v>
      </c>
      <c r="Y181" s="6" t="s">
        <v>74</v>
      </c>
      <c r="Z181" s="6" t="s">
        <v>75</v>
      </c>
      <c r="AA181" s="6" t="s">
        <v>74</v>
      </c>
      <c r="AB181" s="6">
        <v>741.6</v>
      </c>
      <c r="AC181" s="6">
        <v>0</v>
      </c>
      <c r="AD181" s="6">
        <v>0</v>
      </c>
      <c r="AE181" s="6">
        <v>0</v>
      </c>
      <c r="AF181" s="6">
        <v>0</v>
      </c>
      <c r="AG181" s="6">
        <v>0</v>
      </c>
      <c r="AH181" s="6">
        <v>0</v>
      </c>
      <c r="AI181" s="6" t="s">
        <v>488</v>
      </c>
      <c r="AJ181" s="6" t="s">
        <v>469</v>
      </c>
      <c r="AK181" s="6" t="s">
        <v>16</v>
      </c>
      <c r="AL181" s="6" t="s">
        <v>47</v>
      </c>
      <c r="AM181" s="6" t="s">
        <v>470</v>
      </c>
      <c r="AN181" s="6" t="s">
        <v>21</v>
      </c>
      <c r="AO181" s="6" t="s">
        <v>340</v>
      </c>
      <c r="AP181" s="6" t="s">
        <v>374</v>
      </c>
      <c r="AQ181" s="6" t="s">
        <v>41</v>
      </c>
    </row>
    <row r="182" spans="1:43" x14ac:dyDescent="0.25">
      <c r="A182" s="6">
        <v>21705867</v>
      </c>
      <c r="B182" s="6">
        <v>22631633</v>
      </c>
      <c r="C182" s="6" t="s">
        <v>248</v>
      </c>
      <c r="D182" s="14">
        <v>45712.376770833333</v>
      </c>
      <c r="E182" s="14">
        <v>45712.44222222222</v>
      </c>
      <c r="F182" s="6" t="s">
        <v>24</v>
      </c>
      <c r="G182" s="6" t="s">
        <v>24</v>
      </c>
      <c r="H182" s="6" t="s">
        <v>911</v>
      </c>
      <c r="I182" s="6" t="s">
        <v>16</v>
      </c>
      <c r="J182" s="6" t="s">
        <v>906</v>
      </c>
      <c r="K182" s="6" t="s">
        <v>889</v>
      </c>
      <c r="L182" s="6" t="s">
        <v>889</v>
      </c>
      <c r="M182" s="14">
        <v>45711.649305555547</v>
      </c>
      <c r="N182" s="6" t="s">
        <v>912</v>
      </c>
      <c r="O182" s="6" t="s">
        <v>74</v>
      </c>
      <c r="P182" s="6" t="s">
        <v>294</v>
      </c>
      <c r="Q182" s="6" t="s">
        <v>254</v>
      </c>
      <c r="R182" s="6" t="s">
        <v>254</v>
      </c>
      <c r="S182" s="6" t="s">
        <v>7</v>
      </c>
      <c r="T182" s="6" t="s">
        <v>255</v>
      </c>
      <c r="U182" s="6" t="s">
        <v>199</v>
      </c>
      <c r="V182" s="6" t="s">
        <v>908</v>
      </c>
      <c r="W182" s="6" t="s">
        <v>74</v>
      </c>
      <c r="X182" s="6" t="s">
        <v>74</v>
      </c>
      <c r="Y182" s="6" t="s">
        <v>74</v>
      </c>
      <c r="Z182" s="6" t="s">
        <v>75</v>
      </c>
      <c r="AA182" s="6" t="s">
        <v>74</v>
      </c>
      <c r="AB182" s="6">
        <v>1838.73</v>
      </c>
      <c r="AC182" s="6">
        <v>0</v>
      </c>
      <c r="AD182" s="6">
        <v>0</v>
      </c>
      <c r="AE182" s="6">
        <v>0</v>
      </c>
      <c r="AF182" s="6">
        <v>0</v>
      </c>
      <c r="AG182" s="6">
        <v>0</v>
      </c>
      <c r="AH182" s="6">
        <v>0</v>
      </c>
      <c r="AI182" s="6" t="s">
        <v>488</v>
      </c>
      <c r="AJ182" s="6" t="s">
        <v>469</v>
      </c>
      <c r="AK182" s="6" t="s">
        <v>16</v>
      </c>
      <c r="AL182" s="6" t="s">
        <v>47</v>
      </c>
      <c r="AM182" s="6" t="s">
        <v>470</v>
      </c>
      <c r="AN182" s="6" t="s">
        <v>21</v>
      </c>
      <c r="AO182" s="6" t="s">
        <v>340</v>
      </c>
      <c r="AP182" s="6" t="s">
        <v>374</v>
      </c>
      <c r="AQ182" s="6" t="s">
        <v>41</v>
      </c>
    </row>
    <row r="183" spans="1:43" x14ac:dyDescent="0.25">
      <c r="A183" s="6">
        <v>21693559</v>
      </c>
      <c r="B183" s="6">
        <v>22622523</v>
      </c>
      <c r="C183" s="6" t="s">
        <v>248</v>
      </c>
      <c r="D183" s="14">
        <v>45709.636828703697</v>
      </c>
      <c r="E183" s="14">
        <v>45709.639236111107</v>
      </c>
      <c r="F183" s="6" t="s">
        <v>24</v>
      </c>
      <c r="G183" s="6" t="s">
        <v>24</v>
      </c>
      <c r="H183" s="6" t="s">
        <v>913</v>
      </c>
      <c r="I183" s="6" t="s">
        <v>15</v>
      </c>
      <c r="J183" s="6" t="s">
        <v>914</v>
      </c>
      <c r="K183" s="6" t="s">
        <v>889</v>
      </c>
      <c r="L183" s="6" t="s">
        <v>915</v>
      </c>
      <c r="M183" s="14">
        <v>45698.561111111107</v>
      </c>
      <c r="N183" s="6" t="s">
        <v>916</v>
      </c>
      <c r="O183" s="6" t="s">
        <v>74</v>
      </c>
      <c r="P183" s="6" t="s">
        <v>253</v>
      </c>
      <c r="Q183" s="6" t="s">
        <v>254</v>
      </c>
      <c r="R183" s="6" t="s">
        <v>254</v>
      </c>
      <c r="S183" s="6" t="s">
        <v>5</v>
      </c>
      <c r="T183" s="6" t="s">
        <v>255</v>
      </c>
      <c r="U183" s="6" t="s">
        <v>172</v>
      </c>
      <c r="V183" s="6" t="s">
        <v>917</v>
      </c>
      <c r="W183" s="6" t="s">
        <v>74</v>
      </c>
      <c r="X183" s="6" t="s">
        <v>272</v>
      </c>
      <c r="Y183" s="6">
        <v>2132622996</v>
      </c>
      <c r="Z183" s="6" t="s">
        <v>105</v>
      </c>
      <c r="AA183" s="6" t="s">
        <v>74</v>
      </c>
      <c r="AB183" s="6">
        <v>4169.29</v>
      </c>
      <c r="AC183" s="6">
        <v>60.62</v>
      </c>
      <c r="AD183" s="6">
        <v>0</v>
      </c>
      <c r="AE183" s="6">
        <v>0</v>
      </c>
      <c r="AF183" s="6">
        <v>0</v>
      </c>
      <c r="AG183" s="6">
        <v>0</v>
      </c>
      <c r="AH183" s="6">
        <v>0</v>
      </c>
      <c r="AI183" s="6" t="s">
        <v>74</v>
      </c>
      <c r="AJ183" s="6" t="s">
        <v>918</v>
      </c>
      <c r="AK183" s="6" t="s">
        <v>15</v>
      </c>
      <c r="AL183" s="6" t="s">
        <v>49</v>
      </c>
      <c r="AM183" s="6" t="s">
        <v>324</v>
      </c>
      <c r="AN183" s="6" t="s">
        <v>27</v>
      </c>
      <c r="AO183" s="6" t="s">
        <v>260</v>
      </c>
      <c r="AP183" s="6" t="s">
        <v>374</v>
      </c>
      <c r="AQ183" s="6" t="s">
        <v>39</v>
      </c>
    </row>
    <row r="184" spans="1:43" x14ac:dyDescent="0.25">
      <c r="A184" s="6">
        <v>21732357</v>
      </c>
      <c r="B184" s="6">
        <v>22655999</v>
      </c>
      <c r="C184" s="6" t="s">
        <v>248</v>
      </c>
      <c r="D184" s="14">
        <v>45715.772766203707</v>
      </c>
      <c r="E184" s="14">
        <v>45721.575358796297</v>
      </c>
      <c r="F184" s="6" t="s">
        <v>18</v>
      </c>
      <c r="G184" s="6" t="s">
        <v>22</v>
      </c>
      <c r="H184" s="6" t="s">
        <v>919</v>
      </c>
      <c r="I184" s="6" t="s">
        <v>16</v>
      </c>
      <c r="J184" s="6" t="s">
        <v>920</v>
      </c>
      <c r="K184" s="6" t="s">
        <v>900</v>
      </c>
      <c r="L184" s="6" t="s">
        <v>900</v>
      </c>
      <c r="M184" s="14">
        <v>45715.525000000001</v>
      </c>
      <c r="N184" s="6" t="s">
        <v>921</v>
      </c>
      <c r="O184" s="6" t="s">
        <v>74</v>
      </c>
      <c r="P184" s="6" t="s">
        <v>253</v>
      </c>
      <c r="Q184" s="6" t="s">
        <v>264</v>
      </c>
      <c r="R184" s="6" t="s">
        <v>277</v>
      </c>
      <c r="S184" s="6" t="s">
        <v>7</v>
      </c>
      <c r="T184" s="6" t="s">
        <v>255</v>
      </c>
      <c r="U184" s="6" t="s">
        <v>172</v>
      </c>
      <c r="V184" s="6" t="s">
        <v>917</v>
      </c>
      <c r="W184" s="6" t="s">
        <v>74</v>
      </c>
      <c r="X184" s="6" t="s">
        <v>74</v>
      </c>
      <c r="Y184" s="6" t="s">
        <v>74</v>
      </c>
      <c r="Z184" s="6" t="s">
        <v>105</v>
      </c>
      <c r="AA184" s="6" t="s">
        <v>74</v>
      </c>
      <c r="AB184" s="6">
        <v>1167</v>
      </c>
      <c r="AC184" s="6">
        <v>0</v>
      </c>
      <c r="AD184" s="6">
        <v>0</v>
      </c>
      <c r="AE184" s="6">
        <v>0</v>
      </c>
      <c r="AF184" s="6">
        <v>0</v>
      </c>
      <c r="AG184" s="6">
        <v>0</v>
      </c>
      <c r="AH184" s="6">
        <v>0</v>
      </c>
      <c r="AI184" s="6" t="s">
        <v>488</v>
      </c>
      <c r="AJ184" s="6" t="s">
        <v>469</v>
      </c>
      <c r="AK184" s="6" t="s">
        <v>16</v>
      </c>
      <c r="AL184" s="6" t="s">
        <v>47</v>
      </c>
      <c r="AM184" s="6" t="s">
        <v>470</v>
      </c>
      <c r="AN184" s="6" t="s">
        <v>21</v>
      </c>
      <c r="AO184" s="6" t="s">
        <v>260</v>
      </c>
      <c r="AP184" s="6" t="s">
        <v>282</v>
      </c>
      <c r="AQ184" s="6" t="s">
        <v>19</v>
      </c>
    </row>
    <row r="185" spans="1:43" x14ac:dyDescent="0.25">
      <c r="A185" s="6">
        <v>21771043</v>
      </c>
      <c r="B185" s="6">
        <v>22690878</v>
      </c>
      <c r="C185" s="6" t="s">
        <v>248</v>
      </c>
      <c r="D185" s="14">
        <v>45722.824479166673</v>
      </c>
      <c r="E185" s="14">
        <v>45722.825694444437</v>
      </c>
      <c r="F185" s="6" t="s">
        <v>18</v>
      </c>
      <c r="G185" s="6" t="s">
        <v>18</v>
      </c>
      <c r="H185" s="6" t="s">
        <v>922</v>
      </c>
      <c r="I185" s="6" t="s">
        <v>16</v>
      </c>
      <c r="J185" s="6" t="s">
        <v>923</v>
      </c>
      <c r="K185" s="6" t="s">
        <v>900</v>
      </c>
      <c r="L185" s="6" t="s">
        <v>900</v>
      </c>
      <c r="M185" s="14">
        <v>45722.582638888889</v>
      </c>
      <c r="N185" s="6" t="s">
        <v>924</v>
      </c>
      <c r="O185" s="6" t="s">
        <v>74</v>
      </c>
      <c r="P185" s="6" t="s">
        <v>253</v>
      </c>
      <c r="Q185" s="6" t="s">
        <v>264</v>
      </c>
      <c r="R185" s="6" t="s">
        <v>277</v>
      </c>
      <c r="S185" s="6" t="s">
        <v>7</v>
      </c>
      <c r="T185" s="6" t="s">
        <v>255</v>
      </c>
      <c r="U185" s="6" t="s">
        <v>172</v>
      </c>
      <c r="V185" s="6" t="s">
        <v>917</v>
      </c>
      <c r="W185" s="6" t="s">
        <v>74</v>
      </c>
      <c r="X185" s="6" t="s">
        <v>74</v>
      </c>
      <c r="Y185" s="6" t="s">
        <v>74</v>
      </c>
      <c r="Z185" s="6" t="s">
        <v>105</v>
      </c>
      <c r="AA185" s="6" t="s">
        <v>74</v>
      </c>
      <c r="AB185" s="6">
        <v>17477.3328</v>
      </c>
      <c r="AC185" s="6">
        <v>0</v>
      </c>
      <c r="AD185" s="6">
        <v>0</v>
      </c>
      <c r="AE185" s="6">
        <v>0</v>
      </c>
      <c r="AF185" s="6">
        <v>0</v>
      </c>
      <c r="AG185" s="6">
        <v>0</v>
      </c>
      <c r="AH185" s="6">
        <v>0</v>
      </c>
      <c r="AI185" s="6" t="s">
        <v>488</v>
      </c>
      <c r="AJ185" s="6" t="s">
        <v>469</v>
      </c>
      <c r="AK185" s="6" t="s">
        <v>16</v>
      </c>
      <c r="AL185" s="6" t="s">
        <v>47</v>
      </c>
      <c r="AM185" s="6" t="s">
        <v>470</v>
      </c>
      <c r="AN185" s="6" t="s">
        <v>21</v>
      </c>
      <c r="AO185" s="6" t="s">
        <v>260</v>
      </c>
      <c r="AP185" s="6" t="s">
        <v>282</v>
      </c>
      <c r="AQ185" s="6" t="s">
        <v>19</v>
      </c>
    </row>
    <row r="186" spans="1:43" x14ac:dyDescent="0.25">
      <c r="A186" s="6">
        <v>21691826</v>
      </c>
      <c r="B186" s="6">
        <v>22620880</v>
      </c>
      <c r="C186" s="6" t="s">
        <v>248</v>
      </c>
      <c r="D186" s="14">
        <v>45709.421597222223</v>
      </c>
      <c r="E186" s="14">
        <v>45721.313148148147</v>
      </c>
      <c r="F186" s="6" t="s">
        <v>18</v>
      </c>
      <c r="G186" s="6" t="s">
        <v>24</v>
      </c>
      <c r="H186" s="6" t="s">
        <v>925</v>
      </c>
      <c r="I186" s="6" t="s">
        <v>274</v>
      </c>
      <c r="J186" s="6" t="s">
        <v>926</v>
      </c>
      <c r="K186" s="6" t="s">
        <v>290</v>
      </c>
      <c r="L186" s="6" t="s">
        <v>290</v>
      </c>
      <c r="M186" s="14">
        <v>45708.76458333333</v>
      </c>
      <c r="N186" s="6">
        <v>208</v>
      </c>
      <c r="O186" s="6" t="s">
        <v>74</v>
      </c>
      <c r="P186" s="6" t="s">
        <v>253</v>
      </c>
      <c r="Q186" s="6" t="s">
        <v>264</v>
      </c>
      <c r="R186" s="6" t="s">
        <v>277</v>
      </c>
      <c r="S186" s="6" t="s">
        <v>8</v>
      </c>
      <c r="T186" s="6" t="s">
        <v>255</v>
      </c>
      <c r="U186" s="6" t="s">
        <v>182</v>
      </c>
      <c r="V186" s="6" t="s">
        <v>927</v>
      </c>
      <c r="W186" s="6" t="s">
        <v>74</v>
      </c>
      <c r="X186" s="6" t="s">
        <v>74</v>
      </c>
      <c r="Y186" s="6" t="s">
        <v>74</v>
      </c>
      <c r="Z186" s="6" t="s">
        <v>74</v>
      </c>
      <c r="AA186" s="6" t="s">
        <v>74</v>
      </c>
      <c r="AB186" s="6">
        <v>20</v>
      </c>
      <c r="AC186" s="6">
        <v>0</v>
      </c>
      <c r="AD186" s="6">
        <v>0</v>
      </c>
      <c r="AE186" s="6">
        <v>0</v>
      </c>
      <c r="AF186" s="6">
        <v>0</v>
      </c>
      <c r="AG186" s="6">
        <v>0</v>
      </c>
      <c r="AH186" s="6">
        <v>0</v>
      </c>
      <c r="AI186" s="6" t="s">
        <v>928</v>
      </c>
      <c r="AJ186" s="6" t="s">
        <v>929</v>
      </c>
      <c r="AK186" s="6" t="s">
        <v>11</v>
      </c>
      <c r="AL186" s="6" t="s">
        <v>48</v>
      </c>
      <c r="AM186" s="6" t="s">
        <v>512</v>
      </c>
      <c r="AN186" s="6" t="s">
        <v>23</v>
      </c>
      <c r="AO186" s="6" t="s">
        <v>260</v>
      </c>
      <c r="AP186" s="6" t="s">
        <v>282</v>
      </c>
      <c r="AQ186" s="6" t="s">
        <v>19</v>
      </c>
    </row>
    <row r="187" spans="1:43" x14ac:dyDescent="0.25">
      <c r="A187" s="6">
        <v>21499966</v>
      </c>
      <c r="B187" s="6">
        <v>22458073</v>
      </c>
      <c r="C187" s="6" t="s">
        <v>248</v>
      </c>
      <c r="D187" s="14">
        <v>45679.732048611113</v>
      </c>
      <c r="E187" s="14">
        <v>45701.51766203704</v>
      </c>
      <c r="F187" s="36" t="s">
        <v>26</v>
      </c>
      <c r="G187" s="36" t="s">
        <v>30</v>
      </c>
      <c r="H187" s="6" t="s">
        <v>930</v>
      </c>
      <c r="I187" s="6" t="s">
        <v>12</v>
      </c>
      <c r="J187" s="6" t="s">
        <v>290</v>
      </c>
      <c r="K187" s="6" t="s">
        <v>931</v>
      </c>
      <c r="L187" s="6" t="s">
        <v>931</v>
      </c>
      <c r="M187" s="14">
        <v>45679.728472222218</v>
      </c>
      <c r="N187" s="6" t="s">
        <v>930</v>
      </c>
      <c r="O187" s="6" t="s">
        <v>74</v>
      </c>
      <c r="P187" s="6" t="s">
        <v>253</v>
      </c>
      <c r="Q187" s="6" t="s">
        <v>254</v>
      </c>
      <c r="R187" s="6" t="s">
        <v>254</v>
      </c>
      <c r="S187" s="6" t="s">
        <v>5</v>
      </c>
      <c r="T187" s="6" t="s">
        <v>255</v>
      </c>
      <c r="U187" s="6" t="s">
        <v>182</v>
      </c>
      <c r="V187" s="6" t="s">
        <v>927</v>
      </c>
      <c r="W187" s="6" t="s">
        <v>74</v>
      </c>
      <c r="X187" s="6" t="s">
        <v>257</v>
      </c>
      <c r="Y187" s="6">
        <v>3022458072</v>
      </c>
      <c r="Z187" s="6" t="s">
        <v>134</v>
      </c>
      <c r="AA187" s="6" t="s">
        <v>74</v>
      </c>
      <c r="AB187" s="6">
        <v>343.07</v>
      </c>
      <c r="AC187" s="6">
        <v>60.62</v>
      </c>
      <c r="AD187" s="6">
        <v>0</v>
      </c>
      <c r="AE187" s="6">
        <v>0</v>
      </c>
      <c r="AF187" s="6">
        <v>0</v>
      </c>
      <c r="AG187" s="6">
        <v>0</v>
      </c>
      <c r="AH187" s="6">
        <v>0</v>
      </c>
      <c r="AI187" s="6" t="s">
        <v>932</v>
      </c>
      <c r="AJ187" s="6" t="s">
        <v>933</v>
      </c>
      <c r="AK187" s="6" t="s">
        <v>12</v>
      </c>
      <c r="AL187" s="6" t="s">
        <v>53</v>
      </c>
      <c r="AM187" s="6" t="s">
        <v>314</v>
      </c>
      <c r="AN187" s="6" t="s">
        <v>25</v>
      </c>
      <c r="AO187" s="6" t="s">
        <v>260</v>
      </c>
      <c r="AP187" s="6" t="s">
        <v>282</v>
      </c>
      <c r="AQ187" s="6" t="s">
        <v>315</v>
      </c>
    </row>
    <row r="188" spans="1:43" x14ac:dyDescent="0.25">
      <c r="A188" s="6">
        <v>21691358</v>
      </c>
      <c r="B188" s="6">
        <v>22620464</v>
      </c>
      <c r="C188" s="6" t="s">
        <v>248</v>
      </c>
      <c r="D188" s="14">
        <v>45709.375324074077</v>
      </c>
      <c r="E188" s="14">
        <v>45709.39640046296</v>
      </c>
      <c r="F188" s="6" t="s">
        <v>24</v>
      </c>
      <c r="G188" s="6" t="s">
        <v>24</v>
      </c>
      <c r="H188" s="6" t="s">
        <v>934</v>
      </c>
      <c r="I188" s="6" t="s">
        <v>274</v>
      </c>
      <c r="J188" s="6" t="s">
        <v>926</v>
      </c>
      <c r="K188" s="6" t="s">
        <v>276</v>
      </c>
      <c r="L188" s="6" t="s">
        <v>276</v>
      </c>
      <c r="M188" s="14">
        <v>45708.694444444453</v>
      </c>
      <c r="N188" s="6">
        <v>209</v>
      </c>
      <c r="O188" s="6" t="s">
        <v>74</v>
      </c>
      <c r="P188" s="6" t="s">
        <v>253</v>
      </c>
      <c r="Q188" s="6" t="s">
        <v>264</v>
      </c>
      <c r="R188" s="6" t="s">
        <v>277</v>
      </c>
      <c r="S188" s="6" t="s">
        <v>8</v>
      </c>
      <c r="T188" s="6" t="s">
        <v>255</v>
      </c>
      <c r="U188" s="6" t="s">
        <v>182</v>
      </c>
      <c r="V188" s="6" t="s">
        <v>927</v>
      </c>
      <c r="W188" s="6" t="s">
        <v>74</v>
      </c>
      <c r="X188" s="6" t="s">
        <v>935</v>
      </c>
      <c r="Y188" s="6" t="s">
        <v>74</v>
      </c>
      <c r="Z188" s="6" t="s">
        <v>74</v>
      </c>
      <c r="AA188" s="6" t="s">
        <v>74</v>
      </c>
      <c r="AB188" s="6">
        <v>1</v>
      </c>
      <c r="AC188" s="6">
        <v>0</v>
      </c>
      <c r="AD188" s="6">
        <v>0</v>
      </c>
      <c r="AE188" s="6">
        <v>0</v>
      </c>
      <c r="AF188" s="6">
        <v>0</v>
      </c>
      <c r="AG188" s="6">
        <v>0</v>
      </c>
      <c r="AH188" s="6">
        <v>0</v>
      </c>
      <c r="AI188" s="6" t="s">
        <v>936</v>
      </c>
      <c r="AJ188" s="6" t="s">
        <v>929</v>
      </c>
      <c r="AK188" s="6" t="s">
        <v>11</v>
      </c>
      <c r="AL188" s="6" t="s">
        <v>48</v>
      </c>
      <c r="AM188" s="6" t="s">
        <v>512</v>
      </c>
      <c r="AN188" s="6" t="s">
        <v>23</v>
      </c>
      <c r="AO188" s="6" t="s">
        <v>260</v>
      </c>
      <c r="AP188" s="6" t="s">
        <v>282</v>
      </c>
      <c r="AQ188" s="6" t="s">
        <v>19</v>
      </c>
    </row>
    <row r="189" spans="1:43" x14ac:dyDescent="0.25">
      <c r="A189" s="6">
        <v>21771958</v>
      </c>
      <c r="B189" s="6">
        <v>22691801</v>
      </c>
      <c r="C189" s="6" t="s">
        <v>248</v>
      </c>
      <c r="D189" s="14">
        <v>45722.878645833327</v>
      </c>
      <c r="E189" s="14">
        <v>45722.883460648147</v>
      </c>
      <c r="F189" s="6" t="s">
        <v>18</v>
      </c>
      <c r="G189" s="6" t="s">
        <v>18</v>
      </c>
      <c r="H189" s="6" t="s">
        <v>937</v>
      </c>
      <c r="I189" s="6" t="s">
        <v>274</v>
      </c>
      <c r="J189" s="6" t="s">
        <v>938</v>
      </c>
      <c r="K189" s="6" t="s">
        <v>858</v>
      </c>
      <c r="L189" s="6" t="s">
        <v>858</v>
      </c>
      <c r="M189" s="14">
        <v>45722.739583333343</v>
      </c>
      <c r="N189" s="6">
        <v>13613</v>
      </c>
      <c r="O189" s="6" t="s">
        <v>74</v>
      </c>
      <c r="P189" s="6" t="s">
        <v>253</v>
      </c>
      <c r="Q189" s="6" t="s">
        <v>254</v>
      </c>
      <c r="R189" s="6" t="s">
        <v>254</v>
      </c>
      <c r="S189" s="6" t="s">
        <v>5</v>
      </c>
      <c r="T189" s="6" t="s">
        <v>255</v>
      </c>
      <c r="U189" s="6" t="s">
        <v>175</v>
      </c>
      <c r="V189" s="6" t="s">
        <v>939</v>
      </c>
      <c r="W189" s="6" t="s">
        <v>74</v>
      </c>
      <c r="X189" s="6" t="s">
        <v>257</v>
      </c>
      <c r="Y189" s="6">
        <v>3022691801</v>
      </c>
      <c r="Z189" s="6" t="s">
        <v>111</v>
      </c>
      <c r="AA189" s="6" t="s">
        <v>74</v>
      </c>
      <c r="AB189" s="6">
        <v>0</v>
      </c>
      <c r="AC189" s="6">
        <v>180</v>
      </c>
      <c r="AD189" s="6">
        <v>0</v>
      </c>
      <c r="AE189" s="6">
        <v>0</v>
      </c>
      <c r="AF189" s="6">
        <v>0</v>
      </c>
      <c r="AG189" s="6">
        <v>0</v>
      </c>
      <c r="AH189" s="6">
        <v>0</v>
      </c>
      <c r="AI189" s="6" t="s">
        <v>940</v>
      </c>
      <c r="AJ189" s="6" t="s">
        <v>685</v>
      </c>
      <c r="AK189" s="6" t="s">
        <v>11</v>
      </c>
      <c r="AL189" s="6" t="s">
        <v>48</v>
      </c>
      <c r="AM189" s="6" t="s">
        <v>512</v>
      </c>
      <c r="AN189" s="6" t="s">
        <v>23</v>
      </c>
      <c r="AO189" s="6" t="s">
        <v>260</v>
      </c>
      <c r="AP189" s="6" t="s">
        <v>282</v>
      </c>
      <c r="AQ189" s="6" t="s">
        <v>19</v>
      </c>
    </row>
    <row r="190" spans="1:43" x14ac:dyDescent="0.25">
      <c r="A190" s="6">
        <v>21721417</v>
      </c>
      <c r="B190" s="6">
        <v>22645258</v>
      </c>
      <c r="C190" s="6" t="s">
        <v>248</v>
      </c>
      <c r="D190" s="14">
        <v>45714.503217592603</v>
      </c>
      <c r="E190" s="14">
        <v>45714.507511574076</v>
      </c>
      <c r="F190" s="6" t="s">
        <v>24</v>
      </c>
      <c r="G190" s="6" t="s">
        <v>24</v>
      </c>
      <c r="H190" s="6" t="s">
        <v>941</v>
      </c>
      <c r="I190" s="6" t="s">
        <v>274</v>
      </c>
      <c r="J190" s="6" t="s">
        <v>942</v>
      </c>
      <c r="K190" s="6" t="s">
        <v>858</v>
      </c>
      <c r="L190" s="6" t="s">
        <v>858</v>
      </c>
      <c r="M190" s="14">
        <v>45624.665972222218</v>
      </c>
      <c r="N190" s="6">
        <v>11994</v>
      </c>
      <c r="O190" s="6" t="s">
        <v>74</v>
      </c>
      <c r="P190" s="6" t="s">
        <v>253</v>
      </c>
      <c r="Q190" s="6" t="s">
        <v>254</v>
      </c>
      <c r="R190" s="6" t="s">
        <v>254</v>
      </c>
      <c r="S190" s="6" t="s">
        <v>5</v>
      </c>
      <c r="T190" s="6" t="s">
        <v>255</v>
      </c>
      <c r="U190" s="6" t="s">
        <v>175</v>
      </c>
      <c r="V190" s="6" t="s">
        <v>939</v>
      </c>
      <c r="W190" s="6" t="s">
        <v>74</v>
      </c>
      <c r="X190" s="6" t="s">
        <v>295</v>
      </c>
      <c r="Y190" s="6">
        <v>3022645256</v>
      </c>
      <c r="Z190" s="6" t="s">
        <v>111</v>
      </c>
      <c r="AA190" s="6" t="s">
        <v>74</v>
      </c>
      <c r="AB190" s="6">
        <v>0</v>
      </c>
      <c r="AC190" s="6">
        <v>54</v>
      </c>
      <c r="AD190" s="6">
        <v>0</v>
      </c>
      <c r="AE190" s="6">
        <v>0</v>
      </c>
      <c r="AF190" s="6">
        <v>0</v>
      </c>
      <c r="AG190" s="6">
        <v>0</v>
      </c>
      <c r="AH190" s="6">
        <v>0</v>
      </c>
      <c r="AI190" s="6" t="s">
        <v>943</v>
      </c>
      <c r="AJ190" s="6" t="s">
        <v>685</v>
      </c>
      <c r="AK190" s="6" t="s">
        <v>11</v>
      </c>
      <c r="AL190" s="6" t="s">
        <v>48</v>
      </c>
      <c r="AM190" s="6" t="s">
        <v>512</v>
      </c>
      <c r="AN190" s="6" t="s">
        <v>23</v>
      </c>
      <c r="AO190" s="6" t="s">
        <v>260</v>
      </c>
      <c r="AP190" s="6" t="s">
        <v>282</v>
      </c>
      <c r="AQ190" s="6" t="s">
        <v>19</v>
      </c>
    </row>
    <row r="191" spans="1:43" x14ac:dyDescent="0.25">
      <c r="A191" s="6">
        <v>21711704</v>
      </c>
      <c r="B191" s="6">
        <v>22637154</v>
      </c>
      <c r="C191" s="6" t="s">
        <v>248</v>
      </c>
      <c r="D191" s="14">
        <v>45712.973634259259</v>
      </c>
      <c r="E191" s="14">
        <v>45712.976226851853</v>
      </c>
      <c r="F191" s="6" t="s">
        <v>24</v>
      </c>
      <c r="G191" s="6" t="s">
        <v>24</v>
      </c>
      <c r="H191" s="6" t="s">
        <v>944</v>
      </c>
      <c r="I191" s="6" t="s">
        <v>274</v>
      </c>
      <c r="J191" s="6" t="s">
        <v>945</v>
      </c>
      <c r="K191" s="6" t="s">
        <v>858</v>
      </c>
      <c r="L191" s="6" t="s">
        <v>858</v>
      </c>
      <c r="M191" s="14">
        <v>45712.545138888891</v>
      </c>
      <c r="N191" s="6">
        <v>13414</v>
      </c>
      <c r="O191" s="6" t="s">
        <v>74</v>
      </c>
      <c r="P191" s="6" t="s">
        <v>253</v>
      </c>
      <c r="Q191" s="6" t="s">
        <v>254</v>
      </c>
      <c r="R191" s="6" t="s">
        <v>254</v>
      </c>
      <c r="S191" s="6" t="s">
        <v>5</v>
      </c>
      <c r="T191" s="6" t="s">
        <v>255</v>
      </c>
      <c r="U191" s="6" t="s">
        <v>175</v>
      </c>
      <c r="V191" s="6" t="s">
        <v>939</v>
      </c>
      <c r="W191" s="6" t="s">
        <v>74</v>
      </c>
      <c r="X191" s="6" t="s">
        <v>295</v>
      </c>
      <c r="Y191" s="6">
        <v>1825968497</v>
      </c>
      <c r="Z191" s="6" t="s">
        <v>111</v>
      </c>
      <c r="AA191" s="6" t="s">
        <v>74</v>
      </c>
      <c r="AB191" s="6">
        <v>0</v>
      </c>
      <c r="AC191" s="6">
        <v>140</v>
      </c>
      <c r="AD191" s="6">
        <v>0</v>
      </c>
      <c r="AE191" s="6">
        <v>0</v>
      </c>
      <c r="AF191" s="6">
        <v>0</v>
      </c>
      <c r="AG191" s="6">
        <v>0</v>
      </c>
      <c r="AH191" s="6">
        <v>0</v>
      </c>
      <c r="AI191" s="6" t="s">
        <v>946</v>
      </c>
      <c r="AJ191" s="6" t="s">
        <v>685</v>
      </c>
      <c r="AK191" s="6" t="s">
        <v>11</v>
      </c>
      <c r="AL191" s="6" t="s">
        <v>48</v>
      </c>
      <c r="AM191" s="6" t="s">
        <v>512</v>
      </c>
      <c r="AN191" s="6" t="s">
        <v>23</v>
      </c>
      <c r="AO191" s="6" t="s">
        <v>260</v>
      </c>
      <c r="AP191" s="6" t="s">
        <v>282</v>
      </c>
      <c r="AQ191" s="6" t="s">
        <v>19</v>
      </c>
    </row>
    <row r="192" spans="1:43" x14ac:dyDescent="0.25">
      <c r="A192" s="6">
        <v>21711705</v>
      </c>
      <c r="B192" s="6">
        <v>22637155</v>
      </c>
      <c r="C192" s="6" t="s">
        <v>248</v>
      </c>
      <c r="D192" s="14">
        <v>45712.973645833343</v>
      </c>
      <c r="E192" s="14">
        <v>45712.976226851853</v>
      </c>
      <c r="F192" s="6" t="s">
        <v>24</v>
      </c>
      <c r="G192" s="6" t="s">
        <v>24</v>
      </c>
      <c r="H192" s="6" t="s">
        <v>947</v>
      </c>
      <c r="I192" s="6" t="s">
        <v>274</v>
      </c>
      <c r="J192" s="6" t="s">
        <v>945</v>
      </c>
      <c r="K192" s="6" t="s">
        <v>858</v>
      </c>
      <c r="L192" s="6" t="s">
        <v>858</v>
      </c>
      <c r="M192" s="14">
        <v>45712.545138888891</v>
      </c>
      <c r="N192" s="6">
        <v>13414</v>
      </c>
      <c r="O192" s="6" t="s">
        <v>74</v>
      </c>
      <c r="P192" s="6" t="s">
        <v>253</v>
      </c>
      <c r="Q192" s="6" t="s">
        <v>254</v>
      </c>
      <c r="R192" s="6" t="s">
        <v>254</v>
      </c>
      <c r="S192" s="6" t="s">
        <v>5</v>
      </c>
      <c r="T192" s="6" t="s">
        <v>255</v>
      </c>
      <c r="U192" s="6" t="s">
        <v>175</v>
      </c>
      <c r="V192" s="6" t="s">
        <v>939</v>
      </c>
      <c r="W192" s="6" t="s">
        <v>74</v>
      </c>
      <c r="X192" s="6" t="s">
        <v>272</v>
      </c>
      <c r="Y192" s="6">
        <v>4427034509</v>
      </c>
      <c r="Z192" s="6" t="s">
        <v>111</v>
      </c>
      <c r="AA192" s="6" t="s">
        <v>74</v>
      </c>
      <c r="AB192" s="6">
        <v>0</v>
      </c>
      <c r="AC192" s="6">
        <v>130</v>
      </c>
      <c r="AD192" s="6">
        <v>0</v>
      </c>
      <c r="AE192" s="6">
        <v>0</v>
      </c>
      <c r="AF192" s="6">
        <v>0</v>
      </c>
      <c r="AG192" s="6">
        <v>0</v>
      </c>
      <c r="AH192" s="6">
        <v>0</v>
      </c>
      <c r="AI192" s="6" t="s">
        <v>946</v>
      </c>
      <c r="AJ192" s="6" t="s">
        <v>685</v>
      </c>
      <c r="AK192" s="6" t="s">
        <v>11</v>
      </c>
      <c r="AL192" s="6" t="s">
        <v>48</v>
      </c>
      <c r="AM192" s="6" t="s">
        <v>512</v>
      </c>
      <c r="AN192" s="6" t="s">
        <v>23</v>
      </c>
      <c r="AO192" s="6" t="s">
        <v>260</v>
      </c>
      <c r="AP192" s="6" t="s">
        <v>282</v>
      </c>
      <c r="AQ192" s="6" t="s">
        <v>19</v>
      </c>
    </row>
    <row r="193" spans="1:43" x14ac:dyDescent="0.25">
      <c r="A193" s="6">
        <v>21769026</v>
      </c>
      <c r="B193" s="6">
        <v>22688789</v>
      </c>
      <c r="C193" s="6" t="s">
        <v>248</v>
      </c>
      <c r="D193" s="14">
        <v>45722.62667824074</v>
      </c>
      <c r="E193" s="14">
        <v>45722.664733796293</v>
      </c>
      <c r="F193" s="6" t="s">
        <v>18</v>
      </c>
      <c r="G193" s="6" t="s">
        <v>18</v>
      </c>
      <c r="H193" s="6" t="s">
        <v>948</v>
      </c>
      <c r="I193" s="6" t="s">
        <v>274</v>
      </c>
      <c r="J193" s="6" t="s">
        <v>949</v>
      </c>
      <c r="K193" s="6" t="s">
        <v>276</v>
      </c>
      <c r="L193" s="6" t="s">
        <v>276</v>
      </c>
      <c r="M193" s="14">
        <v>45722.457638888889</v>
      </c>
      <c r="N193" s="6">
        <v>13615</v>
      </c>
      <c r="O193" s="6" t="s">
        <v>950</v>
      </c>
      <c r="P193" s="6" t="s">
        <v>294</v>
      </c>
      <c r="Q193" s="6" t="s">
        <v>264</v>
      </c>
      <c r="R193" s="6" t="s">
        <v>277</v>
      </c>
      <c r="S193" s="6" t="s">
        <v>6</v>
      </c>
      <c r="T193" s="6" t="s">
        <v>255</v>
      </c>
      <c r="U193" s="6" t="s">
        <v>175</v>
      </c>
      <c r="V193" s="6" t="s">
        <v>939</v>
      </c>
      <c r="W193" s="6" t="s">
        <v>74</v>
      </c>
      <c r="X193" s="6" t="s">
        <v>74</v>
      </c>
      <c r="Y193" s="6" t="s">
        <v>74</v>
      </c>
      <c r="Z193" s="6" t="s">
        <v>111</v>
      </c>
      <c r="AA193" s="6" t="s">
        <v>74</v>
      </c>
      <c r="AB193" s="6">
        <v>286.94400000000002</v>
      </c>
      <c r="AC193" s="6">
        <v>0</v>
      </c>
      <c r="AD193" s="6">
        <v>0</v>
      </c>
      <c r="AE193" s="6">
        <v>0</v>
      </c>
      <c r="AF193" s="6">
        <v>0</v>
      </c>
      <c r="AG193" s="6">
        <v>0</v>
      </c>
      <c r="AH193" s="6">
        <v>0</v>
      </c>
      <c r="AI193" s="6" t="s">
        <v>951</v>
      </c>
      <c r="AJ193" s="6" t="s">
        <v>469</v>
      </c>
      <c r="AK193" s="6" t="s">
        <v>11</v>
      </c>
      <c r="AL193" s="6" t="s">
        <v>47</v>
      </c>
      <c r="AM193" s="6" t="s">
        <v>470</v>
      </c>
      <c r="AN193" s="6" t="s">
        <v>21</v>
      </c>
      <c r="AO193" s="6" t="s">
        <v>260</v>
      </c>
      <c r="AP193" s="6" t="s">
        <v>282</v>
      </c>
      <c r="AQ193" s="6" t="s">
        <v>19</v>
      </c>
    </row>
    <row r="194" spans="1:43" x14ac:dyDescent="0.25">
      <c r="A194" s="6">
        <v>21768995</v>
      </c>
      <c r="B194" s="6">
        <v>22688755</v>
      </c>
      <c r="C194" s="6" t="s">
        <v>248</v>
      </c>
      <c r="D194" s="14">
        <v>45722.624780092592</v>
      </c>
      <c r="E194" s="14">
        <v>45722.661296296297</v>
      </c>
      <c r="F194" s="6" t="s">
        <v>18</v>
      </c>
      <c r="G194" s="6" t="s">
        <v>18</v>
      </c>
      <c r="H194" s="6" t="s">
        <v>952</v>
      </c>
      <c r="I194" s="6" t="s">
        <v>274</v>
      </c>
      <c r="J194" s="6" t="s">
        <v>953</v>
      </c>
      <c r="K194" s="6" t="s">
        <v>276</v>
      </c>
      <c r="L194" s="6" t="s">
        <v>276</v>
      </c>
      <c r="M194" s="14">
        <v>45722.570138888892</v>
      </c>
      <c r="N194" s="6">
        <v>13631</v>
      </c>
      <c r="O194" s="6" t="s">
        <v>954</v>
      </c>
      <c r="P194" s="6" t="s">
        <v>294</v>
      </c>
      <c r="Q194" s="6" t="s">
        <v>264</v>
      </c>
      <c r="R194" s="6" t="s">
        <v>277</v>
      </c>
      <c r="S194" s="6" t="s">
        <v>6</v>
      </c>
      <c r="T194" s="6" t="s">
        <v>255</v>
      </c>
      <c r="U194" s="6" t="s">
        <v>175</v>
      </c>
      <c r="V194" s="6" t="s">
        <v>939</v>
      </c>
      <c r="W194" s="6" t="s">
        <v>74</v>
      </c>
      <c r="X194" s="6" t="s">
        <v>74</v>
      </c>
      <c r="Y194" s="6" t="s">
        <v>74</v>
      </c>
      <c r="Z194" s="6" t="s">
        <v>111</v>
      </c>
      <c r="AA194" s="6" t="s">
        <v>74</v>
      </c>
      <c r="AB194" s="6">
        <v>1119.8879999999999</v>
      </c>
      <c r="AC194" s="6">
        <v>0</v>
      </c>
      <c r="AD194" s="6">
        <v>0</v>
      </c>
      <c r="AE194" s="6">
        <v>0</v>
      </c>
      <c r="AF194" s="6">
        <v>0</v>
      </c>
      <c r="AG194" s="6">
        <v>0</v>
      </c>
      <c r="AH194" s="6">
        <v>0</v>
      </c>
      <c r="AI194" s="6" t="s">
        <v>955</v>
      </c>
      <c r="AJ194" s="6" t="s">
        <v>469</v>
      </c>
      <c r="AK194" s="6" t="s">
        <v>11</v>
      </c>
      <c r="AL194" s="6" t="s">
        <v>47</v>
      </c>
      <c r="AM194" s="6" t="s">
        <v>470</v>
      </c>
      <c r="AN194" s="6" t="s">
        <v>21</v>
      </c>
      <c r="AO194" s="6" t="s">
        <v>260</v>
      </c>
      <c r="AP194" s="6" t="s">
        <v>282</v>
      </c>
      <c r="AQ194" s="6" t="s">
        <v>19</v>
      </c>
    </row>
    <row r="195" spans="1:43" x14ac:dyDescent="0.25">
      <c r="A195" s="6">
        <v>21768998</v>
      </c>
      <c r="B195" s="6">
        <v>22688758</v>
      </c>
      <c r="C195" s="6" t="s">
        <v>248</v>
      </c>
      <c r="D195" s="14">
        <v>45722.625</v>
      </c>
      <c r="E195" s="14">
        <v>45722.661400462966</v>
      </c>
      <c r="F195" s="6" t="s">
        <v>18</v>
      </c>
      <c r="G195" s="6" t="s">
        <v>18</v>
      </c>
      <c r="H195" s="6" t="s">
        <v>956</v>
      </c>
      <c r="I195" s="6" t="s">
        <v>274</v>
      </c>
      <c r="J195" s="6" t="s">
        <v>957</v>
      </c>
      <c r="K195" s="6" t="s">
        <v>276</v>
      </c>
      <c r="L195" s="6" t="s">
        <v>276</v>
      </c>
      <c r="M195" s="14">
        <v>45722.539583333331</v>
      </c>
      <c r="N195" s="6">
        <v>13628</v>
      </c>
      <c r="O195" s="6" t="s">
        <v>954</v>
      </c>
      <c r="P195" s="6" t="s">
        <v>294</v>
      </c>
      <c r="Q195" s="6" t="s">
        <v>264</v>
      </c>
      <c r="R195" s="6" t="s">
        <v>277</v>
      </c>
      <c r="S195" s="6" t="s">
        <v>6</v>
      </c>
      <c r="T195" s="6" t="s">
        <v>255</v>
      </c>
      <c r="U195" s="6" t="s">
        <v>175</v>
      </c>
      <c r="V195" s="6" t="s">
        <v>939</v>
      </c>
      <c r="W195" s="6" t="s">
        <v>74</v>
      </c>
      <c r="X195" s="6" t="s">
        <v>74</v>
      </c>
      <c r="Y195" s="6" t="s">
        <v>74</v>
      </c>
      <c r="Z195" s="6" t="s">
        <v>111</v>
      </c>
      <c r="AA195" s="6" t="s">
        <v>74</v>
      </c>
      <c r="AB195" s="6">
        <v>552.60799999999995</v>
      </c>
      <c r="AC195" s="6">
        <v>0</v>
      </c>
      <c r="AD195" s="6">
        <v>0</v>
      </c>
      <c r="AE195" s="6">
        <v>0</v>
      </c>
      <c r="AF195" s="6">
        <v>0</v>
      </c>
      <c r="AG195" s="6">
        <v>0</v>
      </c>
      <c r="AH195" s="6">
        <v>0</v>
      </c>
      <c r="AI195" s="6" t="s">
        <v>958</v>
      </c>
      <c r="AJ195" s="6" t="s">
        <v>469</v>
      </c>
      <c r="AK195" s="6" t="s">
        <v>11</v>
      </c>
      <c r="AL195" s="6" t="s">
        <v>47</v>
      </c>
      <c r="AM195" s="6" t="s">
        <v>470</v>
      </c>
      <c r="AN195" s="6" t="s">
        <v>21</v>
      </c>
      <c r="AO195" s="6" t="s">
        <v>260</v>
      </c>
      <c r="AP195" s="6" t="s">
        <v>282</v>
      </c>
      <c r="AQ195" s="6" t="s">
        <v>19</v>
      </c>
    </row>
    <row r="196" spans="1:43" x14ac:dyDescent="0.25">
      <c r="A196" s="6">
        <v>21769004</v>
      </c>
      <c r="B196" s="6">
        <v>22688765</v>
      </c>
      <c r="C196" s="6" t="s">
        <v>248</v>
      </c>
      <c r="D196" s="14">
        <v>45722.625347222223</v>
      </c>
      <c r="E196" s="14">
        <v>45722.661539351851</v>
      </c>
      <c r="F196" s="6" t="s">
        <v>18</v>
      </c>
      <c r="G196" s="6" t="s">
        <v>18</v>
      </c>
      <c r="H196" s="6" t="s">
        <v>959</v>
      </c>
      <c r="I196" s="6" t="s">
        <v>274</v>
      </c>
      <c r="J196" s="6" t="s">
        <v>960</v>
      </c>
      <c r="K196" s="6" t="s">
        <v>276</v>
      </c>
      <c r="L196" s="6" t="s">
        <v>276</v>
      </c>
      <c r="M196" s="14">
        <v>45722.472916666673</v>
      </c>
      <c r="N196" s="6">
        <v>13624</v>
      </c>
      <c r="O196" s="6" t="s">
        <v>961</v>
      </c>
      <c r="P196" s="6" t="s">
        <v>294</v>
      </c>
      <c r="Q196" s="6" t="s">
        <v>264</v>
      </c>
      <c r="R196" s="6" t="s">
        <v>277</v>
      </c>
      <c r="S196" s="6" t="s">
        <v>6</v>
      </c>
      <c r="T196" s="6" t="s">
        <v>255</v>
      </c>
      <c r="U196" s="6" t="s">
        <v>175</v>
      </c>
      <c r="V196" s="6" t="s">
        <v>939</v>
      </c>
      <c r="W196" s="6" t="s">
        <v>74</v>
      </c>
      <c r="X196" s="6" t="s">
        <v>74</v>
      </c>
      <c r="Y196" s="6" t="s">
        <v>74</v>
      </c>
      <c r="Z196" s="6" t="s">
        <v>111</v>
      </c>
      <c r="AA196" s="6" t="s">
        <v>74</v>
      </c>
      <c r="AB196" s="6">
        <v>1257.8047999999999</v>
      </c>
      <c r="AC196" s="6">
        <v>0</v>
      </c>
      <c r="AD196" s="6">
        <v>0</v>
      </c>
      <c r="AE196" s="6">
        <v>0</v>
      </c>
      <c r="AF196" s="6">
        <v>0</v>
      </c>
      <c r="AG196" s="6">
        <v>0</v>
      </c>
      <c r="AH196" s="6">
        <v>0</v>
      </c>
      <c r="AI196" s="6" t="s">
        <v>962</v>
      </c>
      <c r="AJ196" s="6" t="s">
        <v>469</v>
      </c>
      <c r="AK196" s="6" t="s">
        <v>11</v>
      </c>
      <c r="AL196" s="6" t="s">
        <v>47</v>
      </c>
      <c r="AM196" s="6" t="s">
        <v>470</v>
      </c>
      <c r="AN196" s="6" t="s">
        <v>21</v>
      </c>
      <c r="AO196" s="6" t="s">
        <v>260</v>
      </c>
      <c r="AP196" s="6" t="s">
        <v>282</v>
      </c>
      <c r="AQ196" s="6" t="s">
        <v>19</v>
      </c>
    </row>
    <row r="197" spans="1:43" x14ac:dyDescent="0.25">
      <c r="A197" s="6">
        <v>21769007</v>
      </c>
      <c r="B197" s="6">
        <v>22688768</v>
      </c>
      <c r="C197" s="6" t="s">
        <v>248</v>
      </c>
      <c r="D197" s="14">
        <v>45722.625740740739</v>
      </c>
      <c r="E197" s="14">
        <v>45722.664652777778</v>
      </c>
      <c r="F197" s="6" t="s">
        <v>18</v>
      </c>
      <c r="G197" s="6" t="s">
        <v>18</v>
      </c>
      <c r="H197" s="6" t="s">
        <v>963</v>
      </c>
      <c r="I197" s="6" t="s">
        <v>274</v>
      </c>
      <c r="J197" s="6" t="s">
        <v>964</v>
      </c>
      <c r="K197" s="6" t="s">
        <v>276</v>
      </c>
      <c r="L197" s="6" t="s">
        <v>276</v>
      </c>
      <c r="M197" s="14">
        <v>45722.409722222219</v>
      </c>
      <c r="N197" s="6">
        <v>13619</v>
      </c>
      <c r="O197" s="6" t="s">
        <v>761</v>
      </c>
      <c r="P197" s="6" t="s">
        <v>294</v>
      </c>
      <c r="Q197" s="6" t="s">
        <v>264</v>
      </c>
      <c r="R197" s="6" t="s">
        <v>277</v>
      </c>
      <c r="S197" s="6" t="s">
        <v>6</v>
      </c>
      <c r="T197" s="6" t="s">
        <v>255</v>
      </c>
      <c r="U197" s="6" t="s">
        <v>175</v>
      </c>
      <c r="V197" s="6" t="s">
        <v>939</v>
      </c>
      <c r="W197" s="6" t="s">
        <v>74</v>
      </c>
      <c r="X197" s="6" t="s">
        <v>74</v>
      </c>
      <c r="Y197" s="6" t="s">
        <v>74</v>
      </c>
      <c r="Z197" s="6" t="s">
        <v>111</v>
      </c>
      <c r="AA197" s="6" t="s">
        <v>74</v>
      </c>
      <c r="AB197" s="6">
        <v>1360.24</v>
      </c>
      <c r="AC197" s="6">
        <v>0</v>
      </c>
      <c r="AD197" s="6">
        <v>0</v>
      </c>
      <c r="AE197" s="6">
        <v>0</v>
      </c>
      <c r="AF197" s="6">
        <v>0</v>
      </c>
      <c r="AG197" s="6">
        <v>0</v>
      </c>
      <c r="AH197" s="6">
        <v>0</v>
      </c>
      <c r="AI197" s="6" t="s">
        <v>965</v>
      </c>
      <c r="AJ197" s="6" t="s">
        <v>469</v>
      </c>
      <c r="AK197" s="6" t="s">
        <v>11</v>
      </c>
      <c r="AL197" s="6" t="s">
        <v>47</v>
      </c>
      <c r="AM197" s="6" t="s">
        <v>470</v>
      </c>
      <c r="AN197" s="6" t="s">
        <v>21</v>
      </c>
      <c r="AO197" s="6" t="s">
        <v>260</v>
      </c>
      <c r="AP197" s="6" t="s">
        <v>282</v>
      </c>
      <c r="AQ197" s="6" t="s">
        <v>19</v>
      </c>
    </row>
    <row r="198" spans="1:43" x14ac:dyDescent="0.25">
      <c r="A198" s="6">
        <v>21681279</v>
      </c>
      <c r="B198" s="6">
        <v>22611756</v>
      </c>
      <c r="C198" s="6" t="s">
        <v>248</v>
      </c>
      <c r="D198" s="14">
        <v>45707.73673611111</v>
      </c>
      <c r="E198" s="14">
        <v>45708.521828703713</v>
      </c>
      <c r="F198" s="6" t="s">
        <v>24</v>
      </c>
      <c r="G198" s="6" t="s">
        <v>26</v>
      </c>
      <c r="H198" s="6" t="s">
        <v>966</v>
      </c>
      <c r="I198" s="6" t="s">
        <v>15</v>
      </c>
      <c r="J198" s="6" t="s">
        <v>967</v>
      </c>
      <c r="K198" s="6" t="s">
        <v>968</v>
      </c>
      <c r="L198" s="6" t="s">
        <v>522</v>
      </c>
      <c r="M198" s="14">
        <v>45707.736111111109</v>
      </c>
      <c r="N198" s="6" t="s">
        <v>969</v>
      </c>
      <c r="O198" s="6" t="s">
        <v>74</v>
      </c>
      <c r="P198" s="6" t="s">
        <v>253</v>
      </c>
      <c r="Q198" s="6" t="s">
        <v>254</v>
      </c>
      <c r="R198" s="6" t="s">
        <v>254</v>
      </c>
      <c r="S198" s="6" t="s">
        <v>5</v>
      </c>
      <c r="T198" s="6" t="s">
        <v>255</v>
      </c>
      <c r="U198" s="6" t="s">
        <v>970</v>
      </c>
      <c r="V198" s="6" t="s">
        <v>971</v>
      </c>
      <c r="W198" s="6" t="s">
        <v>972</v>
      </c>
      <c r="X198" s="6" t="s">
        <v>295</v>
      </c>
      <c r="Y198" s="6">
        <v>3456593846</v>
      </c>
      <c r="Z198" s="6" t="s">
        <v>973</v>
      </c>
      <c r="AA198" s="6" t="s">
        <v>74</v>
      </c>
      <c r="AB198" s="6">
        <v>3475.71</v>
      </c>
      <c r="AC198" s="6">
        <v>188.02</v>
      </c>
      <c r="AD198" s="6">
        <v>0</v>
      </c>
      <c r="AE198" s="6">
        <v>0</v>
      </c>
      <c r="AF198" s="6">
        <v>0</v>
      </c>
      <c r="AG198" s="6">
        <v>0</v>
      </c>
      <c r="AH198" s="6">
        <v>72</v>
      </c>
      <c r="AI198" s="6" t="s">
        <v>74</v>
      </c>
      <c r="AJ198" s="6" t="s">
        <v>974</v>
      </c>
      <c r="AK198" s="6" t="s">
        <v>15</v>
      </c>
      <c r="AL198" s="6" t="s">
        <v>51</v>
      </c>
      <c r="AM198" s="6" t="s">
        <v>410</v>
      </c>
      <c r="AN198" s="6" t="s">
        <v>25</v>
      </c>
      <c r="AO198" s="6" t="s">
        <v>260</v>
      </c>
      <c r="AP198" s="6" t="s">
        <v>374</v>
      </c>
      <c r="AQ198" s="6" t="s">
        <v>37</v>
      </c>
    </row>
    <row r="199" spans="1:43" x14ac:dyDescent="0.25">
      <c r="A199" s="6">
        <v>21681246</v>
      </c>
      <c r="B199" s="6">
        <v>22611708</v>
      </c>
      <c r="C199" s="6" t="s">
        <v>248</v>
      </c>
      <c r="D199" s="14">
        <v>45707.731793981482</v>
      </c>
      <c r="E199" s="14">
        <v>45712.438206018523</v>
      </c>
      <c r="F199" s="6" t="s">
        <v>24</v>
      </c>
      <c r="G199" s="6" t="s">
        <v>26</v>
      </c>
      <c r="H199" s="6" t="s">
        <v>975</v>
      </c>
      <c r="I199" s="6" t="s">
        <v>16</v>
      </c>
      <c r="J199" s="6" t="s">
        <v>976</v>
      </c>
      <c r="K199" s="6" t="s">
        <v>968</v>
      </c>
      <c r="L199" s="6" t="s">
        <v>968</v>
      </c>
      <c r="M199" s="14">
        <v>45707.289583333331</v>
      </c>
      <c r="N199" s="6" t="s">
        <v>977</v>
      </c>
      <c r="O199" s="6" t="s">
        <v>74</v>
      </c>
      <c r="P199" s="6" t="s">
        <v>253</v>
      </c>
      <c r="Q199" s="6" t="s">
        <v>254</v>
      </c>
      <c r="R199" s="6" t="s">
        <v>254</v>
      </c>
      <c r="S199" s="6" t="s">
        <v>7</v>
      </c>
      <c r="T199" s="6" t="s">
        <v>397</v>
      </c>
      <c r="U199" s="6" t="s">
        <v>970</v>
      </c>
      <c r="V199" s="6" t="s">
        <v>971</v>
      </c>
      <c r="W199" s="6" t="s">
        <v>972</v>
      </c>
      <c r="X199" s="6" t="s">
        <v>74</v>
      </c>
      <c r="Y199" s="6" t="s">
        <v>74</v>
      </c>
      <c r="Z199" s="6" t="s">
        <v>74</v>
      </c>
      <c r="AA199" s="6" t="s">
        <v>74</v>
      </c>
      <c r="AB199" s="6">
        <v>770.85</v>
      </c>
      <c r="AC199" s="6">
        <v>0</v>
      </c>
      <c r="AD199" s="6">
        <v>0</v>
      </c>
      <c r="AE199" s="6">
        <v>0</v>
      </c>
      <c r="AF199" s="6">
        <v>0</v>
      </c>
      <c r="AG199" s="6">
        <v>0</v>
      </c>
      <c r="AH199" s="6">
        <v>72</v>
      </c>
      <c r="AI199" s="6" t="s">
        <v>488</v>
      </c>
      <c r="AJ199" s="6" t="s">
        <v>978</v>
      </c>
      <c r="AK199" s="6" t="s">
        <v>16</v>
      </c>
      <c r="AL199" s="6" t="s">
        <v>48</v>
      </c>
      <c r="AM199" s="6" t="s">
        <v>979</v>
      </c>
      <c r="AN199" s="6" t="s">
        <v>23</v>
      </c>
      <c r="AO199" s="6" t="s">
        <v>260</v>
      </c>
      <c r="AP199" s="6" t="s">
        <v>282</v>
      </c>
      <c r="AQ199" s="6" t="s">
        <v>31</v>
      </c>
    </row>
    <row r="200" spans="1:43" x14ac:dyDescent="0.25">
      <c r="A200" s="6">
        <v>21632856</v>
      </c>
      <c r="B200" s="6">
        <v>22571023</v>
      </c>
      <c r="C200" s="6" t="s">
        <v>248</v>
      </c>
      <c r="D200" s="14">
        <v>45699.663043981483</v>
      </c>
      <c r="E200" s="14">
        <v>45701.517812500002</v>
      </c>
      <c r="F200" s="36" t="s">
        <v>26</v>
      </c>
      <c r="G200" s="36" t="s">
        <v>28</v>
      </c>
      <c r="H200" s="6" t="s">
        <v>980</v>
      </c>
      <c r="I200" s="6" t="s">
        <v>12</v>
      </c>
      <c r="J200" s="6" t="s">
        <v>981</v>
      </c>
      <c r="K200" s="6" t="s">
        <v>596</v>
      </c>
      <c r="L200" s="6" t="s">
        <v>596</v>
      </c>
      <c r="M200" s="14">
        <v>45699.656944444447</v>
      </c>
      <c r="N200" s="6" t="s">
        <v>982</v>
      </c>
      <c r="O200" s="6" t="s">
        <v>74</v>
      </c>
      <c r="P200" s="6" t="s">
        <v>253</v>
      </c>
      <c r="Q200" s="6" t="s">
        <v>264</v>
      </c>
      <c r="R200" s="6" t="s">
        <v>277</v>
      </c>
      <c r="S200" s="6" t="s">
        <v>5</v>
      </c>
      <c r="T200" s="6" t="s">
        <v>255</v>
      </c>
      <c r="U200" s="6" t="s">
        <v>983</v>
      </c>
      <c r="V200" s="6" t="s">
        <v>984</v>
      </c>
      <c r="W200" s="6" t="s">
        <v>74</v>
      </c>
      <c r="X200" s="6" t="s">
        <v>257</v>
      </c>
      <c r="Y200" s="6">
        <v>3022571022</v>
      </c>
      <c r="Z200" s="6" t="s">
        <v>985</v>
      </c>
      <c r="AA200" s="6" t="s">
        <v>74</v>
      </c>
      <c r="AB200" s="6">
        <v>0</v>
      </c>
      <c r="AC200" s="6">
        <v>0</v>
      </c>
      <c r="AD200" s="6">
        <v>0</v>
      </c>
      <c r="AE200" s="6">
        <v>0</v>
      </c>
      <c r="AF200" s="6">
        <v>0</v>
      </c>
      <c r="AG200" s="6">
        <v>0</v>
      </c>
      <c r="AH200" s="6">
        <v>0</v>
      </c>
      <c r="AI200" s="6" t="s">
        <v>986</v>
      </c>
      <c r="AJ200" s="6" t="s">
        <v>987</v>
      </c>
      <c r="AK200" s="6" t="s">
        <v>12</v>
      </c>
      <c r="AL200" s="6" t="s">
        <v>48</v>
      </c>
      <c r="AM200" s="6" t="s">
        <v>988</v>
      </c>
      <c r="AN200" s="6" t="s">
        <v>23</v>
      </c>
      <c r="AO200" s="6" t="s">
        <v>260</v>
      </c>
      <c r="AP200" s="6" t="s">
        <v>282</v>
      </c>
      <c r="AQ200" s="6" t="s">
        <v>19</v>
      </c>
    </row>
    <row r="201" spans="1:43" x14ac:dyDescent="0.25">
      <c r="A201" s="6">
        <v>21706358</v>
      </c>
      <c r="B201" s="6">
        <v>22632055</v>
      </c>
      <c r="C201" s="6" t="s">
        <v>248</v>
      </c>
      <c r="D201" s="14">
        <v>45712.440949074073</v>
      </c>
      <c r="E201" s="14">
        <v>45717.971331018518</v>
      </c>
      <c r="F201" s="6" t="s">
        <v>22</v>
      </c>
      <c r="G201" s="6" t="s">
        <v>22</v>
      </c>
      <c r="H201" s="6" t="s">
        <v>989</v>
      </c>
      <c r="I201" s="6" t="s">
        <v>16</v>
      </c>
      <c r="J201" s="6" t="s">
        <v>990</v>
      </c>
      <c r="K201" s="6" t="s">
        <v>991</v>
      </c>
      <c r="L201" s="6" t="s">
        <v>991</v>
      </c>
      <c r="M201" s="14">
        <v>45679</v>
      </c>
      <c r="N201" s="6" t="s">
        <v>989</v>
      </c>
      <c r="O201" s="6" t="s">
        <v>74</v>
      </c>
      <c r="P201" s="6" t="s">
        <v>294</v>
      </c>
      <c r="Q201" s="6" t="s">
        <v>254</v>
      </c>
      <c r="R201" s="6" t="s">
        <v>254</v>
      </c>
      <c r="S201" s="6" t="s">
        <v>5</v>
      </c>
      <c r="T201" s="6" t="s">
        <v>255</v>
      </c>
      <c r="U201" s="6" t="s">
        <v>158</v>
      </c>
      <c r="V201" s="6" t="s">
        <v>992</v>
      </c>
      <c r="W201" s="6" t="s">
        <v>74</v>
      </c>
      <c r="X201" s="6" t="s">
        <v>408</v>
      </c>
      <c r="Y201" s="6">
        <v>1409130613</v>
      </c>
      <c r="Z201" s="6" t="s">
        <v>98</v>
      </c>
      <c r="AA201" s="6" t="s">
        <v>74</v>
      </c>
      <c r="AB201" s="6">
        <v>9398.42</v>
      </c>
      <c r="AC201" s="6">
        <v>0</v>
      </c>
      <c r="AD201" s="6">
        <v>365.62</v>
      </c>
      <c r="AE201" s="6">
        <v>0</v>
      </c>
      <c r="AF201" s="6">
        <v>56.85</v>
      </c>
      <c r="AG201" s="6">
        <v>0</v>
      </c>
      <c r="AH201" s="6">
        <v>0</v>
      </c>
      <c r="AI201" s="6" t="s">
        <v>488</v>
      </c>
      <c r="AJ201" s="6" t="s">
        <v>993</v>
      </c>
      <c r="AK201" s="6" t="s">
        <v>16</v>
      </c>
      <c r="AL201" s="6" t="s">
        <v>49</v>
      </c>
      <c r="AM201" s="6" t="s">
        <v>324</v>
      </c>
      <c r="AN201" s="6" t="s">
        <v>27</v>
      </c>
      <c r="AO201" s="6" t="s">
        <v>260</v>
      </c>
      <c r="AP201" s="6" t="s">
        <v>374</v>
      </c>
      <c r="AQ201" s="6" t="s">
        <v>37</v>
      </c>
    </row>
    <row r="202" spans="1:43" x14ac:dyDescent="0.25">
      <c r="A202" s="6">
        <v>21706358</v>
      </c>
      <c r="B202" s="6">
        <v>22632056</v>
      </c>
      <c r="C202" s="6" t="s">
        <v>267</v>
      </c>
      <c r="D202" s="14">
        <v>45712.440949074073</v>
      </c>
      <c r="E202" s="14">
        <v>45717.971331018518</v>
      </c>
      <c r="F202" s="6" t="s">
        <v>22</v>
      </c>
      <c r="G202" s="6" t="s">
        <v>22</v>
      </c>
      <c r="H202" s="6" t="s">
        <v>989</v>
      </c>
      <c r="I202" s="6" t="s">
        <v>16</v>
      </c>
      <c r="J202" s="6" t="s">
        <v>994</v>
      </c>
      <c r="K202" s="6" t="s">
        <v>991</v>
      </c>
      <c r="L202" s="6" t="s">
        <v>991</v>
      </c>
      <c r="M202" s="14">
        <v>45679</v>
      </c>
      <c r="N202" s="6" t="s">
        <v>989</v>
      </c>
      <c r="O202" s="6" t="s">
        <v>74</v>
      </c>
      <c r="P202" s="6" t="s">
        <v>294</v>
      </c>
      <c r="Q202" s="6" t="s">
        <v>254</v>
      </c>
      <c r="R202" s="6" t="s">
        <v>254</v>
      </c>
      <c r="S202" s="6" t="s">
        <v>5</v>
      </c>
      <c r="T202" s="6" t="s">
        <v>255</v>
      </c>
      <c r="U202" s="6" t="s">
        <v>158</v>
      </c>
      <c r="V202" s="6" t="s">
        <v>992</v>
      </c>
      <c r="W202" s="6" t="s">
        <v>74</v>
      </c>
      <c r="X202" s="6" t="s">
        <v>408</v>
      </c>
      <c r="Y202" s="6">
        <v>1409130615</v>
      </c>
      <c r="Z202" s="6" t="s">
        <v>98</v>
      </c>
      <c r="AA202" s="6" t="s">
        <v>74</v>
      </c>
      <c r="AB202" s="6">
        <v>9398.42</v>
      </c>
      <c r="AC202" s="6">
        <v>0</v>
      </c>
      <c r="AD202" s="6">
        <v>365.62</v>
      </c>
      <c r="AE202" s="6">
        <v>0</v>
      </c>
      <c r="AF202" s="6">
        <v>56.85</v>
      </c>
      <c r="AG202" s="6">
        <v>0</v>
      </c>
      <c r="AH202" s="6">
        <v>0</v>
      </c>
      <c r="AI202" s="6" t="s">
        <v>488</v>
      </c>
      <c r="AJ202" s="6" t="s">
        <v>993</v>
      </c>
      <c r="AK202" s="6" t="s">
        <v>16</v>
      </c>
      <c r="AL202" s="6" t="s">
        <v>49</v>
      </c>
      <c r="AM202" s="6" t="s">
        <v>324</v>
      </c>
      <c r="AN202" s="6" t="s">
        <v>27</v>
      </c>
      <c r="AO202" s="6" t="s">
        <v>260</v>
      </c>
      <c r="AP202" s="6" t="s">
        <v>374</v>
      </c>
      <c r="AQ202" s="6" t="s">
        <v>37</v>
      </c>
    </row>
    <row r="203" spans="1:43" x14ac:dyDescent="0.25">
      <c r="A203" s="6">
        <v>21706358</v>
      </c>
      <c r="B203" s="6">
        <v>22661625</v>
      </c>
      <c r="C203" s="6" t="s">
        <v>358</v>
      </c>
      <c r="D203" s="14">
        <v>45712.440949074073</v>
      </c>
      <c r="E203" s="14">
        <v>45717.971331018518</v>
      </c>
      <c r="F203" s="6" t="s">
        <v>22</v>
      </c>
      <c r="G203" s="6" t="s">
        <v>22</v>
      </c>
      <c r="H203" s="6" t="s">
        <v>989</v>
      </c>
      <c r="I203" s="6" t="s">
        <v>16</v>
      </c>
      <c r="J203" s="6" t="s">
        <v>995</v>
      </c>
      <c r="K203" s="6" t="s">
        <v>991</v>
      </c>
      <c r="L203" s="6" t="s">
        <v>991</v>
      </c>
      <c r="M203" s="14">
        <v>45679</v>
      </c>
      <c r="N203" s="6" t="s">
        <v>989</v>
      </c>
      <c r="O203" s="6" t="s">
        <v>74</v>
      </c>
      <c r="P203" s="6" t="s">
        <v>294</v>
      </c>
      <c r="Q203" s="6" t="s">
        <v>264</v>
      </c>
      <c r="R203" s="6" t="s">
        <v>277</v>
      </c>
      <c r="S203" s="6" t="s">
        <v>5</v>
      </c>
      <c r="T203" s="6" t="s">
        <v>255</v>
      </c>
      <c r="U203" s="6" t="s">
        <v>158</v>
      </c>
      <c r="V203" s="6" t="s">
        <v>992</v>
      </c>
      <c r="W203" s="6" t="s">
        <v>74</v>
      </c>
      <c r="X203" s="6" t="s">
        <v>408</v>
      </c>
      <c r="Y203" s="6">
        <v>2872417060</v>
      </c>
      <c r="Z203" s="6" t="s">
        <v>98</v>
      </c>
      <c r="AA203" s="6" t="s">
        <v>74</v>
      </c>
      <c r="AB203" s="6">
        <v>9398.42</v>
      </c>
      <c r="AC203" s="6">
        <v>0</v>
      </c>
      <c r="AD203" s="6">
        <v>0</v>
      </c>
      <c r="AE203" s="6">
        <v>0</v>
      </c>
      <c r="AF203" s="6">
        <v>0</v>
      </c>
      <c r="AG203" s="6">
        <v>0</v>
      </c>
      <c r="AH203" s="6">
        <v>0</v>
      </c>
      <c r="AI203" s="6" t="s">
        <v>488</v>
      </c>
      <c r="AJ203" s="6" t="s">
        <v>993</v>
      </c>
      <c r="AK203" s="6" t="s">
        <v>16</v>
      </c>
      <c r="AL203" s="6" t="s">
        <v>49</v>
      </c>
      <c r="AM203" s="6" t="s">
        <v>324</v>
      </c>
      <c r="AN203" s="6" t="s">
        <v>27</v>
      </c>
      <c r="AO203" s="6" t="s">
        <v>260</v>
      </c>
      <c r="AP203" s="6" t="s">
        <v>374</v>
      </c>
      <c r="AQ203" s="6" t="s">
        <v>37</v>
      </c>
    </row>
    <row r="204" spans="1:43" x14ac:dyDescent="0.25">
      <c r="A204" s="6">
        <v>21706358</v>
      </c>
      <c r="B204" s="6">
        <v>22661626</v>
      </c>
      <c r="C204" s="6" t="s">
        <v>402</v>
      </c>
      <c r="D204" s="14">
        <v>45712.440949074073</v>
      </c>
      <c r="E204" s="14">
        <v>45717.971331018518</v>
      </c>
      <c r="F204" s="6" t="s">
        <v>22</v>
      </c>
      <c r="G204" s="6" t="s">
        <v>22</v>
      </c>
      <c r="H204" s="6" t="s">
        <v>989</v>
      </c>
      <c r="I204" s="6" t="s">
        <v>16</v>
      </c>
      <c r="J204" s="6" t="s">
        <v>996</v>
      </c>
      <c r="K204" s="6" t="s">
        <v>991</v>
      </c>
      <c r="L204" s="6" t="s">
        <v>991</v>
      </c>
      <c r="M204" s="14">
        <v>45679</v>
      </c>
      <c r="N204" s="6" t="s">
        <v>989</v>
      </c>
      <c r="O204" s="6" t="s">
        <v>74</v>
      </c>
      <c r="P204" s="6" t="s">
        <v>294</v>
      </c>
      <c r="Q204" s="6" t="s">
        <v>264</v>
      </c>
      <c r="R204" s="6" t="s">
        <v>277</v>
      </c>
      <c r="S204" s="6" t="s">
        <v>5</v>
      </c>
      <c r="T204" s="6" t="s">
        <v>255</v>
      </c>
      <c r="U204" s="6" t="s">
        <v>158</v>
      </c>
      <c r="V204" s="6" t="s">
        <v>992</v>
      </c>
      <c r="W204" s="6" t="s">
        <v>74</v>
      </c>
      <c r="X204" s="6" t="s">
        <v>408</v>
      </c>
      <c r="Y204" s="6">
        <v>2872417062</v>
      </c>
      <c r="Z204" s="6" t="s">
        <v>98</v>
      </c>
      <c r="AA204" s="6" t="s">
        <v>74</v>
      </c>
      <c r="AB204" s="6">
        <v>9398.42</v>
      </c>
      <c r="AC204" s="6">
        <v>0</v>
      </c>
      <c r="AD204" s="6">
        <v>0</v>
      </c>
      <c r="AE204" s="6">
        <v>0</v>
      </c>
      <c r="AF204" s="6">
        <v>0</v>
      </c>
      <c r="AG204" s="6">
        <v>0</v>
      </c>
      <c r="AH204" s="6">
        <v>0</v>
      </c>
      <c r="AI204" s="6" t="s">
        <v>488</v>
      </c>
      <c r="AJ204" s="6" t="s">
        <v>993</v>
      </c>
      <c r="AK204" s="6" t="s">
        <v>16</v>
      </c>
      <c r="AL204" s="6" t="s">
        <v>49</v>
      </c>
      <c r="AM204" s="6" t="s">
        <v>324</v>
      </c>
      <c r="AN204" s="6" t="s">
        <v>27</v>
      </c>
      <c r="AO204" s="6" t="s">
        <v>260</v>
      </c>
      <c r="AP204" s="6" t="s">
        <v>374</v>
      </c>
      <c r="AQ204" s="6" t="s">
        <v>37</v>
      </c>
    </row>
    <row r="205" spans="1:43" x14ac:dyDescent="0.25">
      <c r="A205" s="6">
        <v>21531272</v>
      </c>
      <c r="B205" s="6">
        <v>22485086</v>
      </c>
      <c r="C205" s="6" t="s">
        <v>248</v>
      </c>
      <c r="D205" s="14">
        <v>45684.731817129628</v>
      </c>
      <c r="E205" s="14">
        <v>45721.971122685187</v>
      </c>
      <c r="F205" s="6" t="s">
        <v>18</v>
      </c>
      <c r="G205" s="6" t="s">
        <v>18</v>
      </c>
      <c r="H205" s="6" t="s">
        <v>997</v>
      </c>
      <c r="I205" s="6" t="s">
        <v>16</v>
      </c>
      <c r="J205" s="6" t="s">
        <v>998</v>
      </c>
      <c r="K205" s="6" t="s">
        <v>991</v>
      </c>
      <c r="L205" s="6" t="s">
        <v>991</v>
      </c>
      <c r="M205" s="14">
        <v>45679</v>
      </c>
      <c r="N205" s="6" t="s">
        <v>997</v>
      </c>
      <c r="O205" s="6" t="s">
        <v>74</v>
      </c>
      <c r="P205" s="6" t="s">
        <v>294</v>
      </c>
      <c r="Q205" s="6" t="s">
        <v>254</v>
      </c>
      <c r="R205" s="6" t="s">
        <v>254</v>
      </c>
      <c r="S205" s="6" t="s">
        <v>5</v>
      </c>
      <c r="T205" s="6" t="s">
        <v>255</v>
      </c>
      <c r="U205" s="6" t="s">
        <v>158</v>
      </c>
      <c r="V205" s="6" t="s">
        <v>992</v>
      </c>
      <c r="W205" s="6" t="s">
        <v>74</v>
      </c>
      <c r="X205" s="6" t="s">
        <v>408</v>
      </c>
      <c r="Y205" s="6">
        <v>1409130605</v>
      </c>
      <c r="Z205" s="6" t="s">
        <v>98</v>
      </c>
      <c r="AA205" s="6" t="s">
        <v>74</v>
      </c>
      <c r="AB205" s="6">
        <v>1879.5</v>
      </c>
      <c r="AC205" s="6">
        <v>0</v>
      </c>
      <c r="AD205" s="6">
        <v>456.77</v>
      </c>
      <c r="AE205" s="6">
        <v>0</v>
      </c>
      <c r="AF205" s="6">
        <v>56.85</v>
      </c>
      <c r="AG205" s="6">
        <v>0</v>
      </c>
      <c r="AH205" s="6">
        <v>0</v>
      </c>
      <c r="AI205" s="6" t="s">
        <v>488</v>
      </c>
      <c r="AJ205" s="6" t="s">
        <v>999</v>
      </c>
      <c r="AK205" s="6" t="s">
        <v>16</v>
      </c>
      <c r="AL205" s="6" t="s">
        <v>49</v>
      </c>
      <c r="AM205" s="6" t="s">
        <v>324</v>
      </c>
      <c r="AN205" s="6" t="s">
        <v>27</v>
      </c>
      <c r="AO205" s="6" t="s">
        <v>260</v>
      </c>
      <c r="AP205" s="6" t="s">
        <v>374</v>
      </c>
      <c r="AQ205" s="6" t="s">
        <v>37</v>
      </c>
    </row>
    <row r="206" spans="1:43" x14ac:dyDescent="0.25">
      <c r="A206" s="6">
        <v>21531272</v>
      </c>
      <c r="B206" s="6">
        <v>22485087</v>
      </c>
      <c r="C206" s="6" t="s">
        <v>267</v>
      </c>
      <c r="D206" s="14">
        <v>45684.731817129628</v>
      </c>
      <c r="E206" s="14">
        <v>45721.971122685187</v>
      </c>
      <c r="F206" s="6" t="s">
        <v>18</v>
      </c>
      <c r="G206" s="6" t="s">
        <v>18</v>
      </c>
      <c r="H206" s="6" t="s">
        <v>997</v>
      </c>
      <c r="I206" s="6" t="s">
        <v>16</v>
      </c>
      <c r="J206" s="6" t="s">
        <v>1000</v>
      </c>
      <c r="K206" s="6" t="s">
        <v>991</v>
      </c>
      <c r="L206" s="6" t="s">
        <v>991</v>
      </c>
      <c r="M206" s="14">
        <v>45679</v>
      </c>
      <c r="N206" s="6" t="s">
        <v>997</v>
      </c>
      <c r="O206" s="6" t="s">
        <v>74</v>
      </c>
      <c r="P206" s="6" t="s">
        <v>294</v>
      </c>
      <c r="Q206" s="6" t="s">
        <v>254</v>
      </c>
      <c r="R206" s="6" t="s">
        <v>254</v>
      </c>
      <c r="S206" s="6" t="s">
        <v>5</v>
      </c>
      <c r="T206" s="6" t="s">
        <v>255</v>
      </c>
      <c r="U206" s="6" t="s">
        <v>158</v>
      </c>
      <c r="V206" s="6" t="s">
        <v>992</v>
      </c>
      <c r="W206" s="6" t="s">
        <v>74</v>
      </c>
      <c r="X206" s="6" t="s">
        <v>408</v>
      </c>
      <c r="Y206" s="6">
        <v>1409130607</v>
      </c>
      <c r="Z206" s="6" t="s">
        <v>98</v>
      </c>
      <c r="AA206" s="6" t="s">
        <v>74</v>
      </c>
      <c r="AB206" s="6">
        <v>1879.5</v>
      </c>
      <c r="AC206" s="6">
        <v>0</v>
      </c>
      <c r="AD206" s="6">
        <v>456.77</v>
      </c>
      <c r="AE206" s="6">
        <v>0</v>
      </c>
      <c r="AF206" s="6">
        <v>56.85</v>
      </c>
      <c r="AG206" s="6">
        <v>0</v>
      </c>
      <c r="AH206" s="6">
        <v>0</v>
      </c>
      <c r="AI206" s="6" t="s">
        <v>488</v>
      </c>
      <c r="AJ206" s="6" t="s">
        <v>999</v>
      </c>
      <c r="AK206" s="6" t="s">
        <v>16</v>
      </c>
      <c r="AL206" s="6" t="s">
        <v>49</v>
      </c>
      <c r="AM206" s="6" t="s">
        <v>324</v>
      </c>
      <c r="AN206" s="6" t="s">
        <v>27</v>
      </c>
      <c r="AO206" s="6" t="s">
        <v>260</v>
      </c>
      <c r="AP206" s="6" t="s">
        <v>374</v>
      </c>
      <c r="AQ206" s="6" t="s">
        <v>37</v>
      </c>
    </row>
    <row r="207" spans="1:43" x14ac:dyDescent="0.25">
      <c r="A207" s="6">
        <v>21531272</v>
      </c>
      <c r="B207" s="6">
        <v>22485088</v>
      </c>
      <c r="C207" s="6" t="s">
        <v>358</v>
      </c>
      <c r="D207" s="14">
        <v>45684.731817129628</v>
      </c>
      <c r="E207" s="14">
        <v>45721.971122685187</v>
      </c>
      <c r="F207" s="6" t="s">
        <v>18</v>
      </c>
      <c r="G207" s="6" t="s">
        <v>18</v>
      </c>
      <c r="H207" s="6" t="s">
        <v>997</v>
      </c>
      <c r="I207" s="6" t="s">
        <v>16</v>
      </c>
      <c r="J207" s="6" t="s">
        <v>1001</v>
      </c>
      <c r="K207" s="6" t="s">
        <v>991</v>
      </c>
      <c r="L207" s="6" t="s">
        <v>991</v>
      </c>
      <c r="M207" s="14">
        <v>45679</v>
      </c>
      <c r="N207" s="6" t="s">
        <v>997</v>
      </c>
      <c r="O207" s="6" t="s">
        <v>74</v>
      </c>
      <c r="P207" s="6" t="s">
        <v>294</v>
      </c>
      <c r="Q207" s="6" t="s">
        <v>254</v>
      </c>
      <c r="R207" s="6" t="s">
        <v>254</v>
      </c>
      <c r="S207" s="6" t="s">
        <v>5</v>
      </c>
      <c r="T207" s="6" t="s">
        <v>255</v>
      </c>
      <c r="U207" s="6" t="s">
        <v>158</v>
      </c>
      <c r="V207" s="6" t="s">
        <v>992</v>
      </c>
      <c r="W207" s="6" t="s">
        <v>74</v>
      </c>
      <c r="X207" s="6" t="s">
        <v>408</v>
      </c>
      <c r="Y207" s="6">
        <v>1409130609</v>
      </c>
      <c r="Z207" s="6" t="s">
        <v>98</v>
      </c>
      <c r="AA207" s="6" t="s">
        <v>74</v>
      </c>
      <c r="AB207" s="6">
        <v>9398.42</v>
      </c>
      <c r="AC207" s="6">
        <v>0</v>
      </c>
      <c r="AD207" s="6">
        <v>365.62</v>
      </c>
      <c r="AE207" s="6">
        <v>0</v>
      </c>
      <c r="AF207" s="6">
        <v>56.85</v>
      </c>
      <c r="AG207" s="6">
        <v>0</v>
      </c>
      <c r="AH207" s="6">
        <v>0</v>
      </c>
      <c r="AI207" s="6" t="s">
        <v>488</v>
      </c>
      <c r="AJ207" s="6" t="s">
        <v>999</v>
      </c>
      <c r="AK207" s="6" t="s">
        <v>16</v>
      </c>
      <c r="AL207" s="6" t="s">
        <v>49</v>
      </c>
      <c r="AM207" s="6" t="s">
        <v>324</v>
      </c>
      <c r="AN207" s="6" t="s">
        <v>27</v>
      </c>
      <c r="AO207" s="6" t="s">
        <v>260</v>
      </c>
      <c r="AP207" s="6" t="s">
        <v>374</v>
      </c>
      <c r="AQ207" s="6" t="s">
        <v>37</v>
      </c>
    </row>
    <row r="208" spans="1:43" x14ac:dyDescent="0.25">
      <c r="A208" s="6">
        <v>21531272</v>
      </c>
      <c r="B208" s="6">
        <v>22485089</v>
      </c>
      <c r="C208" s="6" t="s">
        <v>402</v>
      </c>
      <c r="D208" s="14">
        <v>45684.731817129628</v>
      </c>
      <c r="E208" s="14">
        <v>45721.971122685187</v>
      </c>
      <c r="F208" s="6" t="s">
        <v>18</v>
      </c>
      <c r="G208" s="6" t="s">
        <v>18</v>
      </c>
      <c r="H208" s="6" t="s">
        <v>997</v>
      </c>
      <c r="I208" s="6" t="s">
        <v>16</v>
      </c>
      <c r="J208" s="6" t="s">
        <v>1002</v>
      </c>
      <c r="K208" s="6" t="s">
        <v>991</v>
      </c>
      <c r="L208" s="6" t="s">
        <v>991</v>
      </c>
      <c r="M208" s="14">
        <v>45679</v>
      </c>
      <c r="N208" s="6" t="s">
        <v>997</v>
      </c>
      <c r="O208" s="6" t="s">
        <v>74</v>
      </c>
      <c r="P208" s="6" t="s">
        <v>294</v>
      </c>
      <c r="Q208" s="6" t="s">
        <v>254</v>
      </c>
      <c r="R208" s="6" t="s">
        <v>254</v>
      </c>
      <c r="S208" s="6" t="s">
        <v>5</v>
      </c>
      <c r="T208" s="6" t="s">
        <v>255</v>
      </c>
      <c r="U208" s="6" t="s">
        <v>158</v>
      </c>
      <c r="V208" s="6" t="s">
        <v>992</v>
      </c>
      <c r="W208" s="6" t="s">
        <v>74</v>
      </c>
      <c r="X208" s="6" t="s">
        <v>408</v>
      </c>
      <c r="Y208" s="6">
        <v>1409130611</v>
      </c>
      <c r="Z208" s="6" t="s">
        <v>98</v>
      </c>
      <c r="AA208" s="6" t="s">
        <v>74</v>
      </c>
      <c r="AB208" s="6">
        <v>9398.42</v>
      </c>
      <c r="AC208" s="6">
        <v>0</v>
      </c>
      <c r="AD208" s="6">
        <v>365.62</v>
      </c>
      <c r="AE208" s="6">
        <v>0</v>
      </c>
      <c r="AF208" s="6">
        <v>56.85</v>
      </c>
      <c r="AG208" s="6">
        <v>0</v>
      </c>
      <c r="AH208" s="6">
        <v>0</v>
      </c>
      <c r="AI208" s="6" t="s">
        <v>488</v>
      </c>
      <c r="AJ208" s="6" t="s">
        <v>999</v>
      </c>
      <c r="AK208" s="6" t="s">
        <v>16</v>
      </c>
      <c r="AL208" s="6" t="s">
        <v>49</v>
      </c>
      <c r="AM208" s="6" t="s">
        <v>324</v>
      </c>
      <c r="AN208" s="6" t="s">
        <v>27</v>
      </c>
      <c r="AO208" s="6" t="s">
        <v>260</v>
      </c>
      <c r="AP208" s="6" t="s">
        <v>374</v>
      </c>
      <c r="AQ208" s="6" t="s">
        <v>37</v>
      </c>
    </row>
    <row r="209" spans="1:43" x14ac:dyDescent="0.25">
      <c r="A209" s="6">
        <v>21531272</v>
      </c>
      <c r="B209" s="6">
        <v>22485090</v>
      </c>
      <c r="C209" s="6" t="s">
        <v>404</v>
      </c>
      <c r="D209" s="14">
        <v>45684.731817129628</v>
      </c>
      <c r="E209" s="14">
        <v>45721.971122685187</v>
      </c>
      <c r="F209" s="6" t="s">
        <v>18</v>
      </c>
      <c r="G209" s="6" t="s">
        <v>18</v>
      </c>
      <c r="H209" s="6" t="s">
        <v>997</v>
      </c>
      <c r="I209" s="6" t="s">
        <v>16</v>
      </c>
      <c r="J209" s="6" t="s">
        <v>990</v>
      </c>
      <c r="K209" s="6" t="s">
        <v>991</v>
      </c>
      <c r="L209" s="6" t="s">
        <v>991</v>
      </c>
      <c r="M209" s="14">
        <v>45679</v>
      </c>
      <c r="N209" s="6" t="s">
        <v>997</v>
      </c>
      <c r="O209" s="6" t="s">
        <v>74</v>
      </c>
      <c r="P209" s="6" t="s">
        <v>294</v>
      </c>
      <c r="Q209" s="6" t="s">
        <v>254</v>
      </c>
      <c r="R209" s="6" t="s">
        <v>254</v>
      </c>
      <c r="S209" s="6" t="s">
        <v>5</v>
      </c>
      <c r="T209" s="6" t="s">
        <v>255</v>
      </c>
      <c r="U209" s="6" t="s">
        <v>158</v>
      </c>
      <c r="V209" s="6" t="s">
        <v>992</v>
      </c>
      <c r="W209" s="6" t="s">
        <v>74</v>
      </c>
      <c r="X209" s="6" t="s">
        <v>408</v>
      </c>
      <c r="Y209" s="6">
        <v>1409130613</v>
      </c>
      <c r="Z209" s="6" t="s">
        <v>98</v>
      </c>
      <c r="AA209" s="6" t="s">
        <v>74</v>
      </c>
      <c r="AB209" s="6">
        <v>9398.42</v>
      </c>
      <c r="AC209" s="6">
        <v>0</v>
      </c>
      <c r="AD209" s="6">
        <v>365.62</v>
      </c>
      <c r="AE209" s="6">
        <v>0</v>
      </c>
      <c r="AF209" s="6">
        <v>56.85</v>
      </c>
      <c r="AG209" s="6">
        <v>0</v>
      </c>
      <c r="AH209" s="6">
        <v>0</v>
      </c>
      <c r="AI209" s="6" t="s">
        <v>488</v>
      </c>
      <c r="AJ209" s="6" t="s">
        <v>999</v>
      </c>
      <c r="AK209" s="6" t="s">
        <v>16</v>
      </c>
      <c r="AL209" s="6" t="s">
        <v>49</v>
      </c>
      <c r="AM209" s="6" t="s">
        <v>324</v>
      </c>
      <c r="AN209" s="6" t="s">
        <v>27</v>
      </c>
      <c r="AO209" s="6" t="s">
        <v>260</v>
      </c>
      <c r="AP209" s="6" t="s">
        <v>374</v>
      </c>
      <c r="AQ209" s="6" t="s">
        <v>37</v>
      </c>
    </row>
    <row r="210" spans="1:43" x14ac:dyDescent="0.25">
      <c r="A210" s="6">
        <v>21531272</v>
      </c>
      <c r="B210" s="6">
        <v>22485091</v>
      </c>
      <c r="C210" s="6" t="s">
        <v>1003</v>
      </c>
      <c r="D210" s="14">
        <v>45684.731817129628</v>
      </c>
      <c r="E210" s="14">
        <v>45721.971122685187</v>
      </c>
      <c r="F210" s="6" t="s">
        <v>18</v>
      </c>
      <c r="G210" s="6" t="s">
        <v>18</v>
      </c>
      <c r="H210" s="6" t="s">
        <v>997</v>
      </c>
      <c r="I210" s="6" t="s">
        <v>16</v>
      </c>
      <c r="J210" s="6" t="s">
        <v>994</v>
      </c>
      <c r="K210" s="6" t="s">
        <v>991</v>
      </c>
      <c r="L210" s="6" t="s">
        <v>991</v>
      </c>
      <c r="M210" s="14">
        <v>45679</v>
      </c>
      <c r="N210" s="6" t="s">
        <v>997</v>
      </c>
      <c r="O210" s="6" t="s">
        <v>74</v>
      </c>
      <c r="P210" s="6" t="s">
        <v>294</v>
      </c>
      <c r="Q210" s="6" t="s">
        <v>254</v>
      </c>
      <c r="R210" s="6" t="s">
        <v>254</v>
      </c>
      <c r="S210" s="6" t="s">
        <v>5</v>
      </c>
      <c r="T210" s="6" t="s">
        <v>255</v>
      </c>
      <c r="U210" s="6" t="s">
        <v>158</v>
      </c>
      <c r="V210" s="6" t="s">
        <v>992</v>
      </c>
      <c r="W210" s="6" t="s">
        <v>74</v>
      </c>
      <c r="X210" s="6" t="s">
        <v>408</v>
      </c>
      <c r="Y210" s="6">
        <v>1409130615</v>
      </c>
      <c r="Z210" s="6" t="s">
        <v>98</v>
      </c>
      <c r="AA210" s="6" t="s">
        <v>74</v>
      </c>
      <c r="AB210" s="6">
        <v>9398.42</v>
      </c>
      <c r="AC210" s="6">
        <v>0</v>
      </c>
      <c r="AD210" s="6">
        <v>365.62</v>
      </c>
      <c r="AE210" s="6">
        <v>0</v>
      </c>
      <c r="AF210" s="6">
        <v>56.85</v>
      </c>
      <c r="AG210" s="6">
        <v>0</v>
      </c>
      <c r="AH210" s="6">
        <v>0</v>
      </c>
      <c r="AI210" s="6" t="s">
        <v>488</v>
      </c>
      <c r="AJ210" s="6" t="s">
        <v>999</v>
      </c>
      <c r="AK210" s="6" t="s">
        <v>16</v>
      </c>
      <c r="AL210" s="6" t="s">
        <v>49</v>
      </c>
      <c r="AM210" s="6" t="s">
        <v>324</v>
      </c>
      <c r="AN210" s="6" t="s">
        <v>27</v>
      </c>
      <c r="AO210" s="6" t="s">
        <v>260</v>
      </c>
      <c r="AP210" s="6" t="s">
        <v>374</v>
      </c>
      <c r="AQ210" s="6" t="s">
        <v>37</v>
      </c>
    </row>
    <row r="211" spans="1:43" x14ac:dyDescent="0.25">
      <c r="A211" s="6">
        <v>21668733</v>
      </c>
      <c r="B211" s="6">
        <v>22600680</v>
      </c>
      <c r="C211" s="6" t="s">
        <v>248</v>
      </c>
      <c r="D211" s="14">
        <v>45705.753067129634</v>
      </c>
      <c r="E211" s="14">
        <v>45707.296990740739</v>
      </c>
      <c r="F211" s="36" t="s">
        <v>26</v>
      </c>
      <c r="G211" s="36" t="s">
        <v>26</v>
      </c>
      <c r="H211" s="6" t="s">
        <v>1004</v>
      </c>
      <c r="I211" s="6" t="s">
        <v>16</v>
      </c>
      <c r="J211" s="6" t="s">
        <v>1005</v>
      </c>
      <c r="K211" s="6" t="s">
        <v>991</v>
      </c>
      <c r="L211" s="6" t="s">
        <v>991</v>
      </c>
      <c r="M211" s="14">
        <v>45699.276388888888</v>
      </c>
      <c r="N211" s="6" t="s">
        <v>1006</v>
      </c>
      <c r="O211" s="6" t="s">
        <v>74</v>
      </c>
      <c r="P211" s="6" t="s">
        <v>294</v>
      </c>
      <c r="Q211" s="6" t="s">
        <v>254</v>
      </c>
      <c r="R211" s="6" t="s">
        <v>254</v>
      </c>
      <c r="S211" s="6" t="s">
        <v>7</v>
      </c>
      <c r="T211" s="6" t="s">
        <v>255</v>
      </c>
      <c r="U211" s="6" t="s">
        <v>158</v>
      </c>
      <c r="V211" s="6" t="s">
        <v>992</v>
      </c>
      <c r="W211" s="6" t="s">
        <v>74</v>
      </c>
      <c r="X211" s="6" t="s">
        <v>1007</v>
      </c>
      <c r="Y211" s="6" t="s">
        <v>74</v>
      </c>
      <c r="Z211" s="6" t="s">
        <v>98</v>
      </c>
      <c r="AA211" s="6" t="s">
        <v>74</v>
      </c>
      <c r="AB211" s="6">
        <v>29417.85</v>
      </c>
      <c r="AC211" s="6">
        <v>0</v>
      </c>
      <c r="AD211" s="6">
        <v>0</v>
      </c>
      <c r="AE211" s="6">
        <v>0</v>
      </c>
      <c r="AF211" s="6">
        <v>0</v>
      </c>
      <c r="AG211" s="6">
        <v>0</v>
      </c>
      <c r="AH211" s="6">
        <v>0</v>
      </c>
      <c r="AI211" s="6" t="s">
        <v>488</v>
      </c>
      <c r="AJ211" s="6" t="s">
        <v>1008</v>
      </c>
      <c r="AK211" s="6" t="s">
        <v>16</v>
      </c>
      <c r="AL211" s="6" t="s">
        <v>47</v>
      </c>
      <c r="AM211" s="6" t="s">
        <v>470</v>
      </c>
      <c r="AN211" s="6" t="s">
        <v>21</v>
      </c>
      <c r="AO211" s="6" t="s">
        <v>260</v>
      </c>
      <c r="AP211" s="6" t="s">
        <v>374</v>
      </c>
      <c r="AQ211" s="6" t="s">
        <v>37</v>
      </c>
    </row>
    <row r="212" spans="1:43" x14ac:dyDescent="0.25">
      <c r="A212" s="6">
        <v>21668733</v>
      </c>
      <c r="B212" s="6">
        <v>22600681</v>
      </c>
      <c r="C212" s="6" t="s">
        <v>267</v>
      </c>
      <c r="D212" s="14">
        <v>45705.753067129634</v>
      </c>
      <c r="E212" s="14">
        <v>45707.296990740739</v>
      </c>
      <c r="F212" s="36" t="s">
        <v>26</v>
      </c>
      <c r="G212" s="36" t="s">
        <v>26</v>
      </c>
      <c r="H212" s="6" t="s">
        <v>1004</v>
      </c>
      <c r="I212" s="6" t="s">
        <v>16</v>
      </c>
      <c r="J212" s="6" t="s">
        <v>1005</v>
      </c>
      <c r="K212" s="6" t="s">
        <v>991</v>
      </c>
      <c r="L212" s="6" t="s">
        <v>991</v>
      </c>
      <c r="M212" s="14">
        <v>45699.276388888888</v>
      </c>
      <c r="N212" s="6" t="s">
        <v>1006</v>
      </c>
      <c r="O212" s="6" t="s">
        <v>74</v>
      </c>
      <c r="P212" s="6" t="s">
        <v>294</v>
      </c>
      <c r="Q212" s="6" t="s">
        <v>254</v>
      </c>
      <c r="R212" s="6" t="s">
        <v>254</v>
      </c>
      <c r="S212" s="6" t="s">
        <v>7</v>
      </c>
      <c r="T212" s="6" t="s">
        <v>255</v>
      </c>
      <c r="U212" s="6" t="s">
        <v>158</v>
      </c>
      <c r="V212" s="6" t="s">
        <v>992</v>
      </c>
      <c r="W212" s="6" t="s">
        <v>74</v>
      </c>
      <c r="X212" s="6" t="s">
        <v>74</v>
      </c>
      <c r="Y212" s="6" t="s">
        <v>74</v>
      </c>
      <c r="Z212" s="6" t="s">
        <v>98</v>
      </c>
      <c r="AA212" s="6" t="s">
        <v>74</v>
      </c>
      <c r="AB212" s="6">
        <v>9033.36</v>
      </c>
      <c r="AC212" s="6">
        <v>0</v>
      </c>
      <c r="AD212" s="6">
        <v>0</v>
      </c>
      <c r="AE212" s="6">
        <v>0</v>
      </c>
      <c r="AF212" s="6">
        <v>0</v>
      </c>
      <c r="AG212" s="6">
        <v>0</v>
      </c>
      <c r="AH212" s="6">
        <v>0</v>
      </c>
      <c r="AI212" s="6" t="s">
        <v>488</v>
      </c>
      <c r="AJ212" s="6" t="s">
        <v>1008</v>
      </c>
      <c r="AK212" s="6" t="s">
        <v>16</v>
      </c>
      <c r="AL212" s="6" t="s">
        <v>47</v>
      </c>
      <c r="AM212" s="6" t="s">
        <v>470</v>
      </c>
      <c r="AN212" s="6" t="s">
        <v>21</v>
      </c>
      <c r="AO212" s="6" t="s">
        <v>260</v>
      </c>
      <c r="AP212" s="6" t="s">
        <v>374</v>
      </c>
      <c r="AQ212" s="6" t="s">
        <v>37</v>
      </c>
    </row>
    <row r="213" spans="1:43" x14ac:dyDescent="0.25">
      <c r="A213" s="6">
        <v>21667715</v>
      </c>
      <c r="B213" s="6">
        <v>22599765</v>
      </c>
      <c r="C213" s="6" t="s">
        <v>248</v>
      </c>
      <c r="D213" s="14">
        <v>45705.641435185193</v>
      </c>
      <c r="E213" s="14">
        <v>45705.971261574072</v>
      </c>
      <c r="F213" s="36" t="s">
        <v>26</v>
      </c>
      <c r="G213" s="36" t="s">
        <v>26</v>
      </c>
      <c r="H213" s="6" t="s">
        <v>1009</v>
      </c>
      <c r="I213" s="6" t="s">
        <v>16</v>
      </c>
      <c r="J213" s="6" t="s">
        <v>1010</v>
      </c>
      <c r="K213" s="6" t="s">
        <v>991</v>
      </c>
      <c r="L213" s="6" t="s">
        <v>991</v>
      </c>
      <c r="M213" s="14">
        <v>45702.69027777778</v>
      </c>
      <c r="N213" s="6" t="s">
        <v>1009</v>
      </c>
      <c r="O213" s="6" t="s">
        <v>74</v>
      </c>
      <c r="P213" s="6" t="s">
        <v>294</v>
      </c>
      <c r="Q213" s="6" t="s">
        <v>254</v>
      </c>
      <c r="R213" s="6" t="s">
        <v>254</v>
      </c>
      <c r="S213" s="6" t="s">
        <v>5</v>
      </c>
      <c r="T213" s="6" t="s">
        <v>255</v>
      </c>
      <c r="U213" s="6" t="s">
        <v>158</v>
      </c>
      <c r="V213" s="6" t="s">
        <v>992</v>
      </c>
      <c r="W213" s="6" t="s">
        <v>74</v>
      </c>
      <c r="X213" s="6" t="s">
        <v>295</v>
      </c>
      <c r="Y213" s="6">
        <v>1409260203</v>
      </c>
      <c r="Z213" s="6" t="s">
        <v>98</v>
      </c>
      <c r="AA213" s="6" t="s">
        <v>74</v>
      </c>
      <c r="AB213" s="6">
        <v>6466.47</v>
      </c>
      <c r="AC213" s="6">
        <v>0</v>
      </c>
      <c r="AD213" s="6">
        <v>0</v>
      </c>
      <c r="AE213" s="6">
        <v>0</v>
      </c>
      <c r="AF213" s="6">
        <v>55.65</v>
      </c>
      <c r="AG213" s="6">
        <v>0</v>
      </c>
      <c r="AH213" s="6">
        <v>0</v>
      </c>
      <c r="AI213" s="6" t="s">
        <v>488</v>
      </c>
      <c r="AJ213" s="6" t="s">
        <v>1011</v>
      </c>
      <c r="AK213" s="6" t="s">
        <v>16</v>
      </c>
      <c r="AL213" s="6" t="s">
        <v>49</v>
      </c>
      <c r="AM213" s="6" t="s">
        <v>324</v>
      </c>
      <c r="AN213" s="6" t="s">
        <v>27</v>
      </c>
      <c r="AO213" s="6" t="s">
        <v>260</v>
      </c>
      <c r="AP213" s="6" t="s">
        <v>374</v>
      </c>
      <c r="AQ213" s="6" t="s">
        <v>37</v>
      </c>
    </row>
    <row r="214" spans="1:43" x14ac:dyDescent="0.25">
      <c r="A214" s="6">
        <v>21667715</v>
      </c>
      <c r="B214" s="6">
        <v>22599766</v>
      </c>
      <c r="C214" s="6" t="s">
        <v>267</v>
      </c>
      <c r="D214" s="14">
        <v>45705.641435185193</v>
      </c>
      <c r="E214" s="14">
        <v>45705.971261574072</v>
      </c>
      <c r="F214" s="36" t="s">
        <v>26</v>
      </c>
      <c r="G214" s="36" t="s">
        <v>26</v>
      </c>
      <c r="H214" s="6" t="s">
        <v>1009</v>
      </c>
      <c r="I214" s="6" t="s">
        <v>16</v>
      </c>
      <c r="J214" s="6" t="s">
        <v>1012</v>
      </c>
      <c r="K214" s="6" t="s">
        <v>991</v>
      </c>
      <c r="L214" s="6" t="s">
        <v>991</v>
      </c>
      <c r="M214" s="14">
        <v>45702.69027777778</v>
      </c>
      <c r="N214" s="6" t="s">
        <v>1009</v>
      </c>
      <c r="O214" s="6" t="s">
        <v>74</v>
      </c>
      <c r="P214" s="6" t="s">
        <v>294</v>
      </c>
      <c r="Q214" s="6" t="s">
        <v>254</v>
      </c>
      <c r="R214" s="6" t="s">
        <v>254</v>
      </c>
      <c r="S214" s="6" t="s">
        <v>5</v>
      </c>
      <c r="T214" s="6" t="s">
        <v>255</v>
      </c>
      <c r="U214" s="6" t="s">
        <v>158</v>
      </c>
      <c r="V214" s="6" t="s">
        <v>992</v>
      </c>
      <c r="W214" s="6" t="s">
        <v>74</v>
      </c>
      <c r="X214" s="6" t="s">
        <v>295</v>
      </c>
      <c r="Y214" s="6">
        <v>1409260204</v>
      </c>
      <c r="Z214" s="6" t="s">
        <v>98</v>
      </c>
      <c r="AA214" s="6" t="s">
        <v>74</v>
      </c>
      <c r="AB214" s="6">
        <v>6466.47</v>
      </c>
      <c r="AC214" s="6">
        <v>0</v>
      </c>
      <c r="AD214" s="6">
        <v>0</v>
      </c>
      <c r="AE214" s="6">
        <v>0</v>
      </c>
      <c r="AF214" s="6">
        <v>55.65</v>
      </c>
      <c r="AG214" s="6">
        <v>0</v>
      </c>
      <c r="AH214" s="6">
        <v>0</v>
      </c>
      <c r="AI214" s="6" t="s">
        <v>488</v>
      </c>
      <c r="AJ214" s="6" t="s">
        <v>1011</v>
      </c>
      <c r="AK214" s="6" t="s">
        <v>16</v>
      </c>
      <c r="AL214" s="6" t="s">
        <v>49</v>
      </c>
      <c r="AM214" s="6" t="s">
        <v>324</v>
      </c>
      <c r="AN214" s="6" t="s">
        <v>27</v>
      </c>
      <c r="AO214" s="6" t="s">
        <v>260</v>
      </c>
      <c r="AP214" s="6" t="s">
        <v>374</v>
      </c>
      <c r="AQ214" s="6" t="s">
        <v>37</v>
      </c>
    </row>
    <row r="215" spans="1:43" x14ac:dyDescent="0.25">
      <c r="A215" s="6">
        <v>21649299</v>
      </c>
      <c r="B215" s="6">
        <v>22585729</v>
      </c>
      <c r="C215" s="6" t="s">
        <v>248</v>
      </c>
      <c r="D215" s="14">
        <v>45701.855532407397</v>
      </c>
      <c r="E215" s="14">
        <v>45701.858298611107</v>
      </c>
      <c r="F215" s="36" t="s">
        <v>26</v>
      </c>
      <c r="G215" s="36" t="s">
        <v>26</v>
      </c>
      <c r="H215" s="6" t="s">
        <v>1013</v>
      </c>
      <c r="I215" s="6" t="s">
        <v>15</v>
      </c>
      <c r="J215" s="6" t="s">
        <v>1014</v>
      </c>
      <c r="K215" s="6" t="s">
        <v>991</v>
      </c>
      <c r="L215" s="6" t="s">
        <v>991</v>
      </c>
      <c r="M215" s="14">
        <v>45695.338194444441</v>
      </c>
      <c r="N215" s="6" t="s">
        <v>74</v>
      </c>
      <c r="O215" s="6" t="s">
        <v>74</v>
      </c>
      <c r="P215" s="6" t="s">
        <v>253</v>
      </c>
      <c r="Q215" s="6" t="s">
        <v>264</v>
      </c>
      <c r="R215" s="6" t="s">
        <v>277</v>
      </c>
      <c r="S215" s="6" t="s">
        <v>5</v>
      </c>
      <c r="T215" s="6" t="s">
        <v>255</v>
      </c>
      <c r="U215" s="6" t="s">
        <v>158</v>
      </c>
      <c r="V215" s="6" t="s">
        <v>992</v>
      </c>
      <c r="W215" s="6" t="s">
        <v>74</v>
      </c>
      <c r="X215" s="6" t="s">
        <v>295</v>
      </c>
      <c r="Y215" s="6">
        <v>1408943632</v>
      </c>
      <c r="Z215" s="6" t="s">
        <v>1015</v>
      </c>
      <c r="AA215" s="6" t="s">
        <v>74</v>
      </c>
      <c r="AB215" s="6">
        <v>2553.0700000000002</v>
      </c>
      <c r="AC215" s="6">
        <v>136.33000000000001</v>
      </c>
      <c r="AD215" s="6">
        <v>0</v>
      </c>
      <c r="AE215" s="6">
        <v>0</v>
      </c>
      <c r="AF215" s="6">
        <v>0</v>
      </c>
      <c r="AG215" s="6">
        <v>0</v>
      </c>
      <c r="AH215" s="6">
        <v>0</v>
      </c>
      <c r="AI215" s="6" t="s">
        <v>74</v>
      </c>
      <c r="AJ215" s="6" t="s">
        <v>1016</v>
      </c>
      <c r="AK215" s="6" t="s">
        <v>15</v>
      </c>
      <c r="AL215" s="6" t="s">
        <v>49</v>
      </c>
      <c r="AM215" s="6" t="s">
        <v>324</v>
      </c>
      <c r="AN215" s="6" t="s">
        <v>27</v>
      </c>
      <c r="AO215" s="6" t="s">
        <v>260</v>
      </c>
      <c r="AP215" s="6" t="s">
        <v>374</v>
      </c>
      <c r="AQ215" s="6" t="s">
        <v>37</v>
      </c>
    </row>
    <row r="216" spans="1:43" x14ac:dyDescent="0.25">
      <c r="A216" s="6">
        <v>21729267</v>
      </c>
      <c r="B216" s="6">
        <v>22652747</v>
      </c>
      <c r="C216" s="6" t="s">
        <v>248</v>
      </c>
      <c r="D216" s="14">
        <v>45715.520509259259</v>
      </c>
      <c r="E216" s="14">
        <v>45715.523668981477</v>
      </c>
      <c r="F216" s="6" t="s">
        <v>22</v>
      </c>
      <c r="G216" s="6" t="s">
        <v>22</v>
      </c>
      <c r="H216" s="6" t="s">
        <v>1017</v>
      </c>
      <c r="I216" s="6" t="s">
        <v>12</v>
      </c>
      <c r="J216" s="6" t="s">
        <v>1018</v>
      </c>
      <c r="K216" s="6" t="s">
        <v>370</v>
      </c>
      <c r="L216" s="6" t="s">
        <v>370</v>
      </c>
      <c r="M216" s="14">
        <v>45715.509722222218</v>
      </c>
      <c r="N216" s="6">
        <v>4498677</v>
      </c>
      <c r="O216" s="6" t="s">
        <v>74</v>
      </c>
      <c r="P216" s="6" t="s">
        <v>294</v>
      </c>
      <c r="Q216" s="6" t="s">
        <v>254</v>
      </c>
      <c r="R216" s="6" t="s">
        <v>254</v>
      </c>
      <c r="S216" s="6" t="s">
        <v>5</v>
      </c>
      <c r="T216" s="6" t="s">
        <v>255</v>
      </c>
      <c r="U216" s="6" t="s">
        <v>1019</v>
      </c>
      <c r="V216" s="6" t="s">
        <v>1020</v>
      </c>
      <c r="W216" s="6" t="s">
        <v>74</v>
      </c>
      <c r="X216" s="6" t="s">
        <v>272</v>
      </c>
      <c r="Y216" s="6">
        <v>2133106456</v>
      </c>
      <c r="Z216" s="6" t="s">
        <v>99</v>
      </c>
      <c r="AA216" s="6" t="s">
        <v>74</v>
      </c>
      <c r="AB216" s="6">
        <v>1791.6</v>
      </c>
      <c r="AC216" s="6">
        <v>152.74</v>
      </c>
      <c r="AD216" s="6">
        <v>0</v>
      </c>
      <c r="AE216" s="6">
        <v>0</v>
      </c>
      <c r="AF216" s="6">
        <v>0</v>
      </c>
      <c r="AG216" s="6">
        <v>0</v>
      </c>
      <c r="AH216" s="6">
        <v>0</v>
      </c>
      <c r="AI216" s="6" t="s">
        <v>1021</v>
      </c>
      <c r="AJ216" s="6" t="s">
        <v>987</v>
      </c>
      <c r="AK216" s="6" t="s">
        <v>12</v>
      </c>
      <c r="AL216" s="6" t="s">
        <v>48</v>
      </c>
      <c r="AM216" s="6" t="s">
        <v>988</v>
      </c>
      <c r="AN216" s="6" t="s">
        <v>23</v>
      </c>
      <c r="AO216" s="6" t="s">
        <v>260</v>
      </c>
      <c r="AP216" s="6" t="s">
        <v>282</v>
      </c>
      <c r="AQ216" s="6" t="s">
        <v>19</v>
      </c>
    </row>
    <row r="217" spans="1:43" x14ac:dyDescent="0.25">
      <c r="A217" s="6">
        <v>21724050</v>
      </c>
      <c r="B217" s="6">
        <v>22647698</v>
      </c>
      <c r="C217" s="6" t="s">
        <v>248</v>
      </c>
      <c r="D217" s="14">
        <v>45714.774791666663</v>
      </c>
      <c r="E217" s="14">
        <v>45714.778148148151</v>
      </c>
      <c r="F217" s="6" t="s">
        <v>24</v>
      </c>
      <c r="G217" s="6" t="s">
        <v>24</v>
      </c>
      <c r="H217" s="6" t="s">
        <v>1022</v>
      </c>
      <c r="I217" s="6" t="s">
        <v>12</v>
      </c>
      <c r="J217" s="6" t="s">
        <v>1023</v>
      </c>
      <c r="K217" s="6" t="s">
        <v>370</v>
      </c>
      <c r="L217" s="6" t="s">
        <v>370</v>
      </c>
      <c r="M217" s="14">
        <v>45714.728472222218</v>
      </c>
      <c r="N217" s="6">
        <v>4498261</v>
      </c>
      <c r="O217" s="6" t="s">
        <v>74</v>
      </c>
      <c r="P217" s="6" t="s">
        <v>294</v>
      </c>
      <c r="Q217" s="6" t="s">
        <v>264</v>
      </c>
      <c r="R217" s="6" t="s">
        <v>277</v>
      </c>
      <c r="S217" s="6" t="s">
        <v>5</v>
      </c>
      <c r="T217" s="6" t="s">
        <v>255</v>
      </c>
      <c r="U217" s="6" t="s">
        <v>186</v>
      </c>
      <c r="V217" s="6" t="s">
        <v>1024</v>
      </c>
      <c r="W217" s="6" t="s">
        <v>74</v>
      </c>
      <c r="X217" s="6" t="s">
        <v>295</v>
      </c>
      <c r="Y217" s="6" t="s">
        <v>74</v>
      </c>
      <c r="Z217" s="6" t="s">
        <v>122</v>
      </c>
      <c r="AA217" s="6" t="s">
        <v>74</v>
      </c>
      <c r="AB217" s="6">
        <v>0</v>
      </c>
      <c r="AC217" s="6">
        <v>44.27</v>
      </c>
      <c r="AD217" s="6">
        <v>0</v>
      </c>
      <c r="AE217" s="6">
        <v>0</v>
      </c>
      <c r="AF217" s="6">
        <v>0</v>
      </c>
      <c r="AG217" s="6">
        <v>0</v>
      </c>
      <c r="AH217" s="6">
        <v>0</v>
      </c>
      <c r="AI217" s="6" t="s">
        <v>1025</v>
      </c>
      <c r="AJ217" s="6" t="s">
        <v>1026</v>
      </c>
      <c r="AK217" s="6" t="s">
        <v>12</v>
      </c>
      <c r="AL217" s="6" t="s">
        <v>69</v>
      </c>
      <c r="AM217" s="6" t="s">
        <v>1027</v>
      </c>
      <c r="AN217" s="6" t="s">
        <v>23</v>
      </c>
      <c r="AO217" s="6" t="s">
        <v>260</v>
      </c>
      <c r="AP217" s="6" t="s">
        <v>282</v>
      </c>
      <c r="AQ217" s="6" t="s">
        <v>19</v>
      </c>
    </row>
    <row r="218" spans="1:43" x14ac:dyDescent="0.25">
      <c r="A218" s="6">
        <v>21705793</v>
      </c>
      <c r="B218" s="6">
        <v>22631575</v>
      </c>
      <c r="C218" s="6" t="s">
        <v>379</v>
      </c>
      <c r="D218" s="14">
        <v>45712.362650462957</v>
      </c>
      <c r="E218" s="14">
        <v>45712.365289351852</v>
      </c>
      <c r="F218" s="6" t="s">
        <v>24</v>
      </c>
      <c r="G218" s="6" t="s">
        <v>24</v>
      </c>
      <c r="H218" s="6" t="s">
        <v>1028</v>
      </c>
      <c r="I218" s="6" t="s">
        <v>15</v>
      </c>
      <c r="J218" s="6" t="s">
        <v>1029</v>
      </c>
      <c r="K218" s="6" t="s">
        <v>596</v>
      </c>
      <c r="L218" s="6" t="s">
        <v>596</v>
      </c>
      <c r="M218" s="14">
        <v>45709.354861111111</v>
      </c>
      <c r="N218" s="6" t="s">
        <v>335</v>
      </c>
      <c r="O218" s="6" t="s">
        <v>74</v>
      </c>
      <c r="P218" s="6" t="s">
        <v>253</v>
      </c>
      <c r="Q218" s="6" t="s">
        <v>264</v>
      </c>
      <c r="R218" s="6" t="s">
        <v>277</v>
      </c>
      <c r="S218" s="6" t="s">
        <v>5</v>
      </c>
      <c r="T218" s="6" t="s">
        <v>255</v>
      </c>
      <c r="U218" s="6" t="s">
        <v>186</v>
      </c>
      <c r="V218" s="6" t="s">
        <v>1030</v>
      </c>
      <c r="W218" s="6" t="s">
        <v>74</v>
      </c>
      <c r="X218" s="6" t="s">
        <v>321</v>
      </c>
      <c r="Y218" s="6">
        <v>2872380744</v>
      </c>
      <c r="Z218" s="6" t="s">
        <v>122</v>
      </c>
      <c r="AA218" s="6" t="s">
        <v>74</v>
      </c>
      <c r="AB218" s="6">
        <v>23229.54</v>
      </c>
      <c r="AC218" s="6">
        <v>1064.47</v>
      </c>
      <c r="AD218" s="6">
        <v>0</v>
      </c>
      <c r="AE218" s="6">
        <v>0</v>
      </c>
      <c r="AF218" s="6">
        <v>0</v>
      </c>
      <c r="AG218" s="6">
        <v>0</v>
      </c>
      <c r="AH218" s="6">
        <v>0</v>
      </c>
      <c r="AI218" s="6" t="s">
        <v>74</v>
      </c>
      <c r="AJ218" s="6" t="s">
        <v>1031</v>
      </c>
      <c r="AK218" s="6" t="s">
        <v>15</v>
      </c>
      <c r="AL218" s="6" t="s">
        <v>49</v>
      </c>
      <c r="AM218" s="6" t="s">
        <v>324</v>
      </c>
      <c r="AN218" s="6" t="s">
        <v>27</v>
      </c>
      <c r="AO218" s="6" t="s">
        <v>260</v>
      </c>
      <c r="AP218" s="6" t="s">
        <v>374</v>
      </c>
      <c r="AQ218" s="6" t="s">
        <v>39</v>
      </c>
    </row>
    <row r="219" spans="1:43" x14ac:dyDescent="0.25">
      <c r="A219" s="6">
        <v>21764138</v>
      </c>
      <c r="B219" s="6">
        <v>22684221</v>
      </c>
      <c r="C219" s="6" t="s">
        <v>248</v>
      </c>
      <c r="D219" s="14">
        <v>45721.824016203696</v>
      </c>
      <c r="E219" s="14">
        <v>45721.825648148151</v>
      </c>
      <c r="F219" s="6" t="s">
        <v>18</v>
      </c>
      <c r="G219" s="6" t="s">
        <v>18</v>
      </c>
      <c r="H219" s="6" t="s">
        <v>1032</v>
      </c>
      <c r="I219" s="6" t="s">
        <v>12</v>
      </c>
      <c r="J219" s="6" t="s">
        <v>1033</v>
      </c>
      <c r="K219" s="6" t="s">
        <v>1034</v>
      </c>
      <c r="L219" s="6" t="s">
        <v>1034</v>
      </c>
      <c r="M219" s="14">
        <v>45721.8125</v>
      </c>
      <c r="N219" s="6">
        <v>4500198</v>
      </c>
      <c r="O219" s="6" t="s">
        <v>74</v>
      </c>
      <c r="P219" s="6" t="s">
        <v>253</v>
      </c>
      <c r="Q219" s="6" t="s">
        <v>254</v>
      </c>
      <c r="R219" s="6" t="s">
        <v>254</v>
      </c>
      <c r="S219" s="6" t="s">
        <v>5</v>
      </c>
      <c r="T219" s="6" t="s">
        <v>255</v>
      </c>
      <c r="U219" s="6" t="s">
        <v>186</v>
      </c>
      <c r="V219" s="6" t="s">
        <v>1024</v>
      </c>
      <c r="W219" s="6" t="s">
        <v>74</v>
      </c>
      <c r="X219" s="6" t="s">
        <v>295</v>
      </c>
      <c r="Y219" s="6">
        <v>2872438901</v>
      </c>
      <c r="Z219" s="6" t="s">
        <v>122</v>
      </c>
      <c r="AA219" s="6" t="s">
        <v>74</v>
      </c>
      <c r="AB219" s="6">
        <v>1155.93</v>
      </c>
      <c r="AC219" s="6">
        <v>0</v>
      </c>
      <c r="AD219" s="6">
        <v>0</v>
      </c>
      <c r="AE219" s="6">
        <v>0</v>
      </c>
      <c r="AF219" s="6">
        <v>0</v>
      </c>
      <c r="AG219" s="6">
        <v>0</v>
      </c>
      <c r="AH219" s="6">
        <v>0</v>
      </c>
      <c r="AI219" s="6" t="s">
        <v>1035</v>
      </c>
      <c r="AJ219" s="6" t="s">
        <v>348</v>
      </c>
      <c r="AK219" s="6" t="s">
        <v>12</v>
      </c>
      <c r="AL219" s="6" t="s">
        <v>50</v>
      </c>
      <c r="AM219" s="6" t="s">
        <v>349</v>
      </c>
      <c r="AN219" s="6" t="s">
        <v>27</v>
      </c>
      <c r="AO219" s="6" t="s">
        <v>260</v>
      </c>
      <c r="AP219" s="6" t="s">
        <v>374</v>
      </c>
      <c r="AQ219" s="6" t="s">
        <v>39</v>
      </c>
    </row>
    <row r="220" spans="1:43" x14ac:dyDescent="0.25">
      <c r="A220" s="6">
        <v>21709883</v>
      </c>
      <c r="B220" s="6">
        <v>22635422</v>
      </c>
      <c r="C220" s="6" t="s">
        <v>248</v>
      </c>
      <c r="D220" s="14">
        <v>45712.760844907411</v>
      </c>
      <c r="E220" s="14">
        <v>45723.229953703703</v>
      </c>
      <c r="F220" s="6" t="s">
        <v>18</v>
      </c>
      <c r="G220" s="6" t="s">
        <v>24</v>
      </c>
      <c r="H220" s="6" t="s">
        <v>1036</v>
      </c>
      <c r="I220" s="6" t="s">
        <v>12</v>
      </c>
      <c r="J220" s="6" t="s">
        <v>1037</v>
      </c>
      <c r="K220" s="6" t="s">
        <v>1038</v>
      </c>
      <c r="L220" s="6" t="s">
        <v>1038</v>
      </c>
      <c r="M220" s="14">
        <v>45712</v>
      </c>
      <c r="N220" s="6" t="s">
        <v>1039</v>
      </c>
      <c r="O220" s="6" t="s">
        <v>74</v>
      </c>
      <c r="P220" s="6" t="s">
        <v>253</v>
      </c>
      <c r="Q220" s="6" t="s">
        <v>264</v>
      </c>
      <c r="R220" s="6" t="s">
        <v>277</v>
      </c>
      <c r="S220" s="6" t="s">
        <v>7</v>
      </c>
      <c r="T220" s="6" t="s">
        <v>255</v>
      </c>
      <c r="U220" s="6" t="s">
        <v>186</v>
      </c>
      <c r="V220" s="6" t="s">
        <v>1040</v>
      </c>
      <c r="W220" s="6" t="s">
        <v>74</v>
      </c>
      <c r="X220" s="6" t="s">
        <v>1041</v>
      </c>
      <c r="Y220" s="6" t="s">
        <v>74</v>
      </c>
      <c r="Z220" s="6" t="s">
        <v>122</v>
      </c>
      <c r="AA220" s="6" t="s">
        <v>74</v>
      </c>
      <c r="AB220" s="6">
        <v>1785</v>
      </c>
      <c r="AC220" s="6">
        <v>77.5</v>
      </c>
      <c r="AD220" s="6">
        <v>0</v>
      </c>
      <c r="AE220" s="6">
        <v>0</v>
      </c>
      <c r="AF220" s="6">
        <v>0</v>
      </c>
      <c r="AG220" s="6">
        <v>0</v>
      </c>
      <c r="AH220" s="6">
        <v>0</v>
      </c>
      <c r="AI220" s="6" t="s">
        <v>1042</v>
      </c>
      <c r="AJ220" s="6" t="s">
        <v>348</v>
      </c>
      <c r="AK220" s="6" t="s">
        <v>12</v>
      </c>
      <c r="AL220" s="6" t="s">
        <v>50</v>
      </c>
      <c r="AM220" s="6" t="s">
        <v>349</v>
      </c>
      <c r="AN220" s="6" t="s">
        <v>27</v>
      </c>
      <c r="AO220" s="6" t="s">
        <v>260</v>
      </c>
      <c r="AP220" s="6" t="s">
        <v>282</v>
      </c>
      <c r="AQ220" s="6" t="s">
        <v>315</v>
      </c>
    </row>
    <row r="221" spans="1:43" x14ac:dyDescent="0.25">
      <c r="A221" s="6">
        <v>21685007</v>
      </c>
      <c r="B221" s="6">
        <v>22614918</v>
      </c>
      <c r="C221" s="6" t="s">
        <v>248</v>
      </c>
      <c r="D221" s="14">
        <v>45708.471145833333</v>
      </c>
      <c r="E221" s="14">
        <v>45723.257256944453</v>
      </c>
      <c r="F221" s="6" t="s">
        <v>18</v>
      </c>
      <c r="G221" s="6" t="s">
        <v>24</v>
      </c>
      <c r="H221" s="6" t="s">
        <v>1043</v>
      </c>
      <c r="I221" s="6" t="s">
        <v>274</v>
      </c>
      <c r="J221" s="6" t="s">
        <v>1044</v>
      </c>
      <c r="K221" s="6" t="s">
        <v>1045</v>
      </c>
      <c r="L221" s="6" t="s">
        <v>1045</v>
      </c>
      <c r="M221" s="14">
        <v>45707.732638888891</v>
      </c>
      <c r="N221" s="6">
        <v>42702</v>
      </c>
      <c r="O221" s="6" t="s">
        <v>74</v>
      </c>
      <c r="P221" s="6" t="s">
        <v>253</v>
      </c>
      <c r="Q221" s="6" t="s">
        <v>254</v>
      </c>
      <c r="R221" s="6" t="s">
        <v>254</v>
      </c>
      <c r="S221" s="6" t="s">
        <v>7</v>
      </c>
      <c r="T221" s="6" t="s">
        <v>255</v>
      </c>
      <c r="U221" s="6" t="s">
        <v>152</v>
      </c>
      <c r="V221" s="6" t="s">
        <v>1046</v>
      </c>
      <c r="W221" s="6" t="s">
        <v>74</v>
      </c>
      <c r="X221" s="6" t="s">
        <v>74</v>
      </c>
      <c r="Y221" s="6" t="s">
        <v>74</v>
      </c>
      <c r="Z221" s="6" t="s">
        <v>93</v>
      </c>
      <c r="AA221" s="6" t="s">
        <v>74</v>
      </c>
      <c r="AB221" s="6">
        <v>1370</v>
      </c>
      <c r="AC221" s="6">
        <v>0</v>
      </c>
      <c r="AD221" s="6">
        <v>0</v>
      </c>
      <c r="AE221" s="6">
        <v>0</v>
      </c>
      <c r="AF221" s="6">
        <v>0</v>
      </c>
      <c r="AG221" s="6">
        <v>0</v>
      </c>
      <c r="AH221" s="6">
        <v>0</v>
      </c>
      <c r="AI221" s="6" t="s">
        <v>1047</v>
      </c>
      <c r="AJ221" s="6" t="s">
        <v>469</v>
      </c>
      <c r="AK221" s="6" t="s">
        <v>11</v>
      </c>
      <c r="AL221" s="6" t="s">
        <v>47</v>
      </c>
      <c r="AM221" s="6" t="s">
        <v>470</v>
      </c>
      <c r="AN221" s="6" t="s">
        <v>21</v>
      </c>
      <c r="AO221" s="6" t="s">
        <v>260</v>
      </c>
      <c r="AP221" s="6" t="s">
        <v>282</v>
      </c>
      <c r="AQ221" s="6" t="s">
        <v>19</v>
      </c>
    </row>
    <row r="222" spans="1:43" x14ac:dyDescent="0.25">
      <c r="A222" s="6">
        <v>21771853</v>
      </c>
      <c r="B222" s="6">
        <v>22691698</v>
      </c>
      <c r="C222" s="6" t="s">
        <v>248</v>
      </c>
      <c r="D222" s="14">
        <v>45722.872569444437</v>
      </c>
      <c r="E222" s="14">
        <v>45722.880532407413</v>
      </c>
      <c r="F222" s="6" t="s">
        <v>18</v>
      </c>
      <c r="G222" s="6" t="s">
        <v>18</v>
      </c>
      <c r="H222" s="6" t="s">
        <v>1048</v>
      </c>
      <c r="I222" s="6" t="s">
        <v>274</v>
      </c>
      <c r="J222" s="6" t="s">
        <v>1049</v>
      </c>
      <c r="K222" s="6" t="s">
        <v>1045</v>
      </c>
      <c r="L222" s="6" t="s">
        <v>1045</v>
      </c>
      <c r="M222" s="14">
        <v>45722.644444444442</v>
      </c>
      <c r="N222" s="6">
        <v>42987</v>
      </c>
      <c r="O222" s="6" t="s">
        <v>74</v>
      </c>
      <c r="P222" s="6" t="s">
        <v>253</v>
      </c>
      <c r="Q222" s="6" t="s">
        <v>254</v>
      </c>
      <c r="R222" s="6" t="s">
        <v>336</v>
      </c>
      <c r="S222" s="6" t="s">
        <v>5</v>
      </c>
      <c r="T222" s="6" t="s">
        <v>255</v>
      </c>
      <c r="U222" s="6" t="s">
        <v>152</v>
      </c>
      <c r="V222" s="6" t="s">
        <v>1046</v>
      </c>
      <c r="W222" s="6" t="s">
        <v>74</v>
      </c>
      <c r="X222" s="6" t="s">
        <v>272</v>
      </c>
      <c r="Y222" s="6">
        <v>4427289574</v>
      </c>
      <c r="Z222" s="6" t="s">
        <v>93</v>
      </c>
      <c r="AA222" s="6" t="s">
        <v>74</v>
      </c>
      <c r="AB222" s="6">
        <v>0</v>
      </c>
      <c r="AC222" s="6">
        <v>130</v>
      </c>
      <c r="AD222" s="6">
        <v>0</v>
      </c>
      <c r="AE222" s="6">
        <v>0</v>
      </c>
      <c r="AF222" s="6">
        <v>0</v>
      </c>
      <c r="AG222" s="6">
        <v>0</v>
      </c>
      <c r="AH222" s="6">
        <v>0</v>
      </c>
      <c r="AI222" s="6" t="s">
        <v>1050</v>
      </c>
      <c r="AJ222" s="6" t="s">
        <v>987</v>
      </c>
      <c r="AK222" s="6" t="s">
        <v>11</v>
      </c>
      <c r="AL222" s="6" t="s">
        <v>48</v>
      </c>
      <c r="AM222" s="6" t="s">
        <v>988</v>
      </c>
      <c r="AN222" s="6" t="s">
        <v>23</v>
      </c>
      <c r="AO222" s="6" t="s">
        <v>260</v>
      </c>
      <c r="AP222" s="6" t="s">
        <v>282</v>
      </c>
      <c r="AQ222" s="6" t="s">
        <v>19</v>
      </c>
    </row>
    <row r="223" spans="1:43" x14ac:dyDescent="0.25">
      <c r="A223" s="6">
        <v>21732505</v>
      </c>
      <c r="B223" s="6">
        <v>22656140</v>
      </c>
      <c r="C223" s="6" t="s">
        <v>248</v>
      </c>
      <c r="D223" s="14">
        <v>45715.780752314808</v>
      </c>
      <c r="E223" s="14">
        <v>45721.313159722216</v>
      </c>
      <c r="F223" s="6" t="s">
        <v>18</v>
      </c>
      <c r="G223" s="6" t="s">
        <v>22</v>
      </c>
      <c r="H223" s="6" t="s">
        <v>1051</v>
      </c>
      <c r="I223" s="6" t="s">
        <v>274</v>
      </c>
      <c r="J223" s="6" t="s">
        <v>1052</v>
      </c>
      <c r="K223" s="6" t="s">
        <v>1053</v>
      </c>
      <c r="L223" s="6" t="s">
        <v>1045</v>
      </c>
      <c r="M223" s="14">
        <v>45712.556250000001</v>
      </c>
      <c r="N223" s="6">
        <v>42781</v>
      </c>
      <c r="O223" s="6" t="s">
        <v>74</v>
      </c>
      <c r="P223" s="6" t="s">
        <v>253</v>
      </c>
      <c r="Q223" s="6" t="s">
        <v>264</v>
      </c>
      <c r="R223" s="6" t="s">
        <v>277</v>
      </c>
      <c r="S223" s="6" t="s">
        <v>8</v>
      </c>
      <c r="T223" s="6" t="s">
        <v>255</v>
      </c>
      <c r="U223" s="6" t="s">
        <v>152</v>
      </c>
      <c r="V223" s="6" t="s">
        <v>1054</v>
      </c>
      <c r="W223" s="6" t="s">
        <v>74</v>
      </c>
      <c r="X223" s="6" t="s">
        <v>74</v>
      </c>
      <c r="Y223" s="6" t="s">
        <v>74</v>
      </c>
      <c r="Z223" s="6" t="s">
        <v>93</v>
      </c>
      <c r="AA223" s="6" t="s">
        <v>74</v>
      </c>
      <c r="AB223" s="6">
        <v>11949.45</v>
      </c>
      <c r="AC223" s="6">
        <v>0</v>
      </c>
      <c r="AD223" s="6">
        <v>0</v>
      </c>
      <c r="AE223" s="6">
        <v>0</v>
      </c>
      <c r="AF223" s="6">
        <v>0</v>
      </c>
      <c r="AG223" s="6">
        <v>0</v>
      </c>
      <c r="AH223" s="6">
        <v>0</v>
      </c>
      <c r="AI223" s="6" t="s">
        <v>1055</v>
      </c>
      <c r="AJ223" s="6" t="s">
        <v>469</v>
      </c>
      <c r="AK223" s="6" t="s">
        <v>11</v>
      </c>
      <c r="AL223" s="6" t="s">
        <v>47</v>
      </c>
      <c r="AM223" s="6" t="s">
        <v>470</v>
      </c>
      <c r="AN223" s="6" t="s">
        <v>21</v>
      </c>
      <c r="AO223" s="6" t="s">
        <v>260</v>
      </c>
      <c r="AP223" s="6" t="s">
        <v>282</v>
      </c>
      <c r="AQ223" s="6" t="s">
        <v>19</v>
      </c>
    </row>
    <row r="224" spans="1:43" x14ac:dyDescent="0.25">
      <c r="A224" s="6">
        <v>21706854</v>
      </c>
      <c r="B224" s="6">
        <v>22632571</v>
      </c>
      <c r="C224" s="6" t="s">
        <v>248</v>
      </c>
      <c r="D224" s="14">
        <v>45712.478784722232</v>
      </c>
      <c r="E224" s="14">
        <v>45712.48128472222</v>
      </c>
      <c r="F224" s="6" t="s">
        <v>24</v>
      </c>
      <c r="G224" s="6" t="s">
        <v>24</v>
      </c>
      <c r="H224" s="6" t="s">
        <v>1056</v>
      </c>
      <c r="I224" s="6" t="s">
        <v>274</v>
      </c>
      <c r="J224" s="6" t="s">
        <v>1057</v>
      </c>
      <c r="K224" s="6" t="s">
        <v>1045</v>
      </c>
      <c r="L224" s="6" t="s">
        <v>1045</v>
      </c>
      <c r="M224" s="14">
        <v>45712.424305555563</v>
      </c>
      <c r="N224" s="6">
        <v>42750</v>
      </c>
      <c r="O224" s="6" t="s">
        <v>74</v>
      </c>
      <c r="P224" s="6" t="s">
        <v>253</v>
      </c>
      <c r="Q224" s="6" t="s">
        <v>254</v>
      </c>
      <c r="R224" s="6" t="s">
        <v>254</v>
      </c>
      <c r="S224" s="6" t="s">
        <v>5</v>
      </c>
      <c r="T224" s="6" t="s">
        <v>255</v>
      </c>
      <c r="U224" s="6" t="s">
        <v>152</v>
      </c>
      <c r="V224" s="6" t="s">
        <v>1046</v>
      </c>
      <c r="W224" s="6" t="s">
        <v>74</v>
      </c>
      <c r="X224" s="6" t="s">
        <v>295</v>
      </c>
      <c r="Y224" s="6">
        <v>1818206633</v>
      </c>
      <c r="Z224" s="6" t="s">
        <v>93</v>
      </c>
      <c r="AA224" s="6" t="s">
        <v>74</v>
      </c>
      <c r="AB224" s="6">
        <v>0</v>
      </c>
      <c r="AC224" s="6">
        <v>420</v>
      </c>
      <c r="AD224" s="6">
        <v>0</v>
      </c>
      <c r="AE224" s="6">
        <v>0</v>
      </c>
      <c r="AF224" s="6">
        <v>0</v>
      </c>
      <c r="AG224" s="6">
        <v>0</v>
      </c>
      <c r="AH224" s="6">
        <v>0</v>
      </c>
      <c r="AI224" s="6" t="s">
        <v>1058</v>
      </c>
      <c r="AJ224" s="6" t="s">
        <v>987</v>
      </c>
      <c r="AK224" s="6" t="s">
        <v>11</v>
      </c>
      <c r="AL224" s="6" t="s">
        <v>48</v>
      </c>
      <c r="AM224" s="6" t="s">
        <v>988</v>
      </c>
      <c r="AN224" s="6" t="s">
        <v>23</v>
      </c>
      <c r="AO224" s="6" t="s">
        <v>260</v>
      </c>
      <c r="AP224" s="6" t="s">
        <v>282</v>
      </c>
      <c r="AQ224" s="6" t="s">
        <v>19</v>
      </c>
    </row>
    <row r="225" spans="1:43" x14ac:dyDescent="0.25">
      <c r="A225" s="6">
        <v>21723811</v>
      </c>
      <c r="B225" s="6">
        <v>22647460</v>
      </c>
      <c r="C225" s="6" t="s">
        <v>248</v>
      </c>
      <c r="D225" s="14">
        <v>45714.764456018522</v>
      </c>
      <c r="E225" s="14">
        <v>45714.76767361111</v>
      </c>
      <c r="F225" s="6" t="s">
        <v>24</v>
      </c>
      <c r="G225" s="6" t="s">
        <v>24</v>
      </c>
      <c r="H225" s="6" t="s">
        <v>1059</v>
      </c>
      <c r="I225" s="6" t="s">
        <v>274</v>
      </c>
      <c r="J225" s="6" t="s">
        <v>1060</v>
      </c>
      <c r="K225" s="6" t="s">
        <v>1061</v>
      </c>
      <c r="L225" s="6" t="s">
        <v>1061</v>
      </c>
      <c r="M225" s="14">
        <v>45714.506249999999</v>
      </c>
      <c r="N225" s="6">
        <v>42836</v>
      </c>
      <c r="O225" s="6" t="s">
        <v>74</v>
      </c>
      <c r="P225" s="6" t="s">
        <v>253</v>
      </c>
      <c r="Q225" s="6" t="s">
        <v>254</v>
      </c>
      <c r="R225" s="6" t="s">
        <v>336</v>
      </c>
      <c r="S225" s="6" t="s">
        <v>5</v>
      </c>
      <c r="T225" s="6" t="s">
        <v>255</v>
      </c>
      <c r="U225" s="6" t="s">
        <v>152</v>
      </c>
      <c r="V225" s="6" t="s">
        <v>1046</v>
      </c>
      <c r="W225" s="6" t="s">
        <v>74</v>
      </c>
      <c r="X225" s="6" t="s">
        <v>295</v>
      </c>
      <c r="Y225" s="6">
        <v>1911633529</v>
      </c>
      <c r="Z225" s="6" t="s">
        <v>93</v>
      </c>
      <c r="AA225" s="6" t="s">
        <v>74</v>
      </c>
      <c r="AB225" s="6">
        <v>0</v>
      </c>
      <c r="AC225" s="6">
        <v>140</v>
      </c>
      <c r="AD225" s="6">
        <v>0</v>
      </c>
      <c r="AE225" s="6">
        <v>0</v>
      </c>
      <c r="AF225" s="6">
        <v>0</v>
      </c>
      <c r="AG225" s="6">
        <v>0</v>
      </c>
      <c r="AH225" s="6">
        <v>0</v>
      </c>
      <c r="AI225" s="6" t="s">
        <v>1062</v>
      </c>
      <c r="AJ225" s="6" t="s">
        <v>987</v>
      </c>
      <c r="AK225" s="6" t="s">
        <v>11</v>
      </c>
      <c r="AL225" s="6" t="s">
        <v>48</v>
      </c>
      <c r="AM225" s="6" t="s">
        <v>988</v>
      </c>
      <c r="AN225" s="6" t="s">
        <v>23</v>
      </c>
      <c r="AO225" s="6" t="s">
        <v>260</v>
      </c>
      <c r="AP225" s="6" t="s">
        <v>282</v>
      </c>
      <c r="AQ225" s="6" t="s">
        <v>19</v>
      </c>
    </row>
    <row r="226" spans="1:43" x14ac:dyDescent="0.25">
      <c r="A226" s="6">
        <v>21714213</v>
      </c>
      <c r="B226" s="6">
        <v>22638986</v>
      </c>
      <c r="C226" s="6" t="s">
        <v>248</v>
      </c>
      <c r="D226" s="14">
        <v>45713.478310185194</v>
      </c>
      <c r="E226" s="14">
        <v>45713.490057870367</v>
      </c>
      <c r="F226" s="6" t="s">
        <v>24</v>
      </c>
      <c r="G226" s="6" t="s">
        <v>24</v>
      </c>
      <c r="H226" s="6" t="s">
        <v>1063</v>
      </c>
      <c r="I226" s="6" t="s">
        <v>274</v>
      </c>
      <c r="J226" s="6" t="s">
        <v>1064</v>
      </c>
      <c r="K226" s="6" t="s">
        <v>1053</v>
      </c>
      <c r="L226" s="6" t="s">
        <v>1053</v>
      </c>
      <c r="M226" s="14">
        <v>45713.370833333327</v>
      </c>
      <c r="N226" s="6">
        <v>42775</v>
      </c>
      <c r="O226" s="6" t="s">
        <v>74</v>
      </c>
      <c r="P226" s="6" t="s">
        <v>253</v>
      </c>
      <c r="Q226" s="6" t="s">
        <v>254</v>
      </c>
      <c r="R226" s="6" t="s">
        <v>254</v>
      </c>
      <c r="S226" s="6" t="s">
        <v>8</v>
      </c>
      <c r="T226" s="6" t="s">
        <v>255</v>
      </c>
      <c r="U226" s="6" t="s">
        <v>152</v>
      </c>
      <c r="V226" s="6" t="s">
        <v>1046</v>
      </c>
      <c r="W226" s="6" t="s">
        <v>74</v>
      </c>
      <c r="X226" s="6" t="s">
        <v>74</v>
      </c>
      <c r="Y226" s="6" t="s">
        <v>74</v>
      </c>
      <c r="Z226" s="6" t="s">
        <v>93</v>
      </c>
      <c r="AA226" s="6" t="s">
        <v>74</v>
      </c>
      <c r="AB226" s="6">
        <v>108</v>
      </c>
      <c r="AC226" s="6">
        <v>0</v>
      </c>
      <c r="AD226" s="6">
        <v>0</v>
      </c>
      <c r="AE226" s="6">
        <v>0</v>
      </c>
      <c r="AF226" s="6">
        <v>0</v>
      </c>
      <c r="AG226" s="6">
        <v>0</v>
      </c>
      <c r="AH226" s="6">
        <v>0</v>
      </c>
      <c r="AI226" s="6" t="s">
        <v>1065</v>
      </c>
      <c r="AJ226" s="6" t="s">
        <v>469</v>
      </c>
      <c r="AK226" s="6" t="s">
        <v>11</v>
      </c>
      <c r="AL226" s="6" t="s">
        <v>47</v>
      </c>
      <c r="AM226" s="6" t="s">
        <v>470</v>
      </c>
      <c r="AN226" s="6" t="s">
        <v>21</v>
      </c>
      <c r="AO226" s="6" t="s">
        <v>260</v>
      </c>
      <c r="AP226" s="6" t="s">
        <v>282</v>
      </c>
      <c r="AQ226" s="6" t="s">
        <v>19</v>
      </c>
    </row>
    <row r="227" spans="1:43" x14ac:dyDescent="0.25">
      <c r="A227" s="6">
        <v>21709441</v>
      </c>
      <c r="B227" s="6">
        <v>22634992</v>
      </c>
      <c r="C227" s="6" t="s">
        <v>248</v>
      </c>
      <c r="D227" s="14">
        <v>45712.74050925926</v>
      </c>
      <c r="E227" s="14">
        <v>45712.761041666658</v>
      </c>
      <c r="F227" s="6" t="s">
        <v>24</v>
      </c>
      <c r="G227" s="6" t="s">
        <v>24</v>
      </c>
      <c r="H227" s="6" t="s">
        <v>1066</v>
      </c>
      <c r="I227" s="6" t="s">
        <v>274</v>
      </c>
      <c r="J227" s="6" t="s">
        <v>1067</v>
      </c>
      <c r="K227" s="6" t="s">
        <v>1053</v>
      </c>
      <c r="L227" s="6" t="s">
        <v>1053</v>
      </c>
      <c r="M227" s="14">
        <v>45712.537499999999</v>
      </c>
      <c r="N227" s="6">
        <v>42773</v>
      </c>
      <c r="O227" s="6" t="s">
        <v>74</v>
      </c>
      <c r="P227" s="6" t="s">
        <v>253</v>
      </c>
      <c r="Q227" s="6" t="s">
        <v>254</v>
      </c>
      <c r="R227" s="6" t="s">
        <v>254</v>
      </c>
      <c r="S227" s="6" t="s">
        <v>8</v>
      </c>
      <c r="T227" s="6" t="s">
        <v>255</v>
      </c>
      <c r="U227" s="6" t="s">
        <v>152</v>
      </c>
      <c r="V227" s="6" t="s">
        <v>1046</v>
      </c>
      <c r="W227" s="6" t="s">
        <v>74</v>
      </c>
      <c r="X227" s="6" t="s">
        <v>74</v>
      </c>
      <c r="Y227" s="6" t="s">
        <v>74</v>
      </c>
      <c r="Z227" s="6" t="s">
        <v>93</v>
      </c>
      <c r="AA227" s="6" t="s">
        <v>74</v>
      </c>
      <c r="AB227" s="6">
        <v>108</v>
      </c>
      <c r="AC227" s="6">
        <v>0</v>
      </c>
      <c r="AD227" s="6">
        <v>0</v>
      </c>
      <c r="AE227" s="6">
        <v>0</v>
      </c>
      <c r="AF227" s="6">
        <v>0</v>
      </c>
      <c r="AG227" s="6">
        <v>0</v>
      </c>
      <c r="AH227" s="6">
        <v>0</v>
      </c>
      <c r="AI227" s="6" t="s">
        <v>1068</v>
      </c>
      <c r="AJ227" s="6" t="s">
        <v>469</v>
      </c>
      <c r="AK227" s="6" t="s">
        <v>11</v>
      </c>
      <c r="AL227" s="6" t="s">
        <v>47</v>
      </c>
      <c r="AM227" s="6" t="s">
        <v>470</v>
      </c>
      <c r="AN227" s="6" t="s">
        <v>21</v>
      </c>
      <c r="AO227" s="6" t="s">
        <v>260</v>
      </c>
      <c r="AP227" s="6" t="s">
        <v>282</v>
      </c>
      <c r="AQ227" s="6" t="s">
        <v>19</v>
      </c>
    </row>
    <row r="228" spans="1:43" x14ac:dyDescent="0.25">
      <c r="A228" s="6">
        <v>21709442</v>
      </c>
      <c r="B228" s="6">
        <v>22634993</v>
      </c>
      <c r="C228" s="6" t="s">
        <v>248</v>
      </c>
      <c r="D228" s="14">
        <v>45712.740648148138</v>
      </c>
      <c r="E228" s="14">
        <v>45712.761041666658</v>
      </c>
      <c r="F228" s="6" t="s">
        <v>24</v>
      </c>
      <c r="G228" s="6" t="s">
        <v>24</v>
      </c>
      <c r="H228" s="6" t="s">
        <v>1069</v>
      </c>
      <c r="I228" s="6" t="s">
        <v>274</v>
      </c>
      <c r="J228" s="6" t="s">
        <v>1070</v>
      </c>
      <c r="K228" s="6" t="s">
        <v>1053</v>
      </c>
      <c r="L228" s="6" t="s">
        <v>1053</v>
      </c>
      <c r="M228" s="14">
        <v>45712.501388888893</v>
      </c>
      <c r="N228" s="6">
        <v>42772</v>
      </c>
      <c r="O228" s="6" t="s">
        <v>74</v>
      </c>
      <c r="P228" s="6" t="s">
        <v>253</v>
      </c>
      <c r="Q228" s="6" t="s">
        <v>254</v>
      </c>
      <c r="R228" s="6" t="s">
        <v>254</v>
      </c>
      <c r="S228" s="6" t="s">
        <v>8</v>
      </c>
      <c r="T228" s="6" t="s">
        <v>255</v>
      </c>
      <c r="U228" s="6" t="s">
        <v>152</v>
      </c>
      <c r="V228" s="6" t="s">
        <v>1046</v>
      </c>
      <c r="W228" s="6" t="s">
        <v>74</v>
      </c>
      <c r="X228" s="6" t="s">
        <v>74</v>
      </c>
      <c r="Y228" s="6" t="s">
        <v>74</v>
      </c>
      <c r="Z228" s="6" t="s">
        <v>93</v>
      </c>
      <c r="AA228" s="6" t="s">
        <v>74</v>
      </c>
      <c r="AB228" s="6">
        <v>108</v>
      </c>
      <c r="AC228" s="6">
        <v>0</v>
      </c>
      <c r="AD228" s="6">
        <v>0</v>
      </c>
      <c r="AE228" s="6">
        <v>0</v>
      </c>
      <c r="AF228" s="6">
        <v>0</v>
      </c>
      <c r="AG228" s="6">
        <v>0</v>
      </c>
      <c r="AH228" s="6">
        <v>0</v>
      </c>
      <c r="AI228" s="6" t="s">
        <v>1071</v>
      </c>
      <c r="AJ228" s="6" t="s">
        <v>469</v>
      </c>
      <c r="AK228" s="6" t="s">
        <v>11</v>
      </c>
      <c r="AL228" s="6" t="s">
        <v>47</v>
      </c>
      <c r="AM228" s="6" t="s">
        <v>470</v>
      </c>
      <c r="AN228" s="6" t="s">
        <v>21</v>
      </c>
      <c r="AO228" s="6" t="s">
        <v>260</v>
      </c>
      <c r="AP228" s="6" t="s">
        <v>282</v>
      </c>
      <c r="AQ228" s="6" t="s">
        <v>19</v>
      </c>
    </row>
    <row r="229" spans="1:43" x14ac:dyDescent="0.25">
      <c r="A229" s="6">
        <v>21762233</v>
      </c>
      <c r="B229" s="6">
        <v>22682220</v>
      </c>
      <c r="C229" s="6" t="s">
        <v>248</v>
      </c>
      <c r="D229" s="14">
        <v>45721.613125000003</v>
      </c>
      <c r="E229" s="14">
        <v>45721.695162037038</v>
      </c>
      <c r="F229" s="6" t="s">
        <v>18</v>
      </c>
      <c r="G229" s="6" t="s">
        <v>18</v>
      </c>
      <c r="H229" s="6" t="s">
        <v>1072</v>
      </c>
      <c r="I229" s="6" t="s">
        <v>274</v>
      </c>
      <c r="J229" s="6" t="s">
        <v>1073</v>
      </c>
      <c r="K229" s="6" t="s">
        <v>1053</v>
      </c>
      <c r="L229" s="6" t="s">
        <v>1053</v>
      </c>
      <c r="M229" s="14">
        <v>45721.373611111107</v>
      </c>
      <c r="N229" s="6">
        <v>42966</v>
      </c>
      <c r="O229" s="6" t="s">
        <v>74</v>
      </c>
      <c r="P229" s="6" t="s">
        <v>253</v>
      </c>
      <c r="Q229" s="6" t="s">
        <v>264</v>
      </c>
      <c r="R229" s="6" t="s">
        <v>277</v>
      </c>
      <c r="S229" s="6" t="s">
        <v>8</v>
      </c>
      <c r="T229" s="6" t="s">
        <v>255</v>
      </c>
      <c r="U229" s="6" t="s">
        <v>152</v>
      </c>
      <c r="V229" s="6" t="s">
        <v>1074</v>
      </c>
      <c r="W229" s="6" t="s">
        <v>74</v>
      </c>
      <c r="X229" s="6" t="s">
        <v>74</v>
      </c>
      <c r="Y229" s="6" t="s">
        <v>74</v>
      </c>
      <c r="Z229" s="6" t="s">
        <v>93</v>
      </c>
      <c r="AA229" s="6" t="s">
        <v>74</v>
      </c>
      <c r="AB229" s="6">
        <v>175.99</v>
      </c>
      <c r="AC229" s="6">
        <v>10.95</v>
      </c>
      <c r="AD229" s="6">
        <v>0</v>
      </c>
      <c r="AE229" s="6">
        <v>0</v>
      </c>
      <c r="AF229" s="6">
        <v>0</v>
      </c>
      <c r="AG229" s="6">
        <v>0</v>
      </c>
      <c r="AH229" s="6">
        <v>0</v>
      </c>
      <c r="AI229" s="6" t="s">
        <v>1075</v>
      </c>
      <c r="AJ229" s="6" t="s">
        <v>469</v>
      </c>
      <c r="AK229" s="6" t="s">
        <v>11</v>
      </c>
      <c r="AL229" s="6" t="s">
        <v>47</v>
      </c>
      <c r="AM229" s="6" t="s">
        <v>470</v>
      </c>
      <c r="AN229" s="6" t="s">
        <v>21</v>
      </c>
      <c r="AO229" s="6" t="s">
        <v>260</v>
      </c>
      <c r="AP229" s="6" t="s">
        <v>282</v>
      </c>
      <c r="AQ229" s="6" t="s">
        <v>19</v>
      </c>
    </row>
    <row r="230" spans="1:43" x14ac:dyDescent="0.25">
      <c r="A230" s="6">
        <v>21762235</v>
      </c>
      <c r="B230" s="6">
        <v>22682222</v>
      </c>
      <c r="C230" s="6" t="s">
        <v>248</v>
      </c>
      <c r="D230" s="14">
        <v>45721.613298611112</v>
      </c>
      <c r="E230" s="14">
        <v>45721.695162037038</v>
      </c>
      <c r="F230" s="6" t="s">
        <v>18</v>
      </c>
      <c r="G230" s="6" t="s">
        <v>18</v>
      </c>
      <c r="H230" s="6" t="s">
        <v>1076</v>
      </c>
      <c r="I230" s="6" t="s">
        <v>274</v>
      </c>
      <c r="J230" s="6" t="s">
        <v>1077</v>
      </c>
      <c r="K230" s="6" t="s">
        <v>1053</v>
      </c>
      <c r="L230" s="6" t="s">
        <v>1053</v>
      </c>
      <c r="M230" s="14">
        <v>45721.376388888893</v>
      </c>
      <c r="N230" s="6">
        <v>42965</v>
      </c>
      <c r="O230" s="6" t="s">
        <v>74</v>
      </c>
      <c r="P230" s="6" t="s">
        <v>253</v>
      </c>
      <c r="Q230" s="6" t="s">
        <v>264</v>
      </c>
      <c r="R230" s="6" t="s">
        <v>277</v>
      </c>
      <c r="S230" s="6" t="s">
        <v>8</v>
      </c>
      <c r="T230" s="6" t="s">
        <v>255</v>
      </c>
      <c r="U230" s="6" t="s">
        <v>152</v>
      </c>
      <c r="V230" s="6" t="s">
        <v>1074</v>
      </c>
      <c r="W230" s="6" t="s">
        <v>74</v>
      </c>
      <c r="X230" s="6" t="s">
        <v>74</v>
      </c>
      <c r="Y230" s="6" t="s">
        <v>74</v>
      </c>
      <c r="Z230" s="6" t="s">
        <v>93</v>
      </c>
      <c r="AA230" s="6" t="s">
        <v>74</v>
      </c>
      <c r="AB230" s="6">
        <v>175.99</v>
      </c>
      <c r="AC230" s="6">
        <v>10.95</v>
      </c>
      <c r="AD230" s="6">
        <v>0</v>
      </c>
      <c r="AE230" s="6">
        <v>0</v>
      </c>
      <c r="AF230" s="6">
        <v>0</v>
      </c>
      <c r="AG230" s="6">
        <v>0</v>
      </c>
      <c r="AH230" s="6">
        <v>0</v>
      </c>
      <c r="AI230" s="6" t="s">
        <v>1078</v>
      </c>
      <c r="AJ230" s="6" t="s">
        <v>469</v>
      </c>
      <c r="AK230" s="6" t="s">
        <v>11</v>
      </c>
      <c r="AL230" s="6" t="s">
        <v>47</v>
      </c>
      <c r="AM230" s="6" t="s">
        <v>470</v>
      </c>
      <c r="AN230" s="6" t="s">
        <v>21</v>
      </c>
      <c r="AO230" s="6" t="s">
        <v>260</v>
      </c>
      <c r="AP230" s="6" t="s">
        <v>282</v>
      </c>
      <c r="AQ230" s="6" t="s">
        <v>19</v>
      </c>
    </row>
    <row r="231" spans="1:43" x14ac:dyDescent="0.25">
      <c r="A231" s="6">
        <v>21762240</v>
      </c>
      <c r="B231" s="6">
        <v>22682226</v>
      </c>
      <c r="C231" s="6" t="s">
        <v>248</v>
      </c>
      <c r="D231" s="14">
        <v>45721.613437499997</v>
      </c>
      <c r="E231" s="14">
        <v>45721.699745370373</v>
      </c>
      <c r="F231" s="6" t="s">
        <v>18</v>
      </c>
      <c r="G231" s="6" t="s">
        <v>18</v>
      </c>
      <c r="H231" s="6" t="s">
        <v>1079</v>
      </c>
      <c r="I231" s="6" t="s">
        <v>274</v>
      </c>
      <c r="J231" s="6" t="s">
        <v>1080</v>
      </c>
      <c r="K231" s="6" t="s">
        <v>1053</v>
      </c>
      <c r="L231" s="6" t="s">
        <v>1053</v>
      </c>
      <c r="M231" s="14">
        <v>45721.446527777778</v>
      </c>
      <c r="N231" s="6">
        <v>42964</v>
      </c>
      <c r="O231" s="6" t="s">
        <v>74</v>
      </c>
      <c r="P231" s="6" t="s">
        <v>253</v>
      </c>
      <c r="Q231" s="6" t="s">
        <v>264</v>
      </c>
      <c r="R231" s="6" t="s">
        <v>277</v>
      </c>
      <c r="S231" s="6" t="s">
        <v>8</v>
      </c>
      <c r="T231" s="6" t="s">
        <v>255</v>
      </c>
      <c r="U231" s="6" t="s">
        <v>152</v>
      </c>
      <c r="V231" s="6" t="s">
        <v>1074</v>
      </c>
      <c r="W231" s="6" t="s">
        <v>74</v>
      </c>
      <c r="X231" s="6" t="s">
        <v>74</v>
      </c>
      <c r="Y231" s="6" t="s">
        <v>74</v>
      </c>
      <c r="Z231" s="6" t="s">
        <v>93</v>
      </c>
      <c r="AA231" s="6" t="s">
        <v>74</v>
      </c>
      <c r="AB231" s="6">
        <v>175.99</v>
      </c>
      <c r="AC231" s="6">
        <v>9.9499999999999993</v>
      </c>
      <c r="AD231" s="6">
        <v>0</v>
      </c>
      <c r="AE231" s="6">
        <v>0</v>
      </c>
      <c r="AF231" s="6">
        <v>0</v>
      </c>
      <c r="AG231" s="6">
        <v>0</v>
      </c>
      <c r="AH231" s="6">
        <v>0</v>
      </c>
      <c r="AI231" s="6" t="s">
        <v>1081</v>
      </c>
      <c r="AJ231" s="6" t="s">
        <v>469</v>
      </c>
      <c r="AK231" s="6" t="s">
        <v>11</v>
      </c>
      <c r="AL231" s="6" t="s">
        <v>47</v>
      </c>
      <c r="AM231" s="6" t="s">
        <v>470</v>
      </c>
      <c r="AN231" s="6" t="s">
        <v>21</v>
      </c>
      <c r="AO231" s="6" t="s">
        <v>260</v>
      </c>
      <c r="AP231" s="6" t="s">
        <v>282</v>
      </c>
      <c r="AQ231" s="6" t="s">
        <v>19</v>
      </c>
    </row>
    <row r="232" spans="1:43" x14ac:dyDescent="0.25">
      <c r="A232" s="6">
        <v>21762242</v>
      </c>
      <c r="B232" s="6">
        <v>22682233</v>
      </c>
      <c r="C232" s="6" t="s">
        <v>248</v>
      </c>
      <c r="D232" s="14">
        <v>45721.613564814812</v>
      </c>
      <c r="E232" s="14">
        <v>45721.699756944443</v>
      </c>
      <c r="F232" s="6" t="s">
        <v>18</v>
      </c>
      <c r="G232" s="6" t="s">
        <v>18</v>
      </c>
      <c r="H232" s="6" t="s">
        <v>1082</v>
      </c>
      <c r="I232" s="6" t="s">
        <v>274</v>
      </c>
      <c r="J232" s="6" t="s">
        <v>1083</v>
      </c>
      <c r="K232" s="6" t="s">
        <v>1053</v>
      </c>
      <c r="L232" s="6" t="s">
        <v>1053</v>
      </c>
      <c r="M232" s="14">
        <v>45721.381944444453</v>
      </c>
      <c r="N232" s="6">
        <v>42963</v>
      </c>
      <c r="O232" s="6" t="s">
        <v>74</v>
      </c>
      <c r="P232" s="6" t="s">
        <v>253</v>
      </c>
      <c r="Q232" s="6" t="s">
        <v>264</v>
      </c>
      <c r="R232" s="6" t="s">
        <v>277</v>
      </c>
      <c r="S232" s="6" t="s">
        <v>8</v>
      </c>
      <c r="T232" s="6" t="s">
        <v>255</v>
      </c>
      <c r="U232" s="6" t="s">
        <v>152</v>
      </c>
      <c r="V232" s="6" t="s">
        <v>1074</v>
      </c>
      <c r="W232" s="6" t="s">
        <v>74</v>
      </c>
      <c r="X232" s="6" t="s">
        <v>74</v>
      </c>
      <c r="Y232" s="6" t="s">
        <v>74</v>
      </c>
      <c r="Z232" s="6" t="s">
        <v>93</v>
      </c>
      <c r="AA232" s="6" t="s">
        <v>74</v>
      </c>
      <c r="AB232" s="6">
        <v>175.99</v>
      </c>
      <c r="AC232" s="6">
        <v>10.95</v>
      </c>
      <c r="AD232" s="6">
        <v>0</v>
      </c>
      <c r="AE232" s="6">
        <v>0</v>
      </c>
      <c r="AF232" s="6">
        <v>0</v>
      </c>
      <c r="AG232" s="6">
        <v>0</v>
      </c>
      <c r="AH232" s="6">
        <v>0</v>
      </c>
      <c r="AI232" s="6" t="s">
        <v>1084</v>
      </c>
      <c r="AJ232" s="6" t="s">
        <v>469</v>
      </c>
      <c r="AK232" s="6" t="s">
        <v>11</v>
      </c>
      <c r="AL232" s="6" t="s">
        <v>47</v>
      </c>
      <c r="AM232" s="6" t="s">
        <v>470</v>
      </c>
      <c r="AN232" s="6" t="s">
        <v>21</v>
      </c>
      <c r="AO232" s="6" t="s">
        <v>260</v>
      </c>
      <c r="AP232" s="6" t="s">
        <v>282</v>
      </c>
      <c r="AQ232" s="6" t="s">
        <v>19</v>
      </c>
    </row>
    <row r="233" spans="1:43" x14ac:dyDescent="0.25">
      <c r="A233" s="6">
        <v>21762244</v>
      </c>
      <c r="B233" s="6">
        <v>22682235</v>
      </c>
      <c r="C233" s="6" t="s">
        <v>248</v>
      </c>
      <c r="D233" s="14">
        <v>45721.613657407397</v>
      </c>
      <c r="E233" s="14">
        <v>45721.69976851852</v>
      </c>
      <c r="F233" s="6" t="s">
        <v>18</v>
      </c>
      <c r="G233" s="6" t="s">
        <v>18</v>
      </c>
      <c r="H233" s="6" t="s">
        <v>1085</v>
      </c>
      <c r="I233" s="6" t="s">
        <v>274</v>
      </c>
      <c r="J233" s="6" t="s">
        <v>1086</v>
      </c>
      <c r="K233" s="6" t="s">
        <v>1053</v>
      </c>
      <c r="L233" s="6" t="s">
        <v>1053</v>
      </c>
      <c r="M233" s="14">
        <v>45721.386805555558</v>
      </c>
      <c r="N233" s="6">
        <v>42954</v>
      </c>
      <c r="O233" s="6" t="s">
        <v>74</v>
      </c>
      <c r="P233" s="6" t="s">
        <v>253</v>
      </c>
      <c r="Q233" s="6" t="s">
        <v>264</v>
      </c>
      <c r="R233" s="6" t="s">
        <v>277</v>
      </c>
      <c r="S233" s="6" t="s">
        <v>8</v>
      </c>
      <c r="T233" s="6" t="s">
        <v>255</v>
      </c>
      <c r="U233" s="6" t="s">
        <v>152</v>
      </c>
      <c r="V233" s="6" t="s">
        <v>1074</v>
      </c>
      <c r="W233" s="6" t="s">
        <v>74</v>
      </c>
      <c r="X233" s="6" t="s">
        <v>74</v>
      </c>
      <c r="Y233" s="6" t="s">
        <v>74</v>
      </c>
      <c r="Z233" s="6" t="s">
        <v>93</v>
      </c>
      <c r="AA233" s="6" t="s">
        <v>74</v>
      </c>
      <c r="AB233" s="6">
        <v>171.74</v>
      </c>
      <c r="AC233" s="6">
        <v>10.95</v>
      </c>
      <c r="AD233" s="6">
        <v>0</v>
      </c>
      <c r="AE233" s="6">
        <v>0</v>
      </c>
      <c r="AF233" s="6">
        <v>0</v>
      </c>
      <c r="AG233" s="6">
        <v>0</v>
      </c>
      <c r="AH233" s="6">
        <v>0</v>
      </c>
      <c r="AI233" s="6" t="s">
        <v>1087</v>
      </c>
      <c r="AJ233" s="6" t="s">
        <v>469</v>
      </c>
      <c r="AK233" s="6" t="s">
        <v>11</v>
      </c>
      <c r="AL233" s="6" t="s">
        <v>47</v>
      </c>
      <c r="AM233" s="6" t="s">
        <v>470</v>
      </c>
      <c r="AN233" s="6" t="s">
        <v>21</v>
      </c>
      <c r="AO233" s="6" t="s">
        <v>260</v>
      </c>
      <c r="AP233" s="6" t="s">
        <v>282</v>
      </c>
      <c r="AQ233" s="6" t="s">
        <v>19</v>
      </c>
    </row>
    <row r="234" spans="1:43" x14ac:dyDescent="0.25">
      <c r="A234" s="6">
        <v>21762246</v>
      </c>
      <c r="B234" s="6">
        <v>22682237</v>
      </c>
      <c r="C234" s="6" t="s">
        <v>248</v>
      </c>
      <c r="D234" s="14">
        <v>45721.61378472222</v>
      </c>
      <c r="E234" s="14">
        <v>45721.699780092589</v>
      </c>
      <c r="F234" s="6" t="s">
        <v>18</v>
      </c>
      <c r="G234" s="6" t="s">
        <v>18</v>
      </c>
      <c r="H234" s="6" t="s">
        <v>1088</v>
      </c>
      <c r="I234" s="6" t="s">
        <v>274</v>
      </c>
      <c r="J234" s="6" t="s">
        <v>1089</v>
      </c>
      <c r="K234" s="6" t="s">
        <v>1053</v>
      </c>
      <c r="L234" s="6" t="s">
        <v>1053</v>
      </c>
      <c r="M234" s="14">
        <v>45721.390277777777</v>
      </c>
      <c r="N234" s="6">
        <v>42953</v>
      </c>
      <c r="O234" s="6" t="s">
        <v>74</v>
      </c>
      <c r="P234" s="6" t="s">
        <v>253</v>
      </c>
      <c r="Q234" s="6" t="s">
        <v>264</v>
      </c>
      <c r="R234" s="6" t="s">
        <v>277</v>
      </c>
      <c r="S234" s="6" t="s">
        <v>8</v>
      </c>
      <c r="T234" s="6" t="s">
        <v>255</v>
      </c>
      <c r="U234" s="6" t="s">
        <v>152</v>
      </c>
      <c r="V234" s="6" t="s">
        <v>1074</v>
      </c>
      <c r="W234" s="6" t="s">
        <v>74</v>
      </c>
      <c r="X234" s="6" t="s">
        <v>74</v>
      </c>
      <c r="Y234" s="6" t="s">
        <v>74</v>
      </c>
      <c r="Z234" s="6" t="s">
        <v>93</v>
      </c>
      <c r="AA234" s="6" t="s">
        <v>74</v>
      </c>
      <c r="AB234" s="6">
        <v>171.74</v>
      </c>
      <c r="AC234" s="6">
        <v>10.95</v>
      </c>
      <c r="AD234" s="6">
        <v>0</v>
      </c>
      <c r="AE234" s="6">
        <v>0</v>
      </c>
      <c r="AF234" s="6">
        <v>0</v>
      </c>
      <c r="AG234" s="6">
        <v>0</v>
      </c>
      <c r="AH234" s="6">
        <v>0</v>
      </c>
      <c r="AI234" s="6" t="s">
        <v>1090</v>
      </c>
      <c r="AJ234" s="6" t="s">
        <v>469</v>
      </c>
      <c r="AK234" s="6" t="s">
        <v>11</v>
      </c>
      <c r="AL234" s="6" t="s">
        <v>47</v>
      </c>
      <c r="AM234" s="6" t="s">
        <v>470</v>
      </c>
      <c r="AN234" s="6" t="s">
        <v>21</v>
      </c>
      <c r="AO234" s="6" t="s">
        <v>260</v>
      </c>
      <c r="AP234" s="6" t="s">
        <v>282</v>
      </c>
      <c r="AQ234" s="6" t="s">
        <v>19</v>
      </c>
    </row>
    <row r="235" spans="1:43" x14ac:dyDescent="0.25">
      <c r="A235" s="6">
        <v>21762252</v>
      </c>
      <c r="B235" s="6">
        <v>22682239</v>
      </c>
      <c r="C235" s="6" t="s">
        <v>248</v>
      </c>
      <c r="D235" s="14">
        <v>45721.613912037043</v>
      </c>
      <c r="E235" s="14">
        <v>45721.699791666673</v>
      </c>
      <c r="F235" s="6" t="s">
        <v>18</v>
      </c>
      <c r="G235" s="6" t="s">
        <v>18</v>
      </c>
      <c r="H235" s="6" t="s">
        <v>1091</v>
      </c>
      <c r="I235" s="6" t="s">
        <v>274</v>
      </c>
      <c r="J235" s="6" t="s">
        <v>1092</v>
      </c>
      <c r="K235" s="6" t="s">
        <v>1053</v>
      </c>
      <c r="L235" s="6" t="s">
        <v>1053</v>
      </c>
      <c r="M235" s="14">
        <v>45721.393750000003</v>
      </c>
      <c r="N235" s="6">
        <v>42952</v>
      </c>
      <c r="O235" s="6" t="s">
        <v>74</v>
      </c>
      <c r="P235" s="6" t="s">
        <v>253</v>
      </c>
      <c r="Q235" s="6" t="s">
        <v>264</v>
      </c>
      <c r="R235" s="6" t="s">
        <v>277</v>
      </c>
      <c r="S235" s="6" t="s">
        <v>8</v>
      </c>
      <c r="T235" s="6" t="s">
        <v>255</v>
      </c>
      <c r="U235" s="6" t="s">
        <v>152</v>
      </c>
      <c r="V235" s="6" t="s">
        <v>1074</v>
      </c>
      <c r="W235" s="6" t="s">
        <v>74</v>
      </c>
      <c r="X235" s="6" t="s">
        <v>74</v>
      </c>
      <c r="Y235" s="6" t="s">
        <v>74</v>
      </c>
      <c r="Z235" s="6" t="s">
        <v>93</v>
      </c>
      <c r="AA235" s="6" t="s">
        <v>74</v>
      </c>
      <c r="AB235" s="6">
        <v>171.74</v>
      </c>
      <c r="AC235" s="6">
        <v>10.95</v>
      </c>
      <c r="AD235" s="6">
        <v>0</v>
      </c>
      <c r="AE235" s="6">
        <v>0</v>
      </c>
      <c r="AF235" s="6">
        <v>0</v>
      </c>
      <c r="AG235" s="6">
        <v>0</v>
      </c>
      <c r="AH235" s="6">
        <v>0</v>
      </c>
      <c r="AI235" s="6" t="s">
        <v>1093</v>
      </c>
      <c r="AJ235" s="6" t="s">
        <v>469</v>
      </c>
      <c r="AK235" s="6" t="s">
        <v>11</v>
      </c>
      <c r="AL235" s="6" t="s">
        <v>47</v>
      </c>
      <c r="AM235" s="6" t="s">
        <v>470</v>
      </c>
      <c r="AN235" s="6" t="s">
        <v>21</v>
      </c>
      <c r="AO235" s="6" t="s">
        <v>260</v>
      </c>
      <c r="AP235" s="6" t="s">
        <v>282</v>
      </c>
      <c r="AQ235" s="6" t="s">
        <v>19</v>
      </c>
    </row>
    <row r="236" spans="1:43" x14ac:dyDescent="0.25">
      <c r="A236" s="6">
        <v>21762258</v>
      </c>
      <c r="B236" s="6">
        <v>22682242</v>
      </c>
      <c r="C236" s="6" t="s">
        <v>248</v>
      </c>
      <c r="D236" s="14">
        <v>45721.613993055558</v>
      </c>
      <c r="E236" s="14">
        <v>45721.699803240743</v>
      </c>
      <c r="F236" s="6" t="s">
        <v>18</v>
      </c>
      <c r="G236" s="6" t="s">
        <v>18</v>
      </c>
      <c r="H236" s="6" t="s">
        <v>1094</v>
      </c>
      <c r="I236" s="6" t="s">
        <v>274</v>
      </c>
      <c r="J236" s="6" t="s">
        <v>1095</v>
      </c>
      <c r="K236" s="6" t="s">
        <v>1053</v>
      </c>
      <c r="L236" s="6" t="s">
        <v>1053</v>
      </c>
      <c r="M236" s="14">
        <v>45721.397222222222</v>
      </c>
      <c r="N236" s="6">
        <v>42951</v>
      </c>
      <c r="O236" s="6" t="s">
        <v>74</v>
      </c>
      <c r="P236" s="6" t="s">
        <v>253</v>
      </c>
      <c r="Q236" s="6" t="s">
        <v>264</v>
      </c>
      <c r="R236" s="6" t="s">
        <v>277</v>
      </c>
      <c r="S236" s="6" t="s">
        <v>8</v>
      </c>
      <c r="T236" s="6" t="s">
        <v>255</v>
      </c>
      <c r="U236" s="6" t="s">
        <v>152</v>
      </c>
      <c r="V236" s="6" t="s">
        <v>1074</v>
      </c>
      <c r="W236" s="6" t="s">
        <v>74</v>
      </c>
      <c r="X236" s="6" t="s">
        <v>74</v>
      </c>
      <c r="Y236" s="6" t="s">
        <v>74</v>
      </c>
      <c r="Z236" s="6" t="s">
        <v>93</v>
      </c>
      <c r="AA236" s="6" t="s">
        <v>74</v>
      </c>
      <c r="AB236" s="6">
        <v>171.74</v>
      </c>
      <c r="AC236" s="6">
        <v>10.95</v>
      </c>
      <c r="AD236" s="6">
        <v>0</v>
      </c>
      <c r="AE236" s="6">
        <v>0</v>
      </c>
      <c r="AF236" s="6">
        <v>0</v>
      </c>
      <c r="AG236" s="6">
        <v>0</v>
      </c>
      <c r="AH236" s="6">
        <v>0</v>
      </c>
      <c r="AI236" s="6" t="s">
        <v>1096</v>
      </c>
      <c r="AJ236" s="6" t="s">
        <v>469</v>
      </c>
      <c r="AK236" s="6" t="s">
        <v>11</v>
      </c>
      <c r="AL236" s="6" t="s">
        <v>47</v>
      </c>
      <c r="AM236" s="6" t="s">
        <v>470</v>
      </c>
      <c r="AN236" s="6" t="s">
        <v>21</v>
      </c>
      <c r="AO236" s="6" t="s">
        <v>260</v>
      </c>
      <c r="AP236" s="6" t="s">
        <v>282</v>
      </c>
      <c r="AQ236" s="6" t="s">
        <v>19</v>
      </c>
    </row>
    <row r="237" spans="1:43" x14ac:dyDescent="0.25">
      <c r="A237" s="6">
        <v>21762229</v>
      </c>
      <c r="B237" s="6">
        <v>22682217</v>
      </c>
      <c r="C237" s="6" t="s">
        <v>248</v>
      </c>
      <c r="D237" s="14">
        <v>45721.61278935185</v>
      </c>
      <c r="E237" s="14">
        <v>45721.695138888892</v>
      </c>
      <c r="F237" s="6" t="s">
        <v>18</v>
      </c>
      <c r="G237" s="6" t="s">
        <v>18</v>
      </c>
      <c r="H237" s="6" t="s">
        <v>1097</v>
      </c>
      <c r="I237" s="6" t="s">
        <v>274</v>
      </c>
      <c r="J237" s="6" t="s">
        <v>1098</v>
      </c>
      <c r="K237" s="6" t="s">
        <v>1053</v>
      </c>
      <c r="L237" s="6" t="s">
        <v>1053</v>
      </c>
      <c r="M237" s="14">
        <v>45721.464583333327</v>
      </c>
      <c r="N237" s="6">
        <v>42971</v>
      </c>
      <c r="O237" s="6" t="s">
        <v>74</v>
      </c>
      <c r="P237" s="6" t="s">
        <v>253</v>
      </c>
      <c r="Q237" s="6" t="s">
        <v>264</v>
      </c>
      <c r="R237" s="6" t="s">
        <v>277</v>
      </c>
      <c r="S237" s="6" t="s">
        <v>8</v>
      </c>
      <c r="T237" s="6" t="s">
        <v>255</v>
      </c>
      <c r="U237" s="6" t="s">
        <v>152</v>
      </c>
      <c r="V237" s="6" t="s">
        <v>1074</v>
      </c>
      <c r="W237" s="6" t="s">
        <v>74</v>
      </c>
      <c r="X237" s="6" t="s">
        <v>74</v>
      </c>
      <c r="Y237" s="6" t="s">
        <v>74</v>
      </c>
      <c r="Z237" s="6" t="s">
        <v>93</v>
      </c>
      <c r="AA237" s="6" t="s">
        <v>74</v>
      </c>
      <c r="AB237" s="6">
        <v>175.99</v>
      </c>
      <c r="AC237" s="6">
        <v>9.9499999999999993</v>
      </c>
      <c r="AD237" s="6">
        <v>0</v>
      </c>
      <c r="AE237" s="6">
        <v>0</v>
      </c>
      <c r="AF237" s="6">
        <v>0</v>
      </c>
      <c r="AG237" s="6">
        <v>0</v>
      </c>
      <c r="AH237" s="6">
        <v>0</v>
      </c>
      <c r="AI237" s="6" t="s">
        <v>1099</v>
      </c>
      <c r="AJ237" s="6" t="s">
        <v>469</v>
      </c>
      <c r="AK237" s="6" t="s">
        <v>11</v>
      </c>
      <c r="AL237" s="6" t="s">
        <v>47</v>
      </c>
      <c r="AM237" s="6" t="s">
        <v>470</v>
      </c>
      <c r="AN237" s="6" t="s">
        <v>21</v>
      </c>
      <c r="AO237" s="6" t="s">
        <v>260</v>
      </c>
      <c r="AP237" s="6" t="s">
        <v>282</v>
      </c>
      <c r="AQ237" s="6" t="s">
        <v>19</v>
      </c>
    </row>
    <row r="238" spans="1:43" x14ac:dyDescent="0.25">
      <c r="A238" s="6">
        <v>21762231</v>
      </c>
      <c r="B238" s="6">
        <v>22682219</v>
      </c>
      <c r="C238" s="6" t="s">
        <v>248</v>
      </c>
      <c r="D238" s="14">
        <v>45721.612962962958</v>
      </c>
      <c r="E238" s="14">
        <v>45721.695150462961</v>
      </c>
      <c r="F238" s="6" t="s">
        <v>18</v>
      </c>
      <c r="G238" s="6" t="s">
        <v>18</v>
      </c>
      <c r="H238" s="6" t="s">
        <v>1100</v>
      </c>
      <c r="I238" s="6" t="s">
        <v>274</v>
      </c>
      <c r="J238" s="6" t="s">
        <v>1101</v>
      </c>
      <c r="K238" s="6" t="s">
        <v>1053</v>
      </c>
      <c r="L238" s="6" t="s">
        <v>1053</v>
      </c>
      <c r="M238" s="14">
        <v>45721.368055555547</v>
      </c>
      <c r="N238" s="6">
        <v>42967</v>
      </c>
      <c r="O238" s="6" t="s">
        <v>74</v>
      </c>
      <c r="P238" s="6" t="s">
        <v>253</v>
      </c>
      <c r="Q238" s="6" t="s">
        <v>264</v>
      </c>
      <c r="R238" s="6" t="s">
        <v>277</v>
      </c>
      <c r="S238" s="6" t="s">
        <v>8</v>
      </c>
      <c r="T238" s="6" t="s">
        <v>255</v>
      </c>
      <c r="U238" s="6" t="s">
        <v>152</v>
      </c>
      <c r="V238" s="6" t="s">
        <v>1074</v>
      </c>
      <c r="W238" s="6" t="s">
        <v>74</v>
      </c>
      <c r="X238" s="6" t="s">
        <v>74</v>
      </c>
      <c r="Y238" s="6" t="s">
        <v>74</v>
      </c>
      <c r="Z238" s="6" t="s">
        <v>93</v>
      </c>
      <c r="AA238" s="6" t="s">
        <v>74</v>
      </c>
      <c r="AB238" s="6">
        <v>175.99</v>
      </c>
      <c r="AC238" s="6">
        <v>10.95</v>
      </c>
      <c r="AD238" s="6">
        <v>0</v>
      </c>
      <c r="AE238" s="6">
        <v>0</v>
      </c>
      <c r="AF238" s="6">
        <v>0</v>
      </c>
      <c r="AG238" s="6">
        <v>0</v>
      </c>
      <c r="AH238" s="6">
        <v>0</v>
      </c>
      <c r="AI238" s="6" t="s">
        <v>1102</v>
      </c>
      <c r="AJ238" s="6" t="s">
        <v>469</v>
      </c>
      <c r="AK238" s="6" t="s">
        <v>11</v>
      </c>
      <c r="AL238" s="6" t="s">
        <v>47</v>
      </c>
      <c r="AM238" s="6" t="s">
        <v>470</v>
      </c>
      <c r="AN238" s="6" t="s">
        <v>21</v>
      </c>
      <c r="AO238" s="6" t="s">
        <v>260</v>
      </c>
      <c r="AP238" s="6" t="s">
        <v>282</v>
      </c>
      <c r="AQ238" s="6" t="s">
        <v>19</v>
      </c>
    </row>
    <row r="239" spans="1:43" x14ac:dyDescent="0.25">
      <c r="A239" s="6">
        <v>21762140</v>
      </c>
      <c r="B239" s="6">
        <v>22682122</v>
      </c>
      <c r="C239" s="6" t="s">
        <v>248</v>
      </c>
      <c r="D239" s="14">
        <v>45721.607881944437</v>
      </c>
      <c r="E239" s="14">
        <v>45721.694953703707</v>
      </c>
      <c r="F239" s="6" t="s">
        <v>18</v>
      </c>
      <c r="G239" s="6" t="s">
        <v>18</v>
      </c>
      <c r="H239" s="6" t="s">
        <v>1103</v>
      </c>
      <c r="I239" s="6" t="s">
        <v>274</v>
      </c>
      <c r="J239" s="6" t="s">
        <v>1104</v>
      </c>
      <c r="K239" s="6" t="s">
        <v>1053</v>
      </c>
      <c r="L239" s="6" t="s">
        <v>1053</v>
      </c>
      <c r="M239" s="14">
        <v>45721.384027777778</v>
      </c>
      <c r="N239" s="6">
        <v>42955</v>
      </c>
      <c r="O239" s="6" t="s">
        <v>74</v>
      </c>
      <c r="P239" s="6" t="s">
        <v>253</v>
      </c>
      <c r="Q239" s="6" t="s">
        <v>264</v>
      </c>
      <c r="R239" s="6" t="s">
        <v>277</v>
      </c>
      <c r="S239" s="6" t="s">
        <v>8</v>
      </c>
      <c r="T239" s="6" t="s">
        <v>255</v>
      </c>
      <c r="U239" s="6" t="s">
        <v>152</v>
      </c>
      <c r="V239" s="6" t="s">
        <v>1074</v>
      </c>
      <c r="W239" s="6" t="s">
        <v>74</v>
      </c>
      <c r="X239" s="6" t="s">
        <v>74</v>
      </c>
      <c r="Y239" s="6" t="s">
        <v>74</v>
      </c>
      <c r="Z239" s="6" t="s">
        <v>93</v>
      </c>
      <c r="AA239" s="6" t="s">
        <v>74</v>
      </c>
      <c r="AB239" s="6">
        <v>171.74</v>
      </c>
      <c r="AC239" s="6">
        <v>10.95</v>
      </c>
      <c r="AD239" s="6">
        <v>0</v>
      </c>
      <c r="AE239" s="6">
        <v>0</v>
      </c>
      <c r="AF239" s="6">
        <v>0</v>
      </c>
      <c r="AG239" s="6">
        <v>0</v>
      </c>
      <c r="AH239" s="6">
        <v>0</v>
      </c>
      <c r="AI239" s="6" t="s">
        <v>1105</v>
      </c>
      <c r="AJ239" s="6" t="s">
        <v>469</v>
      </c>
      <c r="AK239" s="6" t="s">
        <v>11</v>
      </c>
      <c r="AL239" s="6" t="s">
        <v>47</v>
      </c>
      <c r="AM239" s="6" t="s">
        <v>470</v>
      </c>
      <c r="AN239" s="6" t="s">
        <v>21</v>
      </c>
      <c r="AO239" s="6" t="s">
        <v>260</v>
      </c>
      <c r="AP239" s="6" t="s">
        <v>282</v>
      </c>
      <c r="AQ239" s="6" t="s">
        <v>19</v>
      </c>
    </row>
    <row r="240" spans="1:43" x14ac:dyDescent="0.25">
      <c r="A240" s="6">
        <v>21738768</v>
      </c>
      <c r="B240" s="6">
        <v>22661593</v>
      </c>
      <c r="C240" s="6" t="s">
        <v>248</v>
      </c>
      <c r="D240" s="14">
        <v>45716.713738425933</v>
      </c>
      <c r="E240" s="14">
        <v>45716.716134259259</v>
      </c>
      <c r="F240" s="6" t="s">
        <v>22</v>
      </c>
      <c r="G240" s="6" t="s">
        <v>22</v>
      </c>
      <c r="H240" s="6" t="s">
        <v>1106</v>
      </c>
      <c r="I240" s="6" t="s">
        <v>12</v>
      </c>
      <c r="J240" s="6" t="s">
        <v>1107</v>
      </c>
      <c r="K240" s="6" t="s">
        <v>1108</v>
      </c>
      <c r="L240" s="6" t="s">
        <v>1108</v>
      </c>
      <c r="M240" s="14">
        <v>45716</v>
      </c>
      <c r="N240" s="6">
        <v>4499704</v>
      </c>
      <c r="O240" s="6" t="s">
        <v>74</v>
      </c>
      <c r="P240" s="6" t="s">
        <v>253</v>
      </c>
      <c r="Q240" s="6" t="s">
        <v>264</v>
      </c>
      <c r="R240" s="6" t="s">
        <v>277</v>
      </c>
      <c r="S240" s="6" t="s">
        <v>7</v>
      </c>
      <c r="T240" s="6" t="s">
        <v>255</v>
      </c>
      <c r="U240" s="6" t="s">
        <v>168</v>
      </c>
      <c r="V240" s="6" t="s">
        <v>1109</v>
      </c>
      <c r="W240" s="6" t="s">
        <v>74</v>
      </c>
      <c r="X240" s="6" t="s">
        <v>1110</v>
      </c>
      <c r="Y240" s="6" t="s">
        <v>74</v>
      </c>
      <c r="Z240" s="6" t="s">
        <v>117</v>
      </c>
      <c r="AA240" s="6" t="s">
        <v>74</v>
      </c>
      <c r="AB240" s="6">
        <v>2700</v>
      </c>
      <c r="AC240" s="6">
        <v>0</v>
      </c>
      <c r="AD240" s="6">
        <v>0</v>
      </c>
      <c r="AE240" s="6">
        <v>0</v>
      </c>
      <c r="AF240" s="6">
        <v>0</v>
      </c>
      <c r="AG240" s="6">
        <v>0</v>
      </c>
      <c r="AH240" s="6">
        <v>0</v>
      </c>
      <c r="AI240" s="6" t="s">
        <v>1111</v>
      </c>
      <c r="AJ240" s="6" t="s">
        <v>1112</v>
      </c>
      <c r="AK240" s="6" t="s">
        <v>12</v>
      </c>
      <c r="AL240" s="6" t="s">
        <v>52</v>
      </c>
      <c r="AM240" s="6" t="s">
        <v>259</v>
      </c>
      <c r="AN240" s="6" t="s">
        <v>21</v>
      </c>
      <c r="AO240" s="6" t="s">
        <v>260</v>
      </c>
      <c r="AP240" s="6" t="s">
        <v>282</v>
      </c>
      <c r="AQ240" s="6" t="s">
        <v>19</v>
      </c>
    </row>
    <row r="241" spans="1:43" x14ac:dyDescent="0.25">
      <c r="A241" s="6">
        <v>21720602</v>
      </c>
      <c r="B241" s="6">
        <v>22644504</v>
      </c>
      <c r="C241" s="6" t="s">
        <v>248</v>
      </c>
      <c r="D241" s="14">
        <v>45714.422592592593</v>
      </c>
      <c r="E241" s="14">
        <v>45723.232905092591</v>
      </c>
      <c r="F241" s="6" t="s">
        <v>18</v>
      </c>
      <c r="G241" s="6" t="s">
        <v>24</v>
      </c>
      <c r="H241" s="6" t="s">
        <v>350</v>
      </c>
      <c r="I241" s="6" t="s">
        <v>12</v>
      </c>
      <c r="J241" s="6" t="s">
        <v>1113</v>
      </c>
      <c r="K241" s="6" t="s">
        <v>1108</v>
      </c>
      <c r="L241" s="6" t="s">
        <v>1108</v>
      </c>
      <c r="M241" s="14">
        <v>45714</v>
      </c>
      <c r="N241" s="6" t="s">
        <v>353</v>
      </c>
      <c r="O241" s="6" t="s">
        <v>74</v>
      </c>
      <c r="P241" s="6" t="s">
        <v>253</v>
      </c>
      <c r="Q241" s="6" t="s">
        <v>254</v>
      </c>
      <c r="R241" s="6" t="s">
        <v>254</v>
      </c>
      <c r="S241" s="6" t="s">
        <v>7</v>
      </c>
      <c r="T241" s="6" t="s">
        <v>255</v>
      </c>
      <c r="U241" s="6" t="s">
        <v>168</v>
      </c>
      <c r="V241" s="6" t="s">
        <v>1109</v>
      </c>
      <c r="W241" s="6" t="s">
        <v>74</v>
      </c>
      <c r="X241" s="6" t="s">
        <v>1114</v>
      </c>
      <c r="Y241" s="6" t="s">
        <v>74</v>
      </c>
      <c r="Z241" s="6" t="s">
        <v>117</v>
      </c>
      <c r="AA241" s="6" t="s">
        <v>74</v>
      </c>
      <c r="AB241" s="6">
        <v>285</v>
      </c>
      <c r="AC241" s="6">
        <v>14.25</v>
      </c>
      <c r="AD241" s="6">
        <v>0</v>
      </c>
      <c r="AE241" s="6">
        <v>0</v>
      </c>
      <c r="AF241" s="6">
        <v>0</v>
      </c>
      <c r="AG241" s="6">
        <v>0</v>
      </c>
      <c r="AH241" s="6">
        <v>0</v>
      </c>
      <c r="AI241" s="6" t="s">
        <v>1115</v>
      </c>
      <c r="AJ241" s="6" t="s">
        <v>348</v>
      </c>
      <c r="AK241" s="6" t="s">
        <v>12</v>
      </c>
      <c r="AL241" s="6" t="s">
        <v>50</v>
      </c>
      <c r="AM241" s="6" t="s">
        <v>349</v>
      </c>
      <c r="AN241" s="6" t="s">
        <v>27</v>
      </c>
      <c r="AO241" s="6" t="s">
        <v>260</v>
      </c>
      <c r="AP241" s="6" t="s">
        <v>282</v>
      </c>
      <c r="AQ241" s="6" t="s">
        <v>315</v>
      </c>
    </row>
    <row r="242" spans="1:43" x14ac:dyDescent="0.25">
      <c r="A242" s="6">
        <v>21687519</v>
      </c>
      <c r="B242" s="6">
        <v>22617261</v>
      </c>
      <c r="C242" s="6" t="s">
        <v>248</v>
      </c>
      <c r="D242" s="14">
        <v>45708.670763888891</v>
      </c>
      <c r="E242" s="14">
        <v>45708.677233796298</v>
      </c>
      <c r="F242" s="6" t="s">
        <v>24</v>
      </c>
      <c r="G242" s="6" t="s">
        <v>24</v>
      </c>
      <c r="H242" s="6" t="s">
        <v>1116</v>
      </c>
      <c r="I242" s="6" t="s">
        <v>274</v>
      </c>
      <c r="J242" s="6" t="s">
        <v>1117</v>
      </c>
      <c r="K242" s="6" t="s">
        <v>276</v>
      </c>
      <c r="L242" s="6" t="s">
        <v>276</v>
      </c>
      <c r="M242" s="14">
        <v>45708.511805555558</v>
      </c>
      <c r="N242" s="6">
        <v>33947</v>
      </c>
      <c r="O242" s="6" t="s">
        <v>74</v>
      </c>
      <c r="P242" s="6" t="s">
        <v>294</v>
      </c>
      <c r="Q242" s="6" t="s">
        <v>254</v>
      </c>
      <c r="R242" s="6" t="s">
        <v>254</v>
      </c>
      <c r="S242" s="6" t="s">
        <v>5</v>
      </c>
      <c r="T242" s="6" t="s">
        <v>255</v>
      </c>
      <c r="U242" s="6" t="s">
        <v>168</v>
      </c>
      <c r="V242" s="6" t="s">
        <v>1109</v>
      </c>
      <c r="W242" s="6" t="s">
        <v>74</v>
      </c>
      <c r="X242" s="6" t="s">
        <v>272</v>
      </c>
      <c r="Y242" s="6">
        <v>2132671779</v>
      </c>
      <c r="Z242" s="6" t="s">
        <v>117</v>
      </c>
      <c r="AA242" s="6" t="s">
        <v>74</v>
      </c>
      <c r="AB242" s="6">
        <v>1585.75</v>
      </c>
      <c r="AC242" s="6">
        <v>92.31</v>
      </c>
      <c r="AD242" s="6">
        <v>0</v>
      </c>
      <c r="AE242" s="6">
        <v>0</v>
      </c>
      <c r="AF242" s="6">
        <v>0</v>
      </c>
      <c r="AG242" s="6">
        <v>0</v>
      </c>
      <c r="AH242" s="6">
        <v>0</v>
      </c>
      <c r="AI242" s="6" t="s">
        <v>1118</v>
      </c>
      <c r="AJ242" s="6" t="s">
        <v>348</v>
      </c>
      <c r="AK242" s="6" t="s">
        <v>11</v>
      </c>
      <c r="AL242" s="6" t="s">
        <v>50</v>
      </c>
      <c r="AM242" s="6" t="s">
        <v>349</v>
      </c>
      <c r="AN242" s="6" t="s">
        <v>27</v>
      </c>
      <c r="AO242" s="6" t="s">
        <v>260</v>
      </c>
      <c r="AP242" s="6" t="s">
        <v>374</v>
      </c>
      <c r="AQ242" s="6" t="s">
        <v>39</v>
      </c>
    </row>
    <row r="243" spans="1:43" x14ac:dyDescent="0.25">
      <c r="A243" s="6">
        <v>21667285</v>
      </c>
      <c r="B243" s="6">
        <v>22599353</v>
      </c>
      <c r="C243" s="6" t="s">
        <v>248</v>
      </c>
      <c r="D243" s="14">
        <v>45705.618425925917</v>
      </c>
      <c r="E243" s="14">
        <v>45712.505474537043</v>
      </c>
      <c r="F243" s="6" t="s">
        <v>24</v>
      </c>
      <c r="G243" s="6" t="s">
        <v>24</v>
      </c>
      <c r="H243" s="6" t="s">
        <v>1119</v>
      </c>
      <c r="I243" s="6" t="s">
        <v>274</v>
      </c>
      <c r="J243" s="6" t="s">
        <v>1120</v>
      </c>
      <c r="K243" s="6" t="s">
        <v>1121</v>
      </c>
      <c r="L243" s="6" t="s">
        <v>1121</v>
      </c>
      <c r="M243" s="14">
        <v>45705.543055555558</v>
      </c>
      <c r="N243" s="6">
        <v>33743</v>
      </c>
      <c r="O243" s="6" t="s">
        <v>74</v>
      </c>
      <c r="P243" s="6" t="s">
        <v>253</v>
      </c>
      <c r="Q243" s="6" t="s">
        <v>254</v>
      </c>
      <c r="R243" s="6" t="s">
        <v>254</v>
      </c>
      <c r="S243" s="6" t="s">
        <v>5</v>
      </c>
      <c r="T243" s="6" t="s">
        <v>255</v>
      </c>
      <c r="U243" s="6" t="s">
        <v>168</v>
      </c>
      <c r="V243" s="6" t="s">
        <v>1122</v>
      </c>
      <c r="W243" s="6" t="s">
        <v>74</v>
      </c>
      <c r="X243" s="6" t="s">
        <v>295</v>
      </c>
      <c r="Y243" s="6">
        <v>1911625683</v>
      </c>
      <c r="Z243" s="6" t="s">
        <v>117</v>
      </c>
      <c r="AA243" s="6" t="s">
        <v>74</v>
      </c>
      <c r="AB243" s="6">
        <v>200</v>
      </c>
      <c r="AC243" s="6">
        <v>0</v>
      </c>
      <c r="AD243" s="6">
        <v>0</v>
      </c>
      <c r="AE243" s="6">
        <v>0</v>
      </c>
      <c r="AF243" s="6">
        <v>0</v>
      </c>
      <c r="AG243" s="6">
        <v>0</v>
      </c>
      <c r="AH243" s="6">
        <v>0</v>
      </c>
      <c r="AI243" s="6" t="s">
        <v>1123</v>
      </c>
      <c r="AJ243" s="6" t="s">
        <v>1124</v>
      </c>
      <c r="AK243" s="6" t="s">
        <v>11</v>
      </c>
      <c r="AL243" s="6" t="s">
        <v>49</v>
      </c>
      <c r="AM243" s="6" t="s">
        <v>324</v>
      </c>
      <c r="AN243" s="6" t="s">
        <v>27</v>
      </c>
      <c r="AO243" s="6" t="s">
        <v>260</v>
      </c>
      <c r="AP243" s="6" t="s">
        <v>374</v>
      </c>
      <c r="AQ243" s="6" t="s">
        <v>39</v>
      </c>
    </row>
    <row r="244" spans="1:43" x14ac:dyDescent="0.25">
      <c r="A244" s="6">
        <v>21667285</v>
      </c>
      <c r="B244" s="6">
        <v>22632765</v>
      </c>
      <c r="C244" s="6" t="s">
        <v>267</v>
      </c>
      <c r="D244" s="14">
        <v>45705.618425925917</v>
      </c>
      <c r="E244" s="14">
        <v>45712.505474537043</v>
      </c>
      <c r="F244" s="6" t="s">
        <v>24</v>
      </c>
      <c r="G244" s="6" t="s">
        <v>24</v>
      </c>
      <c r="H244" s="6" t="s">
        <v>1119</v>
      </c>
      <c r="I244" s="6" t="s">
        <v>274</v>
      </c>
      <c r="J244" s="6" t="s">
        <v>1125</v>
      </c>
      <c r="K244" s="6" t="s">
        <v>1121</v>
      </c>
      <c r="L244" s="6" t="s">
        <v>1121</v>
      </c>
      <c r="M244" s="14">
        <v>45705.543055555558</v>
      </c>
      <c r="N244" s="6">
        <v>33743</v>
      </c>
      <c r="O244" s="6" t="s">
        <v>74</v>
      </c>
      <c r="P244" s="6" t="s">
        <v>253</v>
      </c>
      <c r="Q244" s="6" t="s">
        <v>254</v>
      </c>
      <c r="R244" s="6" t="s">
        <v>254</v>
      </c>
      <c r="S244" s="6" t="s">
        <v>5</v>
      </c>
      <c r="T244" s="6" t="s">
        <v>255</v>
      </c>
      <c r="U244" s="6" t="s">
        <v>168</v>
      </c>
      <c r="V244" s="6" t="s">
        <v>1122</v>
      </c>
      <c r="W244" s="6" t="s">
        <v>74</v>
      </c>
      <c r="X244" s="6" t="s">
        <v>295</v>
      </c>
      <c r="Y244" s="6">
        <v>1911625683</v>
      </c>
      <c r="Z244" s="6" t="s">
        <v>117</v>
      </c>
      <c r="AA244" s="6" t="s">
        <v>74</v>
      </c>
      <c r="AB244" s="6">
        <v>140</v>
      </c>
      <c r="AC244" s="6">
        <v>0</v>
      </c>
      <c r="AD244" s="6">
        <v>0</v>
      </c>
      <c r="AE244" s="6">
        <v>0</v>
      </c>
      <c r="AF244" s="6">
        <v>0</v>
      </c>
      <c r="AG244" s="6">
        <v>0</v>
      </c>
      <c r="AH244" s="6">
        <v>0</v>
      </c>
      <c r="AI244" s="6" t="s">
        <v>1123</v>
      </c>
      <c r="AJ244" s="6" t="s">
        <v>1124</v>
      </c>
      <c r="AK244" s="6" t="s">
        <v>11</v>
      </c>
      <c r="AL244" s="6" t="s">
        <v>49</v>
      </c>
      <c r="AM244" s="6" t="s">
        <v>324</v>
      </c>
      <c r="AN244" s="6" t="s">
        <v>27</v>
      </c>
      <c r="AO244" s="6" t="s">
        <v>260</v>
      </c>
      <c r="AP244" s="6" t="s">
        <v>374</v>
      </c>
      <c r="AQ244" s="6" t="s">
        <v>39</v>
      </c>
    </row>
    <row r="245" spans="1:43" x14ac:dyDescent="0.25">
      <c r="A245" s="6">
        <v>21667287</v>
      </c>
      <c r="B245" s="6">
        <v>22599355</v>
      </c>
      <c r="C245" s="6" t="s">
        <v>248</v>
      </c>
      <c r="D245" s="14">
        <v>45705.618657407409</v>
      </c>
      <c r="E245" s="14">
        <v>45712.50854166667</v>
      </c>
      <c r="F245" s="6" t="s">
        <v>24</v>
      </c>
      <c r="G245" s="6" t="s">
        <v>24</v>
      </c>
      <c r="H245" s="6" t="s">
        <v>1126</v>
      </c>
      <c r="I245" s="6" t="s">
        <v>274</v>
      </c>
      <c r="J245" s="6" t="s">
        <v>1127</v>
      </c>
      <c r="K245" s="6" t="s">
        <v>1121</v>
      </c>
      <c r="L245" s="6" t="s">
        <v>1121</v>
      </c>
      <c r="M245" s="14">
        <v>45705.547222222223</v>
      </c>
      <c r="N245" s="6">
        <v>33740</v>
      </c>
      <c r="O245" s="6" t="s">
        <v>74</v>
      </c>
      <c r="P245" s="6" t="s">
        <v>253</v>
      </c>
      <c r="Q245" s="6" t="s">
        <v>254</v>
      </c>
      <c r="R245" s="6" t="s">
        <v>254</v>
      </c>
      <c r="S245" s="6" t="s">
        <v>5</v>
      </c>
      <c r="T245" s="6" t="s">
        <v>255</v>
      </c>
      <c r="U245" s="6" t="s">
        <v>168</v>
      </c>
      <c r="V245" s="6" t="s">
        <v>1122</v>
      </c>
      <c r="W245" s="6" t="s">
        <v>74</v>
      </c>
      <c r="X245" s="6" t="s">
        <v>295</v>
      </c>
      <c r="Y245" s="6">
        <v>1911625687</v>
      </c>
      <c r="Z245" s="6" t="s">
        <v>117</v>
      </c>
      <c r="AA245" s="6" t="s">
        <v>74</v>
      </c>
      <c r="AB245" s="6">
        <v>200</v>
      </c>
      <c r="AC245" s="6">
        <v>0</v>
      </c>
      <c r="AD245" s="6">
        <v>0</v>
      </c>
      <c r="AE245" s="6">
        <v>0</v>
      </c>
      <c r="AF245" s="6">
        <v>0</v>
      </c>
      <c r="AG245" s="6">
        <v>0</v>
      </c>
      <c r="AH245" s="6">
        <v>0</v>
      </c>
      <c r="AI245" s="6" t="s">
        <v>1128</v>
      </c>
      <c r="AJ245" s="6" t="s">
        <v>1129</v>
      </c>
      <c r="AK245" s="6" t="s">
        <v>11</v>
      </c>
      <c r="AL245" s="6" t="s">
        <v>49</v>
      </c>
      <c r="AM245" s="6" t="s">
        <v>324</v>
      </c>
      <c r="AN245" s="6" t="s">
        <v>27</v>
      </c>
      <c r="AO245" s="6" t="s">
        <v>260</v>
      </c>
      <c r="AP245" s="6" t="s">
        <v>374</v>
      </c>
      <c r="AQ245" s="6" t="s">
        <v>39</v>
      </c>
    </row>
    <row r="246" spans="1:43" x14ac:dyDescent="0.25">
      <c r="A246" s="6">
        <v>21667287</v>
      </c>
      <c r="B246" s="6">
        <v>22632794</v>
      </c>
      <c r="C246" s="6" t="s">
        <v>267</v>
      </c>
      <c r="D246" s="14">
        <v>45705.618657407409</v>
      </c>
      <c r="E246" s="14">
        <v>45712.50854166667</v>
      </c>
      <c r="F246" s="6" t="s">
        <v>24</v>
      </c>
      <c r="G246" s="6" t="s">
        <v>24</v>
      </c>
      <c r="H246" s="6" t="s">
        <v>1126</v>
      </c>
      <c r="I246" s="6" t="s">
        <v>274</v>
      </c>
      <c r="J246" s="6" t="s">
        <v>1130</v>
      </c>
      <c r="K246" s="6" t="s">
        <v>1121</v>
      </c>
      <c r="L246" s="6" t="s">
        <v>1121</v>
      </c>
      <c r="M246" s="14">
        <v>45705.547222222223</v>
      </c>
      <c r="N246" s="6">
        <v>33740</v>
      </c>
      <c r="O246" s="6" t="s">
        <v>74</v>
      </c>
      <c r="P246" s="6" t="s">
        <v>253</v>
      </c>
      <c r="Q246" s="6" t="s">
        <v>254</v>
      </c>
      <c r="R246" s="6" t="s">
        <v>254</v>
      </c>
      <c r="S246" s="6" t="s">
        <v>5</v>
      </c>
      <c r="T246" s="6" t="s">
        <v>255</v>
      </c>
      <c r="U246" s="6" t="s">
        <v>168</v>
      </c>
      <c r="V246" s="6" t="s">
        <v>1122</v>
      </c>
      <c r="W246" s="6" t="s">
        <v>74</v>
      </c>
      <c r="X246" s="6" t="s">
        <v>295</v>
      </c>
      <c r="Y246" s="6">
        <v>1911625687</v>
      </c>
      <c r="Z246" s="6" t="s">
        <v>117</v>
      </c>
      <c r="AA246" s="6" t="s">
        <v>74</v>
      </c>
      <c r="AB246" s="6">
        <v>140</v>
      </c>
      <c r="AC246" s="6">
        <v>0</v>
      </c>
      <c r="AD246" s="6">
        <v>0</v>
      </c>
      <c r="AE246" s="6">
        <v>0</v>
      </c>
      <c r="AF246" s="6">
        <v>0</v>
      </c>
      <c r="AG246" s="6">
        <v>0</v>
      </c>
      <c r="AH246" s="6">
        <v>0</v>
      </c>
      <c r="AI246" s="6" t="s">
        <v>1128</v>
      </c>
      <c r="AJ246" s="6" t="s">
        <v>1129</v>
      </c>
      <c r="AK246" s="6" t="s">
        <v>11</v>
      </c>
      <c r="AL246" s="6" t="s">
        <v>49</v>
      </c>
      <c r="AM246" s="6" t="s">
        <v>324</v>
      </c>
      <c r="AN246" s="6" t="s">
        <v>27</v>
      </c>
      <c r="AO246" s="6" t="s">
        <v>260</v>
      </c>
      <c r="AP246" s="6" t="s">
        <v>374</v>
      </c>
      <c r="AQ246" s="6" t="s">
        <v>39</v>
      </c>
    </row>
    <row r="247" spans="1:43" x14ac:dyDescent="0.25">
      <c r="A247" s="6">
        <v>21721120</v>
      </c>
      <c r="B247" s="6">
        <v>22644975</v>
      </c>
      <c r="C247" s="6" t="s">
        <v>248</v>
      </c>
      <c r="D247" s="14">
        <v>45714.487708333327</v>
      </c>
      <c r="E247" s="14">
        <v>45714.490914351853</v>
      </c>
      <c r="F247" s="6" t="s">
        <v>24</v>
      </c>
      <c r="G247" s="6" t="s">
        <v>24</v>
      </c>
      <c r="H247" s="6" t="s">
        <v>1131</v>
      </c>
      <c r="I247" s="6" t="s">
        <v>274</v>
      </c>
      <c r="J247" s="6" t="s">
        <v>1132</v>
      </c>
      <c r="K247" s="6" t="s">
        <v>1121</v>
      </c>
      <c r="L247" s="6" t="s">
        <v>1121</v>
      </c>
      <c r="M247" s="14">
        <v>45576.755555555559</v>
      </c>
      <c r="N247" s="6">
        <v>12246</v>
      </c>
      <c r="O247" s="6" t="s">
        <v>74</v>
      </c>
      <c r="P247" s="6" t="s">
        <v>253</v>
      </c>
      <c r="Q247" s="6" t="s">
        <v>254</v>
      </c>
      <c r="R247" s="6" t="s">
        <v>254</v>
      </c>
      <c r="S247" s="6" t="s">
        <v>5</v>
      </c>
      <c r="T247" s="6" t="s">
        <v>255</v>
      </c>
      <c r="U247" s="6" t="s">
        <v>168</v>
      </c>
      <c r="V247" s="6" t="s">
        <v>1109</v>
      </c>
      <c r="W247" s="6" t="s">
        <v>74</v>
      </c>
      <c r="X247" s="6" t="s">
        <v>272</v>
      </c>
      <c r="Y247" s="6">
        <v>2125156765</v>
      </c>
      <c r="Z247" s="6" t="s">
        <v>117</v>
      </c>
      <c r="AA247" s="6" t="s">
        <v>74</v>
      </c>
      <c r="AB247" s="6">
        <v>1864.71</v>
      </c>
      <c r="AC247" s="6">
        <v>0.01</v>
      </c>
      <c r="AD247" s="6">
        <v>0</v>
      </c>
      <c r="AE247" s="6">
        <v>0</v>
      </c>
      <c r="AF247" s="6">
        <v>0</v>
      </c>
      <c r="AG247" s="6">
        <v>0</v>
      </c>
      <c r="AH247" s="6">
        <v>0</v>
      </c>
      <c r="AI247" s="6" t="s">
        <v>1133</v>
      </c>
      <c r="AJ247" s="6" t="s">
        <v>1134</v>
      </c>
      <c r="AK247" s="6" t="s">
        <v>11</v>
      </c>
      <c r="AL247" s="6" t="s">
        <v>49</v>
      </c>
      <c r="AM247" s="6" t="s">
        <v>324</v>
      </c>
      <c r="AN247" s="6" t="s">
        <v>27</v>
      </c>
      <c r="AO247" s="6" t="s">
        <v>260</v>
      </c>
      <c r="AP247" s="6" t="s">
        <v>374</v>
      </c>
      <c r="AQ247" s="6" t="s">
        <v>39</v>
      </c>
    </row>
    <row r="248" spans="1:43" x14ac:dyDescent="0.25">
      <c r="A248" s="6">
        <v>21686788</v>
      </c>
      <c r="B248" s="6">
        <v>22616536</v>
      </c>
      <c r="C248" s="6" t="s">
        <v>248</v>
      </c>
      <c r="D248" s="14">
        <v>45708.6330787037</v>
      </c>
      <c r="E248" s="14">
        <v>45723.229803240742</v>
      </c>
      <c r="F248" s="6" t="s">
        <v>18</v>
      </c>
      <c r="G248" s="6" t="s">
        <v>24</v>
      </c>
      <c r="H248" s="6" t="s">
        <v>350</v>
      </c>
      <c r="I248" s="6" t="s">
        <v>12</v>
      </c>
      <c r="J248" s="6" t="s">
        <v>1135</v>
      </c>
      <c r="K248" s="6" t="s">
        <v>370</v>
      </c>
      <c r="L248" s="6" t="s">
        <v>370</v>
      </c>
      <c r="M248" s="14">
        <v>45708.520833333343</v>
      </c>
      <c r="N248" s="6" t="s">
        <v>353</v>
      </c>
      <c r="O248" s="6" t="s">
        <v>74</v>
      </c>
      <c r="P248" s="6" t="s">
        <v>253</v>
      </c>
      <c r="Q248" s="6" t="s">
        <v>264</v>
      </c>
      <c r="R248" s="6" t="s">
        <v>277</v>
      </c>
      <c r="S248" s="6" t="s">
        <v>7</v>
      </c>
      <c r="T248" s="6" t="s">
        <v>255</v>
      </c>
      <c r="U248" s="6" t="s">
        <v>1136</v>
      </c>
      <c r="V248" s="6" t="s">
        <v>1137</v>
      </c>
      <c r="W248" s="6" t="s">
        <v>74</v>
      </c>
      <c r="X248" s="6" t="s">
        <v>1138</v>
      </c>
      <c r="Y248" s="6" t="s">
        <v>74</v>
      </c>
      <c r="Z248" s="6" t="s">
        <v>99</v>
      </c>
      <c r="AA248" s="6" t="s">
        <v>74</v>
      </c>
      <c r="AB248" s="6">
        <v>1020</v>
      </c>
      <c r="AC248" s="6">
        <v>51</v>
      </c>
      <c r="AD248" s="6">
        <v>0</v>
      </c>
      <c r="AE248" s="6">
        <v>0</v>
      </c>
      <c r="AF248" s="6">
        <v>0</v>
      </c>
      <c r="AG248" s="6">
        <v>0</v>
      </c>
      <c r="AH248" s="6">
        <v>0</v>
      </c>
      <c r="AI248" s="6" t="s">
        <v>1139</v>
      </c>
      <c r="AJ248" s="6" t="s">
        <v>348</v>
      </c>
      <c r="AK248" s="6" t="s">
        <v>12</v>
      </c>
      <c r="AL248" s="6" t="s">
        <v>50</v>
      </c>
      <c r="AM248" s="6" t="s">
        <v>349</v>
      </c>
      <c r="AN248" s="6" t="s">
        <v>27</v>
      </c>
      <c r="AO248" s="6" t="s">
        <v>260</v>
      </c>
      <c r="AP248" s="6" t="s">
        <v>282</v>
      </c>
      <c r="AQ248" s="6" t="s">
        <v>315</v>
      </c>
    </row>
    <row r="249" spans="1:43" x14ac:dyDescent="0.25">
      <c r="A249" s="6">
        <v>21707855</v>
      </c>
      <c r="B249" s="6">
        <v>22633493</v>
      </c>
      <c r="C249" s="6" t="s">
        <v>248</v>
      </c>
      <c r="D249" s="14">
        <v>45712.621574074074</v>
      </c>
      <c r="E249" s="14">
        <v>45723.229942129627</v>
      </c>
      <c r="F249" s="6" t="s">
        <v>18</v>
      </c>
      <c r="G249" s="6" t="s">
        <v>24</v>
      </c>
      <c r="H249" s="6" t="s">
        <v>363</v>
      </c>
      <c r="I249" s="6" t="s">
        <v>12</v>
      </c>
      <c r="J249" s="6" t="s">
        <v>1140</v>
      </c>
      <c r="K249" s="6" t="s">
        <v>370</v>
      </c>
      <c r="L249" s="6" t="s">
        <v>370</v>
      </c>
      <c r="M249" s="14">
        <v>45712.625</v>
      </c>
      <c r="N249" s="6" t="s">
        <v>365</v>
      </c>
      <c r="O249" s="6" t="s">
        <v>74</v>
      </c>
      <c r="P249" s="6" t="s">
        <v>253</v>
      </c>
      <c r="Q249" s="6" t="s">
        <v>264</v>
      </c>
      <c r="R249" s="6" t="s">
        <v>277</v>
      </c>
      <c r="S249" s="6" t="s">
        <v>7</v>
      </c>
      <c r="T249" s="6" t="s">
        <v>255</v>
      </c>
      <c r="U249" s="6" t="s">
        <v>1136</v>
      </c>
      <c r="V249" s="6" t="s">
        <v>1137</v>
      </c>
      <c r="W249" s="6" t="s">
        <v>74</v>
      </c>
      <c r="X249" s="6" t="s">
        <v>1141</v>
      </c>
      <c r="Y249" s="6" t="s">
        <v>74</v>
      </c>
      <c r="Z249" s="6" t="s">
        <v>99</v>
      </c>
      <c r="AA249" s="6" t="s">
        <v>74</v>
      </c>
      <c r="AB249" s="6">
        <v>1605</v>
      </c>
      <c r="AC249" s="6">
        <v>73.59</v>
      </c>
      <c r="AD249" s="6">
        <v>0</v>
      </c>
      <c r="AE249" s="6">
        <v>0</v>
      </c>
      <c r="AF249" s="6">
        <v>0</v>
      </c>
      <c r="AG249" s="6">
        <v>0</v>
      </c>
      <c r="AH249" s="6">
        <v>0</v>
      </c>
      <c r="AI249" s="6" t="s">
        <v>1142</v>
      </c>
      <c r="AJ249" s="6" t="s">
        <v>348</v>
      </c>
      <c r="AK249" s="6" t="s">
        <v>12</v>
      </c>
      <c r="AL249" s="6" t="s">
        <v>50</v>
      </c>
      <c r="AM249" s="6" t="s">
        <v>349</v>
      </c>
      <c r="AN249" s="6" t="s">
        <v>27</v>
      </c>
      <c r="AO249" s="6" t="s">
        <v>260</v>
      </c>
      <c r="AP249" s="6" t="s">
        <v>282</v>
      </c>
      <c r="AQ249" s="6" t="s">
        <v>315</v>
      </c>
    </row>
    <row r="250" spans="1:43" x14ac:dyDescent="0.25">
      <c r="A250" s="6">
        <v>21756752</v>
      </c>
      <c r="B250" s="6">
        <v>22677092</v>
      </c>
      <c r="C250" s="6" t="s">
        <v>248</v>
      </c>
      <c r="D250" s="14">
        <v>45720.572060185194</v>
      </c>
      <c r="E250" s="14">
        <v>45722.79</v>
      </c>
      <c r="F250" s="6" t="s">
        <v>18</v>
      </c>
      <c r="G250" s="6" t="s">
        <v>20</v>
      </c>
      <c r="H250" s="6" t="s">
        <v>1143</v>
      </c>
      <c r="I250" s="6" t="s">
        <v>250</v>
      </c>
      <c r="J250" s="6" t="s">
        <v>1144</v>
      </c>
      <c r="K250" s="6" t="s">
        <v>320</v>
      </c>
      <c r="L250" s="6" t="s">
        <v>320</v>
      </c>
      <c r="M250" s="14">
        <v>45720.068749999999</v>
      </c>
      <c r="N250" s="6" t="s">
        <v>74</v>
      </c>
      <c r="O250" s="6" t="s">
        <v>74</v>
      </c>
      <c r="P250" s="6" t="s">
        <v>253</v>
      </c>
      <c r="Q250" s="6" t="s">
        <v>264</v>
      </c>
      <c r="R250" s="6" t="s">
        <v>265</v>
      </c>
      <c r="S250" s="6" t="s">
        <v>5</v>
      </c>
      <c r="T250" s="6" t="s">
        <v>255</v>
      </c>
      <c r="U250" s="6" t="s">
        <v>149</v>
      </c>
      <c r="V250" s="6" t="s">
        <v>1145</v>
      </c>
      <c r="W250" s="6" t="s">
        <v>74</v>
      </c>
      <c r="X250" s="6" t="s">
        <v>295</v>
      </c>
      <c r="Y250" s="6">
        <v>2222235991</v>
      </c>
      <c r="Z250" s="6" t="s">
        <v>13</v>
      </c>
      <c r="AA250" s="6" t="s">
        <v>74</v>
      </c>
      <c r="AB250" s="6">
        <v>593.52</v>
      </c>
      <c r="AC250" s="6">
        <v>34.590000000000003</v>
      </c>
      <c r="AD250" s="6">
        <v>0</v>
      </c>
      <c r="AE250" s="6">
        <v>0</v>
      </c>
      <c r="AF250" s="6">
        <v>0</v>
      </c>
      <c r="AG250" s="6">
        <v>0</v>
      </c>
      <c r="AH250" s="6">
        <v>10.15</v>
      </c>
      <c r="AI250" s="6" t="s">
        <v>322</v>
      </c>
      <c r="AJ250" s="6" t="s">
        <v>1146</v>
      </c>
      <c r="AK250" s="6" t="s">
        <v>13</v>
      </c>
      <c r="AL250" s="6" t="s">
        <v>61</v>
      </c>
      <c r="AM250" s="6" t="s">
        <v>1147</v>
      </c>
      <c r="AN250" s="6" t="s">
        <v>21</v>
      </c>
      <c r="AO250" s="6" t="s">
        <v>260</v>
      </c>
      <c r="AP250" s="6" t="s">
        <v>325</v>
      </c>
      <c r="AQ250" s="6" t="s">
        <v>37</v>
      </c>
    </row>
    <row r="251" spans="1:43" x14ac:dyDescent="0.25">
      <c r="A251" s="6">
        <v>21737825</v>
      </c>
      <c r="B251" s="6">
        <v>22660743</v>
      </c>
      <c r="C251" s="6" t="s">
        <v>248</v>
      </c>
      <c r="D251" s="14">
        <v>45716.602708333332</v>
      </c>
      <c r="E251" s="14">
        <v>45716.605046296303</v>
      </c>
      <c r="F251" s="6" t="s">
        <v>22</v>
      </c>
      <c r="G251" s="6" t="s">
        <v>22</v>
      </c>
      <c r="H251" s="6" t="s">
        <v>1148</v>
      </c>
      <c r="I251" s="6" t="s">
        <v>250</v>
      </c>
      <c r="J251" s="6" t="s">
        <v>1149</v>
      </c>
      <c r="K251" s="6" t="s">
        <v>320</v>
      </c>
      <c r="L251" s="6" t="s">
        <v>320</v>
      </c>
      <c r="M251" s="14">
        <v>45716.097222222219</v>
      </c>
      <c r="N251" s="6" t="s">
        <v>74</v>
      </c>
      <c r="O251" s="6" t="s">
        <v>74</v>
      </c>
      <c r="P251" s="6" t="s">
        <v>253</v>
      </c>
      <c r="Q251" s="6" t="s">
        <v>264</v>
      </c>
      <c r="R251" s="6" t="s">
        <v>265</v>
      </c>
      <c r="S251" s="6" t="s">
        <v>5</v>
      </c>
      <c r="T251" s="6" t="s">
        <v>255</v>
      </c>
      <c r="U251" s="6" t="s">
        <v>149</v>
      </c>
      <c r="V251" s="6" t="s">
        <v>1150</v>
      </c>
      <c r="W251" s="6" t="s">
        <v>74</v>
      </c>
      <c r="X251" s="6" t="s">
        <v>295</v>
      </c>
      <c r="Y251" s="6">
        <v>2221819918</v>
      </c>
      <c r="Z251" s="6" t="s">
        <v>13</v>
      </c>
      <c r="AA251" s="6" t="s">
        <v>74</v>
      </c>
      <c r="AB251" s="6">
        <v>575.12</v>
      </c>
      <c r="AC251" s="6">
        <v>47.91</v>
      </c>
      <c r="AD251" s="6">
        <v>0</v>
      </c>
      <c r="AE251" s="6">
        <v>0</v>
      </c>
      <c r="AF251" s="6">
        <v>0</v>
      </c>
      <c r="AG251" s="6">
        <v>0</v>
      </c>
      <c r="AH251" s="6">
        <v>9.83</v>
      </c>
      <c r="AI251" s="6" t="s">
        <v>322</v>
      </c>
      <c r="AJ251" s="6" t="s">
        <v>1151</v>
      </c>
      <c r="AK251" s="6" t="s">
        <v>13</v>
      </c>
      <c r="AL251" s="6" t="s">
        <v>61</v>
      </c>
      <c r="AM251" s="6" t="s">
        <v>1147</v>
      </c>
      <c r="AN251" s="6" t="s">
        <v>21</v>
      </c>
      <c r="AO251" s="6" t="s">
        <v>260</v>
      </c>
      <c r="AP251" s="6" t="s">
        <v>325</v>
      </c>
      <c r="AQ251" s="6" t="s">
        <v>37</v>
      </c>
    </row>
    <row r="252" spans="1:43" x14ac:dyDescent="0.25">
      <c r="A252" s="6">
        <v>21760856</v>
      </c>
      <c r="B252" s="6">
        <v>22680723</v>
      </c>
      <c r="C252" s="6" t="s">
        <v>248</v>
      </c>
      <c r="D252" s="14">
        <v>45721.485925925917</v>
      </c>
      <c r="E252" s="14">
        <v>45721.735081018523</v>
      </c>
      <c r="F252" s="6" t="s">
        <v>18</v>
      </c>
      <c r="G252" s="6" t="s">
        <v>18</v>
      </c>
      <c r="H252" s="6" t="s">
        <v>1152</v>
      </c>
      <c r="I252" s="6" t="s">
        <v>250</v>
      </c>
      <c r="J252" s="6" t="s">
        <v>1153</v>
      </c>
      <c r="K252" s="6" t="s">
        <v>320</v>
      </c>
      <c r="L252" s="6" t="s">
        <v>320</v>
      </c>
      <c r="M252" s="14">
        <v>45721.484722222223</v>
      </c>
      <c r="N252" s="6" t="s">
        <v>74</v>
      </c>
      <c r="O252" s="6" t="s">
        <v>74</v>
      </c>
      <c r="P252" s="6" t="s">
        <v>253</v>
      </c>
      <c r="Q252" s="6" t="s">
        <v>254</v>
      </c>
      <c r="R252" s="6" t="s">
        <v>254</v>
      </c>
      <c r="S252" s="6" t="s">
        <v>5</v>
      </c>
      <c r="T252" s="6" t="s">
        <v>255</v>
      </c>
      <c r="U252" s="6" t="s">
        <v>149</v>
      </c>
      <c r="V252" s="6" t="s">
        <v>1154</v>
      </c>
      <c r="W252" s="6" t="s">
        <v>74</v>
      </c>
      <c r="X252" s="6" t="s">
        <v>295</v>
      </c>
      <c r="Y252" s="6">
        <v>2219616515</v>
      </c>
      <c r="Z252" s="6" t="s">
        <v>13</v>
      </c>
      <c r="AA252" s="6" t="s">
        <v>74</v>
      </c>
      <c r="AB252" s="6">
        <v>1118.3499999999999</v>
      </c>
      <c r="AC252" s="6">
        <v>83.1</v>
      </c>
      <c r="AD252" s="6">
        <v>0</v>
      </c>
      <c r="AE252" s="6">
        <v>0</v>
      </c>
      <c r="AF252" s="6">
        <v>0</v>
      </c>
      <c r="AG252" s="6">
        <v>0</v>
      </c>
      <c r="AH252" s="6">
        <v>0</v>
      </c>
      <c r="AI252" s="6" t="s">
        <v>322</v>
      </c>
      <c r="AJ252" s="6" t="s">
        <v>348</v>
      </c>
      <c r="AK252" s="6" t="s">
        <v>13</v>
      </c>
      <c r="AL252" s="6" t="s">
        <v>50</v>
      </c>
      <c r="AM252" s="6" t="s">
        <v>349</v>
      </c>
      <c r="AN252" s="6" t="s">
        <v>27</v>
      </c>
      <c r="AO252" s="6" t="s">
        <v>260</v>
      </c>
      <c r="AP252" s="6" t="s">
        <v>325</v>
      </c>
      <c r="AQ252" s="6" t="s">
        <v>39</v>
      </c>
    </row>
    <row r="253" spans="1:43" x14ac:dyDescent="0.25">
      <c r="A253" s="6">
        <v>21761986</v>
      </c>
      <c r="B253" s="6">
        <v>22681959</v>
      </c>
      <c r="C253" s="6" t="s">
        <v>248</v>
      </c>
      <c r="D253" s="14">
        <v>45721.598449074067</v>
      </c>
      <c r="E253" s="14">
        <v>45722.041446759264</v>
      </c>
      <c r="F253" s="6" t="s">
        <v>18</v>
      </c>
      <c r="G253" s="6" t="s">
        <v>18</v>
      </c>
      <c r="H253" s="6" t="s">
        <v>1155</v>
      </c>
      <c r="I253" s="6" t="s">
        <v>250</v>
      </c>
      <c r="J253" s="6" t="s">
        <v>1156</v>
      </c>
      <c r="K253" s="6" t="s">
        <v>320</v>
      </c>
      <c r="L253" s="6" t="s">
        <v>320</v>
      </c>
      <c r="M253" s="14">
        <v>45721.091666666667</v>
      </c>
      <c r="N253" s="6" t="s">
        <v>74</v>
      </c>
      <c r="O253" s="6" t="s">
        <v>74</v>
      </c>
      <c r="P253" s="6" t="s">
        <v>253</v>
      </c>
      <c r="Q253" s="6" t="s">
        <v>264</v>
      </c>
      <c r="R253" s="6" t="s">
        <v>265</v>
      </c>
      <c r="S253" s="6" t="s">
        <v>5</v>
      </c>
      <c r="T253" s="6" t="s">
        <v>255</v>
      </c>
      <c r="U253" s="6" t="s">
        <v>149</v>
      </c>
      <c r="V253" s="6" t="s">
        <v>1157</v>
      </c>
      <c r="W253" s="6" t="s">
        <v>74</v>
      </c>
      <c r="X253" s="6" t="s">
        <v>295</v>
      </c>
      <c r="Y253" s="6">
        <v>2222371964</v>
      </c>
      <c r="Z253" s="6" t="s">
        <v>13</v>
      </c>
      <c r="AA253" s="6" t="s">
        <v>74</v>
      </c>
      <c r="AB253" s="6">
        <v>521.20000000000005</v>
      </c>
      <c r="AC253" s="6">
        <v>51.92</v>
      </c>
      <c r="AD253" s="6">
        <v>0</v>
      </c>
      <c r="AE253" s="6">
        <v>0</v>
      </c>
      <c r="AF253" s="6">
        <v>0</v>
      </c>
      <c r="AG253" s="6">
        <v>0</v>
      </c>
      <c r="AH253" s="6">
        <v>8.91</v>
      </c>
      <c r="AI253" s="6" t="s">
        <v>322</v>
      </c>
      <c r="AJ253" s="6" t="s">
        <v>1158</v>
      </c>
      <c r="AK253" s="6" t="s">
        <v>13</v>
      </c>
      <c r="AL253" s="6" t="s">
        <v>61</v>
      </c>
      <c r="AM253" s="6" t="s">
        <v>1147</v>
      </c>
      <c r="AN253" s="6" t="s">
        <v>21</v>
      </c>
      <c r="AO253" s="6" t="s">
        <v>260</v>
      </c>
      <c r="AP253" s="6" t="s">
        <v>325</v>
      </c>
      <c r="AQ253" s="6" t="s">
        <v>37</v>
      </c>
    </row>
    <row r="254" spans="1:43" x14ac:dyDescent="0.25">
      <c r="A254" s="6">
        <v>21766747</v>
      </c>
      <c r="B254" s="6">
        <v>22686494</v>
      </c>
      <c r="C254" s="6" t="s">
        <v>248</v>
      </c>
      <c r="D254" s="14">
        <v>45722.385937500003</v>
      </c>
      <c r="E254" s="14">
        <v>45722.386736111112</v>
      </c>
      <c r="F254" s="6" t="s">
        <v>18</v>
      </c>
      <c r="G254" s="6" t="s">
        <v>18</v>
      </c>
      <c r="H254" s="6" t="s">
        <v>1159</v>
      </c>
      <c r="I254" s="6" t="s">
        <v>250</v>
      </c>
      <c r="J254" s="6" t="s">
        <v>1160</v>
      </c>
      <c r="K254" s="6" t="s">
        <v>320</v>
      </c>
      <c r="L254" s="6" t="s">
        <v>320</v>
      </c>
      <c r="M254" s="14">
        <v>45722.384027777778</v>
      </c>
      <c r="N254" s="6" t="s">
        <v>74</v>
      </c>
      <c r="O254" s="6" t="s">
        <v>74</v>
      </c>
      <c r="P254" s="6" t="s">
        <v>253</v>
      </c>
      <c r="Q254" s="6" t="s">
        <v>254</v>
      </c>
      <c r="R254" s="6" t="s">
        <v>254</v>
      </c>
      <c r="S254" s="6" t="s">
        <v>5</v>
      </c>
      <c r="T254" s="6" t="s">
        <v>255</v>
      </c>
      <c r="U254" s="6" t="s">
        <v>149</v>
      </c>
      <c r="V254" s="6" t="s">
        <v>1161</v>
      </c>
      <c r="W254" s="6" t="s">
        <v>74</v>
      </c>
      <c r="X254" s="6" t="s">
        <v>295</v>
      </c>
      <c r="Y254" s="6">
        <v>2222472339</v>
      </c>
      <c r="Z254" s="6" t="s">
        <v>13</v>
      </c>
      <c r="AA254" s="6" t="s">
        <v>74</v>
      </c>
      <c r="AB254" s="6">
        <v>50.7</v>
      </c>
      <c r="AC254" s="6">
        <v>319.92</v>
      </c>
      <c r="AD254" s="6">
        <v>0</v>
      </c>
      <c r="AE254" s="6">
        <v>0</v>
      </c>
      <c r="AF254" s="6">
        <v>0</v>
      </c>
      <c r="AG254" s="6">
        <v>0</v>
      </c>
      <c r="AH254" s="6">
        <v>40</v>
      </c>
      <c r="AI254" s="6" t="s">
        <v>322</v>
      </c>
      <c r="AJ254" s="6" t="s">
        <v>348</v>
      </c>
      <c r="AK254" s="6" t="s">
        <v>13</v>
      </c>
      <c r="AL254" s="6" t="s">
        <v>50</v>
      </c>
      <c r="AM254" s="6" t="s">
        <v>349</v>
      </c>
      <c r="AN254" s="6" t="s">
        <v>27</v>
      </c>
      <c r="AO254" s="6" t="s">
        <v>260</v>
      </c>
      <c r="AP254" s="6" t="s">
        <v>325</v>
      </c>
      <c r="AQ254" s="6" t="s">
        <v>39</v>
      </c>
    </row>
    <row r="255" spans="1:43" x14ac:dyDescent="0.25">
      <c r="A255" s="6">
        <v>21767525</v>
      </c>
      <c r="B255" s="6">
        <v>22687251</v>
      </c>
      <c r="C255" s="6" t="s">
        <v>248</v>
      </c>
      <c r="D255" s="14">
        <v>45722.498483796298</v>
      </c>
      <c r="E255" s="14">
        <v>45722.506701388891</v>
      </c>
      <c r="F255" s="6" t="s">
        <v>18</v>
      </c>
      <c r="G255" s="6" t="s">
        <v>18</v>
      </c>
      <c r="H255" s="6" t="s">
        <v>1162</v>
      </c>
      <c r="I255" s="6" t="s">
        <v>250</v>
      </c>
      <c r="J255" s="6" t="s">
        <v>1163</v>
      </c>
      <c r="K255" s="6" t="s">
        <v>320</v>
      </c>
      <c r="L255" s="6" t="s">
        <v>320</v>
      </c>
      <c r="M255" s="14">
        <v>45722.481944444437</v>
      </c>
      <c r="N255" s="6" t="s">
        <v>74</v>
      </c>
      <c r="O255" s="6" t="s">
        <v>74</v>
      </c>
      <c r="P255" s="6" t="s">
        <v>253</v>
      </c>
      <c r="Q255" s="6" t="s">
        <v>264</v>
      </c>
      <c r="R255" s="6" t="s">
        <v>265</v>
      </c>
      <c r="S255" s="6" t="s">
        <v>5</v>
      </c>
      <c r="T255" s="6" t="s">
        <v>255</v>
      </c>
      <c r="U255" s="6" t="s">
        <v>149</v>
      </c>
      <c r="V255" s="6" t="s">
        <v>1164</v>
      </c>
      <c r="W255" s="6" t="s">
        <v>74</v>
      </c>
      <c r="X255" s="6" t="s">
        <v>295</v>
      </c>
      <c r="Y255" s="6">
        <v>2222493828</v>
      </c>
      <c r="Z255" s="6" t="s">
        <v>13</v>
      </c>
      <c r="AA255" s="6" t="s">
        <v>74</v>
      </c>
      <c r="AB255" s="6">
        <v>331.92</v>
      </c>
      <c r="AC255" s="6">
        <v>60.62</v>
      </c>
      <c r="AD255" s="6">
        <v>0</v>
      </c>
      <c r="AE255" s="6">
        <v>0</v>
      </c>
      <c r="AF255" s="6">
        <v>0</v>
      </c>
      <c r="AG255" s="6">
        <v>0</v>
      </c>
      <c r="AH255" s="6">
        <v>5.68</v>
      </c>
      <c r="AI255" s="6" t="s">
        <v>322</v>
      </c>
      <c r="AJ255" s="6" t="s">
        <v>1165</v>
      </c>
      <c r="AK255" s="6" t="s">
        <v>13</v>
      </c>
      <c r="AL255" s="6" t="s">
        <v>61</v>
      </c>
      <c r="AM255" s="6" t="s">
        <v>1147</v>
      </c>
      <c r="AN255" s="6" t="s">
        <v>21</v>
      </c>
      <c r="AO255" s="6" t="s">
        <v>260</v>
      </c>
      <c r="AP255" s="6" t="s">
        <v>325</v>
      </c>
      <c r="AQ255" s="6" t="s">
        <v>37</v>
      </c>
    </row>
    <row r="256" spans="1:43" x14ac:dyDescent="0.25">
      <c r="A256" s="6">
        <v>21769232</v>
      </c>
      <c r="B256" s="6">
        <v>22688998</v>
      </c>
      <c r="C256" s="6" t="s">
        <v>248</v>
      </c>
      <c r="D256" s="14">
        <v>45722.637326388889</v>
      </c>
      <c r="E256" s="14">
        <v>45722.641342592593</v>
      </c>
      <c r="F256" s="6" t="s">
        <v>18</v>
      </c>
      <c r="G256" s="6" t="s">
        <v>18</v>
      </c>
      <c r="H256" s="6" t="s">
        <v>1166</v>
      </c>
      <c r="I256" s="6" t="s">
        <v>250</v>
      </c>
      <c r="J256" s="6" t="s">
        <v>1167</v>
      </c>
      <c r="K256" s="6" t="s">
        <v>320</v>
      </c>
      <c r="L256" s="6" t="s">
        <v>320</v>
      </c>
      <c r="M256" s="14">
        <v>45722.121527777781</v>
      </c>
      <c r="N256" s="6" t="s">
        <v>74</v>
      </c>
      <c r="O256" s="6" t="s">
        <v>74</v>
      </c>
      <c r="P256" s="6" t="s">
        <v>253</v>
      </c>
      <c r="Q256" s="6" t="s">
        <v>264</v>
      </c>
      <c r="R256" s="6" t="s">
        <v>265</v>
      </c>
      <c r="S256" s="6" t="s">
        <v>5</v>
      </c>
      <c r="T256" s="6" t="s">
        <v>255</v>
      </c>
      <c r="U256" s="6" t="s">
        <v>149</v>
      </c>
      <c r="V256" s="6" t="s">
        <v>1168</v>
      </c>
      <c r="W256" s="6" t="s">
        <v>74</v>
      </c>
      <c r="X256" s="6" t="s">
        <v>295</v>
      </c>
      <c r="Y256" s="6">
        <v>2222525706</v>
      </c>
      <c r="Z256" s="6" t="s">
        <v>13</v>
      </c>
      <c r="AA256" s="6" t="s">
        <v>74</v>
      </c>
      <c r="AB256" s="6">
        <v>137.52000000000001</v>
      </c>
      <c r="AC256" s="6">
        <v>48.16</v>
      </c>
      <c r="AD256" s="6">
        <v>0</v>
      </c>
      <c r="AE256" s="6">
        <v>0</v>
      </c>
      <c r="AF256" s="6">
        <v>0</v>
      </c>
      <c r="AG256" s="6">
        <v>0</v>
      </c>
      <c r="AH256" s="6">
        <v>2.35</v>
      </c>
      <c r="AI256" s="6" t="s">
        <v>322</v>
      </c>
      <c r="AJ256" s="6" t="s">
        <v>1165</v>
      </c>
      <c r="AK256" s="6" t="s">
        <v>13</v>
      </c>
      <c r="AL256" s="6" t="s">
        <v>61</v>
      </c>
      <c r="AM256" s="6" t="s">
        <v>1147</v>
      </c>
      <c r="AN256" s="6" t="s">
        <v>21</v>
      </c>
      <c r="AO256" s="6" t="s">
        <v>260</v>
      </c>
      <c r="AP256" s="6" t="s">
        <v>325</v>
      </c>
      <c r="AQ256" s="6" t="s">
        <v>37</v>
      </c>
    </row>
    <row r="257" spans="1:43" x14ac:dyDescent="0.25">
      <c r="A257" s="6">
        <v>21767199</v>
      </c>
      <c r="B257" s="6">
        <v>22686898</v>
      </c>
      <c r="C257" s="6" t="s">
        <v>248</v>
      </c>
      <c r="D257" s="14">
        <v>45722.443171296298</v>
      </c>
      <c r="E257" s="14">
        <v>45722.453657407408</v>
      </c>
      <c r="F257" s="6" t="s">
        <v>18</v>
      </c>
      <c r="G257" s="6" t="s">
        <v>18</v>
      </c>
      <c r="H257" s="6" t="s">
        <v>1169</v>
      </c>
      <c r="I257" s="6" t="s">
        <v>250</v>
      </c>
      <c r="J257" s="6" t="s">
        <v>1170</v>
      </c>
      <c r="K257" s="6" t="s">
        <v>320</v>
      </c>
      <c r="L257" s="6" t="s">
        <v>320</v>
      </c>
      <c r="M257" s="14">
        <v>45722.436111111107</v>
      </c>
      <c r="N257" s="6" t="s">
        <v>74</v>
      </c>
      <c r="O257" s="6" t="s">
        <v>74</v>
      </c>
      <c r="P257" s="6" t="s">
        <v>253</v>
      </c>
      <c r="Q257" s="6" t="s">
        <v>264</v>
      </c>
      <c r="R257" s="6" t="s">
        <v>265</v>
      </c>
      <c r="S257" s="6" t="s">
        <v>5</v>
      </c>
      <c r="T257" s="6" t="s">
        <v>255</v>
      </c>
      <c r="U257" s="6" t="s">
        <v>149</v>
      </c>
      <c r="V257" s="6" t="s">
        <v>1171</v>
      </c>
      <c r="W257" s="6" t="s">
        <v>74</v>
      </c>
      <c r="X257" s="6" t="s">
        <v>295</v>
      </c>
      <c r="Y257" s="6">
        <v>2222481450</v>
      </c>
      <c r="Z257" s="6" t="s">
        <v>13</v>
      </c>
      <c r="AA257" s="6" t="s">
        <v>74</v>
      </c>
      <c r="AB257" s="6">
        <v>389.52</v>
      </c>
      <c r="AC257" s="6">
        <v>30.95</v>
      </c>
      <c r="AD257" s="6">
        <v>0</v>
      </c>
      <c r="AE257" s="6">
        <v>0</v>
      </c>
      <c r="AF257" s="6">
        <v>0</v>
      </c>
      <c r="AG257" s="6">
        <v>0</v>
      </c>
      <c r="AH257" s="6">
        <v>6.66</v>
      </c>
      <c r="AI257" s="6" t="s">
        <v>322</v>
      </c>
      <c r="AJ257" s="6" t="s">
        <v>1165</v>
      </c>
      <c r="AK257" s="6" t="s">
        <v>13</v>
      </c>
      <c r="AL257" s="6" t="s">
        <v>61</v>
      </c>
      <c r="AM257" s="6" t="s">
        <v>1147</v>
      </c>
      <c r="AN257" s="6" t="s">
        <v>21</v>
      </c>
      <c r="AO257" s="6" t="s">
        <v>260</v>
      </c>
      <c r="AP257" s="6" t="s">
        <v>325</v>
      </c>
      <c r="AQ257" s="6" t="s">
        <v>37</v>
      </c>
    </row>
    <row r="258" spans="1:43" x14ac:dyDescent="0.25">
      <c r="A258" s="6">
        <v>21770924</v>
      </c>
      <c r="B258" s="6">
        <v>22690782</v>
      </c>
      <c r="C258" s="6" t="s">
        <v>248</v>
      </c>
      <c r="D258" s="14">
        <v>45722.80400462963</v>
      </c>
      <c r="E258" s="14">
        <v>45722.805162037039</v>
      </c>
      <c r="F258" s="6" t="s">
        <v>18</v>
      </c>
      <c r="G258" s="6" t="s">
        <v>18</v>
      </c>
      <c r="H258" s="6" t="s">
        <v>1172</v>
      </c>
      <c r="I258" s="6" t="s">
        <v>250</v>
      </c>
      <c r="J258" s="6" t="s">
        <v>1173</v>
      </c>
      <c r="K258" s="6" t="s">
        <v>320</v>
      </c>
      <c r="L258" s="6" t="s">
        <v>320</v>
      </c>
      <c r="M258" s="14">
        <v>45722.302083333343</v>
      </c>
      <c r="N258" s="6" t="s">
        <v>74</v>
      </c>
      <c r="O258" s="6" t="s">
        <v>74</v>
      </c>
      <c r="P258" s="6" t="s">
        <v>253</v>
      </c>
      <c r="Q258" s="6" t="s">
        <v>254</v>
      </c>
      <c r="R258" s="6" t="s">
        <v>254</v>
      </c>
      <c r="S258" s="6" t="s">
        <v>5</v>
      </c>
      <c r="T258" s="6" t="s">
        <v>255</v>
      </c>
      <c r="U258" s="6" t="s">
        <v>149</v>
      </c>
      <c r="V258" s="6" t="s">
        <v>1174</v>
      </c>
      <c r="W258" s="6" t="s">
        <v>74</v>
      </c>
      <c r="X258" s="6" t="s">
        <v>272</v>
      </c>
      <c r="Y258" s="6">
        <v>2133484486</v>
      </c>
      <c r="Z258" s="6" t="s">
        <v>13</v>
      </c>
      <c r="AA258" s="6" t="s">
        <v>74</v>
      </c>
      <c r="AB258" s="6">
        <v>393.53</v>
      </c>
      <c r="AC258" s="6">
        <v>0</v>
      </c>
      <c r="AD258" s="6">
        <v>0</v>
      </c>
      <c r="AE258" s="6">
        <v>0</v>
      </c>
      <c r="AF258" s="6">
        <v>0</v>
      </c>
      <c r="AG258" s="6">
        <v>0</v>
      </c>
      <c r="AH258" s="6">
        <v>40</v>
      </c>
      <c r="AI258" s="6" t="s">
        <v>322</v>
      </c>
      <c r="AJ258" s="6" t="s">
        <v>348</v>
      </c>
      <c r="AK258" s="6" t="s">
        <v>13</v>
      </c>
      <c r="AL258" s="6" t="s">
        <v>50</v>
      </c>
      <c r="AM258" s="6" t="s">
        <v>349</v>
      </c>
      <c r="AN258" s="6" t="s">
        <v>27</v>
      </c>
      <c r="AO258" s="6" t="s">
        <v>260</v>
      </c>
      <c r="AP258" s="6" t="s">
        <v>325</v>
      </c>
      <c r="AQ258" s="6" t="s">
        <v>39</v>
      </c>
    </row>
    <row r="259" spans="1:43" x14ac:dyDescent="0.25">
      <c r="A259" s="6">
        <v>21769835</v>
      </c>
      <c r="B259" s="6">
        <v>22689621</v>
      </c>
      <c r="C259" s="6" t="s">
        <v>248</v>
      </c>
      <c r="D259" s="14">
        <v>45722.69431712963</v>
      </c>
      <c r="E259" s="14">
        <v>45722.699317129627</v>
      </c>
      <c r="F259" s="6" t="s">
        <v>18</v>
      </c>
      <c r="G259" s="6" t="s">
        <v>18</v>
      </c>
      <c r="H259" s="6" t="s">
        <v>1175</v>
      </c>
      <c r="I259" s="6" t="s">
        <v>250</v>
      </c>
      <c r="J259" s="6" t="s">
        <v>1176</v>
      </c>
      <c r="K259" s="6" t="s">
        <v>320</v>
      </c>
      <c r="L259" s="6" t="s">
        <v>320</v>
      </c>
      <c r="M259" s="14">
        <v>45722.193749999999</v>
      </c>
      <c r="N259" s="6" t="s">
        <v>74</v>
      </c>
      <c r="O259" s="6" t="s">
        <v>74</v>
      </c>
      <c r="P259" s="6" t="s">
        <v>253</v>
      </c>
      <c r="Q259" s="6" t="s">
        <v>254</v>
      </c>
      <c r="R259" s="6" t="s">
        <v>254</v>
      </c>
      <c r="S259" s="6" t="s">
        <v>5</v>
      </c>
      <c r="T259" s="6" t="s">
        <v>255</v>
      </c>
      <c r="U259" s="6" t="s">
        <v>149</v>
      </c>
      <c r="V259" s="6" t="s">
        <v>1177</v>
      </c>
      <c r="W259" s="6" t="s">
        <v>74</v>
      </c>
      <c r="X259" s="6" t="s">
        <v>295</v>
      </c>
      <c r="Y259" s="6">
        <v>2222514935</v>
      </c>
      <c r="Z259" s="6" t="s">
        <v>13</v>
      </c>
      <c r="AA259" s="6" t="s">
        <v>74</v>
      </c>
      <c r="AB259" s="6">
        <v>813.68</v>
      </c>
      <c r="AC259" s="6">
        <v>104.89</v>
      </c>
      <c r="AD259" s="6">
        <v>0</v>
      </c>
      <c r="AE259" s="6">
        <v>0</v>
      </c>
      <c r="AF259" s="6">
        <v>0</v>
      </c>
      <c r="AG259" s="6">
        <v>0</v>
      </c>
      <c r="AH259" s="6">
        <v>40</v>
      </c>
      <c r="AI259" s="6" t="s">
        <v>322</v>
      </c>
      <c r="AJ259" s="6" t="s">
        <v>348</v>
      </c>
      <c r="AK259" s="6" t="s">
        <v>13</v>
      </c>
      <c r="AL259" s="6" t="s">
        <v>50</v>
      </c>
      <c r="AM259" s="6" t="s">
        <v>349</v>
      </c>
      <c r="AN259" s="6" t="s">
        <v>27</v>
      </c>
      <c r="AO259" s="6" t="s">
        <v>260</v>
      </c>
      <c r="AP259" s="6" t="s">
        <v>325</v>
      </c>
      <c r="AQ259" s="6" t="s">
        <v>39</v>
      </c>
    </row>
    <row r="260" spans="1:43" x14ac:dyDescent="0.25">
      <c r="A260" s="6">
        <v>21769835</v>
      </c>
      <c r="B260" s="6">
        <v>22689622</v>
      </c>
      <c r="C260" s="6" t="s">
        <v>267</v>
      </c>
      <c r="D260" s="14">
        <v>45722.69431712963</v>
      </c>
      <c r="E260" s="14">
        <v>45722.699317129627</v>
      </c>
      <c r="F260" s="6" t="s">
        <v>18</v>
      </c>
      <c r="G260" s="6" t="s">
        <v>18</v>
      </c>
      <c r="H260" s="6" t="s">
        <v>1175</v>
      </c>
      <c r="I260" s="6" t="s">
        <v>250</v>
      </c>
      <c r="J260" s="6" t="s">
        <v>1178</v>
      </c>
      <c r="K260" s="6" t="s">
        <v>320</v>
      </c>
      <c r="L260" s="6" t="s">
        <v>320</v>
      </c>
      <c r="M260" s="14">
        <v>45722.193749999999</v>
      </c>
      <c r="N260" s="6" t="s">
        <v>74</v>
      </c>
      <c r="O260" s="6" t="s">
        <v>74</v>
      </c>
      <c r="P260" s="6" t="s">
        <v>253</v>
      </c>
      <c r="Q260" s="6" t="s">
        <v>254</v>
      </c>
      <c r="R260" s="6" t="s">
        <v>254</v>
      </c>
      <c r="S260" s="6" t="s">
        <v>5</v>
      </c>
      <c r="T260" s="6" t="s">
        <v>255</v>
      </c>
      <c r="U260" s="6" t="s">
        <v>149</v>
      </c>
      <c r="V260" s="6" t="s">
        <v>1177</v>
      </c>
      <c r="W260" s="6" t="s">
        <v>74</v>
      </c>
      <c r="X260" s="6" t="s">
        <v>295</v>
      </c>
      <c r="Y260" s="6">
        <v>2222514936</v>
      </c>
      <c r="Z260" s="6" t="s">
        <v>13</v>
      </c>
      <c r="AA260" s="6" t="s">
        <v>74</v>
      </c>
      <c r="AB260" s="6">
        <v>813.69</v>
      </c>
      <c r="AC260" s="6">
        <v>104.89</v>
      </c>
      <c r="AD260" s="6">
        <v>0</v>
      </c>
      <c r="AE260" s="6">
        <v>0</v>
      </c>
      <c r="AF260" s="6">
        <v>0</v>
      </c>
      <c r="AG260" s="6">
        <v>0</v>
      </c>
      <c r="AH260" s="6">
        <v>0</v>
      </c>
      <c r="AI260" s="6" t="s">
        <v>322</v>
      </c>
      <c r="AJ260" s="6" t="s">
        <v>348</v>
      </c>
      <c r="AK260" s="6" t="s">
        <v>13</v>
      </c>
      <c r="AL260" s="6" t="s">
        <v>50</v>
      </c>
      <c r="AM260" s="6" t="s">
        <v>349</v>
      </c>
      <c r="AN260" s="6" t="s">
        <v>27</v>
      </c>
      <c r="AO260" s="6" t="s">
        <v>260</v>
      </c>
      <c r="AP260" s="6" t="s">
        <v>325</v>
      </c>
      <c r="AQ260" s="6" t="s">
        <v>39</v>
      </c>
    </row>
    <row r="261" spans="1:43" x14ac:dyDescent="0.25">
      <c r="A261" s="6">
        <v>21769835</v>
      </c>
      <c r="B261" s="6">
        <v>22689623</v>
      </c>
      <c r="C261" s="6" t="s">
        <v>358</v>
      </c>
      <c r="D261" s="14">
        <v>45722.69431712963</v>
      </c>
      <c r="E261" s="14">
        <v>45722.699317129627</v>
      </c>
      <c r="F261" s="6" t="s">
        <v>18</v>
      </c>
      <c r="G261" s="6" t="s">
        <v>18</v>
      </c>
      <c r="H261" s="6" t="s">
        <v>1175</v>
      </c>
      <c r="I261" s="6" t="s">
        <v>250</v>
      </c>
      <c r="J261" s="6" t="s">
        <v>1179</v>
      </c>
      <c r="K261" s="6" t="s">
        <v>320</v>
      </c>
      <c r="L261" s="6" t="s">
        <v>320</v>
      </c>
      <c r="M261" s="14">
        <v>45722.193749999999</v>
      </c>
      <c r="N261" s="6" t="s">
        <v>74</v>
      </c>
      <c r="O261" s="6" t="s">
        <v>74</v>
      </c>
      <c r="P261" s="6" t="s">
        <v>253</v>
      </c>
      <c r="Q261" s="6" t="s">
        <v>254</v>
      </c>
      <c r="R261" s="6" t="s">
        <v>254</v>
      </c>
      <c r="S261" s="6" t="s">
        <v>5</v>
      </c>
      <c r="T261" s="6" t="s">
        <v>255</v>
      </c>
      <c r="U261" s="6" t="s">
        <v>149</v>
      </c>
      <c r="V261" s="6" t="s">
        <v>1177</v>
      </c>
      <c r="W261" s="6" t="s">
        <v>74</v>
      </c>
      <c r="X261" s="6" t="s">
        <v>295</v>
      </c>
      <c r="Y261" s="6">
        <v>2222514937</v>
      </c>
      <c r="Z261" s="6" t="s">
        <v>13</v>
      </c>
      <c r="AA261" s="6" t="s">
        <v>74</v>
      </c>
      <c r="AB261" s="6">
        <v>813.69</v>
      </c>
      <c r="AC261" s="6">
        <v>104.89</v>
      </c>
      <c r="AD261" s="6">
        <v>0</v>
      </c>
      <c r="AE261" s="6">
        <v>0</v>
      </c>
      <c r="AF261" s="6">
        <v>0</v>
      </c>
      <c r="AG261" s="6">
        <v>0</v>
      </c>
      <c r="AH261" s="6">
        <v>0</v>
      </c>
      <c r="AI261" s="6" t="s">
        <v>322</v>
      </c>
      <c r="AJ261" s="6" t="s">
        <v>348</v>
      </c>
      <c r="AK261" s="6" t="s">
        <v>13</v>
      </c>
      <c r="AL261" s="6" t="s">
        <v>50</v>
      </c>
      <c r="AM261" s="6" t="s">
        <v>349</v>
      </c>
      <c r="AN261" s="6" t="s">
        <v>27</v>
      </c>
      <c r="AO261" s="6" t="s">
        <v>260</v>
      </c>
      <c r="AP261" s="6" t="s">
        <v>325</v>
      </c>
      <c r="AQ261" s="6" t="s">
        <v>39</v>
      </c>
    </row>
    <row r="262" spans="1:43" x14ac:dyDescent="0.25">
      <c r="A262" s="6">
        <v>21762833</v>
      </c>
      <c r="B262" s="6">
        <v>22682891</v>
      </c>
      <c r="C262" s="6" t="s">
        <v>379</v>
      </c>
      <c r="D262" s="14">
        <v>45721.668287037042</v>
      </c>
      <c r="E262" s="14">
        <v>45721.674849537027</v>
      </c>
      <c r="F262" s="6" t="s">
        <v>18</v>
      </c>
      <c r="G262" s="6" t="s">
        <v>18</v>
      </c>
      <c r="H262" s="6" t="s">
        <v>1180</v>
      </c>
      <c r="I262" s="6" t="s">
        <v>15</v>
      </c>
      <c r="J262" s="6" t="s">
        <v>1181</v>
      </c>
      <c r="K262" s="6" t="s">
        <v>1182</v>
      </c>
      <c r="L262" s="6" t="s">
        <v>1182</v>
      </c>
      <c r="M262" s="14">
        <v>45715.668055555558</v>
      </c>
      <c r="N262" s="6" t="s">
        <v>74</v>
      </c>
      <c r="O262" s="6" t="s">
        <v>74</v>
      </c>
      <c r="P262" s="6" t="s">
        <v>253</v>
      </c>
      <c r="Q262" s="6" t="s">
        <v>254</v>
      </c>
      <c r="R262" s="6" t="s">
        <v>254</v>
      </c>
      <c r="S262" s="6" t="s">
        <v>5</v>
      </c>
      <c r="T262" s="6" t="s">
        <v>255</v>
      </c>
      <c r="U262" s="6" t="s">
        <v>149</v>
      </c>
      <c r="V262" s="6" t="s">
        <v>1154</v>
      </c>
      <c r="W262" s="6" t="s">
        <v>74</v>
      </c>
      <c r="X262" s="6" t="s">
        <v>272</v>
      </c>
      <c r="Y262" s="6">
        <v>2133136948</v>
      </c>
      <c r="Z262" s="6" t="s">
        <v>13</v>
      </c>
      <c r="AA262" s="6" t="s">
        <v>74</v>
      </c>
      <c r="AB262" s="6">
        <v>1034.21</v>
      </c>
      <c r="AC262" s="6">
        <v>30.95</v>
      </c>
      <c r="AD262" s="6">
        <v>0</v>
      </c>
      <c r="AE262" s="6">
        <v>0</v>
      </c>
      <c r="AF262" s="6">
        <v>0</v>
      </c>
      <c r="AG262" s="6">
        <v>0</v>
      </c>
      <c r="AH262" s="6">
        <v>51.71</v>
      </c>
      <c r="AI262" s="6" t="s">
        <v>74</v>
      </c>
      <c r="AJ262" s="6" t="s">
        <v>1183</v>
      </c>
      <c r="AK262" s="6" t="s">
        <v>13</v>
      </c>
      <c r="AL262" s="6" t="s">
        <v>624</v>
      </c>
      <c r="AM262" s="6" t="s">
        <v>314</v>
      </c>
      <c r="AN262" s="6" t="s">
        <v>25</v>
      </c>
      <c r="AO262" s="6" t="s">
        <v>340</v>
      </c>
      <c r="AP262" s="6" t="s">
        <v>325</v>
      </c>
      <c r="AQ262" s="6" t="s">
        <v>79</v>
      </c>
    </row>
    <row r="263" spans="1:43" x14ac:dyDescent="0.25">
      <c r="A263" s="6">
        <v>21762460</v>
      </c>
      <c r="B263" s="6">
        <v>22682592</v>
      </c>
      <c r="C263" s="6" t="s">
        <v>379</v>
      </c>
      <c r="D263" s="14">
        <v>45721.631122685183</v>
      </c>
      <c r="E263" s="14">
        <v>45721.649560185193</v>
      </c>
      <c r="F263" s="6" t="s">
        <v>18</v>
      </c>
      <c r="G263" s="6" t="s">
        <v>18</v>
      </c>
      <c r="H263" s="6" t="s">
        <v>1184</v>
      </c>
      <c r="I263" s="6" t="s">
        <v>15</v>
      </c>
      <c r="J263" s="6" t="s">
        <v>1185</v>
      </c>
      <c r="K263" s="6" t="s">
        <v>1182</v>
      </c>
      <c r="L263" s="6" t="s">
        <v>1182</v>
      </c>
      <c r="M263" s="14">
        <v>45709.630555555559</v>
      </c>
      <c r="N263" s="6" t="s">
        <v>74</v>
      </c>
      <c r="O263" s="6" t="s">
        <v>74</v>
      </c>
      <c r="P263" s="6" t="s">
        <v>253</v>
      </c>
      <c r="Q263" s="6" t="s">
        <v>264</v>
      </c>
      <c r="R263" s="6" t="s">
        <v>265</v>
      </c>
      <c r="S263" s="6" t="s">
        <v>5</v>
      </c>
      <c r="T263" s="6" t="s">
        <v>255</v>
      </c>
      <c r="U263" s="6" t="s">
        <v>149</v>
      </c>
      <c r="V263" s="6" t="s">
        <v>1186</v>
      </c>
      <c r="W263" s="6" t="s">
        <v>74</v>
      </c>
      <c r="X263" s="6" t="s">
        <v>295</v>
      </c>
      <c r="Y263" s="6">
        <v>2220868645</v>
      </c>
      <c r="Z263" s="6" t="s">
        <v>13</v>
      </c>
      <c r="AA263" s="6" t="s">
        <v>74</v>
      </c>
      <c r="AB263" s="6">
        <v>1017.81</v>
      </c>
      <c r="AC263" s="6">
        <v>50.92</v>
      </c>
      <c r="AD263" s="6">
        <v>0</v>
      </c>
      <c r="AE263" s="6">
        <v>0</v>
      </c>
      <c r="AF263" s="6">
        <v>0</v>
      </c>
      <c r="AG263" s="6">
        <v>0</v>
      </c>
      <c r="AH263" s="6">
        <v>50.89</v>
      </c>
      <c r="AI263" s="6" t="s">
        <v>74</v>
      </c>
      <c r="AJ263" s="6" t="s">
        <v>385</v>
      </c>
      <c r="AK263" s="6" t="s">
        <v>13</v>
      </c>
      <c r="AL263" s="6" t="s">
        <v>48</v>
      </c>
      <c r="AM263" s="6" t="s">
        <v>386</v>
      </c>
      <c r="AN263" s="6" t="s">
        <v>23</v>
      </c>
      <c r="AO263" s="6" t="s">
        <v>260</v>
      </c>
      <c r="AP263" s="6" t="s">
        <v>325</v>
      </c>
      <c r="AQ263" s="6" t="s">
        <v>79</v>
      </c>
    </row>
    <row r="264" spans="1:43" x14ac:dyDescent="0.25">
      <c r="A264" s="6">
        <v>21751787</v>
      </c>
      <c r="B264" s="6">
        <v>22672815</v>
      </c>
      <c r="C264" s="6" t="s">
        <v>379</v>
      </c>
      <c r="D264" s="14">
        <v>45719.492523148147</v>
      </c>
      <c r="E264" s="14">
        <v>45719.507245370369</v>
      </c>
      <c r="F264" s="6" t="s">
        <v>20</v>
      </c>
      <c r="G264" s="6" t="s">
        <v>20</v>
      </c>
      <c r="H264" s="6" t="s">
        <v>1187</v>
      </c>
      <c r="I264" s="6" t="s">
        <v>15</v>
      </c>
      <c r="J264" s="6" t="s">
        <v>1188</v>
      </c>
      <c r="K264" s="6" t="s">
        <v>1189</v>
      </c>
      <c r="L264" s="6" t="s">
        <v>1189</v>
      </c>
      <c r="M264" s="14">
        <v>45715.492361111108</v>
      </c>
      <c r="N264" s="6" t="s">
        <v>74</v>
      </c>
      <c r="O264" s="6" t="s">
        <v>74</v>
      </c>
      <c r="P264" s="6" t="s">
        <v>253</v>
      </c>
      <c r="Q264" s="6" t="s">
        <v>264</v>
      </c>
      <c r="R264" s="6" t="s">
        <v>265</v>
      </c>
      <c r="S264" s="6" t="s">
        <v>5</v>
      </c>
      <c r="T264" s="6" t="s">
        <v>255</v>
      </c>
      <c r="U264" s="6" t="s">
        <v>149</v>
      </c>
      <c r="V264" s="6" t="s">
        <v>1190</v>
      </c>
      <c r="W264" s="6" t="s">
        <v>74</v>
      </c>
      <c r="X264" s="6" t="s">
        <v>257</v>
      </c>
      <c r="Y264" s="6">
        <v>3022672814</v>
      </c>
      <c r="Z264" s="6" t="s">
        <v>13</v>
      </c>
      <c r="AA264" s="6" t="s">
        <v>74</v>
      </c>
      <c r="AB264" s="6">
        <v>1466.89</v>
      </c>
      <c r="AC264" s="6">
        <v>50.3</v>
      </c>
      <c r="AD264" s="6">
        <v>0</v>
      </c>
      <c r="AE264" s="6">
        <v>0</v>
      </c>
      <c r="AF264" s="6">
        <v>0</v>
      </c>
      <c r="AG264" s="6">
        <v>0</v>
      </c>
      <c r="AH264" s="6">
        <v>73.34</v>
      </c>
      <c r="AI264" s="6" t="s">
        <v>74</v>
      </c>
      <c r="AJ264" s="6" t="s">
        <v>1183</v>
      </c>
      <c r="AK264" s="6" t="s">
        <v>13</v>
      </c>
      <c r="AL264" s="6" t="s">
        <v>624</v>
      </c>
      <c r="AM264" s="6" t="s">
        <v>314</v>
      </c>
      <c r="AN264" s="6" t="s">
        <v>25</v>
      </c>
      <c r="AO264" s="6" t="s">
        <v>340</v>
      </c>
      <c r="AP264" s="6" t="s">
        <v>325</v>
      </c>
      <c r="AQ264" s="6" t="s">
        <v>79</v>
      </c>
    </row>
    <row r="265" spans="1:43" x14ac:dyDescent="0.25">
      <c r="A265" s="6">
        <v>21770662</v>
      </c>
      <c r="B265" s="6">
        <v>22690533</v>
      </c>
      <c r="C265" s="6" t="s">
        <v>379</v>
      </c>
      <c r="D265" s="14">
        <v>45722.771736111114</v>
      </c>
      <c r="E265" s="14">
        <v>45722.77847222222</v>
      </c>
      <c r="F265" s="6" t="s">
        <v>18</v>
      </c>
      <c r="G265" s="6" t="s">
        <v>18</v>
      </c>
      <c r="H265" s="6" t="s">
        <v>1191</v>
      </c>
      <c r="I265" s="6" t="s">
        <v>15</v>
      </c>
      <c r="J265" s="6" t="s">
        <v>1192</v>
      </c>
      <c r="K265" s="6" t="s">
        <v>1189</v>
      </c>
      <c r="L265" s="6" t="s">
        <v>1189</v>
      </c>
      <c r="M265" s="14">
        <v>45719.771527777782</v>
      </c>
      <c r="N265" s="6" t="s">
        <v>74</v>
      </c>
      <c r="O265" s="6" t="s">
        <v>74</v>
      </c>
      <c r="P265" s="6" t="s">
        <v>253</v>
      </c>
      <c r="Q265" s="6" t="s">
        <v>254</v>
      </c>
      <c r="R265" s="6" t="s">
        <v>254</v>
      </c>
      <c r="S265" s="6" t="s">
        <v>5</v>
      </c>
      <c r="T265" s="6" t="s">
        <v>255</v>
      </c>
      <c r="U265" s="6" t="s">
        <v>149</v>
      </c>
      <c r="V265" s="6" t="s">
        <v>1193</v>
      </c>
      <c r="W265" s="6" t="s">
        <v>74</v>
      </c>
      <c r="X265" s="6" t="s">
        <v>257</v>
      </c>
      <c r="Y265" s="6">
        <v>3022690532</v>
      </c>
      <c r="Z265" s="6" t="s">
        <v>13</v>
      </c>
      <c r="AA265" s="6" t="s">
        <v>74</v>
      </c>
      <c r="AB265" s="6">
        <v>750</v>
      </c>
      <c r="AC265" s="6">
        <v>31.44</v>
      </c>
      <c r="AD265" s="6">
        <v>0</v>
      </c>
      <c r="AE265" s="6">
        <v>0</v>
      </c>
      <c r="AF265" s="6">
        <v>0</v>
      </c>
      <c r="AG265" s="6">
        <v>0</v>
      </c>
      <c r="AH265" s="6">
        <v>82.5</v>
      </c>
      <c r="AI265" s="6" t="s">
        <v>74</v>
      </c>
      <c r="AJ265" s="6" t="s">
        <v>1183</v>
      </c>
      <c r="AK265" s="6" t="s">
        <v>13</v>
      </c>
      <c r="AL265" s="6" t="s">
        <v>624</v>
      </c>
      <c r="AM265" s="6" t="s">
        <v>314</v>
      </c>
      <c r="AN265" s="6" t="s">
        <v>25</v>
      </c>
      <c r="AO265" s="6" t="s">
        <v>340</v>
      </c>
      <c r="AP265" s="6" t="s">
        <v>325</v>
      </c>
      <c r="AQ265" s="6" t="s">
        <v>79</v>
      </c>
    </row>
    <row r="266" spans="1:43" x14ac:dyDescent="0.25">
      <c r="A266" s="6">
        <v>21770625</v>
      </c>
      <c r="B266" s="6">
        <v>22690503</v>
      </c>
      <c r="C266" s="6" t="s">
        <v>379</v>
      </c>
      <c r="D266" s="14">
        <v>45722.766296296293</v>
      </c>
      <c r="E266" s="14">
        <v>45722.771296296298</v>
      </c>
      <c r="F266" s="6" t="s">
        <v>18</v>
      </c>
      <c r="G266" s="6" t="s">
        <v>18</v>
      </c>
      <c r="H266" s="6" t="s">
        <v>1194</v>
      </c>
      <c r="I266" s="6" t="s">
        <v>15</v>
      </c>
      <c r="J266" s="6" t="s">
        <v>1195</v>
      </c>
      <c r="K266" s="6" t="s">
        <v>1189</v>
      </c>
      <c r="L266" s="6" t="s">
        <v>1189</v>
      </c>
      <c r="M266" s="14">
        <v>45719.765972222223</v>
      </c>
      <c r="N266" s="6" t="s">
        <v>74</v>
      </c>
      <c r="O266" s="6" t="s">
        <v>74</v>
      </c>
      <c r="P266" s="6" t="s">
        <v>253</v>
      </c>
      <c r="Q266" s="6" t="s">
        <v>254</v>
      </c>
      <c r="R266" s="6" t="s">
        <v>254</v>
      </c>
      <c r="S266" s="6" t="s">
        <v>5</v>
      </c>
      <c r="T266" s="6" t="s">
        <v>255</v>
      </c>
      <c r="U266" s="6" t="s">
        <v>149</v>
      </c>
      <c r="V266" s="6" t="s">
        <v>1196</v>
      </c>
      <c r="W266" s="6" t="s">
        <v>74</v>
      </c>
      <c r="X266" s="6" t="s">
        <v>257</v>
      </c>
      <c r="Y266" s="6">
        <v>3022690502</v>
      </c>
      <c r="Z266" s="6" t="s">
        <v>13</v>
      </c>
      <c r="AA266" s="6" t="s">
        <v>74</v>
      </c>
      <c r="AB266" s="6">
        <v>144.85</v>
      </c>
      <c r="AC266" s="6">
        <v>44.27</v>
      </c>
      <c r="AD266" s="6">
        <v>0</v>
      </c>
      <c r="AE266" s="6">
        <v>0</v>
      </c>
      <c r="AF266" s="6">
        <v>0</v>
      </c>
      <c r="AG266" s="6">
        <v>0</v>
      </c>
      <c r="AH266" s="6">
        <v>15.93</v>
      </c>
      <c r="AI266" s="6" t="s">
        <v>74</v>
      </c>
      <c r="AJ266" s="6" t="s">
        <v>1183</v>
      </c>
      <c r="AK266" s="6" t="s">
        <v>13</v>
      </c>
      <c r="AL266" s="6" t="s">
        <v>624</v>
      </c>
      <c r="AM266" s="6" t="s">
        <v>314</v>
      </c>
      <c r="AN266" s="6" t="s">
        <v>25</v>
      </c>
      <c r="AO266" s="6" t="s">
        <v>340</v>
      </c>
      <c r="AP266" s="6" t="s">
        <v>325</v>
      </c>
      <c r="AQ266" s="6" t="s">
        <v>79</v>
      </c>
    </row>
    <row r="267" spans="1:43" x14ac:dyDescent="0.25">
      <c r="A267" s="6">
        <v>21714025</v>
      </c>
      <c r="B267" s="6">
        <v>22638799</v>
      </c>
      <c r="C267" s="6" t="s">
        <v>248</v>
      </c>
      <c r="D267" s="14">
        <v>45713.470856481479</v>
      </c>
      <c r="E267" s="14">
        <v>45713.475254629629</v>
      </c>
      <c r="F267" s="6" t="s">
        <v>24</v>
      </c>
      <c r="G267" s="6" t="s">
        <v>24</v>
      </c>
      <c r="H267" s="6" t="s">
        <v>1197</v>
      </c>
      <c r="I267" s="6" t="s">
        <v>16</v>
      </c>
      <c r="J267" s="6" t="s">
        <v>1198</v>
      </c>
      <c r="K267" s="6" t="s">
        <v>1199</v>
      </c>
      <c r="L267" s="6" t="s">
        <v>1199</v>
      </c>
      <c r="M267" s="14">
        <v>45713.302777777782</v>
      </c>
      <c r="N267" s="6" t="s">
        <v>1200</v>
      </c>
      <c r="O267" s="6" t="s">
        <v>74</v>
      </c>
      <c r="P267" s="6" t="s">
        <v>294</v>
      </c>
      <c r="Q267" s="6" t="s">
        <v>264</v>
      </c>
      <c r="R267" s="6" t="s">
        <v>277</v>
      </c>
      <c r="S267" s="6" t="s">
        <v>7</v>
      </c>
      <c r="T267" s="6" t="s">
        <v>255</v>
      </c>
      <c r="U267" s="6" t="s">
        <v>123</v>
      </c>
      <c r="V267" s="6" t="s">
        <v>1201</v>
      </c>
      <c r="W267" s="6" t="s">
        <v>74</v>
      </c>
      <c r="X267" s="6" t="s">
        <v>74</v>
      </c>
      <c r="Y267" s="6" t="s">
        <v>74</v>
      </c>
      <c r="Z267" s="6" t="s">
        <v>60</v>
      </c>
      <c r="AA267" s="6" t="s">
        <v>74</v>
      </c>
      <c r="AB267" s="6">
        <v>722</v>
      </c>
      <c r="AC267" s="6">
        <v>0</v>
      </c>
      <c r="AD267" s="6">
        <v>0</v>
      </c>
      <c r="AE267" s="6">
        <v>0</v>
      </c>
      <c r="AF267" s="6">
        <v>0</v>
      </c>
      <c r="AG267" s="6">
        <v>0</v>
      </c>
      <c r="AH267" s="6">
        <v>0</v>
      </c>
      <c r="AI267" s="6" t="s">
        <v>488</v>
      </c>
      <c r="AJ267" s="6" t="s">
        <v>1202</v>
      </c>
      <c r="AK267" s="6" t="s">
        <v>16</v>
      </c>
      <c r="AL267" s="6" t="s">
        <v>48</v>
      </c>
      <c r="AM267" s="6" t="s">
        <v>512</v>
      </c>
      <c r="AN267" s="6" t="s">
        <v>23</v>
      </c>
      <c r="AO267" s="6" t="s">
        <v>260</v>
      </c>
      <c r="AP267" s="6" t="s">
        <v>282</v>
      </c>
      <c r="AQ267" s="6" t="s">
        <v>31</v>
      </c>
    </row>
    <row r="268" spans="1:43" x14ac:dyDescent="0.25">
      <c r="A268" s="6">
        <v>21765132</v>
      </c>
      <c r="B268" s="6">
        <v>22685246</v>
      </c>
      <c r="C268" s="6" t="s">
        <v>248</v>
      </c>
      <c r="D268" s="14">
        <v>45721.888703703713</v>
      </c>
      <c r="E268" s="14">
        <v>45721.890138888892</v>
      </c>
      <c r="F268" s="6" t="s">
        <v>18</v>
      </c>
      <c r="G268" s="6" t="s">
        <v>18</v>
      </c>
      <c r="H268" s="6" t="s">
        <v>1203</v>
      </c>
      <c r="I268" s="6" t="s">
        <v>16</v>
      </c>
      <c r="J268" s="6" t="s">
        <v>1204</v>
      </c>
      <c r="K268" s="6" t="s">
        <v>498</v>
      </c>
      <c r="L268" s="6" t="s">
        <v>889</v>
      </c>
      <c r="M268" s="14">
        <v>45714</v>
      </c>
      <c r="N268" s="6" t="s">
        <v>1203</v>
      </c>
      <c r="O268" s="6" t="s">
        <v>74</v>
      </c>
      <c r="P268" s="6" t="s">
        <v>294</v>
      </c>
      <c r="Q268" s="6" t="s">
        <v>254</v>
      </c>
      <c r="R268" s="6" t="s">
        <v>254</v>
      </c>
      <c r="S268" s="6" t="s">
        <v>5</v>
      </c>
      <c r="T268" s="6" t="s">
        <v>255</v>
      </c>
      <c r="U268" s="6" t="s">
        <v>123</v>
      </c>
      <c r="V268" s="6" t="s">
        <v>1201</v>
      </c>
      <c r="W268" s="6" t="s">
        <v>74</v>
      </c>
      <c r="X268" s="6" t="s">
        <v>295</v>
      </c>
      <c r="Y268" s="6">
        <v>2872397839</v>
      </c>
      <c r="Z268" s="6" t="s">
        <v>60</v>
      </c>
      <c r="AA268" s="6" t="s">
        <v>74</v>
      </c>
      <c r="AB268" s="6">
        <v>1269.8699999999999</v>
      </c>
      <c r="AC268" s="6">
        <v>44.27</v>
      </c>
      <c r="AD268" s="6">
        <v>0</v>
      </c>
      <c r="AE268" s="6">
        <v>0</v>
      </c>
      <c r="AF268" s="6">
        <v>44.27</v>
      </c>
      <c r="AG268" s="6">
        <v>0</v>
      </c>
      <c r="AH268" s="6">
        <v>0</v>
      </c>
      <c r="AI268" s="6" t="s">
        <v>488</v>
      </c>
      <c r="AJ268" s="6" t="s">
        <v>1205</v>
      </c>
      <c r="AK268" s="6" t="s">
        <v>16</v>
      </c>
      <c r="AL268" s="6" t="s">
        <v>49</v>
      </c>
      <c r="AM268" s="6" t="s">
        <v>324</v>
      </c>
      <c r="AN268" s="6" t="s">
        <v>27</v>
      </c>
      <c r="AO268" s="6" t="s">
        <v>260</v>
      </c>
      <c r="AP268" s="6" t="s">
        <v>374</v>
      </c>
      <c r="AQ268" s="6" t="s">
        <v>37</v>
      </c>
    </row>
    <row r="269" spans="1:43" x14ac:dyDescent="0.25">
      <c r="A269" s="6">
        <v>21765130</v>
      </c>
      <c r="B269" s="6">
        <v>22685244</v>
      </c>
      <c r="C269" s="6" t="s">
        <v>248</v>
      </c>
      <c r="D269" s="14">
        <v>45721.888541666667</v>
      </c>
      <c r="E269" s="14">
        <v>45721.890127314808</v>
      </c>
      <c r="F269" s="6" t="s">
        <v>18</v>
      </c>
      <c r="G269" s="6" t="s">
        <v>18</v>
      </c>
      <c r="H269" s="6" t="s">
        <v>1206</v>
      </c>
      <c r="I269" s="6" t="s">
        <v>16</v>
      </c>
      <c r="J269" s="6" t="s">
        <v>1207</v>
      </c>
      <c r="K269" s="6" t="s">
        <v>498</v>
      </c>
      <c r="L269" s="6" t="s">
        <v>889</v>
      </c>
      <c r="M269" s="14">
        <v>45714</v>
      </c>
      <c r="N269" s="6" t="s">
        <v>1206</v>
      </c>
      <c r="O269" s="6" t="s">
        <v>74</v>
      </c>
      <c r="P269" s="6" t="s">
        <v>294</v>
      </c>
      <c r="Q269" s="6" t="s">
        <v>254</v>
      </c>
      <c r="R269" s="6" t="s">
        <v>254</v>
      </c>
      <c r="S269" s="6" t="s">
        <v>5</v>
      </c>
      <c r="T269" s="6" t="s">
        <v>255</v>
      </c>
      <c r="U269" s="6" t="s">
        <v>123</v>
      </c>
      <c r="V269" s="6" t="s">
        <v>1201</v>
      </c>
      <c r="W269" s="6" t="s">
        <v>74</v>
      </c>
      <c r="X269" s="6" t="s">
        <v>295</v>
      </c>
      <c r="Y269" s="6">
        <v>2872397838</v>
      </c>
      <c r="Z269" s="6" t="s">
        <v>60</v>
      </c>
      <c r="AA269" s="6" t="s">
        <v>74</v>
      </c>
      <c r="AB269" s="6">
        <v>1049.2</v>
      </c>
      <c r="AC269" s="6">
        <v>68.11</v>
      </c>
      <c r="AD269" s="6">
        <v>0</v>
      </c>
      <c r="AE269" s="6">
        <v>0</v>
      </c>
      <c r="AF269" s="6">
        <v>68.11</v>
      </c>
      <c r="AG269" s="6">
        <v>0</v>
      </c>
      <c r="AH269" s="6">
        <v>0</v>
      </c>
      <c r="AI269" s="6" t="s">
        <v>488</v>
      </c>
      <c r="AJ269" s="6" t="s">
        <v>1208</v>
      </c>
      <c r="AK269" s="6" t="s">
        <v>16</v>
      </c>
      <c r="AL269" s="6" t="s">
        <v>49</v>
      </c>
      <c r="AM269" s="6" t="s">
        <v>324</v>
      </c>
      <c r="AN269" s="6" t="s">
        <v>27</v>
      </c>
      <c r="AO269" s="6" t="s">
        <v>260</v>
      </c>
      <c r="AP269" s="6" t="s">
        <v>374</v>
      </c>
      <c r="AQ269" s="6" t="s">
        <v>37</v>
      </c>
    </row>
    <row r="270" spans="1:43" x14ac:dyDescent="0.25">
      <c r="A270" s="6">
        <v>21765163</v>
      </c>
      <c r="B270" s="6">
        <v>22685281</v>
      </c>
      <c r="C270" s="6" t="s">
        <v>248</v>
      </c>
      <c r="D270" s="14">
        <v>45721.891168981478</v>
      </c>
      <c r="E270" s="14">
        <v>45721.892245370371</v>
      </c>
      <c r="F270" s="6" t="s">
        <v>18</v>
      </c>
      <c r="G270" s="6" t="s">
        <v>18</v>
      </c>
      <c r="H270" s="6" t="s">
        <v>1209</v>
      </c>
      <c r="I270" s="6" t="s">
        <v>16</v>
      </c>
      <c r="J270" s="6" t="s">
        <v>1207</v>
      </c>
      <c r="K270" s="6" t="s">
        <v>498</v>
      </c>
      <c r="L270" s="6" t="s">
        <v>889</v>
      </c>
      <c r="M270" s="14">
        <v>45715.332638888889</v>
      </c>
      <c r="N270" s="6" t="s">
        <v>1209</v>
      </c>
      <c r="O270" s="6" t="s">
        <v>74</v>
      </c>
      <c r="P270" s="6" t="s">
        <v>294</v>
      </c>
      <c r="Q270" s="6" t="s">
        <v>264</v>
      </c>
      <c r="R270" s="6" t="s">
        <v>277</v>
      </c>
      <c r="S270" s="6" t="s">
        <v>5</v>
      </c>
      <c r="T270" s="6" t="s">
        <v>255</v>
      </c>
      <c r="U270" s="6" t="s">
        <v>123</v>
      </c>
      <c r="V270" s="6" t="s">
        <v>1201</v>
      </c>
      <c r="W270" s="6" t="s">
        <v>74</v>
      </c>
      <c r="X270" s="6" t="s">
        <v>295</v>
      </c>
      <c r="Y270" s="6">
        <v>2872417013</v>
      </c>
      <c r="Z270" s="6" t="s">
        <v>60</v>
      </c>
      <c r="AA270" s="6" t="s">
        <v>74</v>
      </c>
      <c r="AB270" s="6">
        <v>848.33439999999996</v>
      </c>
      <c r="AC270" s="6">
        <v>68.11</v>
      </c>
      <c r="AD270" s="6">
        <v>0</v>
      </c>
      <c r="AE270" s="6">
        <v>0</v>
      </c>
      <c r="AF270" s="6">
        <v>68.11</v>
      </c>
      <c r="AG270" s="6">
        <v>0</v>
      </c>
      <c r="AH270" s="6">
        <v>0</v>
      </c>
      <c r="AI270" s="6" t="s">
        <v>488</v>
      </c>
      <c r="AJ270" s="6" t="s">
        <v>1210</v>
      </c>
      <c r="AK270" s="6" t="s">
        <v>16</v>
      </c>
      <c r="AL270" s="6" t="s">
        <v>49</v>
      </c>
      <c r="AM270" s="6" t="s">
        <v>324</v>
      </c>
      <c r="AN270" s="6" t="s">
        <v>27</v>
      </c>
      <c r="AO270" s="6" t="s">
        <v>260</v>
      </c>
      <c r="AP270" s="6" t="s">
        <v>374</v>
      </c>
      <c r="AQ270" s="6" t="s">
        <v>37</v>
      </c>
    </row>
    <row r="271" spans="1:43" x14ac:dyDescent="0.25">
      <c r="A271" s="6">
        <v>21765151</v>
      </c>
      <c r="B271" s="6">
        <v>22685269</v>
      </c>
      <c r="C271" s="6" t="s">
        <v>248</v>
      </c>
      <c r="D271" s="14">
        <v>45721.890439814822</v>
      </c>
      <c r="E271" s="14">
        <v>45721.892210648148</v>
      </c>
      <c r="F271" s="6" t="s">
        <v>18</v>
      </c>
      <c r="G271" s="6" t="s">
        <v>18</v>
      </c>
      <c r="H271" s="6" t="s">
        <v>1211</v>
      </c>
      <c r="I271" s="6" t="s">
        <v>16</v>
      </c>
      <c r="J271" s="6" t="s">
        <v>1204</v>
      </c>
      <c r="K271" s="6" t="s">
        <v>498</v>
      </c>
      <c r="L271" s="6" t="s">
        <v>889</v>
      </c>
      <c r="M271" s="14">
        <v>45715.250694444447</v>
      </c>
      <c r="N271" s="6" t="s">
        <v>1211</v>
      </c>
      <c r="O271" s="6" t="s">
        <v>74</v>
      </c>
      <c r="P271" s="6" t="s">
        <v>294</v>
      </c>
      <c r="Q271" s="6" t="s">
        <v>264</v>
      </c>
      <c r="R271" s="6" t="s">
        <v>277</v>
      </c>
      <c r="S271" s="6" t="s">
        <v>5</v>
      </c>
      <c r="T271" s="6" t="s">
        <v>255</v>
      </c>
      <c r="U271" s="6" t="s">
        <v>123</v>
      </c>
      <c r="V271" s="6" t="s">
        <v>1201</v>
      </c>
      <c r="W271" s="6" t="s">
        <v>74</v>
      </c>
      <c r="X271" s="6" t="s">
        <v>295</v>
      </c>
      <c r="Y271" s="6">
        <v>2872417005</v>
      </c>
      <c r="Z271" s="6" t="s">
        <v>60</v>
      </c>
      <c r="AA271" s="6" t="s">
        <v>74</v>
      </c>
      <c r="AB271" s="6">
        <v>589.76289999999995</v>
      </c>
      <c r="AC271" s="6">
        <v>60.62</v>
      </c>
      <c r="AD271" s="6">
        <v>0</v>
      </c>
      <c r="AE271" s="6">
        <v>0</v>
      </c>
      <c r="AF271" s="6">
        <v>60.62</v>
      </c>
      <c r="AG271" s="6">
        <v>0</v>
      </c>
      <c r="AH271" s="6">
        <v>0</v>
      </c>
      <c r="AI271" s="6" t="s">
        <v>488</v>
      </c>
      <c r="AJ271" s="6" t="s">
        <v>1212</v>
      </c>
      <c r="AK271" s="6" t="s">
        <v>16</v>
      </c>
      <c r="AL271" s="6" t="s">
        <v>49</v>
      </c>
      <c r="AM271" s="6" t="s">
        <v>324</v>
      </c>
      <c r="AN271" s="6" t="s">
        <v>27</v>
      </c>
      <c r="AO271" s="6" t="s">
        <v>260</v>
      </c>
      <c r="AP271" s="6" t="s">
        <v>374</v>
      </c>
      <c r="AQ271" s="6" t="s">
        <v>37</v>
      </c>
    </row>
    <row r="272" spans="1:43" x14ac:dyDescent="0.25">
      <c r="A272" s="6">
        <v>21738810</v>
      </c>
      <c r="B272" s="6">
        <v>22661627</v>
      </c>
      <c r="C272" s="6" t="s">
        <v>248</v>
      </c>
      <c r="D272" s="14">
        <v>45716.721064814818</v>
      </c>
      <c r="E272" s="14">
        <v>45716.724097222221</v>
      </c>
      <c r="F272" s="6" t="s">
        <v>22</v>
      </c>
      <c r="G272" s="6" t="s">
        <v>22</v>
      </c>
      <c r="H272" s="6" t="s">
        <v>1213</v>
      </c>
      <c r="I272" s="6" t="s">
        <v>16</v>
      </c>
      <c r="J272" s="6" t="s">
        <v>1214</v>
      </c>
      <c r="K272" s="6" t="s">
        <v>498</v>
      </c>
      <c r="L272" s="6" t="s">
        <v>889</v>
      </c>
      <c r="M272" s="14">
        <v>45716</v>
      </c>
      <c r="N272" s="6" t="s">
        <v>1213</v>
      </c>
      <c r="O272" s="6" t="s">
        <v>74</v>
      </c>
      <c r="P272" s="6" t="s">
        <v>294</v>
      </c>
      <c r="Q272" s="6" t="s">
        <v>264</v>
      </c>
      <c r="R272" s="6" t="s">
        <v>277</v>
      </c>
      <c r="S272" s="6" t="s">
        <v>5</v>
      </c>
      <c r="T272" s="6" t="s">
        <v>255</v>
      </c>
      <c r="U272" s="6" t="s">
        <v>123</v>
      </c>
      <c r="V272" s="6" t="s">
        <v>1201</v>
      </c>
      <c r="W272" s="6" t="s">
        <v>74</v>
      </c>
      <c r="X272" s="6" t="s">
        <v>295</v>
      </c>
      <c r="Y272" s="6">
        <v>2872417047</v>
      </c>
      <c r="Z272" s="6" t="s">
        <v>60</v>
      </c>
      <c r="AA272" s="6" t="s">
        <v>74</v>
      </c>
      <c r="AB272" s="6">
        <v>587.44010000000003</v>
      </c>
      <c r="AC272" s="6">
        <v>107.34</v>
      </c>
      <c r="AD272" s="6">
        <v>0</v>
      </c>
      <c r="AE272" s="6">
        <v>0</v>
      </c>
      <c r="AF272" s="6">
        <v>107.34</v>
      </c>
      <c r="AG272" s="6">
        <v>0</v>
      </c>
      <c r="AH272" s="6">
        <v>0</v>
      </c>
      <c r="AI272" s="6" t="s">
        <v>488</v>
      </c>
      <c r="AJ272" s="6" t="s">
        <v>1215</v>
      </c>
      <c r="AK272" s="6" t="s">
        <v>16</v>
      </c>
      <c r="AL272" s="6" t="s">
        <v>49</v>
      </c>
      <c r="AM272" s="6" t="s">
        <v>324</v>
      </c>
      <c r="AN272" s="6" t="s">
        <v>27</v>
      </c>
      <c r="AO272" s="6" t="s">
        <v>260</v>
      </c>
      <c r="AP272" s="6" t="s">
        <v>374</v>
      </c>
      <c r="AQ272" s="6" t="s">
        <v>37</v>
      </c>
    </row>
    <row r="273" spans="1:43" x14ac:dyDescent="0.25">
      <c r="A273" s="6">
        <v>21692039</v>
      </c>
      <c r="B273" s="6">
        <v>22621102</v>
      </c>
      <c r="C273" s="6" t="s">
        <v>248</v>
      </c>
      <c r="D273" s="14">
        <v>45709.439780092587</v>
      </c>
      <c r="E273" s="14">
        <v>45709.440046296288</v>
      </c>
      <c r="F273" s="6" t="s">
        <v>24</v>
      </c>
      <c r="G273" s="6" t="s">
        <v>24</v>
      </c>
      <c r="H273" s="6" t="s">
        <v>1216</v>
      </c>
      <c r="I273" s="6" t="s">
        <v>16</v>
      </c>
      <c r="J273" s="6" t="s">
        <v>1217</v>
      </c>
      <c r="K273" s="6" t="s">
        <v>498</v>
      </c>
      <c r="L273" s="6" t="s">
        <v>889</v>
      </c>
      <c r="M273" s="14">
        <v>45708.334027777782</v>
      </c>
      <c r="N273" s="6" t="s">
        <v>1216</v>
      </c>
      <c r="O273" s="6" t="s">
        <v>74</v>
      </c>
      <c r="P273" s="6" t="s">
        <v>294</v>
      </c>
      <c r="Q273" s="6" t="s">
        <v>264</v>
      </c>
      <c r="R273" s="6" t="s">
        <v>277</v>
      </c>
      <c r="S273" s="6" t="s">
        <v>5</v>
      </c>
      <c r="T273" s="6" t="s">
        <v>255</v>
      </c>
      <c r="U273" s="6" t="s">
        <v>123</v>
      </c>
      <c r="V273" s="6" t="s">
        <v>1201</v>
      </c>
      <c r="W273" s="6" t="s">
        <v>74</v>
      </c>
      <c r="X273" s="6" t="s">
        <v>295</v>
      </c>
      <c r="Y273" s="6">
        <v>2872374042</v>
      </c>
      <c r="Z273" s="6" t="s">
        <v>60</v>
      </c>
      <c r="AA273" s="6" t="s">
        <v>74</v>
      </c>
      <c r="AB273" s="6">
        <v>0</v>
      </c>
      <c r="AC273" s="6">
        <v>0</v>
      </c>
      <c r="AD273" s="6">
        <v>450</v>
      </c>
      <c r="AE273" s="6">
        <v>0</v>
      </c>
      <c r="AF273" s="6">
        <v>41.75</v>
      </c>
      <c r="AG273" s="6">
        <v>0</v>
      </c>
      <c r="AH273" s="6">
        <v>0</v>
      </c>
      <c r="AI273" s="6" t="s">
        <v>488</v>
      </c>
      <c r="AJ273" s="6" t="s">
        <v>1218</v>
      </c>
      <c r="AK273" s="6" t="s">
        <v>16</v>
      </c>
      <c r="AL273" s="6" t="s">
        <v>49</v>
      </c>
      <c r="AM273" s="6" t="s">
        <v>324</v>
      </c>
      <c r="AN273" s="6" t="s">
        <v>27</v>
      </c>
      <c r="AO273" s="6" t="s">
        <v>260</v>
      </c>
      <c r="AP273" s="6" t="s">
        <v>374</v>
      </c>
      <c r="AQ273" s="6" t="s">
        <v>37</v>
      </c>
    </row>
    <row r="274" spans="1:43" x14ac:dyDescent="0.25">
      <c r="A274" s="6">
        <v>21675175</v>
      </c>
      <c r="B274" s="6">
        <v>22606502</v>
      </c>
      <c r="C274" s="6" t="s">
        <v>248</v>
      </c>
      <c r="D274" s="14">
        <v>45706.718460648153</v>
      </c>
      <c r="E274" s="14">
        <v>45723.257233796299</v>
      </c>
      <c r="F274" s="6" t="s">
        <v>18</v>
      </c>
      <c r="G274" s="6" t="s">
        <v>26</v>
      </c>
      <c r="H274" s="6" t="s">
        <v>1219</v>
      </c>
      <c r="I274" s="6" t="s">
        <v>274</v>
      </c>
      <c r="J274" s="6" t="s">
        <v>1220</v>
      </c>
      <c r="K274" s="6" t="s">
        <v>1221</v>
      </c>
      <c r="L274" s="6" t="s">
        <v>1221</v>
      </c>
      <c r="M274" s="14">
        <v>45706.712500000001</v>
      </c>
      <c r="N274" s="6">
        <v>182013</v>
      </c>
      <c r="O274" s="6" t="s">
        <v>74</v>
      </c>
      <c r="P274" s="6" t="s">
        <v>253</v>
      </c>
      <c r="Q274" s="6" t="s">
        <v>254</v>
      </c>
      <c r="R274" s="6" t="s">
        <v>254</v>
      </c>
      <c r="S274" s="6" t="s">
        <v>7</v>
      </c>
      <c r="T274" s="6" t="s">
        <v>255</v>
      </c>
      <c r="U274" s="6" t="s">
        <v>104</v>
      </c>
      <c r="V274" s="6" t="s">
        <v>1222</v>
      </c>
      <c r="W274" s="6" t="s">
        <v>74</v>
      </c>
      <c r="X274" s="6" t="s">
        <v>74</v>
      </c>
      <c r="Y274" s="6" t="s">
        <v>74</v>
      </c>
      <c r="Z274" s="6" t="s">
        <v>62</v>
      </c>
      <c r="AA274" s="6" t="s">
        <v>74</v>
      </c>
      <c r="AB274" s="6">
        <v>5500.2</v>
      </c>
      <c r="AC274" s="6">
        <v>0</v>
      </c>
      <c r="AD274" s="6">
        <v>0</v>
      </c>
      <c r="AE274" s="6">
        <v>0</v>
      </c>
      <c r="AF274" s="6">
        <v>0</v>
      </c>
      <c r="AG274" s="6">
        <v>0</v>
      </c>
      <c r="AH274" s="6">
        <v>0</v>
      </c>
      <c r="AI274" s="6" t="s">
        <v>1223</v>
      </c>
      <c r="AJ274" s="6" t="s">
        <v>469</v>
      </c>
      <c r="AK274" s="6" t="s">
        <v>11</v>
      </c>
      <c r="AL274" s="6" t="s">
        <v>47</v>
      </c>
      <c r="AM274" s="6" t="s">
        <v>470</v>
      </c>
      <c r="AN274" s="6" t="s">
        <v>21</v>
      </c>
      <c r="AO274" s="6" t="s">
        <v>260</v>
      </c>
      <c r="AP274" s="6" t="s">
        <v>282</v>
      </c>
      <c r="AQ274" s="6" t="s">
        <v>19</v>
      </c>
    </row>
    <row r="275" spans="1:43" x14ac:dyDescent="0.25">
      <c r="A275" s="6">
        <v>21768395</v>
      </c>
      <c r="B275" s="6">
        <v>22688150</v>
      </c>
      <c r="C275" s="6" t="s">
        <v>248</v>
      </c>
      <c r="D275" s="14">
        <v>45722.593344907407</v>
      </c>
      <c r="E275" s="14">
        <v>45722.605486111112</v>
      </c>
      <c r="F275" s="6" t="s">
        <v>18</v>
      </c>
      <c r="G275" s="6" t="s">
        <v>18</v>
      </c>
      <c r="H275" s="6" t="s">
        <v>1224</v>
      </c>
      <c r="I275" s="6" t="s">
        <v>274</v>
      </c>
      <c r="J275" s="6" t="s">
        <v>1225</v>
      </c>
      <c r="K275" s="6" t="s">
        <v>1226</v>
      </c>
      <c r="L275" s="6" t="s">
        <v>1226</v>
      </c>
      <c r="M275" s="14">
        <v>45722.497916666667</v>
      </c>
      <c r="N275" s="6">
        <v>185773</v>
      </c>
      <c r="O275" s="6" t="s">
        <v>74</v>
      </c>
      <c r="P275" s="6" t="s">
        <v>253</v>
      </c>
      <c r="Q275" s="6" t="s">
        <v>264</v>
      </c>
      <c r="R275" s="6" t="s">
        <v>277</v>
      </c>
      <c r="S275" s="6" t="s">
        <v>8</v>
      </c>
      <c r="T275" s="6" t="s">
        <v>255</v>
      </c>
      <c r="U275" s="6" t="s">
        <v>104</v>
      </c>
      <c r="V275" s="6" t="s">
        <v>1227</v>
      </c>
      <c r="W275" s="6" t="s">
        <v>74</v>
      </c>
      <c r="X275" s="6" t="s">
        <v>74</v>
      </c>
      <c r="Y275" s="6" t="s">
        <v>74</v>
      </c>
      <c r="Z275" s="6" t="s">
        <v>62</v>
      </c>
      <c r="AA275" s="6" t="s">
        <v>74</v>
      </c>
      <c r="AB275" s="6">
        <v>1840.65</v>
      </c>
      <c r="AC275" s="6">
        <v>0</v>
      </c>
      <c r="AD275" s="6">
        <v>0</v>
      </c>
      <c r="AE275" s="6">
        <v>0</v>
      </c>
      <c r="AF275" s="6">
        <v>0</v>
      </c>
      <c r="AG275" s="6">
        <v>0</v>
      </c>
      <c r="AH275" s="6">
        <v>0</v>
      </c>
      <c r="AI275" s="6" t="s">
        <v>1228</v>
      </c>
      <c r="AJ275" s="6" t="s">
        <v>469</v>
      </c>
      <c r="AK275" s="6" t="s">
        <v>11</v>
      </c>
      <c r="AL275" s="6" t="s">
        <v>47</v>
      </c>
      <c r="AM275" s="6" t="s">
        <v>470</v>
      </c>
      <c r="AN275" s="6" t="s">
        <v>21</v>
      </c>
      <c r="AO275" s="6" t="s">
        <v>260</v>
      </c>
      <c r="AP275" s="6" t="s">
        <v>282</v>
      </c>
      <c r="AQ275" s="6" t="s">
        <v>19</v>
      </c>
    </row>
    <row r="276" spans="1:43" x14ac:dyDescent="0.25">
      <c r="A276" s="6">
        <v>21768396</v>
      </c>
      <c r="B276" s="6">
        <v>22688151</v>
      </c>
      <c r="C276" s="6" t="s">
        <v>248</v>
      </c>
      <c r="D276" s="14">
        <v>45722.593356481477</v>
      </c>
      <c r="E276" s="14">
        <v>45722.605497685188</v>
      </c>
      <c r="F276" s="6" t="s">
        <v>18</v>
      </c>
      <c r="G276" s="6" t="s">
        <v>18</v>
      </c>
      <c r="H276" s="6" t="s">
        <v>1229</v>
      </c>
      <c r="I276" s="6" t="s">
        <v>274</v>
      </c>
      <c r="J276" s="6" t="s">
        <v>1225</v>
      </c>
      <c r="K276" s="6" t="s">
        <v>1226</v>
      </c>
      <c r="L276" s="6" t="s">
        <v>1226</v>
      </c>
      <c r="M276" s="14">
        <v>45722.497916666667</v>
      </c>
      <c r="N276" s="6">
        <v>185773</v>
      </c>
      <c r="O276" s="6" t="s">
        <v>74</v>
      </c>
      <c r="P276" s="6" t="s">
        <v>253</v>
      </c>
      <c r="Q276" s="6" t="s">
        <v>264</v>
      </c>
      <c r="R276" s="6" t="s">
        <v>277</v>
      </c>
      <c r="S276" s="6" t="s">
        <v>8</v>
      </c>
      <c r="T276" s="6" t="s">
        <v>255</v>
      </c>
      <c r="U276" s="6" t="s">
        <v>104</v>
      </c>
      <c r="V276" s="6" t="s">
        <v>1227</v>
      </c>
      <c r="W276" s="6" t="s">
        <v>74</v>
      </c>
      <c r="X276" s="6" t="s">
        <v>74</v>
      </c>
      <c r="Y276" s="6" t="s">
        <v>74</v>
      </c>
      <c r="Z276" s="6" t="s">
        <v>62</v>
      </c>
      <c r="AA276" s="6" t="s">
        <v>74</v>
      </c>
      <c r="AB276" s="6">
        <v>1942.8</v>
      </c>
      <c r="AC276" s="6">
        <v>0</v>
      </c>
      <c r="AD276" s="6">
        <v>0</v>
      </c>
      <c r="AE276" s="6">
        <v>0</v>
      </c>
      <c r="AF276" s="6">
        <v>0</v>
      </c>
      <c r="AG276" s="6">
        <v>0</v>
      </c>
      <c r="AH276" s="6">
        <v>0</v>
      </c>
      <c r="AI276" s="6" t="s">
        <v>1228</v>
      </c>
      <c r="AJ276" s="6" t="s">
        <v>469</v>
      </c>
      <c r="AK276" s="6" t="s">
        <v>11</v>
      </c>
      <c r="AL276" s="6" t="s">
        <v>47</v>
      </c>
      <c r="AM276" s="6" t="s">
        <v>470</v>
      </c>
      <c r="AN276" s="6" t="s">
        <v>21</v>
      </c>
      <c r="AO276" s="6" t="s">
        <v>260</v>
      </c>
      <c r="AP276" s="6" t="s">
        <v>282</v>
      </c>
      <c r="AQ276" s="6" t="s">
        <v>19</v>
      </c>
    </row>
    <row r="277" spans="1:43" x14ac:dyDescent="0.25">
      <c r="A277" s="6">
        <v>21654119</v>
      </c>
      <c r="B277" s="6">
        <v>22589795</v>
      </c>
      <c r="C277" s="6" t="s">
        <v>248</v>
      </c>
      <c r="D277" s="14">
        <v>45702.60796296296</v>
      </c>
      <c r="E277" s="14">
        <v>45723.254953703698</v>
      </c>
      <c r="F277" s="6" t="s">
        <v>18</v>
      </c>
      <c r="G277" s="6" t="s">
        <v>26</v>
      </c>
      <c r="H277" s="6" t="s">
        <v>1230</v>
      </c>
      <c r="I277" s="6" t="s">
        <v>274</v>
      </c>
      <c r="J277" s="6" t="s">
        <v>1231</v>
      </c>
      <c r="K277" s="6" t="s">
        <v>1226</v>
      </c>
      <c r="L277" s="6" t="s">
        <v>1226</v>
      </c>
      <c r="M277" s="14">
        <v>45702.578472222223</v>
      </c>
      <c r="N277" s="6">
        <v>180420</v>
      </c>
      <c r="O277" s="6" t="s">
        <v>74</v>
      </c>
      <c r="P277" s="6" t="s">
        <v>253</v>
      </c>
      <c r="Q277" s="6" t="s">
        <v>254</v>
      </c>
      <c r="R277" s="6" t="s">
        <v>254</v>
      </c>
      <c r="S277" s="6" t="s">
        <v>7</v>
      </c>
      <c r="T277" s="6" t="s">
        <v>255</v>
      </c>
      <c r="U277" s="6" t="s">
        <v>104</v>
      </c>
      <c r="V277" s="6" t="s">
        <v>1227</v>
      </c>
      <c r="W277" s="6" t="s">
        <v>74</v>
      </c>
      <c r="X277" s="6" t="s">
        <v>74</v>
      </c>
      <c r="Y277" s="6" t="s">
        <v>74</v>
      </c>
      <c r="Z277" s="6" t="s">
        <v>62</v>
      </c>
      <c r="AA277" s="6" t="s">
        <v>74</v>
      </c>
      <c r="AB277" s="6">
        <v>398</v>
      </c>
      <c r="AC277" s="6">
        <v>0</v>
      </c>
      <c r="AD277" s="6">
        <v>0</v>
      </c>
      <c r="AE277" s="6">
        <v>0</v>
      </c>
      <c r="AF277" s="6">
        <v>0</v>
      </c>
      <c r="AG277" s="6">
        <v>0</v>
      </c>
      <c r="AH277" s="6">
        <v>0</v>
      </c>
      <c r="AI277" s="6" t="s">
        <v>1232</v>
      </c>
      <c r="AJ277" s="6" t="s">
        <v>469</v>
      </c>
      <c r="AK277" s="6" t="s">
        <v>11</v>
      </c>
      <c r="AL277" s="6" t="s">
        <v>47</v>
      </c>
      <c r="AM277" s="6" t="s">
        <v>470</v>
      </c>
      <c r="AN277" s="6" t="s">
        <v>21</v>
      </c>
      <c r="AO277" s="6" t="s">
        <v>260</v>
      </c>
      <c r="AP277" s="6" t="s">
        <v>282</v>
      </c>
      <c r="AQ277" s="6" t="s">
        <v>19</v>
      </c>
    </row>
    <row r="278" spans="1:43" x14ac:dyDescent="0.25">
      <c r="A278" s="6">
        <v>21515153</v>
      </c>
      <c r="B278" s="6">
        <v>22471889</v>
      </c>
      <c r="C278" s="6" t="s">
        <v>248</v>
      </c>
      <c r="D278" s="14">
        <v>45681.786064814813</v>
      </c>
      <c r="E278" s="14">
        <v>45681.804074074083</v>
      </c>
      <c r="F278" s="36" t="s">
        <v>30</v>
      </c>
      <c r="G278" s="36" t="s">
        <v>30</v>
      </c>
      <c r="H278" s="6" t="s">
        <v>1233</v>
      </c>
      <c r="I278" s="6" t="s">
        <v>274</v>
      </c>
      <c r="J278" s="6" t="s">
        <v>1234</v>
      </c>
      <c r="K278" s="6" t="s">
        <v>1226</v>
      </c>
      <c r="L278" s="6" t="s">
        <v>1226</v>
      </c>
      <c r="M278" s="14">
        <v>45681.745833333327</v>
      </c>
      <c r="N278" s="6">
        <v>172007</v>
      </c>
      <c r="O278" s="6" t="s">
        <v>1235</v>
      </c>
      <c r="P278" s="6" t="s">
        <v>253</v>
      </c>
      <c r="Q278" s="6" t="s">
        <v>264</v>
      </c>
      <c r="R278" s="6" t="s">
        <v>277</v>
      </c>
      <c r="S278" s="6" t="s">
        <v>6</v>
      </c>
      <c r="T278" s="6" t="s">
        <v>255</v>
      </c>
      <c r="U278" s="6" t="s">
        <v>104</v>
      </c>
      <c r="V278" s="6" t="s">
        <v>1222</v>
      </c>
      <c r="W278" s="6" t="s">
        <v>74</v>
      </c>
      <c r="X278" s="6" t="s">
        <v>74</v>
      </c>
      <c r="Y278" s="6" t="s">
        <v>74</v>
      </c>
      <c r="Z278" s="6" t="s">
        <v>62</v>
      </c>
      <c r="AA278" s="6" t="s">
        <v>74</v>
      </c>
      <c r="AB278" s="6">
        <v>395.31</v>
      </c>
      <c r="AC278" s="6">
        <v>0</v>
      </c>
      <c r="AD278" s="6">
        <v>0</v>
      </c>
      <c r="AE278" s="6">
        <v>0</v>
      </c>
      <c r="AF278" s="6">
        <v>0</v>
      </c>
      <c r="AG278" s="6">
        <v>0</v>
      </c>
      <c r="AH278" s="6">
        <v>0</v>
      </c>
      <c r="AI278" s="6" t="s">
        <v>1236</v>
      </c>
      <c r="AJ278" s="6" t="s">
        <v>469</v>
      </c>
      <c r="AK278" s="6" t="s">
        <v>11</v>
      </c>
      <c r="AL278" s="6" t="s">
        <v>47</v>
      </c>
      <c r="AM278" s="6" t="s">
        <v>470</v>
      </c>
      <c r="AN278" s="6" t="s">
        <v>21</v>
      </c>
      <c r="AO278" s="6" t="s">
        <v>260</v>
      </c>
      <c r="AP278" s="6" t="s">
        <v>282</v>
      </c>
      <c r="AQ278" s="6" t="s">
        <v>315</v>
      </c>
    </row>
    <row r="279" spans="1:43" x14ac:dyDescent="0.25">
      <c r="A279" s="6">
        <v>21648287</v>
      </c>
      <c r="B279" s="6">
        <v>22584738</v>
      </c>
      <c r="C279" s="6" t="s">
        <v>248</v>
      </c>
      <c r="D279" s="14">
        <v>45701.804386574076</v>
      </c>
      <c r="E279" s="14">
        <v>45723.254930555559</v>
      </c>
      <c r="F279" s="6" t="s">
        <v>18</v>
      </c>
      <c r="G279" s="6" t="s">
        <v>26</v>
      </c>
      <c r="H279" s="6" t="s">
        <v>1237</v>
      </c>
      <c r="I279" s="6" t="s">
        <v>274</v>
      </c>
      <c r="J279" s="6" t="s">
        <v>1238</v>
      </c>
      <c r="K279" s="6" t="s">
        <v>1239</v>
      </c>
      <c r="L279" s="6" t="s">
        <v>1239</v>
      </c>
      <c r="M279" s="14">
        <v>45701.730555555558</v>
      </c>
      <c r="N279" s="6">
        <v>180391</v>
      </c>
      <c r="O279" s="6" t="s">
        <v>74</v>
      </c>
      <c r="P279" s="6" t="s">
        <v>253</v>
      </c>
      <c r="Q279" s="6" t="s">
        <v>254</v>
      </c>
      <c r="R279" s="6" t="s">
        <v>254</v>
      </c>
      <c r="S279" s="6" t="s">
        <v>7</v>
      </c>
      <c r="T279" s="6" t="s">
        <v>255</v>
      </c>
      <c r="U279" s="6" t="s">
        <v>104</v>
      </c>
      <c r="V279" s="6" t="s">
        <v>1222</v>
      </c>
      <c r="W279" s="6" t="s">
        <v>74</v>
      </c>
      <c r="X279" s="6" t="s">
        <v>74</v>
      </c>
      <c r="Y279" s="6" t="s">
        <v>74</v>
      </c>
      <c r="Z279" s="6" t="s">
        <v>62</v>
      </c>
      <c r="AA279" s="6" t="s">
        <v>74</v>
      </c>
      <c r="AB279" s="6">
        <v>145</v>
      </c>
      <c r="AC279" s="6">
        <v>0</v>
      </c>
      <c r="AD279" s="6">
        <v>0</v>
      </c>
      <c r="AE279" s="6">
        <v>0</v>
      </c>
      <c r="AF279" s="6">
        <v>0</v>
      </c>
      <c r="AG279" s="6">
        <v>0</v>
      </c>
      <c r="AH279" s="6">
        <v>0</v>
      </c>
      <c r="AI279" s="6" t="s">
        <v>1240</v>
      </c>
      <c r="AJ279" s="6" t="s">
        <v>469</v>
      </c>
      <c r="AK279" s="6" t="s">
        <v>11</v>
      </c>
      <c r="AL279" s="6" t="s">
        <v>47</v>
      </c>
      <c r="AM279" s="6" t="s">
        <v>470</v>
      </c>
      <c r="AN279" s="6" t="s">
        <v>21</v>
      </c>
      <c r="AO279" s="6" t="s">
        <v>260</v>
      </c>
      <c r="AP279" s="6" t="s">
        <v>282</v>
      </c>
      <c r="AQ279" s="6" t="s">
        <v>19</v>
      </c>
    </row>
    <row r="280" spans="1:43" x14ac:dyDescent="0.25">
      <c r="A280" s="6">
        <v>21589019</v>
      </c>
      <c r="B280" s="6">
        <v>22534688</v>
      </c>
      <c r="C280" s="6" t="s">
        <v>248</v>
      </c>
      <c r="D280" s="14">
        <v>45692.683657407397</v>
      </c>
      <c r="E280" s="14">
        <v>45700.652916666673</v>
      </c>
      <c r="F280" s="36" t="s">
        <v>26</v>
      </c>
      <c r="G280" s="36" t="s">
        <v>30</v>
      </c>
      <c r="H280" s="6" t="s">
        <v>1241</v>
      </c>
      <c r="I280" s="6" t="s">
        <v>274</v>
      </c>
      <c r="J280" s="6" t="s">
        <v>1242</v>
      </c>
      <c r="K280" s="6" t="s">
        <v>1243</v>
      </c>
      <c r="L280" s="6" t="s">
        <v>1243</v>
      </c>
      <c r="M280" s="14">
        <v>45692.682638888888</v>
      </c>
      <c r="N280" s="6">
        <v>176519</v>
      </c>
      <c r="O280" s="6" t="s">
        <v>1244</v>
      </c>
      <c r="P280" s="6" t="s">
        <v>253</v>
      </c>
      <c r="Q280" s="6" t="s">
        <v>264</v>
      </c>
      <c r="R280" s="6" t="s">
        <v>277</v>
      </c>
      <c r="S280" s="6" t="s">
        <v>6</v>
      </c>
      <c r="T280" s="6" t="s">
        <v>255</v>
      </c>
      <c r="U280" s="6" t="s">
        <v>104</v>
      </c>
      <c r="V280" s="6" t="s">
        <v>1222</v>
      </c>
      <c r="W280" s="6" t="s">
        <v>74</v>
      </c>
      <c r="X280" s="6" t="s">
        <v>1245</v>
      </c>
      <c r="Y280" s="6" t="s">
        <v>74</v>
      </c>
      <c r="Z280" s="6" t="s">
        <v>62</v>
      </c>
      <c r="AA280" s="6" t="s">
        <v>74</v>
      </c>
      <c r="AB280" s="6">
        <v>6598.68</v>
      </c>
      <c r="AC280" s="6">
        <v>0</v>
      </c>
      <c r="AD280" s="6">
        <v>0</v>
      </c>
      <c r="AE280" s="6">
        <v>0</v>
      </c>
      <c r="AF280" s="6">
        <v>0</v>
      </c>
      <c r="AG280" s="6">
        <v>0</v>
      </c>
      <c r="AH280" s="6">
        <v>0</v>
      </c>
      <c r="AI280" s="6" t="s">
        <v>1246</v>
      </c>
      <c r="AJ280" s="6" t="s">
        <v>700</v>
      </c>
      <c r="AK280" s="6" t="s">
        <v>11</v>
      </c>
      <c r="AL280" s="6" t="s">
        <v>48</v>
      </c>
      <c r="AM280" s="6" t="s">
        <v>701</v>
      </c>
      <c r="AN280" s="6" t="s">
        <v>23</v>
      </c>
      <c r="AO280" s="6" t="s">
        <v>260</v>
      </c>
      <c r="AP280" s="6" t="s">
        <v>282</v>
      </c>
      <c r="AQ280" s="6" t="s">
        <v>19</v>
      </c>
    </row>
    <row r="281" spans="1:43" x14ac:dyDescent="0.25">
      <c r="A281" s="6">
        <v>21598900</v>
      </c>
      <c r="B281" s="6">
        <v>22543792</v>
      </c>
      <c r="C281" s="6" t="s">
        <v>248</v>
      </c>
      <c r="D281" s="14">
        <v>45693.695590277777</v>
      </c>
      <c r="E281" s="14">
        <v>45723.254803240743</v>
      </c>
      <c r="F281" s="6" t="s">
        <v>18</v>
      </c>
      <c r="G281" s="6" t="s">
        <v>28</v>
      </c>
      <c r="H281" s="6" t="s">
        <v>1247</v>
      </c>
      <c r="I281" s="6" t="s">
        <v>274</v>
      </c>
      <c r="J281" s="6" t="s">
        <v>1248</v>
      </c>
      <c r="K281" s="6" t="s">
        <v>1243</v>
      </c>
      <c r="L281" s="6" t="s">
        <v>1243</v>
      </c>
      <c r="M281" s="14">
        <v>45693.473611111112</v>
      </c>
      <c r="N281" s="6">
        <v>176835</v>
      </c>
      <c r="O281" s="6" t="s">
        <v>74</v>
      </c>
      <c r="P281" s="6" t="s">
        <v>253</v>
      </c>
      <c r="Q281" s="6" t="s">
        <v>254</v>
      </c>
      <c r="R281" s="6" t="s">
        <v>254</v>
      </c>
      <c r="S281" s="6" t="s">
        <v>7</v>
      </c>
      <c r="T281" s="6" t="s">
        <v>255</v>
      </c>
      <c r="U281" s="6" t="s">
        <v>104</v>
      </c>
      <c r="V281" s="6" t="s">
        <v>1222</v>
      </c>
      <c r="W281" s="6" t="s">
        <v>74</v>
      </c>
      <c r="X281" s="6" t="s">
        <v>74</v>
      </c>
      <c r="Y281" s="6" t="s">
        <v>74</v>
      </c>
      <c r="Z281" s="6" t="s">
        <v>62</v>
      </c>
      <c r="AA281" s="6" t="s">
        <v>74</v>
      </c>
      <c r="AB281" s="6">
        <v>279</v>
      </c>
      <c r="AC281" s="6">
        <v>0</v>
      </c>
      <c r="AD281" s="6">
        <v>0</v>
      </c>
      <c r="AE281" s="6">
        <v>0</v>
      </c>
      <c r="AF281" s="6">
        <v>0</v>
      </c>
      <c r="AG281" s="6">
        <v>13.95</v>
      </c>
      <c r="AH281" s="6">
        <v>0</v>
      </c>
      <c r="AI281" s="6" t="s">
        <v>1249</v>
      </c>
      <c r="AJ281" s="6" t="s">
        <v>469</v>
      </c>
      <c r="AK281" s="6" t="s">
        <v>11</v>
      </c>
      <c r="AL281" s="6" t="s">
        <v>47</v>
      </c>
      <c r="AM281" s="6" t="s">
        <v>470</v>
      </c>
      <c r="AN281" s="6" t="s">
        <v>21</v>
      </c>
      <c r="AO281" s="6" t="s">
        <v>260</v>
      </c>
      <c r="AP281" s="6" t="s">
        <v>282</v>
      </c>
      <c r="AQ281" s="6" t="s">
        <v>19</v>
      </c>
    </row>
    <row r="282" spans="1:43" x14ac:dyDescent="0.25">
      <c r="A282" s="6">
        <v>21605577</v>
      </c>
      <c r="B282" s="6">
        <v>22549470</v>
      </c>
      <c r="C282" s="6" t="s">
        <v>248</v>
      </c>
      <c r="D282" s="14">
        <v>45694.713402777779</v>
      </c>
      <c r="E282" s="14">
        <v>45700.67114583333</v>
      </c>
      <c r="F282" s="36" t="s">
        <v>26</v>
      </c>
      <c r="G282" s="36" t="s">
        <v>28</v>
      </c>
      <c r="H282" s="6" t="s">
        <v>1250</v>
      </c>
      <c r="I282" s="6" t="s">
        <v>274</v>
      </c>
      <c r="J282" s="6" t="s">
        <v>1251</v>
      </c>
      <c r="K282" s="6" t="s">
        <v>1243</v>
      </c>
      <c r="L282" s="6" t="s">
        <v>1243</v>
      </c>
      <c r="M282" s="14">
        <v>45694.712500000001</v>
      </c>
      <c r="N282" s="6">
        <v>176744</v>
      </c>
      <c r="O282" s="6" t="s">
        <v>74</v>
      </c>
      <c r="P282" s="6" t="s">
        <v>253</v>
      </c>
      <c r="Q282" s="6" t="s">
        <v>254</v>
      </c>
      <c r="R282" s="6" t="s">
        <v>254</v>
      </c>
      <c r="S282" s="6" t="s">
        <v>7</v>
      </c>
      <c r="T282" s="6" t="s">
        <v>255</v>
      </c>
      <c r="U282" s="6" t="s">
        <v>104</v>
      </c>
      <c r="V282" s="6" t="s">
        <v>1222</v>
      </c>
      <c r="W282" s="6" t="s">
        <v>74</v>
      </c>
      <c r="X282" s="6" t="s">
        <v>1252</v>
      </c>
      <c r="Y282" s="6" t="s">
        <v>74</v>
      </c>
      <c r="Z282" s="6" t="s">
        <v>62</v>
      </c>
      <c r="AA282" s="6" t="s">
        <v>74</v>
      </c>
      <c r="AB282" s="6">
        <v>370</v>
      </c>
      <c r="AC282" s="6">
        <v>0</v>
      </c>
      <c r="AD282" s="6">
        <v>0</v>
      </c>
      <c r="AE282" s="6">
        <v>0</v>
      </c>
      <c r="AF282" s="6">
        <v>0</v>
      </c>
      <c r="AG282" s="6">
        <v>0</v>
      </c>
      <c r="AH282" s="6">
        <v>0</v>
      </c>
      <c r="AI282" s="6" t="s">
        <v>1253</v>
      </c>
      <c r="AJ282" s="6" t="s">
        <v>700</v>
      </c>
      <c r="AK282" s="6" t="s">
        <v>11</v>
      </c>
      <c r="AL282" s="6" t="s">
        <v>48</v>
      </c>
      <c r="AM282" s="6" t="s">
        <v>701</v>
      </c>
      <c r="AN282" s="6" t="s">
        <v>23</v>
      </c>
      <c r="AO282" s="6" t="s">
        <v>260</v>
      </c>
      <c r="AP282" s="6" t="s">
        <v>282</v>
      </c>
      <c r="AQ282" s="6" t="s">
        <v>19</v>
      </c>
    </row>
    <row r="283" spans="1:43" x14ac:dyDescent="0.25">
      <c r="A283" s="6">
        <v>21603530</v>
      </c>
      <c r="B283" s="6">
        <v>22547583</v>
      </c>
      <c r="C283" s="6" t="s">
        <v>248</v>
      </c>
      <c r="D283" s="14">
        <v>45694.459270833337</v>
      </c>
      <c r="E283" s="14">
        <v>45705.507615740738</v>
      </c>
      <c r="F283" s="36" t="s">
        <v>26</v>
      </c>
      <c r="G283" s="36" t="s">
        <v>28</v>
      </c>
      <c r="H283" s="6" t="s">
        <v>1254</v>
      </c>
      <c r="I283" s="6" t="s">
        <v>274</v>
      </c>
      <c r="J283" s="6" t="s">
        <v>1255</v>
      </c>
      <c r="K283" s="6" t="s">
        <v>1243</v>
      </c>
      <c r="L283" s="6" t="s">
        <v>1243</v>
      </c>
      <c r="M283" s="14">
        <v>45694.457638888889</v>
      </c>
      <c r="N283" s="6">
        <v>177411</v>
      </c>
      <c r="O283" s="6" t="s">
        <v>1256</v>
      </c>
      <c r="P283" s="6" t="s">
        <v>253</v>
      </c>
      <c r="Q283" s="6" t="s">
        <v>264</v>
      </c>
      <c r="R283" s="6" t="s">
        <v>277</v>
      </c>
      <c r="S283" s="6" t="s">
        <v>6</v>
      </c>
      <c r="T283" s="6" t="s">
        <v>255</v>
      </c>
      <c r="U283" s="6" t="s">
        <v>104</v>
      </c>
      <c r="V283" s="6" t="s">
        <v>1222</v>
      </c>
      <c r="W283" s="6" t="s">
        <v>74</v>
      </c>
      <c r="X283" s="6" t="s">
        <v>1257</v>
      </c>
      <c r="Y283" s="6" t="s">
        <v>74</v>
      </c>
      <c r="Z283" s="6" t="s">
        <v>62</v>
      </c>
      <c r="AA283" s="6" t="s">
        <v>74</v>
      </c>
      <c r="AB283" s="6">
        <v>2616.4</v>
      </c>
      <c r="AC283" s="6">
        <v>0</v>
      </c>
      <c r="AD283" s="6">
        <v>74.75</v>
      </c>
      <c r="AE283" s="6">
        <v>0</v>
      </c>
      <c r="AF283" s="6">
        <v>0</v>
      </c>
      <c r="AG283" s="6">
        <v>0</v>
      </c>
      <c r="AH283" s="6">
        <v>0</v>
      </c>
      <c r="AI283" s="6" t="s">
        <v>1258</v>
      </c>
      <c r="AJ283" s="6" t="s">
        <v>700</v>
      </c>
      <c r="AK283" s="6" t="s">
        <v>11</v>
      </c>
      <c r="AL283" s="6" t="s">
        <v>48</v>
      </c>
      <c r="AM283" s="6" t="s">
        <v>701</v>
      </c>
      <c r="AN283" s="6" t="s">
        <v>23</v>
      </c>
      <c r="AO283" s="6" t="s">
        <v>260</v>
      </c>
      <c r="AP283" s="6" t="s">
        <v>282</v>
      </c>
      <c r="AQ283" s="6" t="s">
        <v>19</v>
      </c>
    </row>
    <row r="284" spans="1:43" x14ac:dyDescent="0.25">
      <c r="A284" s="6">
        <v>21562871</v>
      </c>
      <c r="B284" s="6">
        <v>22513263</v>
      </c>
      <c r="C284" s="6" t="s">
        <v>248</v>
      </c>
      <c r="D284" s="14">
        <v>45688.879583333342</v>
      </c>
      <c r="E284" s="14">
        <v>45723.254745370366</v>
      </c>
      <c r="F284" s="6" t="s">
        <v>18</v>
      </c>
      <c r="G284" s="6" t="s">
        <v>30</v>
      </c>
      <c r="H284" s="6" t="s">
        <v>1259</v>
      </c>
      <c r="I284" s="6" t="s">
        <v>274</v>
      </c>
      <c r="J284" s="6" t="s">
        <v>1260</v>
      </c>
      <c r="K284" s="6" t="s">
        <v>1243</v>
      </c>
      <c r="L284" s="6" t="s">
        <v>1243</v>
      </c>
      <c r="M284" s="14">
        <v>45688.738194444442</v>
      </c>
      <c r="N284" s="6">
        <v>174851</v>
      </c>
      <c r="O284" s="6" t="s">
        <v>74</v>
      </c>
      <c r="P284" s="6" t="s">
        <v>253</v>
      </c>
      <c r="Q284" s="6" t="s">
        <v>254</v>
      </c>
      <c r="R284" s="6" t="s">
        <v>254</v>
      </c>
      <c r="S284" s="6" t="s">
        <v>7</v>
      </c>
      <c r="T284" s="6" t="s">
        <v>255</v>
      </c>
      <c r="U284" s="6" t="s">
        <v>104</v>
      </c>
      <c r="V284" s="6" t="s">
        <v>1222</v>
      </c>
      <c r="W284" s="6" t="s">
        <v>74</v>
      </c>
      <c r="X284" s="6" t="s">
        <v>74</v>
      </c>
      <c r="Y284" s="6" t="s">
        <v>74</v>
      </c>
      <c r="Z284" s="6" t="s">
        <v>62</v>
      </c>
      <c r="AA284" s="6" t="s">
        <v>74</v>
      </c>
      <c r="AB284" s="6">
        <v>960</v>
      </c>
      <c r="AC284" s="6">
        <v>0</v>
      </c>
      <c r="AD284" s="6">
        <v>0</v>
      </c>
      <c r="AE284" s="6">
        <v>0</v>
      </c>
      <c r="AF284" s="6">
        <v>0</v>
      </c>
      <c r="AG284" s="6">
        <v>0</v>
      </c>
      <c r="AH284" s="6">
        <v>0</v>
      </c>
      <c r="AI284" s="6" t="s">
        <v>1261</v>
      </c>
      <c r="AJ284" s="6" t="s">
        <v>469</v>
      </c>
      <c r="AK284" s="6" t="s">
        <v>11</v>
      </c>
      <c r="AL284" s="6" t="s">
        <v>47</v>
      </c>
      <c r="AM284" s="6" t="s">
        <v>470</v>
      </c>
      <c r="AN284" s="6" t="s">
        <v>21</v>
      </c>
      <c r="AO284" s="6" t="s">
        <v>260</v>
      </c>
      <c r="AP284" s="6" t="s">
        <v>282</v>
      </c>
      <c r="AQ284" s="6" t="s">
        <v>19</v>
      </c>
    </row>
    <row r="285" spans="1:43" x14ac:dyDescent="0.25">
      <c r="A285" s="6">
        <v>21551865</v>
      </c>
      <c r="B285" s="6">
        <v>22503511</v>
      </c>
      <c r="C285" s="6" t="s">
        <v>248</v>
      </c>
      <c r="D285" s="14">
        <v>45687.610034722216</v>
      </c>
      <c r="E285" s="14">
        <v>45723.254652777781</v>
      </c>
      <c r="F285" s="6" t="s">
        <v>18</v>
      </c>
      <c r="G285" s="6" t="s">
        <v>30</v>
      </c>
      <c r="H285" s="6" t="s">
        <v>1262</v>
      </c>
      <c r="I285" s="6" t="s">
        <v>274</v>
      </c>
      <c r="J285" s="6" t="s">
        <v>1263</v>
      </c>
      <c r="K285" s="6" t="s">
        <v>1243</v>
      </c>
      <c r="L285" s="6" t="s">
        <v>1243</v>
      </c>
      <c r="M285" s="14">
        <v>45687.504861111112</v>
      </c>
      <c r="N285" s="6">
        <v>174497</v>
      </c>
      <c r="O285" s="6" t="s">
        <v>74</v>
      </c>
      <c r="P285" s="6" t="s">
        <v>253</v>
      </c>
      <c r="Q285" s="6" t="s">
        <v>254</v>
      </c>
      <c r="R285" s="6" t="s">
        <v>254</v>
      </c>
      <c r="S285" s="6" t="s">
        <v>7</v>
      </c>
      <c r="T285" s="6" t="s">
        <v>255</v>
      </c>
      <c r="U285" s="6" t="s">
        <v>104</v>
      </c>
      <c r="V285" s="6" t="s">
        <v>1222</v>
      </c>
      <c r="W285" s="6" t="s">
        <v>74</v>
      </c>
      <c r="X285" s="6" t="s">
        <v>74</v>
      </c>
      <c r="Y285" s="6" t="s">
        <v>74</v>
      </c>
      <c r="Z285" s="6" t="s">
        <v>62</v>
      </c>
      <c r="AA285" s="6" t="s">
        <v>74</v>
      </c>
      <c r="AB285" s="6">
        <v>450</v>
      </c>
      <c r="AC285" s="6">
        <v>0</v>
      </c>
      <c r="AD285" s="6">
        <v>0</v>
      </c>
      <c r="AE285" s="6">
        <v>0</v>
      </c>
      <c r="AF285" s="6">
        <v>0</v>
      </c>
      <c r="AG285" s="6">
        <v>0</v>
      </c>
      <c r="AH285" s="6">
        <v>0</v>
      </c>
      <c r="AI285" s="6" t="s">
        <v>1264</v>
      </c>
      <c r="AJ285" s="6" t="s">
        <v>469</v>
      </c>
      <c r="AK285" s="6" t="s">
        <v>11</v>
      </c>
      <c r="AL285" s="6" t="s">
        <v>47</v>
      </c>
      <c r="AM285" s="6" t="s">
        <v>470</v>
      </c>
      <c r="AN285" s="6" t="s">
        <v>21</v>
      </c>
      <c r="AO285" s="6" t="s">
        <v>260</v>
      </c>
      <c r="AP285" s="6" t="s">
        <v>282</v>
      </c>
      <c r="AQ285" s="6" t="s">
        <v>19</v>
      </c>
    </row>
    <row r="286" spans="1:43" x14ac:dyDescent="0.25">
      <c r="A286" s="6">
        <v>21721195</v>
      </c>
      <c r="B286" s="6">
        <v>22645040</v>
      </c>
      <c r="C286" s="6" t="s">
        <v>248</v>
      </c>
      <c r="D286" s="14">
        <v>45714.492395833331</v>
      </c>
      <c r="E286" s="14">
        <v>45714.495381944442</v>
      </c>
      <c r="F286" s="6" t="s">
        <v>24</v>
      </c>
      <c r="G286" s="6" t="s">
        <v>24</v>
      </c>
      <c r="H286" s="6" t="s">
        <v>1265</v>
      </c>
      <c r="I286" s="6" t="s">
        <v>274</v>
      </c>
      <c r="J286" s="6" t="s">
        <v>1266</v>
      </c>
      <c r="K286" s="6" t="s">
        <v>1226</v>
      </c>
      <c r="L286" s="6" t="s">
        <v>276</v>
      </c>
      <c r="M286" s="14">
        <v>45667.43472222222</v>
      </c>
      <c r="N286" s="6">
        <v>167428</v>
      </c>
      <c r="O286" s="6" t="s">
        <v>74</v>
      </c>
      <c r="P286" s="6" t="s">
        <v>294</v>
      </c>
      <c r="Q286" s="6" t="s">
        <v>254</v>
      </c>
      <c r="R286" s="6" t="s">
        <v>254</v>
      </c>
      <c r="S286" s="6" t="s">
        <v>5</v>
      </c>
      <c r="T286" s="6" t="s">
        <v>255</v>
      </c>
      <c r="U286" s="6" t="s">
        <v>104</v>
      </c>
      <c r="V286" s="6" t="s">
        <v>1222</v>
      </c>
      <c r="W286" s="6" t="s">
        <v>74</v>
      </c>
      <c r="X286" s="6" t="s">
        <v>272</v>
      </c>
      <c r="Y286" s="6">
        <v>2130130389</v>
      </c>
      <c r="Z286" s="6" t="s">
        <v>62</v>
      </c>
      <c r="AA286" s="6" t="s">
        <v>74</v>
      </c>
      <c r="AB286" s="6">
        <v>336.6</v>
      </c>
      <c r="AC286" s="6">
        <v>44.27</v>
      </c>
      <c r="AD286" s="6">
        <v>0</v>
      </c>
      <c r="AE286" s="6">
        <v>0</v>
      </c>
      <c r="AF286" s="6">
        <v>0</v>
      </c>
      <c r="AG286" s="6">
        <v>0</v>
      </c>
      <c r="AH286" s="6">
        <v>0</v>
      </c>
      <c r="AI286" s="6" t="s">
        <v>1267</v>
      </c>
      <c r="AJ286" s="6" t="s">
        <v>1268</v>
      </c>
      <c r="AK286" s="6" t="s">
        <v>11</v>
      </c>
      <c r="AL286" s="6" t="s">
        <v>49</v>
      </c>
      <c r="AM286" s="6" t="s">
        <v>324</v>
      </c>
      <c r="AN286" s="6" t="s">
        <v>27</v>
      </c>
      <c r="AO286" s="6" t="s">
        <v>260</v>
      </c>
      <c r="AP286" s="6" t="s">
        <v>374</v>
      </c>
      <c r="AQ286" s="6" t="s">
        <v>39</v>
      </c>
    </row>
    <row r="287" spans="1:43" x14ac:dyDescent="0.25">
      <c r="A287" s="6">
        <v>21582811</v>
      </c>
      <c r="B287" s="6">
        <v>22529383</v>
      </c>
      <c r="C287" s="6" t="s">
        <v>248</v>
      </c>
      <c r="D287" s="14">
        <v>45691.918124999997</v>
      </c>
      <c r="E287" s="14">
        <v>45709.660324074073</v>
      </c>
      <c r="F287" s="6" t="s">
        <v>24</v>
      </c>
      <c r="G287" s="6" t="s">
        <v>24</v>
      </c>
      <c r="H287" s="6" t="s">
        <v>1269</v>
      </c>
      <c r="I287" s="6" t="s">
        <v>274</v>
      </c>
      <c r="J287" s="6" t="s">
        <v>1270</v>
      </c>
      <c r="K287" s="6" t="s">
        <v>1271</v>
      </c>
      <c r="L287" s="6" t="s">
        <v>1271</v>
      </c>
      <c r="M287" s="14">
        <v>45691.752083333333</v>
      </c>
      <c r="N287" s="6">
        <v>176232</v>
      </c>
      <c r="O287" s="6" t="s">
        <v>74</v>
      </c>
      <c r="P287" s="6" t="s">
        <v>253</v>
      </c>
      <c r="Q287" s="6" t="s">
        <v>868</v>
      </c>
      <c r="R287" s="6" t="s">
        <v>869</v>
      </c>
      <c r="S287" s="6" t="s">
        <v>5</v>
      </c>
      <c r="T287" s="6" t="s">
        <v>255</v>
      </c>
      <c r="U287" s="6" t="s">
        <v>104</v>
      </c>
      <c r="V287" s="6" t="s">
        <v>1227</v>
      </c>
      <c r="W287" s="6" t="s">
        <v>74</v>
      </c>
      <c r="X287" s="6" t="s">
        <v>295</v>
      </c>
      <c r="Y287" s="6">
        <v>1409207653</v>
      </c>
      <c r="Z287" s="6" t="s">
        <v>62</v>
      </c>
      <c r="AA287" s="6" t="s">
        <v>74</v>
      </c>
      <c r="AB287" s="6">
        <v>0</v>
      </c>
      <c r="AC287" s="6">
        <v>0</v>
      </c>
      <c r="AD287" s="6">
        <v>0</v>
      </c>
      <c r="AE287" s="6">
        <v>0</v>
      </c>
      <c r="AF287" s="6">
        <v>0</v>
      </c>
      <c r="AG287" s="6">
        <v>0</v>
      </c>
      <c r="AH287" s="6">
        <v>0</v>
      </c>
      <c r="AI287" s="6" t="s">
        <v>1272</v>
      </c>
      <c r="AJ287" s="6" t="s">
        <v>1273</v>
      </c>
      <c r="AK287" s="6" t="s">
        <v>11</v>
      </c>
      <c r="AL287" s="6" t="s">
        <v>58</v>
      </c>
      <c r="AM287" s="6" t="s">
        <v>475</v>
      </c>
      <c r="AN287" s="6" t="s">
        <v>33</v>
      </c>
      <c r="AO287" s="6" t="s">
        <v>260</v>
      </c>
      <c r="AP287" s="6" t="s">
        <v>374</v>
      </c>
      <c r="AQ287" s="6" t="s">
        <v>39</v>
      </c>
    </row>
    <row r="288" spans="1:43" x14ac:dyDescent="0.25">
      <c r="A288" s="6">
        <v>21612286</v>
      </c>
      <c r="B288" s="6">
        <v>22555126</v>
      </c>
      <c r="C288" s="6" t="s">
        <v>248</v>
      </c>
      <c r="D288" s="14">
        <v>45695.728032407409</v>
      </c>
      <c r="E288" s="14">
        <v>45700.676516203697</v>
      </c>
      <c r="F288" s="36" t="s">
        <v>26</v>
      </c>
      <c r="G288" s="36" t="s">
        <v>28</v>
      </c>
      <c r="H288" s="6" t="s">
        <v>1274</v>
      </c>
      <c r="I288" s="6" t="s">
        <v>274</v>
      </c>
      <c r="J288" s="6" t="s">
        <v>1275</v>
      </c>
      <c r="K288" s="6" t="s">
        <v>1271</v>
      </c>
      <c r="L288" s="6" t="s">
        <v>1271</v>
      </c>
      <c r="M288" s="14">
        <v>45695.727777777778</v>
      </c>
      <c r="N288" s="6">
        <v>177499</v>
      </c>
      <c r="O288" s="6" t="s">
        <v>74</v>
      </c>
      <c r="P288" s="6" t="s">
        <v>253</v>
      </c>
      <c r="Q288" s="6" t="s">
        <v>254</v>
      </c>
      <c r="R288" s="6" t="s">
        <v>254</v>
      </c>
      <c r="S288" s="6" t="s">
        <v>7</v>
      </c>
      <c r="T288" s="6" t="s">
        <v>255</v>
      </c>
      <c r="U288" s="6" t="s">
        <v>104</v>
      </c>
      <c r="V288" s="6" t="s">
        <v>1222</v>
      </c>
      <c r="W288" s="6" t="s">
        <v>74</v>
      </c>
      <c r="X288" s="6" t="s">
        <v>1276</v>
      </c>
      <c r="Y288" s="6" t="s">
        <v>74</v>
      </c>
      <c r="Z288" s="6" t="s">
        <v>62</v>
      </c>
      <c r="AA288" s="6" t="s">
        <v>74</v>
      </c>
      <c r="AB288" s="6">
        <v>481.95</v>
      </c>
      <c r="AC288" s="6">
        <v>0</v>
      </c>
      <c r="AD288" s="6">
        <v>0</v>
      </c>
      <c r="AE288" s="6">
        <v>0</v>
      </c>
      <c r="AF288" s="6">
        <v>0</v>
      </c>
      <c r="AG288" s="6">
        <v>0</v>
      </c>
      <c r="AH288" s="6">
        <v>0</v>
      </c>
      <c r="AI288" s="6" t="s">
        <v>1277</v>
      </c>
      <c r="AJ288" s="6" t="s">
        <v>700</v>
      </c>
      <c r="AK288" s="6" t="s">
        <v>11</v>
      </c>
      <c r="AL288" s="6" t="s">
        <v>48</v>
      </c>
      <c r="AM288" s="6" t="s">
        <v>701</v>
      </c>
      <c r="AN288" s="6" t="s">
        <v>23</v>
      </c>
      <c r="AO288" s="6" t="s">
        <v>260</v>
      </c>
      <c r="AP288" s="6" t="s">
        <v>282</v>
      </c>
      <c r="AQ288" s="6" t="s">
        <v>19</v>
      </c>
    </row>
    <row r="289" spans="1:43" x14ac:dyDescent="0.25">
      <c r="A289" s="6">
        <v>21675142</v>
      </c>
      <c r="B289" s="6">
        <v>22606468</v>
      </c>
      <c r="C289" s="6" t="s">
        <v>248</v>
      </c>
      <c r="D289" s="14">
        <v>45706.716851851852</v>
      </c>
      <c r="E289" s="14">
        <v>45723.257233796299</v>
      </c>
      <c r="F289" s="6" t="s">
        <v>18</v>
      </c>
      <c r="G289" s="6" t="s">
        <v>26</v>
      </c>
      <c r="H289" s="6" t="s">
        <v>1278</v>
      </c>
      <c r="I289" s="6" t="s">
        <v>274</v>
      </c>
      <c r="J289" s="6" t="s">
        <v>1279</v>
      </c>
      <c r="K289" s="6" t="s">
        <v>1271</v>
      </c>
      <c r="L289" s="6" t="s">
        <v>1271</v>
      </c>
      <c r="M289" s="14">
        <v>45706.713194444441</v>
      </c>
      <c r="N289" s="6">
        <v>182062</v>
      </c>
      <c r="O289" s="6" t="s">
        <v>74</v>
      </c>
      <c r="P289" s="6" t="s">
        <v>253</v>
      </c>
      <c r="Q289" s="6" t="s">
        <v>254</v>
      </c>
      <c r="R289" s="6" t="s">
        <v>254</v>
      </c>
      <c r="S289" s="6" t="s">
        <v>7</v>
      </c>
      <c r="T289" s="6" t="s">
        <v>255</v>
      </c>
      <c r="U289" s="6" t="s">
        <v>104</v>
      </c>
      <c r="V289" s="6" t="s">
        <v>1227</v>
      </c>
      <c r="W289" s="6" t="s">
        <v>74</v>
      </c>
      <c r="X289" s="6" t="s">
        <v>1280</v>
      </c>
      <c r="Y289" s="6" t="s">
        <v>74</v>
      </c>
      <c r="Z289" s="6" t="s">
        <v>62</v>
      </c>
      <c r="AA289" s="6" t="s">
        <v>74</v>
      </c>
      <c r="AB289" s="6">
        <v>366.7</v>
      </c>
      <c r="AC289" s="6">
        <v>0</v>
      </c>
      <c r="AD289" s="6">
        <v>0</v>
      </c>
      <c r="AE289" s="6">
        <v>0</v>
      </c>
      <c r="AF289" s="6">
        <v>0</v>
      </c>
      <c r="AG289" s="6">
        <v>14.67</v>
      </c>
      <c r="AH289" s="6">
        <v>0</v>
      </c>
      <c r="AI289" s="6" t="s">
        <v>1281</v>
      </c>
      <c r="AJ289" s="6" t="s">
        <v>1282</v>
      </c>
      <c r="AK289" s="6" t="s">
        <v>11</v>
      </c>
      <c r="AL289" s="6" t="s">
        <v>52</v>
      </c>
      <c r="AM289" s="6" t="s">
        <v>259</v>
      </c>
      <c r="AN289" s="6" t="s">
        <v>21</v>
      </c>
      <c r="AO289" s="6" t="s">
        <v>260</v>
      </c>
      <c r="AP289" s="6" t="s">
        <v>282</v>
      </c>
      <c r="AQ289" s="6" t="s">
        <v>19</v>
      </c>
    </row>
    <row r="290" spans="1:43" x14ac:dyDescent="0.25">
      <c r="A290" s="6">
        <v>21731749</v>
      </c>
      <c r="B290" s="6">
        <v>22655394</v>
      </c>
      <c r="C290" s="6" t="s">
        <v>248</v>
      </c>
      <c r="D290" s="14">
        <v>45715.745763888888</v>
      </c>
      <c r="E290" s="14">
        <v>45715.750023148154</v>
      </c>
      <c r="F290" s="6" t="s">
        <v>22</v>
      </c>
      <c r="G290" s="6" t="s">
        <v>22</v>
      </c>
      <c r="H290" s="6" t="s">
        <v>1283</v>
      </c>
      <c r="I290" s="6" t="s">
        <v>274</v>
      </c>
      <c r="J290" s="6" t="s">
        <v>1284</v>
      </c>
      <c r="K290" s="6" t="s">
        <v>1271</v>
      </c>
      <c r="L290" s="6" t="s">
        <v>1271</v>
      </c>
      <c r="M290" s="14">
        <v>45715.726388888892</v>
      </c>
      <c r="N290" s="6">
        <v>185571</v>
      </c>
      <c r="O290" s="6" t="s">
        <v>74</v>
      </c>
      <c r="P290" s="6" t="s">
        <v>253</v>
      </c>
      <c r="Q290" s="6" t="s">
        <v>264</v>
      </c>
      <c r="R290" s="6" t="s">
        <v>277</v>
      </c>
      <c r="S290" s="6" t="s">
        <v>8</v>
      </c>
      <c r="T290" s="6" t="s">
        <v>255</v>
      </c>
      <c r="U290" s="6" t="s">
        <v>104</v>
      </c>
      <c r="V290" s="6" t="s">
        <v>1227</v>
      </c>
      <c r="W290" s="6" t="s">
        <v>74</v>
      </c>
      <c r="X290" s="6" t="s">
        <v>74</v>
      </c>
      <c r="Y290" s="6" t="s">
        <v>74</v>
      </c>
      <c r="Z290" s="6" t="s">
        <v>62</v>
      </c>
      <c r="AA290" s="6" t="s">
        <v>74</v>
      </c>
      <c r="AB290" s="6">
        <v>1748.25</v>
      </c>
      <c r="AC290" s="6">
        <v>0</v>
      </c>
      <c r="AD290" s="6">
        <v>0</v>
      </c>
      <c r="AE290" s="6">
        <v>0</v>
      </c>
      <c r="AF290" s="6">
        <v>0</v>
      </c>
      <c r="AG290" s="6">
        <v>0</v>
      </c>
      <c r="AH290" s="6">
        <v>0</v>
      </c>
      <c r="AI290" s="6" t="s">
        <v>1285</v>
      </c>
      <c r="AJ290" s="6" t="s">
        <v>469</v>
      </c>
      <c r="AK290" s="6" t="s">
        <v>11</v>
      </c>
      <c r="AL290" s="6" t="s">
        <v>47</v>
      </c>
      <c r="AM290" s="6" t="s">
        <v>470</v>
      </c>
      <c r="AN290" s="6" t="s">
        <v>21</v>
      </c>
      <c r="AO290" s="6" t="s">
        <v>260</v>
      </c>
      <c r="AP290" s="6" t="s">
        <v>282</v>
      </c>
      <c r="AQ290" s="6" t="s">
        <v>19</v>
      </c>
    </row>
    <row r="291" spans="1:43" x14ac:dyDescent="0.25">
      <c r="A291" s="6">
        <v>21731750</v>
      </c>
      <c r="B291" s="6">
        <v>22655395</v>
      </c>
      <c r="C291" s="6" t="s">
        <v>248</v>
      </c>
      <c r="D291" s="14">
        <v>45715.745775462958</v>
      </c>
      <c r="E291" s="14">
        <v>45715.750023148154</v>
      </c>
      <c r="F291" s="6" t="s">
        <v>22</v>
      </c>
      <c r="G291" s="6" t="s">
        <v>22</v>
      </c>
      <c r="H291" s="6" t="s">
        <v>1286</v>
      </c>
      <c r="I291" s="6" t="s">
        <v>274</v>
      </c>
      <c r="J291" s="6" t="s">
        <v>1284</v>
      </c>
      <c r="K291" s="6" t="s">
        <v>1271</v>
      </c>
      <c r="L291" s="6" t="s">
        <v>1271</v>
      </c>
      <c r="M291" s="14">
        <v>45715.726388888892</v>
      </c>
      <c r="N291" s="6">
        <v>185571</v>
      </c>
      <c r="O291" s="6" t="s">
        <v>74</v>
      </c>
      <c r="P291" s="6" t="s">
        <v>253</v>
      </c>
      <c r="Q291" s="6" t="s">
        <v>264</v>
      </c>
      <c r="R291" s="6" t="s">
        <v>277</v>
      </c>
      <c r="S291" s="6" t="s">
        <v>8</v>
      </c>
      <c r="T291" s="6" t="s">
        <v>255</v>
      </c>
      <c r="U291" s="6" t="s">
        <v>104</v>
      </c>
      <c r="V291" s="6" t="s">
        <v>1227</v>
      </c>
      <c r="W291" s="6" t="s">
        <v>74</v>
      </c>
      <c r="X291" s="6" t="s">
        <v>74</v>
      </c>
      <c r="Y291" s="6" t="s">
        <v>74</v>
      </c>
      <c r="Z291" s="6" t="s">
        <v>62</v>
      </c>
      <c r="AA291" s="6" t="s">
        <v>74</v>
      </c>
      <c r="AB291" s="6">
        <v>1748.25</v>
      </c>
      <c r="AC291" s="6">
        <v>0</v>
      </c>
      <c r="AD291" s="6">
        <v>0</v>
      </c>
      <c r="AE291" s="6">
        <v>0</v>
      </c>
      <c r="AF291" s="6">
        <v>0</v>
      </c>
      <c r="AG291" s="6">
        <v>0</v>
      </c>
      <c r="AH291" s="6">
        <v>0</v>
      </c>
      <c r="AI291" s="6" t="s">
        <v>1285</v>
      </c>
      <c r="AJ291" s="6" t="s">
        <v>469</v>
      </c>
      <c r="AK291" s="6" t="s">
        <v>11</v>
      </c>
      <c r="AL291" s="6" t="s">
        <v>47</v>
      </c>
      <c r="AM291" s="6" t="s">
        <v>470</v>
      </c>
      <c r="AN291" s="6" t="s">
        <v>21</v>
      </c>
      <c r="AO291" s="6" t="s">
        <v>260</v>
      </c>
      <c r="AP291" s="6" t="s">
        <v>282</v>
      </c>
      <c r="AQ291" s="6" t="s">
        <v>19</v>
      </c>
    </row>
    <row r="292" spans="1:43" x14ac:dyDescent="0.25">
      <c r="A292" s="6">
        <v>21723235</v>
      </c>
      <c r="B292" s="6">
        <v>22646910</v>
      </c>
      <c r="C292" s="6" t="s">
        <v>248</v>
      </c>
      <c r="D292" s="14">
        <v>45714.735324074078</v>
      </c>
      <c r="E292" s="14">
        <v>45714.743819444448</v>
      </c>
      <c r="F292" s="6" t="s">
        <v>24</v>
      </c>
      <c r="G292" s="6" t="s">
        <v>24</v>
      </c>
      <c r="H292" s="6" t="s">
        <v>1287</v>
      </c>
      <c r="I292" s="6" t="s">
        <v>274</v>
      </c>
      <c r="J292" s="6" t="s">
        <v>1288</v>
      </c>
      <c r="K292" s="6" t="s">
        <v>1271</v>
      </c>
      <c r="L292" s="6" t="s">
        <v>1271</v>
      </c>
      <c r="M292" s="14">
        <v>45714.734027777777</v>
      </c>
      <c r="N292" s="6">
        <v>185225</v>
      </c>
      <c r="O292" s="6" t="s">
        <v>74</v>
      </c>
      <c r="P292" s="6" t="s">
        <v>253</v>
      </c>
      <c r="Q292" s="6" t="s">
        <v>264</v>
      </c>
      <c r="R292" s="6" t="s">
        <v>277</v>
      </c>
      <c r="S292" s="6" t="s">
        <v>8</v>
      </c>
      <c r="T292" s="6" t="s">
        <v>255</v>
      </c>
      <c r="U292" s="6" t="s">
        <v>104</v>
      </c>
      <c r="V292" s="6" t="s">
        <v>1227</v>
      </c>
      <c r="W292" s="6" t="s">
        <v>74</v>
      </c>
      <c r="X292" s="6" t="s">
        <v>74</v>
      </c>
      <c r="Y292" s="6" t="s">
        <v>74</v>
      </c>
      <c r="Z292" s="6" t="s">
        <v>62</v>
      </c>
      <c r="AA292" s="6" t="s">
        <v>74</v>
      </c>
      <c r="AB292" s="6">
        <v>1748.25</v>
      </c>
      <c r="AC292" s="6">
        <v>0</v>
      </c>
      <c r="AD292" s="6">
        <v>0</v>
      </c>
      <c r="AE292" s="6">
        <v>0</v>
      </c>
      <c r="AF292" s="6">
        <v>0</v>
      </c>
      <c r="AG292" s="6">
        <v>0</v>
      </c>
      <c r="AH292" s="6">
        <v>0</v>
      </c>
      <c r="AI292" s="6" t="s">
        <v>1289</v>
      </c>
      <c r="AJ292" s="6" t="s">
        <v>469</v>
      </c>
      <c r="AK292" s="6" t="s">
        <v>11</v>
      </c>
      <c r="AL292" s="6" t="s">
        <v>47</v>
      </c>
      <c r="AM292" s="6" t="s">
        <v>470</v>
      </c>
      <c r="AN292" s="6" t="s">
        <v>21</v>
      </c>
      <c r="AO292" s="6" t="s">
        <v>260</v>
      </c>
      <c r="AP292" s="6" t="s">
        <v>282</v>
      </c>
      <c r="AQ292" s="6" t="s">
        <v>19</v>
      </c>
    </row>
    <row r="293" spans="1:43" x14ac:dyDescent="0.25">
      <c r="A293" s="6">
        <v>21723236</v>
      </c>
      <c r="B293" s="6">
        <v>22646911</v>
      </c>
      <c r="C293" s="6" t="s">
        <v>248</v>
      </c>
      <c r="D293" s="14">
        <v>45714.735324074078</v>
      </c>
      <c r="E293" s="14">
        <v>45714.743819444448</v>
      </c>
      <c r="F293" s="6" t="s">
        <v>24</v>
      </c>
      <c r="G293" s="6" t="s">
        <v>24</v>
      </c>
      <c r="H293" s="6" t="s">
        <v>1290</v>
      </c>
      <c r="I293" s="6" t="s">
        <v>274</v>
      </c>
      <c r="J293" s="6" t="s">
        <v>1288</v>
      </c>
      <c r="K293" s="6" t="s">
        <v>1271</v>
      </c>
      <c r="L293" s="6" t="s">
        <v>1271</v>
      </c>
      <c r="M293" s="14">
        <v>45714.734027777777</v>
      </c>
      <c r="N293" s="6">
        <v>185225</v>
      </c>
      <c r="O293" s="6" t="s">
        <v>74</v>
      </c>
      <c r="P293" s="6" t="s">
        <v>253</v>
      </c>
      <c r="Q293" s="6" t="s">
        <v>264</v>
      </c>
      <c r="R293" s="6" t="s">
        <v>277</v>
      </c>
      <c r="S293" s="6" t="s">
        <v>8</v>
      </c>
      <c r="T293" s="6" t="s">
        <v>255</v>
      </c>
      <c r="U293" s="6" t="s">
        <v>104</v>
      </c>
      <c r="V293" s="6" t="s">
        <v>1227</v>
      </c>
      <c r="W293" s="6" t="s">
        <v>74</v>
      </c>
      <c r="X293" s="6" t="s">
        <v>74</v>
      </c>
      <c r="Y293" s="6" t="s">
        <v>74</v>
      </c>
      <c r="Z293" s="6" t="s">
        <v>62</v>
      </c>
      <c r="AA293" s="6" t="s">
        <v>74</v>
      </c>
      <c r="AB293" s="6">
        <v>1748.25</v>
      </c>
      <c r="AC293" s="6">
        <v>0</v>
      </c>
      <c r="AD293" s="6">
        <v>0</v>
      </c>
      <c r="AE293" s="6">
        <v>0</v>
      </c>
      <c r="AF293" s="6">
        <v>0</v>
      </c>
      <c r="AG293" s="6">
        <v>0</v>
      </c>
      <c r="AH293" s="6">
        <v>0</v>
      </c>
      <c r="AI293" s="6" t="s">
        <v>1289</v>
      </c>
      <c r="AJ293" s="6" t="s">
        <v>469</v>
      </c>
      <c r="AK293" s="6" t="s">
        <v>11</v>
      </c>
      <c r="AL293" s="6" t="s">
        <v>47</v>
      </c>
      <c r="AM293" s="6" t="s">
        <v>470</v>
      </c>
      <c r="AN293" s="6" t="s">
        <v>21</v>
      </c>
      <c r="AO293" s="6" t="s">
        <v>260</v>
      </c>
      <c r="AP293" s="6" t="s">
        <v>282</v>
      </c>
      <c r="AQ293" s="6" t="s">
        <v>19</v>
      </c>
    </row>
    <row r="294" spans="1:43" x14ac:dyDescent="0.25">
      <c r="A294" s="6">
        <v>21772255</v>
      </c>
      <c r="B294" s="6">
        <v>22692091</v>
      </c>
      <c r="C294" s="6" t="s">
        <v>248</v>
      </c>
      <c r="D294" s="14">
        <v>45722.898148148153</v>
      </c>
      <c r="E294" s="14">
        <v>45722.948541666658</v>
      </c>
      <c r="F294" s="6" t="s">
        <v>18</v>
      </c>
      <c r="G294" s="6" t="s">
        <v>18</v>
      </c>
      <c r="H294" s="6" t="s">
        <v>1291</v>
      </c>
      <c r="I294" s="6" t="s">
        <v>274</v>
      </c>
      <c r="J294" s="6" t="s">
        <v>1292</v>
      </c>
      <c r="K294" s="6" t="s">
        <v>1293</v>
      </c>
      <c r="L294" s="6" t="s">
        <v>1293</v>
      </c>
      <c r="M294" s="14">
        <v>45722.847916666673</v>
      </c>
      <c r="N294" s="6">
        <v>188214</v>
      </c>
      <c r="O294" s="6" t="s">
        <v>1294</v>
      </c>
      <c r="P294" s="6" t="s">
        <v>253</v>
      </c>
      <c r="Q294" s="6" t="s">
        <v>264</v>
      </c>
      <c r="R294" s="6" t="s">
        <v>277</v>
      </c>
      <c r="S294" s="6" t="s">
        <v>6</v>
      </c>
      <c r="T294" s="6" t="s">
        <v>255</v>
      </c>
      <c r="U294" s="6" t="s">
        <v>104</v>
      </c>
      <c r="V294" s="6" t="s">
        <v>1222</v>
      </c>
      <c r="W294" s="6" t="s">
        <v>74</v>
      </c>
      <c r="X294" s="6" t="s">
        <v>74</v>
      </c>
      <c r="Y294" s="6" t="s">
        <v>74</v>
      </c>
      <c r="Z294" s="6" t="s">
        <v>62</v>
      </c>
      <c r="AA294" s="6" t="s">
        <v>74</v>
      </c>
      <c r="AB294" s="6">
        <v>14143.04</v>
      </c>
      <c r="AC294" s="6">
        <v>0</v>
      </c>
      <c r="AD294" s="6">
        <v>0</v>
      </c>
      <c r="AE294" s="6">
        <v>0</v>
      </c>
      <c r="AF294" s="6">
        <v>0</v>
      </c>
      <c r="AG294" s="6">
        <v>0</v>
      </c>
      <c r="AH294" s="6">
        <v>0</v>
      </c>
      <c r="AI294" s="6" t="s">
        <v>1295</v>
      </c>
      <c r="AJ294" s="6" t="s">
        <v>469</v>
      </c>
      <c r="AK294" s="6" t="s">
        <v>11</v>
      </c>
      <c r="AL294" s="6" t="s">
        <v>47</v>
      </c>
      <c r="AM294" s="6" t="s">
        <v>470</v>
      </c>
      <c r="AN294" s="6" t="s">
        <v>21</v>
      </c>
      <c r="AO294" s="6" t="s">
        <v>260</v>
      </c>
      <c r="AP294" s="6" t="s">
        <v>282</v>
      </c>
      <c r="AQ294" s="6" t="s">
        <v>315</v>
      </c>
    </row>
    <row r="295" spans="1:43" x14ac:dyDescent="0.25">
      <c r="A295" s="6">
        <v>21772262</v>
      </c>
      <c r="B295" s="6">
        <v>22692094</v>
      </c>
      <c r="C295" s="6" t="s">
        <v>248</v>
      </c>
      <c r="D295" s="14">
        <v>45722.898344907408</v>
      </c>
      <c r="E295" s="14">
        <v>45722.948611111111</v>
      </c>
      <c r="F295" s="6" t="s">
        <v>18</v>
      </c>
      <c r="G295" s="6" t="s">
        <v>18</v>
      </c>
      <c r="H295" s="6" t="s">
        <v>1296</v>
      </c>
      <c r="I295" s="6" t="s">
        <v>274</v>
      </c>
      <c r="J295" s="6" t="s">
        <v>1297</v>
      </c>
      <c r="K295" s="6" t="s">
        <v>1293</v>
      </c>
      <c r="L295" s="6" t="s">
        <v>1293</v>
      </c>
      <c r="M295" s="14">
        <v>45722.875694444447</v>
      </c>
      <c r="N295" s="6">
        <v>188167</v>
      </c>
      <c r="O295" s="6" t="s">
        <v>1298</v>
      </c>
      <c r="P295" s="6" t="s">
        <v>253</v>
      </c>
      <c r="Q295" s="6" t="s">
        <v>264</v>
      </c>
      <c r="R295" s="6" t="s">
        <v>277</v>
      </c>
      <c r="S295" s="6" t="s">
        <v>6</v>
      </c>
      <c r="T295" s="6" t="s">
        <v>255</v>
      </c>
      <c r="U295" s="6" t="s">
        <v>104</v>
      </c>
      <c r="V295" s="6" t="s">
        <v>1222</v>
      </c>
      <c r="W295" s="6" t="s">
        <v>74</v>
      </c>
      <c r="X295" s="6" t="s">
        <v>74</v>
      </c>
      <c r="Y295" s="6" t="s">
        <v>74</v>
      </c>
      <c r="Z295" s="6" t="s">
        <v>62</v>
      </c>
      <c r="AA295" s="6" t="s">
        <v>74</v>
      </c>
      <c r="AB295" s="6">
        <v>2447.6</v>
      </c>
      <c r="AC295" s="6">
        <v>0</v>
      </c>
      <c r="AD295" s="6">
        <v>74.75</v>
      </c>
      <c r="AE295" s="6">
        <v>0</v>
      </c>
      <c r="AF295" s="6">
        <v>0</v>
      </c>
      <c r="AG295" s="6">
        <v>0</v>
      </c>
      <c r="AH295" s="6">
        <v>0</v>
      </c>
      <c r="AI295" s="6" t="s">
        <v>1299</v>
      </c>
      <c r="AJ295" s="6" t="s">
        <v>469</v>
      </c>
      <c r="AK295" s="6" t="s">
        <v>11</v>
      </c>
      <c r="AL295" s="6" t="s">
        <v>47</v>
      </c>
      <c r="AM295" s="6" t="s">
        <v>470</v>
      </c>
      <c r="AN295" s="6" t="s">
        <v>21</v>
      </c>
      <c r="AO295" s="6" t="s">
        <v>260</v>
      </c>
      <c r="AP295" s="6" t="s">
        <v>282</v>
      </c>
      <c r="AQ295" s="6" t="s">
        <v>315</v>
      </c>
    </row>
    <row r="296" spans="1:43" x14ac:dyDescent="0.25">
      <c r="A296" s="6">
        <v>21682168</v>
      </c>
      <c r="B296" s="6">
        <v>22612534</v>
      </c>
      <c r="C296" s="6" t="s">
        <v>248</v>
      </c>
      <c r="D296" s="14">
        <v>45707.891597222217</v>
      </c>
      <c r="E296" s="14">
        <v>45723.257245370369</v>
      </c>
      <c r="F296" s="6" t="s">
        <v>18</v>
      </c>
      <c r="G296" s="6" t="s">
        <v>26</v>
      </c>
      <c r="H296" s="6" t="s">
        <v>1300</v>
      </c>
      <c r="I296" s="6" t="s">
        <v>274</v>
      </c>
      <c r="J296" s="6" t="s">
        <v>1301</v>
      </c>
      <c r="K296" s="6" t="s">
        <v>1293</v>
      </c>
      <c r="L296" s="6" t="s">
        <v>1293</v>
      </c>
      <c r="M296" s="14">
        <v>45707.693749999999</v>
      </c>
      <c r="N296" s="6">
        <v>181579</v>
      </c>
      <c r="O296" s="6" t="s">
        <v>74</v>
      </c>
      <c r="P296" s="6" t="s">
        <v>253</v>
      </c>
      <c r="Q296" s="6" t="s">
        <v>254</v>
      </c>
      <c r="R296" s="6" t="s">
        <v>254</v>
      </c>
      <c r="S296" s="6" t="s">
        <v>7</v>
      </c>
      <c r="T296" s="6" t="s">
        <v>255</v>
      </c>
      <c r="U296" s="6" t="s">
        <v>104</v>
      </c>
      <c r="V296" s="6" t="s">
        <v>1227</v>
      </c>
      <c r="W296" s="6" t="s">
        <v>74</v>
      </c>
      <c r="X296" s="6" t="s">
        <v>74</v>
      </c>
      <c r="Y296" s="6" t="s">
        <v>74</v>
      </c>
      <c r="Z296" s="6" t="s">
        <v>62</v>
      </c>
      <c r="AA296" s="6" t="s">
        <v>74</v>
      </c>
      <c r="AB296" s="6">
        <v>320</v>
      </c>
      <c r="AC296" s="6">
        <v>0</v>
      </c>
      <c r="AD296" s="6">
        <v>0</v>
      </c>
      <c r="AE296" s="6">
        <v>0</v>
      </c>
      <c r="AF296" s="6">
        <v>0</v>
      </c>
      <c r="AG296" s="6">
        <v>0</v>
      </c>
      <c r="AH296" s="6">
        <v>0</v>
      </c>
      <c r="AI296" s="6" t="s">
        <v>1302</v>
      </c>
      <c r="AJ296" s="6" t="s">
        <v>469</v>
      </c>
      <c r="AK296" s="6" t="s">
        <v>11</v>
      </c>
      <c r="AL296" s="6" t="s">
        <v>47</v>
      </c>
      <c r="AM296" s="6" t="s">
        <v>470</v>
      </c>
      <c r="AN296" s="6" t="s">
        <v>21</v>
      </c>
      <c r="AO296" s="6" t="s">
        <v>260</v>
      </c>
      <c r="AP296" s="6" t="s">
        <v>282</v>
      </c>
      <c r="AQ296" s="6" t="s">
        <v>19</v>
      </c>
    </row>
    <row r="297" spans="1:43" x14ac:dyDescent="0.25">
      <c r="A297" s="6">
        <v>21682170</v>
      </c>
      <c r="B297" s="6">
        <v>22612535</v>
      </c>
      <c r="C297" s="6" t="s">
        <v>248</v>
      </c>
      <c r="D297" s="14">
        <v>45707.891631944447</v>
      </c>
      <c r="E297" s="14">
        <v>45723.257245370369</v>
      </c>
      <c r="F297" s="6" t="s">
        <v>18</v>
      </c>
      <c r="G297" s="6" t="s">
        <v>26</v>
      </c>
      <c r="H297" s="6" t="s">
        <v>1303</v>
      </c>
      <c r="I297" s="6" t="s">
        <v>274</v>
      </c>
      <c r="J297" s="6" t="s">
        <v>1301</v>
      </c>
      <c r="K297" s="6" t="s">
        <v>1293</v>
      </c>
      <c r="L297" s="6" t="s">
        <v>1293</v>
      </c>
      <c r="M297" s="14">
        <v>45707.693749999999</v>
      </c>
      <c r="N297" s="6">
        <v>181579</v>
      </c>
      <c r="O297" s="6" t="s">
        <v>74</v>
      </c>
      <c r="P297" s="6" t="s">
        <v>253</v>
      </c>
      <c r="Q297" s="6" t="s">
        <v>254</v>
      </c>
      <c r="R297" s="6" t="s">
        <v>254</v>
      </c>
      <c r="S297" s="6" t="s">
        <v>7</v>
      </c>
      <c r="T297" s="6" t="s">
        <v>255</v>
      </c>
      <c r="U297" s="6" t="s">
        <v>104</v>
      </c>
      <c r="V297" s="6" t="s">
        <v>1227</v>
      </c>
      <c r="W297" s="6" t="s">
        <v>74</v>
      </c>
      <c r="X297" s="6" t="s">
        <v>74</v>
      </c>
      <c r="Y297" s="6" t="s">
        <v>74</v>
      </c>
      <c r="Z297" s="6" t="s">
        <v>62</v>
      </c>
      <c r="AA297" s="6" t="s">
        <v>74</v>
      </c>
      <c r="AB297" s="6">
        <v>320</v>
      </c>
      <c r="AC297" s="6">
        <v>0</v>
      </c>
      <c r="AD297" s="6">
        <v>0</v>
      </c>
      <c r="AE297" s="6">
        <v>0</v>
      </c>
      <c r="AF297" s="6">
        <v>0</v>
      </c>
      <c r="AG297" s="6">
        <v>0</v>
      </c>
      <c r="AH297" s="6">
        <v>0</v>
      </c>
      <c r="AI297" s="6" t="s">
        <v>1302</v>
      </c>
      <c r="AJ297" s="6" t="s">
        <v>469</v>
      </c>
      <c r="AK297" s="6" t="s">
        <v>11</v>
      </c>
      <c r="AL297" s="6" t="s">
        <v>47</v>
      </c>
      <c r="AM297" s="6" t="s">
        <v>470</v>
      </c>
      <c r="AN297" s="6" t="s">
        <v>21</v>
      </c>
      <c r="AO297" s="6" t="s">
        <v>260</v>
      </c>
      <c r="AP297" s="6" t="s">
        <v>282</v>
      </c>
      <c r="AQ297" s="6" t="s">
        <v>19</v>
      </c>
    </row>
    <row r="298" spans="1:43" x14ac:dyDescent="0.25">
      <c r="A298" s="6">
        <v>21610091</v>
      </c>
      <c r="B298" s="6">
        <v>22553041</v>
      </c>
      <c r="C298" s="6" t="s">
        <v>248</v>
      </c>
      <c r="D298" s="14">
        <v>45695.468634259261</v>
      </c>
      <c r="E298" s="14">
        <v>45705.535509259258</v>
      </c>
      <c r="F298" s="36" t="s">
        <v>26</v>
      </c>
      <c r="G298" s="36" t="s">
        <v>28</v>
      </c>
      <c r="H298" s="6" t="s">
        <v>1304</v>
      </c>
      <c r="I298" s="6" t="s">
        <v>274</v>
      </c>
      <c r="J298" s="6" t="s">
        <v>1305</v>
      </c>
      <c r="K298" s="6" t="s">
        <v>1293</v>
      </c>
      <c r="L298" s="6" t="s">
        <v>1293</v>
      </c>
      <c r="M298" s="14">
        <v>45695.468055555553</v>
      </c>
      <c r="N298" s="6">
        <v>177135</v>
      </c>
      <c r="O298" s="6" t="s">
        <v>1306</v>
      </c>
      <c r="P298" s="6" t="s">
        <v>253</v>
      </c>
      <c r="Q298" s="6" t="s">
        <v>264</v>
      </c>
      <c r="R298" s="6" t="s">
        <v>277</v>
      </c>
      <c r="S298" s="6" t="s">
        <v>6</v>
      </c>
      <c r="T298" s="6" t="s">
        <v>255</v>
      </c>
      <c r="U298" s="6" t="s">
        <v>104</v>
      </c>
      <c r="V298" s="6" t="s">
        <v>1222</v>
      </c>
      <c r="W298" s="6" t="s">
        <v>74</v>
      </c>
      <c r="X298" s="6" t="s">
        <v>1307</v>
      </c>
      <c r="Y298" s="6" t="s">
        <v>74</v>
      </c>
      <c r="Z298" s="6" t="s">
        <v>62</v>
      </c>
      <c r="AA298" s="6" t="s">
        <v>74</v>
      </c>
      <c r="AB298" s="6">
        <v>7298.54</v>
      </c>
      <c r="AC298" s="6">
        <v>0</v>
      </c>
      <c r="AD298" s="6">
        <v>0</v>
      </c>
      <c r="AE298" s="6">
        <v>0</v>
      </c>
      <c r="AF298" s="6">
        <v>0</v>
      </c>
      <c r="AG298" s="6">
        <v>0</v>
      </c>
      <c r="AH298" s="6">
        <v>0</v>
      </c>
      <c r="AI298" s="6" t="s">
        <v>1308</v>
      </c>
      <c r="AJ298" s="6" t="s">
        <v>700</v>
      </c>
      <c r="AK298" s="6" t="s">
        <v>11</v>
      </c>
      <c r="AL298" s="6" t="s">
        <v>48</v>
      </c>
      <c r="AM298" s="6" t="s">
        <v>701</v>
      </c>
      <c r="AN298" s="6" t="s">
        <v>23</v>
      </c>
      <c r="AO298" s="6" t="s">
        <v>260</v>
      </c>
      <c r="AP298" s="6" t="s">
        <v>282</v>
      </c>
      <c r="AQ298" s="6" t="s">
        <v>19</v>
      </c>
    </row>
    <row r="299" spans="1:43" x14ac:dyDescent="0.25">
      <c r="A299" s="6">
        <v>21646659</v>
      </c>
      <c r="B299" s="6">
        <v>22583212</v>
      </c>
      <c r="C299" s="6" t="s">
        <v>248</v>
      </c>
      <c r="D299" s="14">
        <v>45701.59946759259</v>
      </c>
      <c r="E299" s="14">
        <v>45701.716574074067</v>
      </c>
      <c r="F299" s="36" t="s">
        <v>26</v>
      </c>
      <c r="G299" s="36" t="s">
        <v>26</v>
      </c>
      <c r="H299" s="6" t="s">
        <v>1309</v>
      </c>
      <c r="I299" s="6" t="s">
        <v>274</v>
      </c>
      <c r="J299" s="6" t="s">
        <v>1310</v>
      </c>
      <c r="K299" s="6" t="s">
        <v>1293</v>
      </c>
      <c r="L299" s="6" t="s">
        <v>1293</v>
      </c>
      <c r="M299" s="14">
        <v>45701.564583333333</v>
      </c>
      <c r="N299" s="6">
        <v>179895</v>
      </c>
      <c r="O299" s="6" t="s">
        <v>1311</v>
      </c>
      <c r="P299" s="6" t="s">
        <v>253</v>
      </c>
      <c r="Q299" s="6" t="s">
        <v>264</v>
      </c>
      <c r="R299" s="6" t="s">
        <v>277</v>
      </c>
      <c r="S299" s="6" t="s">
        <v>6</v>
      </c>
      <c r="T299" s="6" t="s">
        <v>255</v>
      </c>
      <c r="U299" s="6" t="s">
        <v>104</v>
      </c>
      <c r="V299" s="6" t="s">
        <v>1222</v>
      </c>
      <c r="W299" s="6" t="s">
        <v>74</v>
      </c>
      <c r="X299" s="6" t="s">
        <v>1312</v>
      </c>
      <c r="Y299" s="6" t="s">
        <v>74</v>
      </c>
      <c r="Z299" s="6" t="s">
        <v>62</v>
      </c>
      <c r="AA299" s="6" t="s">
        <v>74</v>
      </c>
      <c r="AB299" s="6">
        <v>2353.36</v>
      </c>
      <c r="AC299" s="6">
        <v>0</v>
      </c>
      <c r="AD299" s="6">
        <v>0</v>
      </c>
      <c r="AE299" s="6">
        <v>0</v>
      </c>
      <c r="AF299" s="6">
        <v>0</v>
      </c>
      <c r="AG299" s="6">
        <v>0</v>
      </c>
      <c r="AH299" s="6">
        <v>0</v>
      </c>
      <c r="AI299" s="6" t="s">
        <v>1313</v>
      </c>
      <c r="AJ299" s="6" t="s">
        <v>1314</v>
      </c>
      <c r="AK299" s="6" t="s">
        <v>11</v>
      </c>
      <c r="AL299" s="6" t="s">
        <v>52</v>
      </c>
      <c r="AM299" s="6" t="s">
        <v>259</v>
      </c>
      <c r="AN299" s="6" t="s">
        <v>21</v>
      </c>
      <c r="AO299" s="6" t="s">
        <v>260</v>
      </c>
      <c r="AP299" s="6" t="s">
        <v>282</v>
      </c>
      <c r="AQ299" s="6" t="s">
        <v>19</v>
      </c>
    </row>
    <row r="300" spans="1:43" x14ac:dyDescent="0.25">
      <c r="A300" s="6">
        <v>21646660</v>
      </c>
      <c r="B300" s="6">
        <v>22583213</v>
      </c>
      <c r="C300" s="6" t="s">
        <v>248</v>
      </c>
      <c r="D300" s="14">
        <v>45701.59952546296</v>
      </c>
      <c r="E300" s="14">
        <v>45701.716585648152</v>
      </c>
      <c r="F300" s="36" t="s">
        <v>26</v>
      </c>
      <c r="G300" s="36" t="s">
        <v>26</v>
      </c>
      <c r="H300" s="6" t="s">
        <v>1315</v>
      </c>
      <c r="I300" s="6" t="s">
        <v>274</v>
      </c>
      <c r="J300" s="6" t="s">
        <v>1316</v>
      </c>
      <c r="K300" s="6" t="s">
        <v>1293</v>
      </c>
      <c r="L300" s="6" t="s">
        <v>1293</v>
      </c>
      <c r="M300" s="14">
        <v>45701.5625</v>
      </c>
      <c r="N300" s="6">
        <v>179889</v>
      </c>
      <c r="O300" s="6" t="s">
        <v>1311</v>
      </c>
      <c r="P300" s="6" t="s">
        <v>253</v>
      </c>
      <c r="Q300" s="6" t="s">
        <v>264</v>
      </c>
      <c r="R300" s="6" t="s">
        <v>277</v>
      </c>
      <c r="S300" s="6" t="s">
        <v>6</v>
      </c>
      <c r="T300" s="6" t="s">
        <v>255</v>
      </c>
      <c r="U300" s="6" t="s">
        <v>104</v>
      </c>
      <c r="V300" s="6" t="s">
        <v>1222</v>
      </c>
      <c r="W300" s="6" t="s">
        <v>74</v>
      </c>
      <c r="X300" s="6" t="s">
        <v>1312</v>
      </c>
      <c r="Y300" s="6" t="s">
        <v>74</v>
      </c>
      <c r="Z300" s="6" t="s">
        <v>62</v>
      </c>
      <c r="AA300" s="6" t="s">
        <v>74</v>
      </c>
      <c r="AB300" s="6">
        <v>2864.96</v>
      </c>
      <c r="AC300" s="6">
        <v>0</v>
      </c>
      <c r="AD300" s="6">
        <v>0</v>
      </c>
      <c r="AE300" s="6">
        <v>0</v>
      </c>
      <c r="AF300" s="6">
        <v>0</v>
      </c>
      <c r="AG300" s="6">
        <v>0</v>
      </c>
      <c r="AH300" s="6">
        <v>0</v>
      </c>
      <c r="AI300" s="6" t="s">
        <v>1317</v>
      </c>
      <c r="AJ300" s="6" t="s">
        <v>1314</v>
      </c>
      <c r="AK300" s="6" t="s">
        <v>11</v>
      </c>
      <c r="AL300" s="6" t="s">
        <v>52</v>
      </c>
      <c r="AM300" s="6" t="s">
        <v>259</v>
      </c>
      <c r="AN300" s="6" t="s">
        <v>21</v>
      </c>
      <c r="AO300" s="6" t="s">
        <v>260</v>
      </c>
      <c r="AP300" s="6" t="s">
        <v>282</v>
      </c>
      <c r="AQ300" s="6" t="s">
        <v>19</v>
      </c>
    </row>
    <row r="301" spans="1:43" x14ac:dyDescent="0.25">
      <c r="A301" s="6">
        <v>21646661</v>
      </c>
      <c r="B301" s="6">
        <v>22583214</v>
      </c>
      <c r="C301" s="6" t="s">
        <v>248</v>
      </c>
      <c r="D301" s="14">
        <v>45701.599583333344</v>
      </c>
      <c r="E301" s="14">
        <v>45701.716597222221</v>
      </c>
      <c r="F301" s="36" t="s">
        <v>26</v>
      </c>
      <c r="G301" s="36" t="s">
        <v>26</v>
      </c>
      <c r="H301" s="6" t="s">
        <v>1318</v>
      </c>
      <c r="I301" s="6" t="s">
        <v>274</v>
      </c>
      <c r="J301" s="6" t="s">
        <v>1319</v>
      </c>
      <c r="K301" s="6" t="s">
        <v>1293</v>
      </c>
      <c r="L301" s="6" t="s">
        <v>1293</v>
      </c>
      <c r="M301" s="14">
        <v>45701.559027777781</v>
      </c>
      <c r="N301" s="6">
        <v>179888</v>
      </c>
      <c r="O301" s="6" t="s">
        <v>1311</v>
      </c>
      <c r="P301" s="6" t="s">
        <v>253</v>
      </c>
      <c r="Q301" s="6" t="s">
        <v>264</v>
      </c>
      <c r="R301" s="6" t="s">
        <v>277</v>
      </c>
      <c r="S301" s="6" t="s">
        <v>6</v>
      </c>
      <c r="T301" s="6" t="s">
        <v>255</v>
      </c>
      <c r="U301" s="6" t="s">
        <v>104</v>
      </c>
      <c r="V301" s="6" t="s">
        <v>1222</v>
      </c>
      <c r="W301" s="6" t="s">
        <v>74</v>
      </c>
      <c r="X301" s="6" t="s">
        <v>1312</v>
      </c>
      <c r="Y301" s="6" t="s">
        <v>74</v>
      </c>
      <c r="Z301" s="6" t="s">
        <v>62</v>
      </c>
      <c r="AA301" s="6" t="s">
        <v>74</v>
      </c>
      <c r="AB301" s="6">
        <v>2864.96</v>
      </c>
      <c r="AC301" s="6">
        <v>0</v>
      </c>
      <c r="AD301" s="6">
        <v>0</v>
      </c>
      <c r="AE301" s="6">
        <v>0</v>
      </c>
      <c r="AF301" s="6">
        <v>0</v>
      </c>
      <c r="AG301" s="6">
        <v>0</v>
      </c>
      <c r="AH301" s="6">
        <v>0</v>
      </c>
      <c r="AI301" s="6" t="s">
        <v>1320</v>
      </c>
      <c r="AJ301" s="6" t="s">
        <v>1314</v>
      </c>
      <c r="AK301" s="6" t="s">
        <v>11</v>
      </c>
      <c r="AL301" s="6" t="s">
        <v>52</v>
      </c>
      <c r="AM301" s="6" t="s">
        <v>259</v>
      </c>
      <c r="AN301" s="6" t="s">
        <v>21</v>
      </c>
      <c r="AO301" s="6" t="s">
        <v>260</v>
      </c>
      <c r="AP301" s="6" t="s">
        <v>282</v>
      </c>
      <c r="AQ301" s="6" t="s">
        <v>19</v>
      </c>
    </row>
    <row r="302" spans="1:43" x14ac:dyDescent="0.25">
      <c r="A302" s="6">
        <v>21646662</v>
      </c>
      <c r="B302" s="6">
        <v>22583215</v>
      </c>
      <c r="C302" s="6" t="s">
        <v>248</v>
      </c>
      <c r="D302" s="14">
        <v>45701.599641203713</v>
      </c>
      <c r="E302" s="14">
        <v>45701.716620370367</v>
      </c>
      <c r="F302" s="36" t="s">
        <v>26</v>
      </c>
      <c r="G302" s="36" t="s">
        <v>26</v>
      </c>
      <c r="H302" s="6" t="s">
        <v>1321</v>
      </c>
      <c r="I302" s="6" t="s">
        <v>274</v>
      </c>
      <c r="J302" s="6" t="s">
        <v>1322</v>
      </c>
      <c r="K302" s="6" t="s">
        <v>1293</v>
      </c>
      <c r="L302" s="6" t="s">
        <v>1293</v>
      </c>
      <c r="M302" s="14">
        <v>45701.555555555547</v>
      </c>
      <c r="N302" s="6">
        <v>179887</v>
      </c>
      <c r="O302" s="6" t="s">
        <v>1311</v>
      </c>
      <c r="P302" s="6" t="s">
        <v>253</v>
      </c>
      <c r="Q302" s="6" t="s">
        <v>264</v>
      </c>
      <c r="R302" s="6" t="s">
        <v>277</v>
      </c>
      <c r="S302" s="6" t="s">
        <v>6</v>
      </c>
      <c r="T302" s="6" t="s">
        <v>255</v>
      </c>
      <c r="U302" s="6" t="s">
        <v>104</v>
      </c>
      <c r="V302" s="6" t="s">
        <v>1222</v>
      </c>
      <c r="W302" s="6" t="s">
        <v>74</v>
      </c>
      <c r="X302" s="6" t="s">
        <v>1312</v>
      </c>
      <c r="Y302" s="6" t="s">
        <v>74</v>
      </c>
      <c r="Z302" s="6" t="s">
        <v>62</v>
      </c>
      <c r="AA302" s="6" t="s">
        <v>74</v>
      </c>
      <c r="AB302" s="6">
        <v>2864.96</v>
      </c>
      <c r="AC302" s="6">
        <v>0</v>
      </c>
      <c r="AD302" s="6">
        <v>0</v>
      </c>
      <c r="AE302" s="6">
        <v>0</v>
      </c>
      <c r="AF302" s="6">
        <v>0</v>
      </c>
      <c r="AG302" s="6">
        <v>0</v>
      </c>
      <c r="AH302" s="6">
        <v>0</v>
      </c>
      <c r="AI302" s="6" t="s">
        <v>1323</v>
      </c>
      <c r="AJ302" s="6" t="s">
        <v>1314</v>
      </c>
      <c r="AK302" s="6" t="s">
        <v>11</v>
      </c>
      <c r="AL302" s="6" t="s">
        <v>52</v>
      </c>
      <c r="AM302" s="6" t="s">
        <v>259</v>
      </c>
      <c r="AN302" s="6" t="s">
        <v>21</v>
      </c>
      <c r="AO302" s="6" t="s">
        <v>260</v>
      </c>
      <c r="AP302" s="6" t="s">
        <v>282</v>
      </c>
      <c r="AQ302" s="6" t="s">
        <v>19</v>
      </c>
    </row>
    <row r="303" spans="1:43" x14ac:dyDescent="0.25">
      <c r="A303" s="6">
        <v>21588988</v>
      </c>
      <c r="B303" s="6">
        <v>22534661</v>
      </c>
      <c r="C303" s="6" t="s">
        <v>248</v>
      </c>
      <c r="D303" s="14">
        <v>45692.681805555563</v>
      </c>
      <c r="E303" s="14">
        <v>45694.690115740741</v>
      </c>
      <c r="F303" s="36" t="s">
        <v>28</v>
      </c>
      <c r="G303" s="36" t="s">
        <v>30</v>
      </c>
      <c r="H303" s="6" t="s">
        <v>1324</v>
      </c>
      <c r="I303" s="6" t="s">
        <v>274</v>
      </c>
      <c r="J303" s="6" t="s">
        <v>1325</v>
      </c>
      <c r="K303" s="6" t="s">
        <v>1293</v>
      </c>
      <c r="L303" s="6" t="s">
        <v>1293</v>
      </c>
      <c r="M303" s="14">
        <v>45692.537499999999</v>
      </c>
      <c r="N303" s="6">
        <v>176245</v>
      </c>
      <c r="O303" s="6" t="s">
        <v>1311</v>
      </c>
      <c r="P303" s="6" t="s">
        <v>253</v>
      </c>
      <c r="Q303" s="6" t="s">
        <v>264</v>
      </c>
      <c r="R303" s="6" t="s">
        <v>277</v>
      </c>
      <c r="S303" s="6" t="s">
        <v>6</v>
      </c>
      <c r="T303" s="6" t="s">
        <v>255</v>
      </c>
      <c r="U303" s="6" t="s">
        <v>104</v>
      </c>
      <c r="V303" s="6" t="s">
        <v>1222</v>
      </c>
      <c r="W303" s="6" t="s">
        <v>74</v>
      </c>
      <c r="X303" s="6" t="s">
        <v>1312</v>
      </c>
      <c r="Y303" s="6" t="s">
        <v>74</v>
      </c>
      <c r="Z303" s="6" t="s">
        <v>62</v>
      </c>
      <c r="AA303" s="6" t="s">
        <v>74</v>
      </c>
      <c r="AB303" s="6">
        <v>5898.82</v>
      </c>
      <c r="AC303" s="6">
        <v>0</v>
      </c>
      <c r="AD303" s="6">
        <v>0</v>
      </c>
      <c r="AE303" s="6">
        <v>0</v>
      </c>
      <c r="AF303" s="6">
        <v>0</v>
      </c>
      <c r="AG303" s="6">
        <v>0</v>
      </c>
      <c r="AH303" s="6">
        <v>0</v>
      </c>
      <c r="AI303" s="6" t="s">
        <v>1326</v>
      </c>
      <c r="AJ303" s="6" t="s">
        <v>1314</v>
      </c>
      <c r="AK303" s="6" t="s">
        <v>11</v>
      </c>
      <c r="AL303" s="6" t="s">
        <v>52</v>
      </c>
      <c r="AM303" s="6" t="s">
        <v>259</v>
      </c>
      <c r="AN303" s="6" t="s">
        <v>21</v>
      </c>
      <c r="AO303" s="6" t="s">
        <v>260</v>
      </c>
      <c r="AP303" s="6" t="s">
        <v>282</v>
      </c>
      <c r="AQ303" s="6" t="s">
        <v>19</v>
      </c>
    </row>
    <row r="304" spans="1:43" x14ac:dyDescent="0.25">
      <c r="A304" s="6">
        <v>21583593</v>
      </c>
      <c r="B304" s="6">
        <v>22530114</v>
      </c>
      <c r="C304" s="6" t="s">
        <v>248</v>
      </c>
      <c r="D304" s="14">
        <v>45691.954328703701</v>
      </c>
      <c r="E304" s="14">
        <v>45700.651736111111</v>
      </c>
      <c r="F304" s="36" t="s">
        <v>26</v>
      </c>
      <c r="G304" s="36" t="s">
        <v>30</v>
      </c>
      <c r="H304" s="6" t="s">
        <v>1327</v>
      </c>
      <c r="I304" s="6" t="s">
        <v>274</v>
      </c>
      <c r="J304" s="6" t="s">
        <v>1328</v>
      </c>
      <c r="K304" s="6" t="s">
        <v>1293</v>
      </c>
      <c r="L304" s="6" t="s">
        <v>1293</v>
      </c>
      <c r="M304" s="14">
        <v>45691.92291666667</v>
      </c>
      <c r="N304" s="6">
        <v>176145</v>
      </c>
      <c r="O304" s="6" t="s">
        <v>74</v>
      </c>
      <c r="P304" s="6" t="s">
        <v>253</v>
      </c>
      <c r="Q304" s="6" t="s">
        <v>254</v>
      </c>
      <c r="R304" s="6" t="s">
        <v>254</v>
      </c>
      <c r="S304" s="6" t="s">
        <v>7</v>
      </c>
      <c r="T304" s="6" t="s">
        <v>255</v>
      </c>
      <c r="U304" s="6" t="s">
        <v>104</v>
      </c>
      <c r="V304" s="6" t="s">
        <v>1222</v>
      </c>
      <c r="W304" s="6" t="s">
        <v>74</v>
      </c>
      <c r="X304" s="6" t="s">
        <v>1329</v>
      </c>
      <c r="Y304" s="6" t="s">
        <v>74</v>
      </c>
      <c r="Z304" s="6" t="s">
        <v>62</v>
      </c>
      <c r="AA304" s="6" t="s">
        <v>74</v>
      </c>
      <c r="AB304" s="6">
        <v>760</v>
      </c>
      <c r="AC304" s="6">
        <v>0</v>
      </c>
      <c r="AD304" s="6">
        <v>0</v>
      </c>
      <c r="AE304" s="6">
        <v>0</v>
      </c>
      <c r="AF304" s="6">
        <v>0</v>
      </c>
      <c r="AG304" s="6">
        <v>0</v>
      </c>
      <c r="AH304" s="6">
        <v>0</v>
      </c>
      <c r="AI304" s="6" t="s">
        <v>1330</v>
      </c>
      <c r="AJ304" s="6" t="s">
        <v>700</v>
      </c>
      <c r="AK304" s="6" t="s">
        <v>11</v>
      </c>
      <c r="AL304" s="6" t="s">
        <v>48</v>
      </c>
      <c r="AM304" s="6" t="s">
        <v>701</v>
      </c>
      <c r="AN304" s="6" t="s">
        <v>23</v>
      </c>
      <c r="AO304" s="6" t="s">
        <v>260</v>
      </c>
      <c r="AP304" s="6" t="s">
        <v>282</v>
      </c>
      <c r="AQ304" s="6" t="s">
        <v>19</v>
      </c>
    </row>
    <row r="305" spans="1:43" x14ac:dyDescent="0.25">
      <c r="A305" s="6">
        <v>21584793</v>
      </c>
      <c r="B305" s="6">
        <v>22531002</v>
      </c>
      <c r="C305" s="6" t="s">
        <v>248</v>
      </c>
      <c r="D305" s="14">
        <v>45692.170787037037</v>
      </c>
      <c r="E305" s="14">
        <v>45694.690104166657</v>
      </c>
      <c r="F305" s="36" t="s">
        <v>28</v>
      </c>
      <c r="G305" s="36" t="s">
        <v>30</v>
      </c>
      <c r="H305" s="6" t="s">
        <v>1331</v>
      </c>
      <c r="I305" s="6" t="s">
        <v>274</v>
      </c>
      <c r="J305" s="6" t="s">
        <v>1332</v>
      </c>
      <c r="K305" s="6" t="s">
        <v>1293</v>
      </c>
      <c r="L305" s="6" t="s">
        <v>1293</v>
      </c>
      <c r="M305" s="14">
        <v>45691.95416666667</v>
      </c>
      <c r="N305" s="6">
        <v>176246</v>
      </c>
      <c r="O305" s="6" t="s">
        <v>1311</v>
      </c>
      <c r="P305" s="6" t="s">
        <v>253</v>
      </c>
      <c r="Q305" s="6" t="s">
        <v>264</v>
      </c>
      <c r="R305" s="6" t="s">
        <v>277</v>
      </c>
      <c r="S305" s="6" t="s">
        <v>6</v>
      </c>
      <c r="T305" s="6" t="s">
        <v>255</v>
      </c>
      <c r="U305" s="6" t="s">
        <v>104</v>
      </c>
      <c r="V305" s="6" t="s">
        <v>1222</v>
      </c>
      <c r="W305" s="6" t="s">
        <v>74</v>
      </c>
      <c r="X305" s="6" t="s">
        <v>1312</v>
      </c>
      <c r="Y305" s="6" t="s">
        <v>74</v>
      </c>
      <c r="Z305" s="6" t="s">
        <v>62</v>
      </c>
      <c r="AA305" s="6" t="s">
        <v>74</v>
      </c>
      <c r="AB305" s="6">
        <v>5898.82</v>
      </c>
      <c r="AC305" s="6">
        <v>0</v>
      </c>
      <c r="AD305" s="6">
        <v>0</v>
      </c>
      <c r="AE305" s="6">
        <v>0</v>
      </c>
      <c r="AF305" s="6">
        <v>0</v>
      </c>
      <c r="AG305" s="6">
        <v>0</v>
      </c>
      <c r="AH305" s="6">
        <v>0</v>
      </c>
      <c r="AI305" s="6" t="s">
        <v>1333</v>
      </c>
      <c r="AJ305" s="6" t="s">
        <v>1314</v>
      </c>
      <c r="AK305" s="6" t="s">
        <v>11</v>
      </c>
      <c r="AL305" s="6" t="s">
        <v>52</v>
      </c>
      <c r="AM305" s="6" t="s">
        <v>259</v>
      </c>
      <c r="AN305" s="6" t="s">
        <v>21</v>
      </c>
      <c r="AO305" s="6" t="s">
        <v>260</v>
      </c>
      <c r="AP305" s="6" t="s">
        <v>282</v>
      </c>
      <c r="AQ305" s="6" t="s">
        <v>19</v>
      </c>
    </row>
    <row r="306" spans="1:43" x14ac:dyDescent="0.25">
      <c r="A306" s="6">
        <v>21584799</v>
      </c>
      <c r="B306" s="6">
        <v>22531008</v>
      </c>
      <c r="C306" s="6" t="s">
        <v>248</v>
      </c>
      <c r="D306" s="14">
        <v>45692.170914351853</v>
      </c>
      <c r="E306" s="14">
        <v>45694.690115740741</v>
      </c>
      <c r="F306" s="36" t="s">
        <v>28</v>
      </c>
      <c r="G306" s="36" t="s">
        <v>30</v>
      </c>
      <c r="H306" s="6" t="s">
        <v>1334</v>
      </c>
      <c r="I306" s="6" t="s">
        <v>274</v>
      </c>
      <c r="J306" s="6" t="s">
        <v>1335</v>
      </c>
      <c r="K306" s="6" t="s">
        <v>1293</v>
      </c>
      <c r="L306" s="6" t="s">
        <v>1293</v>
      </c>
      <c r="M306" s="14">
        <v>45691.955555555563</v>
      </c>
      <c r="N306" s="6">
        <v>176244</v>
      </c>
      <c r="O306" s="6" t="s">
        <v>1311</v>
      </c>
      <c r="P306" s="6" t="s">
        <v>253</v>
      </c>
      <c r="Q306" s="6" t="s">
        <v>264</v>
      </c>
      <c r="R306" s="6" t="s">
        <v>277</v>
      </c>
      <c r="S306" s="6" t="s">
        <v>6</v>
      </c>
      <c r="T306" s="6" t="s">
        <v>255</v>
      </c>
      <c r="U306" s="6" t="s">
        <v>104</v>
      </c>
      <c r="V306" s="6" t="s">
        <v>1222</v>
      </c>
      <c r="W306" s="6" t="s">
        <v>74</v>
      </c>
      <c r="X306" s="6" t="s">
        <v>1312</v>
      </c>
      <c r="Y306" s="6" t="s">
        <v>74</v>
      </c>
      <c r="Z306" s="6" t="s">
        <v>62</v>
      </c>
      <c r="AA306" s="6" t="s">
        <v>74</v>
      </c>
      <c r="AB306" s="6">
        <v>5898.82</v>
      </c>
      <c r="AC306" s="6">
        <v>0</v>
      </c>
      <c r="AD306" s="6">
        <v>0</v>
      </c>
      <c r="AE306" s="6">
        <v>0</v>
      </c>
      <c r="AF306" s="6">
        <v>0</v>
      </c>
      <c r="AG306" s="6">
        <v>0</v>
      </c>
      <c r="AH306" s="6">
        <v>0</v>
      </c>
      <c r="AI306" s="6" t="s">
        <v>1336</v>
      </c>
      <c r="AJ306" s="6" t="s">
        <v>1314</v>
      </c>
      <c r="AK306" s="6" t="s">
        <v>11</v>
      </c>
      <c r="AL306" s="6" t="s">
        <v>52</v>
      </c>
      <c r="AM306" s="6" t="s">
        <v>259</v>
      </c>
      <c r="AN306" s="6" t="s">
        <v>21</v>
      </c>
      <c r="AO306" s="6" t="s">
        <v>260</v>
      </c>
      <c r="AP306" s="6" t="s">
        <v>282</v>
      </c>
      <c r="AQ306" s="6" t="s">
        <v>19</v>
      </c>
    </row>
    <row r="307" spans="1:43" x14ac:dyDescent="0.25">
      <c r="A307" s="6">
        <v>21739310</v>
      </c>
      <c r="B307" s="6">
        <v>22662106</v>
      </c>
      <c r="C307" s="6" t="s">
        <v>248</v>
      </c>
      <c r="D307" s="14">
        <v>45716.760057870371</v>
      </c>
      <c r="E307" s="14">
        <v>45723.25744212963</v>
      </c>
      <c r="F307" s="6" t="s">
        <v>18</v>
      </c>
      <c r="G307" s="6" t="s">
        <v>22</v>
      </c>
      <c r="H307" s="6" t="s">
        <v>1337</v>
      </c>
      <c r="I307" s="6" t="s">
        <v>274</v>
      </c>
      <c r="J307" s="6" t="s">
        <v>1338</v>
      </c>
      <c r="K307" s="6" t="s">
        <v>1339</v>
      </c>
      <c r="L307" s="6" t="s">
        <v>1339</v>
      </c>
      <c r="M307" s="14">
        <v>45716.753472222219</v>
      </c>
      <c r="N307" s="6">
        <v>186105</v>
      </c>
      <c r="O307" s="6" t="s">
        <v>74</v>
      </c>
      <c r="P307" s="6" t="s">
        <v>253</v>
      </c>
      <c r="Q307" s="6" t="s">
        <v>254</v>
      </c>
      <c r="R307" s="6" t="s">
        <v>254</v>
      </c>
      <c r="S307" s="6" t="s">
        <v>7</v>
      </c>
      <c r="T307" s="6" t="s">
        <v>255</v>
      </c>
      <c r="U307" s="6" t="s">
        <v>104</v>
      </c>
      <c r="V307" s="6" t="s">
        <v>1222</v>
      </c>
      <c r="W307" s="6" t="s">
        <v>74</v>
      </c>
      <c r="X307" s="6" t="s">
        <v>74</v>
      </c>
      <c r="Y307" s="6" t="s">
        <v>74</v>
      </c>
      <c r="Z307" s="6" t="s">
        <v>62</v>
      </c>
      <c r="AA307" s="6" t="s">
        <v>74</v>
      </c>
      <c r="AB307" s="6">
        <v>2689.36</v>
      </c>
      <c r="AC307" s="6">
        <v>0</v>
      </c>
      <c r="AD307" s="6">
        <v>0</v>
      </c>
      <c r="AE307" s="6">
        <v>0</v>
      </c>
      <c r="AF307" s="6">
        <v>0</v>
      </c>
      <c r="AG307" s="6">
        <v>0</v>
      </c>
      <c r="AH307" s="6">
        <v>0</v>
      </c>
      <c r="AI307" s="6" t="s">
        <v>1340</v>
      </c>
      <c r="AJ307" s="6" t="s">
        <v>469</v>
      </c>
      <c r="AK307" s="6" t="s">
        <v>11</v>
      </c>
      <c r="AL307" s="6" t="s">
        <v>47</v>
      </c>
      <c r="AM307" s="6" t="s">
        <v>470</v>
      </c>
      <c r="AN307" s="6" t="s">
        <v>21</v>
      </c>
      <c r="AO307" s="6" t="s">
        <v>260</v>
      </c>
      <c r="AP307" s="6" t="s">
        <v>282</v>
      </c>
      <c r="AQ307" s="6" t="s">
        <v>19</v>
      </c>
    </row>
    <row r="308" spans="1:43" x14ac:dyDescent="0.25">
      <c r="A308" s="6">
        <v>21579639</v>
      </c>
      <c r="B308" s="6">
        <v>22526449</v>
      </c>
      <c r="C308" s="6" t="s">
        <v>248</v>
      </c>
      <c r="D308" s="14">
        <v>45691.667118055557</v>
      </c>
      <c r="E308" s="14">
        <v>45723.25476851852</v>
      </c>
      <c r="F308" s="6" t="s">
        <v>18</v>
      </c>
      <c r="G308" s="6" t="s">
        <v>30</v>
      </c>
      <c r="H308" s="6" t="s">
        <v>1341</v>
      </c>
      <c r="I308" s="6" t="s">
        <v>274</v>
      </c>
      <c r="J308" s="6" t="s">
        <v>1342</v>
      </c>
      <c r="K308" s="6" t="s">
        <v>1339</v>
      </c>
      <c r="L308" s="6" t="s">
        <v>1339</v>
      </c>
      <c r="M308" s="14">
        <v>45691.644444444442</v>
      </c>
      <c r="N308" s="6">
        <v>175376</v>
      </c>
      <c r="O308" s="6" t="s">
        <v>74</v>
      </c>
      <c r="P308" s="6" t="s">
        <v>253</v>
      </c>
      <c r="Q308" s="6" t="s">
        <v>254</v>
      </c>
      <c r="R308" s="6" t="s">
        <v>254</v>
      </c>
      <c r="S308" s="6" t="s">
        <v>7</v>
      </c>
      <c r="T308" s="6" t="s">
        <v>255</v>
      </c>
      <c r="U308" s="6" t="s">
        <v>104</v>
      </c>
      <c r="V308" s="6" t="s">
        <v>1222</v>
      </c>
      <c r="W308" s="6" t="s">
        <v>74</v>
      </c>
      <c r="X308" s="6" t="s">
        <v>74</v>
      </c>
      <c r="Y308" s="6" t="s">
        <v>74</v>
      </c>
      <c r="Z308" s="6" t="s">
        <v>62</v>
      </c>
      <c r="AA308" s="6" t="s">
        <v>74</v>
      </c>
      <c r="AB308" s="6">
        <v>295.12</v>
      </c>
      <c r="AC308" s="6">
        <v>0</v>
      </c>
      <c r="AD308" s="6">
        <v>0</v>
      </c>
      <c r="AE308" s="6">
        <v>0</v>
      </c>
      <c r="AF308" s="6">
        <v>0</v>
      </c>
      <c r="AG308" s="6">
        <v>62</v>
      </c>
      <c r="AH308" s="6">
        <v>0</v>
      </c>
      <c r="AI308" s="6" t="s">
        <v>1343</v>
      </c>
      <c r="AJ308" s="6" t="s">
        <v>469</v>
      </c>
      <c r="AK308" s="6" t="s">
        <v>11</v>
      </c>
      <c r="AL308" s="6" t="s">
        <v>47</v>
      </c>
      <c r="AM308" s="6" t="s">
        <v>470</v>
      </c>
      <c r="AN308" s="6" t="s">
        <v>21</v>
      </c>
      <c r="AO308" s="6" t="s">
        <v>260</v>
      </c>
      <c r="AP308" s="6" t="s">
        <v>282</v>
      </c>
      <c r="AQ308" s="6" t="s">
        <v>19</v>
      </c>
    </row>
    <row r="309" spans="1:43" x14ac:dyDescent="0.25">
      <c r="A309" s="6">
        <v>21464874</v>
      </c>
      <c r="B309" s="6">
        <v>22430049</v>
      </c>
      <c r="C309" s="6" t="s">
        <v>248</v>
      </c>
      <c r="D309" s="14">
        <v>45673.671122685177</v>
      </c>
      <c r="E309" s="14">
        <v>45673.684675925928</v>
      </c>
      <c r="F309" s="36" t="s">
        <v>30</v>
      </c>
      <c r="G309" s="36" t="s">
        <v>30</v>
      </c>
      <c r="H309" s="6" t="s">
        <v>1344</v>
      </c>
      <c r="I309" s="6" t="s">
        <v>274</v>
      </c>
      <c r="J309" s="6" t="s">
        <v>1345</v>
      </c>
      <c r="K309" s="6" t="s">
        <v>1339</v>
      </c>
      <c r="L309" s="6" t="s">
        <v>1339</v>
      </c>
      <c r="M309" s="14">
        <v>45673.637499999997</v>
      </c>
      <c r="N309" s="6">
        <v>169032</v>
      </c>
      <c r="O309" s="6" t="s">
        <v>1346</v>
      </c>
      <c r="P309" s="6" t="s">
        <v>253</v>
      </c>
      <c r="Q309" s="6" t="s">
        <v>264</v>
      </c>
      <c r="R309" s="6" t="s">
        <v>277</v>
      </c>
      <c r="S309" s="6" t="s">
        <v>6</v>
      </c>
      <c r="T309" s="6" t="s">
        <v>255</v>
      </c>
      <c r="U309" s="6" t="s">
        <v>104</v>
      </c>
      <c r="V309" s="6" t="s">
        <v>1227</v>
      </c>
      <c r="W309" s="6" t="s">
        <v>74</v>
      </c>
      <c r="X309" s="6" t="s">
        <v>74</v>
      </c>
      <c r="Y309" s="6" t="s">
        <v>74</v>
      </c>
      <c r="Z309" s="6" t="s">
        <v>62</v>
      </c>
      <c r="AA309" s="6" t="s">
        <v>74</v>
      </c>
      <c r="AB309" s="6">
        <v>2054.7800000000002</v>
      </c>
      <c r="AC309" s="6">
        <v>0</v>
      </c>
      <c r="AD309" s="6">
        <v>0</v>
      </c>
      <c r="AE309" s="6">
        <v>0</v>
      </c>
      <c r="AF309" s="6">
        <v>0</v>
      </c>
      <c r="AG309" s="6">
        <v>0</v>
      </c>
      <c r="AH309" s="6">
        <v>0</v>
      </c>
      <c r="AI309" s="6" t="s">
        <v>1347</v>
      </c>
      <c r="AJ309" s="6" t="s">
        <v>469</v>
      </c>
      <c r="AK309" s="6" t="s">
        <v>11</v>
      </c>
      <c r="AL309" s="6" t="s">
        <v>47</v>
      </c>
      <c r="AM309" s="6" t="s">
        <v>470</v>
      </c>
      <c r="AN309" s="6" t="s">
        <v>21</v>
      </c>
      <c r="AO309" s="6" t="s">
        <v>260</v>
      </c>
      <c r="AP309" s="6" t="s">
        <v>282</v>
      </c>
      <c r="AQ309" s="6" t="s">
        <v>315</v>
      </c>
    </row>
    <row r="310" spans="1:43" x14ac:dyDescent="0.25">
      <c r="A310" s="6">
        <v>21655802</v>
      </c>
      <c r="B310" s="6">
        <v>22591283</v>
      </c>
      <c r="C310" s="6" t="s">
        <v>248</v>
      </c>
      <c r="D310" s="14">
        <v>45702.821111111109</v>
      </c>
      <c r="E310" s="14">
        <v>45723.254965277767</v>
      </c>
      <c r="F310" s="6" t="s">
        <v>18</v>
      </c>
      <c r="G310" s="6" t="s">
        <v>26</v>
      </c>
      <c r="H310" s="6" t="s">
        <v>1348</v>
      </c>
      <c r="I310" s="6" t="s">
        <v>274</v>
      </c>
      <c r="J310" s="6" t="s">
        <v>1349</v>
      </c>
      <c r="K310" s="6" t="s">
        <v>1339</v>
      </c>
      <c r="L310" s="6" t="s">
        <v>1339</v>
      </c>
      <c r="M310" s="14">
        <v>45702.750694444447</v>
      </c>
      <c r="N310" s="6">
        <v>180723</v>
      </c>
      <c r="O310" s="6" t="s">
        <v>74</v>
      </c>
      <c r="P310" s="6" t="s">
        <v>253</v>
      </c>
      <c r="Q310" s="6" t="s">
        <v>254</v>
      </c>
      <c r="R310" s="6" t="s">
        <v>254</v>
      </c>
      <c r="S310" s="6" t="s">
        <v>7</v>
      </c>
      <c r="T310" s="6" t="s">
        <v>255</v>
      </c>
      <c r="U310" s="6" t="s">
        <v>104</v>
      </c>
      <c r="V310" s="6" t="s">
        <v>1227</v>
      </c>
      <c r="W310" s="6" t="s">
        <v>74</v>
      </c>
      <c r="X310" s="6" t="s">
        <v>74</v>
      </c>
      <c r="Y310" s="6" t="s">
        <v>74</v>
      </c>
      <c r="Z310" s="6" t="s">
        <v>62</v>
      </c>
      <c r="AA310" s="6" t="s">
        <v>74</v>
      </c>
      <c r="AB310" s="6">
        <v>1570.05</v>
      </c>
      <c r="AC310" s="6">
        <v>0</v>
      </c>
      <c r="AD310" s="6">
        <v>0</v>
      </c>
      <c r="AE310" s="6">
        <v>0</v>
      </c>
      <c r="AF310" s="6">
        <v>0</v>
      </c>
      <c r="AG310" s="6">
        <v>0</v>
      </c>
      <c r="AH310" s="6">
        <v>0</v>
      </c>
      <c r="AI310" s="6" t="s">
        <v>1350</v>
      </c>
      <c r="AJ310" s="6" t="s">
        <v>469</v>
      </c>
      <c r="AK310" s="6" t="s">
        <v>11</v>
      </c>
      <c r="AL310" s="6" t="s">
        <v>47</v>
      </c>
      <c r="AM310" s="6" t="s">
        <v>470</v>
      </c>
      <c r="AN310" s="6" t="s">
        <v>21</v>
      </c>
      <c r="AO310" s="6" t="s">
        <v>260</v>
      </c>
      <c r="AP310" s="6" t="s">
        <v>282</v>
      </c>
      <c r="AQ310" s="6" t="s">
        <v>19</v>
      </c>
    </row>
    <row r="311" spans="1:43" x14ac:dyDescent="0.25">
      <c r="A311" s="6">
        <v>21673886</v>
      </c>
      <c r="B311" s="6">
        <v>22605237</v>
      </c>
      <c r="C311" s="6" t="s">
        <v>248</v>
      </c>
      <c r="D311" s="14">
        <v>45706.626018518517</v>
      </c>
      <c r="E311" s="14">
        <v>45723.254976851851</v>
      </c>
      <c r="F311" s="6" t="s">
        <v>18</v>
      </c>
      <c r="G311" s="6" t="s">
        <v>26</v>
      </c>
      <c r="H311" s="6" t="s">
        <v>1351</v>
      </c>
      <c r="I311" s="6" t="s">
        <v>274</v>
      </c>
      <c r="J311" s="6" t="s">
        <v>1352</v>
      </c>
      <c r="K311" s="6" t="s">
        <v>1339</v>
      </c>
      <c r="L311" s="6" t="s">
        <v>1339</v>
      </c>
      <c r="M311" s="14">
        <v>45706.470833333333</v>
      </c>
      <c r="N311" s="6">
        <v>181637</v>
      </c>
      <c r="O311" s="6" t="s">
        <v>74</v>
      </c>
      <c r="P311" s="6" t="s">
        <v>253</v>
      </c>
      <c r="Q311" s="6" t="s">
        <v>254</v>
      </c>
      <c r="R311" s="6" t="s">
        <v>254</v>
      </c>
      <c r="S311" s="6" t="s">
        <v>7</v>
      </c>
      <c r="T311" s="6" t="s">
        <v>255</v>
      </c>
      <c r="U311" s="6" t="s">
        <v>104</v>
      </c>
      <c r="V311" s="6" t="s">
        <v>1227</v>
      </c>
      <c r="W311" s="6" t="s">
        <v>74</v>
      </c>
      <c r="X311" s="6" t="s">
        <v>74</v>
      </c>
      <c r="Y311" s="6" t="s">
        <v>74</v>
      </c>
      <c r="Z311" s="6" t="s">
        <v>62</v>
      </c>
      <c r="AA311" s="6" t="s">
        <v>74</v>
      </c>
      <c r="AB311" s="6">
        <v>810</v>
      </c>
      <c r="AC311" s="6">
        <v>0</v>
      </c>
      <c r="AD311" s="6">
        <v>0</v>
      </c>
      <c r="AE311" s="6">
        <v>0</v>
      </c>
      <c r="AF311" s="6">
        <v>0</v>
      </c>
      <c r="AG311" s="6">
        <v>0</v>
      </c>
      <c r="AH311" s="6">
        <v>0</v>
      </c>
      <c r="AI311" s="6" t="s">
        <v>1353</v>
      </c>
      <c r="AJ311" s="6" t="s">
        <v>469</v>
      </c>
      <c r="AK311" s="6" t="s">
        <v>11</v>
      </c>
      <c r="AL311" s="6" t="s">
        <v>47</v>
      </c>
      <c r="AM311" s="6" t="s">
        <v>470</v>
      </c>
      <c r="AN311" s="6" t="s">
        <v>21</v>
      </c>
      <c r="AO311" s="6" t="s">
        <v>260</v>
      </c>
      <c r="AP311" s="6" t="s">
        <v>282</v>
      </c>
      <c r="AQ311" s="6" t="s">
        <v>19</v>
      </c>
    </row>
    <row r="312" spans="1:43" x14ac:dyDescent="0.25">
      <c r="A312" s="6">
        <v>21673896</v>
      </c>
      <c r="B312" s="6">
        <v>22605248</v>
      </c>
      <c r="C312" s="6" t="s">
        <v>248</v>
      </c>
      <c r="D312" s="14">
        <v>45706.626250000001</v>
      </c>
      <c r="E312" s="14">
        <v>45723.254999999997</v>
      </c>
      <c r="F312" s="6" t="s">
        <v>18</v>
      </c>
      <c r="G312" s="6" t="s">
        <v>26</v>
      </c>
      <c r="H312" s="6" t="s">
        <v>1354</v>
      </c>
      <c r="I312" s="6" t="s">
        <v>274</v>
      </c>
      <c r="J312" s="6" t="s">
        <v>1355</v>
      </c>
      <c r="K312" s="6" t="s">
        <v>1339</v>
      </c>
      <c r="L312" s="6" t="s">
        <v>1339</v>
      </c>
      <c r="M312" s="14">
        <v>45706.444444444453</v>
      </c>
      <c r="N312" s="6">
        <v>181636</v>
      </c>
      <c r="O312" s="6" t="s">
        <v>74</v>
      </c>
      <c r="P312" s="6" t="s">
        <v>253</v>
      </c>
      <c r="Q312" s="6" t="s">
        <v>254</v>
      </c>
      <c r="R312" s="6" t="s">
        <v>254</v>
      </c>
      <c r="S312" s="6" t="s">
        <v>7</v>
      </c>
      <c r="T312" s="6" t="s">
        <v>255</v>
      </c>
      <c r="U312" s="6" t="s">
        <v>104</v>
      </c>
      <c r="V312" s="6" t="s">
        <v>1227</v>
      </c>
      <c r="W312" s="6" t="s">
        <v>74</v>
      </c>
      <c r="X312" s="6" t="s">
        <v>74</v>
      </c>
      <c r="Y312" s="6" t="s">
        <v>74</v>
      </c>
      <c r="Z312" s="6" t="s">
        <v>62</v>
      </c>
      <c r="AA312" s="6" t="s">
        <v>74</v>
      </c>
      <c r="AB312" s="6">
        <v>770</v>
      </c>
      <c r="AC312" s="6">
        <v>0</v>
      </c>
      <c r="AD312" s="6">
        <v>0</v>
      </c>
      <c r="AE312" s="6">
        <v>0</v>
      </c>
      <c r="AF312" s="6">
        <v>0</v>
      </c>
      <c r="AG312" s="6">
        <v>0</v>
      </c>
      <c r="AH312" s="6">
        <v>0</v>
      </c>
      <c r="AI312" s="6" t="s">
        <v>1356</v>
      </c>
      <c r="AJ312" s="6" t="s">
        <v>469</v>
      </c>
      <c r="AK312" s="6" t="s">
        <v>11</v>
      </c>
      <c r="AL312" s="6" t="s">
        <v>47</v>
      </c>
      <c r="AM312" s="6" t="s">
        <v>470</v>
      </c>
      <c r="AN312" s="6" t="s">
        <v>21</v>
      </c>
      <c r="AO312" s="6" t="s">
        <v>260</v>
      </c>
      <c r="AP312" s="6" t="s">
        <v>282</v>
      </c>
      <c r="AQ312" s="6" t="s">
        <v>19</v>
      </c>
    </row>
    <row r="313" spans="1:43" x14ac:dyDescent="0.25">
      <c r="A313" s="6">
        <v>21685989</v>
      </c>
      <c r="B313" s="6">
        <v>22615813</v>
      </c>
      <c r="C313" s="6" t="s">
        <v>248</v>
      </c>
      <c r="D313" s="14">
        <v>45708.5471875</v>
      </c>
      <c r="E313" s="14">
        <v>45723.257268518522</v>
      </c>
      <c r="F313" s="6" t="s">
        <v>18</v>
      </c>
      <c r="G313" s="6" t="s">
        <v>24</v>
      </c>
      <c r="H313" s="6" t="s">
        <v>1357</v>
      </c>
      <c r="I313" s="6" t="s">
        <v>274</v>
      </c>
      <c r="J313" s="6" t="s">
        <v>1358</v>
      </c>
      <c r="K313" s="6" t="s">
        <v>1339</v>
      </c>
      <c r="L313" s="6" t="s">
        <v>1339</v>
      </c>
      <c r="M313" s="14">
        <v>45708.42291666667</v>
      </c>
      <c r="N313" s="6">
        <v>182444</v>
      </c>
      <c r="O313" s="6" t="s">
        <v>74</v>
      </c>
      <c r="P313" s="6" t="s">
        <v>253</v>
      </c>
      <c r="Q313" s="6" t="s">
        <v>254</v>
      </c>
      <c r="R313" s="6" t="s">
        <v>254</v>
      </c>
      <c r="S313" s="6" t="s">
        <v>7</v>
      </c>
      <c r="T313" s="6" t="s">
        <v>255</v>
      </c>
      <c r="U313" s="6" t="s">
        <v>104</v>
      </c>
      <c r="V313" s="6" t="s">
        <v>1227</v>
      </c>
      <c r="W313" s="6" t="s">
        <v>74</v>
      </c>
      <c r="X313" s="6" t="s">
        <v>74</v>
      </c>
      <c r="Y313" s="6" t="s">
        <v>74</v>
      </c>
      <c r="Z313" s="6" t="s">
        <v>62</v>
      </c>
      <c r="AA313" s="6" t="s">
        <v>74</v>
      </c>
      <c r="AB313" s="6">
        <v>1270</v>
      </c>
      <c r="AC313" s="6">
        <v>0</v>
      </c>
      <c r="AD313" s="6">
        <v>0</v>
      </c>
      <c r="AE313" s="6">
        <v>0</v>
      </c>
      <c r="AF313" s="6">
        <v>0</v>
      </c>
      <c r="AG313" s="6">
        <v>25</v>
      </c>
      <c r="AH313" s="6">
        <v>0</v>
      </c>
      <c r="AI313" s="6" t="s">
        <v>1359</v>
      </c>
      <c r="AJ313" s="6" t="s">
        <v>469</v>
      </c>
      <c r="AK313" s="6" t="s">
        <v>11</v>
      </c>
      <c r="AL313" s="6" t="s">
        <v>47</v>
      </c>
      <c r="AM313" s="6" t="s">
        <v>470</v>
      </c>
      <c r="AN313" s="6" t="s">
        <v>21</v>
      </c>
      <c r="AO313" s="6" t="s">
        <v>260</v>
      </c>
      <c r="AP313" s="6" t="s">
        <v>282</v>
      </c>
      <c r="AQ313" s="6" t="s">
        <v>19</v>
      </c>
    </row>
    <row r="314" spans="1:43" x14ac:dyDescent="0.25">
      <c r="A314" s="6">
        <v>21552011</v>
      </c>
      <c r="B314" s="6">
        <v>22503657</v>
      </c>
      <c r="C314" s="6" t="s">
        <v>248</v>
      </c>
      <c r="D314" s="14">
        <v>45687.615648148138</v>
      </c>
      <c r="E314" s="14">
        <v>45723.254675925928</v>
      </c>
      <c r="F314" s="6" t="s">
        <v>18</v>
      </c>
      <c r="G314" s="6" t="s">
        <v>30</v>
      </c>
      <c r="H314" s="6" t="s">
        <v>1360</v>
      </c>
      <c r="I314" s="6" t="s">
        <v>274</v>
      </c>
      <c r="J314" s="6" t="s">
        <v>1361</v>
      </c>
      <c r="K314" s="6" t="s">
        <v>1362</v>
      </c>
      <c r="L314" s="6" t="s">
        <v>1362</v>
      </c>
      <c r="M314" s="14">
        <v>45687.609722222223</v>
      </c>
      <c r="N314" s="6">
        <v>174685</v>
      </c>
      <c r="O314" s="6" t="s">
        <v>74</v>
      </c>
      <c r="P314" s="6" t="s">
        <v>253</v>
      </c>
      <c r="Q314" s="6" t="s">
        <v>254</v>
      </c>
      <c r="R314" s="6" t="s">
        <v>254</v>
      </c>
      <c r="S314" s="6" t="s">
        <v>7</v>
      </c>
      <c r="T314" s="6" t="s">
        <v>255</v>
      </c>
      <c r="U314" s="6" t="s">
        <v>104</v>
      </c>
      <c r="V314" s="6" t="s">
        <v>1227</v>
      </c>
      <c r="W314" s="6" t="s">
        <v>74</v>
      </c>
      <c r="X314" s="6" t="s">
        <v>74</v>
      </c>
      <c r="Y314" s="6" t="s">
        <v>74</v>
      </c>
      <c r="Z314" s="6" t="s">
        <v>62</v>
      </c>
      <c r="AA314" s="6" t="s">
        <v>74</v>
      </c>
      <c r="AB314" s="6">
        <v>451.68</v>
      </c>
      <c r="AC314" s="6">
        <v>0</v>
      </c>
      <c r="AD314" s="6">
        <v>0</v>
      </c>
      <c r="AE314" s="6">
        <v>0</v>
      </c>
      <c r="AF314" s="6">
        <v>0</v>
      </c>
      <c r="AG314" s="6">
        <v>4.92</v>
      </c>
      <c r="AH314" s="6">
        <v>0</v>
      </c>
      <c r="AI314" s="6" t="s">
        <v>1363</v>
      </c>
      <c r="AJ314" s="6" t="s">
        <v>469</v>
      </c>
      <c r="AK314" s="6" t="s">
        <v>11</v>
      </c>
      <c r="AL314" s="6" t="s">
        <v>47</v>
      </c>
      <c r="AM314" s="6" t="s">
        <v>470</v>
      </c>
      <c r="AN314" s="6" t="s">
        <v>21</v>
      </c>
      <c r="AO314" s="6" t="s">
        <v>260</v>
      </c>
      <c r="AP314" s="6" t="s">
        <v>282</v>
      </c>
      <c r="AQ314" s="6" t="s">
        <v>19</v>
      </c>
    </row>
    <row r="315" spans="1:43" x14ac:dyDescent="0.25">
      <c r="A315" s="6">
        <v>21554713</v>
      </c>
      <c r="B315" s="6">
        <v>22506219</v>
      </c>
      <c r="C315" s="6" t="s">
        <v>248</v>
      </c>
      <c r="D315" s="14">
        <v>45687.863726851851</v>
      </c>
      <c r="E315" s="14">
        <v>45723.254699074067</v>
      </c>
      <c r="F315" s="6" t="s">
        <v>18</v>
      </c>
      <c r="G315" s="6" t="s">
        <v>30</v>
      </c>
      <c r="H315" s="6" t="s">
        <v>1364</v>
      </c>
      <c r="I315" s="6" t="s">
        <v>274</v>
      </c>
      <c r="J315" s="6" t="s">
        <v>1365</v>
      </c>
      <c r="K315" s="6" t="s">
        <v>1362</v>
      </c>
      <c r="L315" s="6" t="s">
        <v>1362</v>
      </c>
      <c r="M315" s="14">
        <v>45687.752083333333</v>
      </c>
      <c r="N315" s="6">
        <v>174620</v>
      </c>
      <c r="O315" s="6" t="s">
        <v>74</v>
      </c>
      <c r="P315" s="6" t="s">
        <v>253</v>
      </c>
      <c r="Q315" s="6" t="s">
        <v>254</v>
      </c>
      <c r="R315" s="6" t="s">
        <v>254</v>
      </c>
      <c r="S315" s="6" t="s">
        <v>7</v>
      </c>
      <c r="T315" s="6" t="s">
        <v>255</v>
      </c>
      <c r="U315" s="6" t="s">
        <v>104</v>
      </c>
      <c r="V315" s="6" t="s">
        <v>1366</v>
      </c>
      <c r="W315" s="6" t="s">
        <v>74</v>
      </c>
      <c r="X315" s="6" t="s">
        <v>74</v>
      </c>
      <c r="Y315" s="6" t="s">
        <v>74</v>
      </c>
      <c r="Z315" s="6" t="s">
        <v>62</v>
      </c>
      <c r="AA315" s="6" t="s">
        <v>74</v>
      </c>
      <c r="AB315" s="6">
        <v>3275.03</v>
      </c>
      <c r="AC315" s="6">
        <v>0</v>
      </c>
      <c r="AD315" s="6">
        <v>0</v>
      </c>
      <c r="AE315" s="6">
        <v>0</v>
      </c>
      <c r="AF315" s="6">
        <v>0</v>
      </c>
      <c r="AG315" s="6">
        <v>65.56</v>
      </c>
      <c r="AH315" s="6">
        <v>0</v>
      </c>
      <c r="AI315" s="6" t="s">
        <v>1367</v>
      </c>
      <c r="AJ315" s="6" t="s">
        <v>469</v>
      </c>
      <c r="AK315" s="6" t="s">
        <v>11</v>
      </c>
      <c r="AL315" s="6" t="s">
        <v>47</v>
      </c>
      <c r="AM315" s="6" t="s">
        <v>470</v>
      </c>
      <c r="AN315" s="6" t="s">
        <v>21</v>
      </c>
      <c r="AO315" s="6" t="s">
        <v>260</v>
      </c>
      <c r="AP315" s="6" t="s">
        <v>282</v>
      </c>
      <c r="AQ315" s="6" t="s">
        <v>19</v>
      </c>
    </row>
    <row r="316" spans="1:43" x14ac:dyDescent="0.25">
      <c r="A316" s="6">
        <v>21557569</v>
      </c>
      <c r="B316" s="6">
        <v>22508332</v>
      </c>
      <c r="C316" s="6" t="s">
        <v>248</v>
      </c>
      <c r="D316" s="14">
        <v>45688.369027777779</v>
      </c>
      <c r="E316" s="14">
        <v>45723.25472222222</v>
      </c>
      <c r="F316" s="6" t="s">
        <v>18</v>
      </c>
      <c r="G316" s="6" t="s">
        <v>30</v>
      </c>
      <c r="H316" s="6" t="s">
        <v>1368</v>
      </c>
      <c r="I316" s="6" t="s">
        <v>274</v>
      </c>
      <c r="J316" s="6" t="s">
        <v>1369</v>
      </c>
      <c r="K316" s="6" t="s">
        <v>1370</v>
      </c>
      <c r="L316" s="6" t="s">
        <v>1370</v>
      </c>
      <c r="M316" s="14">
        <v>45688.343055555553</v>
      </c>
      <c r="N316" s="6">
        <v>173441</v>
      </c>
      <c r="O316" s="6" t="s">
        <v>74</v>
      </c>
      <c r="P316" s="6" t="s">
        <v>253</v>
      </c>
      <c r="Q316" s="6" t="s">
        <v>254</v>
      </c>
      <c r="R316" s="6" t="s">
        <v>254</v>
      </c>
      <c r="S316" s="6" t="s">
        <v>7</v>
      </c>
      <c r="T316" s="6" t="s">
        <v>255</v>
      </c>
      <c r="U316" s="6" t="s">
        <v>104</v>
      </c>
      <c r="V316" s="6" t="s">
        <v>1227</v>
      </c>
      <c r="W316" s="6" t="s">
        <v>74</v>
      </c>
      <c r="X316" s="6" t="s">
        <v>74</v>
      </c>
      <c r="Y316" s="6" t="s">
        <v>74</v>
      </c>
      <c r="Z316" s="6" t="s">
        <v>62</v>
      </c>
      <c r="AA316" s="6" t="s">
        <v>74</v>
      </c>
      <c r="AB316" s="6">
        <v>121</v>
      </c>
      <c r="AC316" s="6">
        <v>0</v>
      </c>
      <c r="AD316" s="6">
        <v>0</v>
      </c>
      <c r="AE316" s="6">
        <v>0</v>
      </c>
      <c r="AF316" s="6">
        <v>0</v>
      </c>
      <c r="AG316" s="6">
        <v>0</v>
      </c>
      <c r="AH316" s="6">
        <v>0</v>
      </c>
      <c r="AI316" s="6" t="s">
        <v>1371</v>
      </c>
      <c r="AJ316" s="6" t="s">
        <v>469</v>
      </c>
      <c r="AK316" s="6" t="s">
        <v>11</v>
      </c>
      <c r="AL316" s="6" t="s">
        <v>47</v>
      </c>
      <c r="AM316" s="6" t="s">
        <v>470</v>
      </c>
      <c r="AN316" s="6" t="s">
        <v>21</v>
      </c>
      <c r="AO316" s="6" t="s">
        <v>260</v>
      </c>
      <c r="AP316" s="6" t="s">
        <v>282</v>
      </c>
      <c r="AQ316" s="6" t="s">
        <v>19</v>
      </c>
    </row>
    <row r="317" spans="1:43" x14ac:dyDescent="0.25">
      <c r="A317" s="6">
        <v>21713874</v>
      </c>
      <c r="B317" s="6">
        <v>22638650</v>
      </c>
      <c r="C317" s="6" t="s">
        <v>248</v>
      </c>
      <c r="D317" s="14">
        <v>45713.463055555563</v>
      </c>
      <c r="E317" s="14">
        <v>45723.257418981477</v>
      </c>
      <c r="F317" s="6" t="s">
        <v>18</v>
      </c>
      <c r="G317" s="6" t="s">
        <v>24</v>
      </c>
      <c r="H317" s="6" t="s">
        <v>1372</v>
      </c>
      <c r="I317" s="6" t="s">
        <v>274</v>
      </c>
      <c r="J317" s="6" t="s">
        <v>1373</v>
      </c>
      <c r="K317" s="6" t="s">
        <v>1370</v>
      </c>
      <c r="L317" s="6" t="s">
        <v>1370</v>
      </c>
      <c r="M317" s="14">
        <v>45713.458333333343</v>
      </c>
      <c r="N317" s="6">
        <v>184515</v>
      </c>
      <c r="O317" s="6" t="s">
        <v>74</v>
      </c>
      <c r="P317" s="6" t="s">
        <v>253</v>
      </c>
      <c r="Q317" s="6" t="s">
        <v>254</v>
      </c>
      <c r="R317" s="6" t="s">
        <v>254</v>
      </c>
      <c r="S317" s="6" t="s">
        <v>7</v>
      </c>
      <c r="T317" s="6" t="s">
        <v>255</v>
      </c>
      <c r="U317" s="6" t="s">
        <v>104</v>
      </c>
      <c r="V317" s="6" t="s">
        <v>1227</v>
      </c>
      <c r="W317" s="6" t="s">
        <v>74</v>
      </c>
      <c r="X317" s="6" t="s">
        <v>74</v>
      </c>
      <c r="Y317" s="6" t="s">
        <v>74</v>
      </c>
      <c r="Z317" s="6" t="s">
        <v>62</v>
      </c>
      <c r="AA317" s="6" t="s">
        <v>74</v>
      </c>
      <c r="AB317" s="6">
        <v>986</v>
      </c>
      <c r="AC317" s="6">
        <v>0</v>
      </c>
      <c r="AD317" s="6">
        <v>0</v>
      </c>
      <c r="AE317" s="6">
        <v>0</v>
      </c>
      <c r="AF317" s="6">
        <v>0</v>
      </c>
      <c r="AG317" s="6">
        <v>0</v>
      </c>
      <c r="AH317" s="6">
        <v>0</v>
      </c>
      <c r="AI317" s="6" t="s">
        <v>1374</v>
      </c>
      <c r="AJ317" s="6" t="s">
        <v>469</v>
      </c>
      <c r="AK317" s="6" t="s">
        <v>11</v>
      </c>
      <c r="AL317" s="6" t="s">
        <v>47</v>
      </c>
      <c r="AM317" s="6" t="s">
        <v>470</v>
      </c>
      <c r="AN317" s="6" t="s">
        <v>21</v>
      </c>
      <c r="AO317" s="6" t="s">
        <v>260</v>
      </c>
      <c r="AP317" s="6" t="s">
        <v>282</v>
      </c>
      <c r="AQ317" s="6" t="s">
        <v>19</v>
      </c>
    </row>
    <row r="318" spans="1:43" x14ac:dyDescent="0.25">
      <c r="A318" s="6">
        <v>21739323</v>
      </c>
      <c r="B318" s="6">
        <v>22662114</v>
      </c>
      <c r="C318" s="6" t="s">
        <v>248</v>
      </c>
      <c r="D318" s="14">
        <v>45716.760312500002</v>
      </c>
      <c r="E318" s="14">
        <v>45723.257453703707</v>
      </c>
      <c r="F318" s="6" t="s">
        <v>18</v>
      </c>
      <c r="G318" s="6" t="s">
        <v>22</v>
      </c>
      <c r="H318" s="6" t="s">
        <v>1375</v>
      </c>
      <c r="I318" s="6" t="s">
        <v>274</v>
      </c>
      <c r="J318" s="6" t="s">
        <v>1376</v>
      </c>
      <c r="K318" s="6" t="s">
        <v>1370</v>
      </c>
      <c r="L318" s="6" t="s">
        <v>1370</v>
      </c>
      <c r="M318" s="14">
        <v>45716.72152777778</v>
      </c>
      <c r="N318" s="6">
        <v>186100</v>
      </c>
      <c r="O318" s="6" t="s">
        <v>74</v>
      </c>
      <c r="P318" s="6" t="s">
        <v>253</v>
      </c>
      <c r="Q318" s="6" t="s">
        <v>254</v>
      </c>
      <c r="R318" s="6" t="s">
        <v>254</v>
      </c>
      <c r="S318" s="6" t="s">
        <v>7</v>
      </c>
      <c r="T318" s="6" t="s">
        <v>255</v>
      </c>
      <c r="U318" s="6" t="s">
        <v>104</v>
      </c>
      <c r="V318" s="6" t="s">
        <v>1222</v>
      </c>
      <c r="W318" s="6" t="s">
        <v>74</v>
      </c>
      <c r="X318" s="6" t="s">
        <v>74</v>
      </c>
      <c r="Y318" s="6" t="s">
        <v>74</v>
      </c>
      <c r="Z318" s="6" t="s">
        <v>62</v>
      </c>
      <c r="AA318" s="6" t="s">
        <v>74</v>
      </c>
      <c r="AB318" s="6">
        <v>150</v>
      </c>
      <c r="AC318" s="6">
        <v>0</v>
      </c>
      <c r="AD318" s="6">
        <v>0</v>
      </c>
      <c r="AE318" s="6">
        <v>0</v>
      </c>
      <c r="AF318" s="6">
        <v>0</v>
      </c>
      <c r="AG318" s="6">
        <v>0</v>
      </c>
      <c r="AH318" s="6">
        <v>0</v>
      </c>
      <c r="AI318" s="6" t="s">
        <v>1377</v>
      </c>
      <c r="AJ318" s="6" t="s">
        <v>469</v>
      </c>
      <c r="AK318" s="6" t="s">
        <v>11</v>
      </c>
      <c r="AL318" s="6" t="s">
        <v>47</v>
      </c>
      <c r="AM318" s="6" t="s">
        <v>470</v>
      </c>
      <c r="AN318" s="6" t="s">
        <v>21</v>
      </c>
      <c r="AO318" s="6" t="s">
        <v>260</v>
      </c>
      <c r="AP318" s="6" t="s">
        <v>282</v>
      </c>
      <c r="AQ318" s="6" t="s">
        <v>19</v>
      </c>
    </row>
    <row r="319" spans="1:43" x14ac:dyDescent="0.25">
      <c r="A319" s="6">
        <v>21679617</v>
      </c>
      <c r="B319" s="6">
        <v>22610230</v>
      </c>
      <c r="C319" s="6" t="s">
        <v>248</v>
      </c>
      <c r="D319" s="14">
        <v>45707.497696759259</v>
      </c>
      <c r="E319" s="14">
        <v>45707.513171296298</v>
      </c>
      <c r="F319" s="36" t="s">
        <v>26</v>
      </c>
      <c r="G319" s="36" t="s">
        <v>26</v>
      </c>
      <c r="H319" s="6" t="s">
        <v>1378</v>
      </c>
      <c r="I319" s="6" t="s">
        <v>12</v>
      </c>
      <c r="J319" s="6" t="s">
        <v>1379</v>
      </c>
      <c r="K319" s="6" t="s">
        <v>1380</v>
      </c>
      <c r="L319" s="6" t="s">
        <v>1380</v>
      </c>
      <c r="M319" s="14">
        <v>45702.647916666669</v>
      </c>
      <c r="N319" s="6" t="s">
        <v>1378</v>
      </c>
      <c r="O319" s="6" t="s">
        <v>74</v>
      </c>
      <c r="P319" s="6" t="s">
        <v>253</v>
      </c>
      <c r="Q319" s="6" t="s">
        <v>254</v>
      </c>
      <c r="R319" s="6" t="s">
        <v>336</v>
      </c>
      <c r="S319" s="6" t="s">
        <v>5</v>
      </c>
      <c r="T319" s="6" t="s">
        <v>255</v>
      </c>
      <c r="U319" s="6" t="s">
        <v>200</v>
      </c>
      <c r="V319" s="6" t="s">
        <v>1381</v>
      </c>
      <c r="W319" s="6" t="s">
        <v>74</v>
      </c>
      <c r="X319" s="6" t="s">
        <v>1382</v>
      </c>
      <c r="Y319" s="6">
        <v>1409260193</v>
      </c>
      <c r="Z319" s="6" t="s">
        <v>75</v>
      </c>
      <c r="AA319" s="6" t="s">
        <v>74</v>
      </c>
      <c r="AB319" s="6">
        <v>3316.1777999999999</v>
      </c>
      <c r="AC319" s="6">
        <v>571.16</v>
      </c>
      <c r="AD319" s="6">
        <v>0</v>
      </c>
      <c r="AE319" s="6">
        <v>0</v>
      </c>
      <c r="AF319" s="6">
        <v>0</v>
      </c>
      <c r="AG319" s="6">
        <v>0</v>
      </c>
      <c r="AH319" s="6">
        <v>0</v>
      </c>
      <c r="AI319" s="6" t="s">
        <v>1383</v>
      </c>
      <c r="AJ319" s="6" t="s">
        <v>1384</v>
      </c>
      <c r="AK319" s="6" t="s">
        <v>12</v>
      </c>
      <c r="AL319" s="6" t="s">
        <v>49</v>
      </c>
      <c r="AM319" s="6" t="s">
        <v>324</v>
      </c>
      <c r="AN319" s="6" t="s">
        <v>27</v>
      </c>
      <c r="AO319" s="6" t="s">
        <v>260</v>
      </c>
      <c r="AP319" s="6" t="s">
        <v>374</v>
      </c>
      <c r="AQ319" s="6" t="s">
        <v>39</v>
      </c>
    </row>
    <row r="320" spans="1:43" x14ac:dyDescent="0.25">
      <c r="A320" s="6">
        <v>21707105</v>
      </c>
      <c r="B320" s="6">
        <v>22632819</v>
      </c>
      <c r="C320" s="6" t="s">
        <v>248</v>
      </c>
      <c r="D320" s="14">
        <v>45712.509976851848</v>
      </c>
      <c r="E320" s="14">
        <v>45712.522662037038</v>
      </c>
      <c r="F320" s="6" t="s">
        <v>24</v>
      </c>
      <c r="G320" s="6" t="s">
        <v>24</v>
      </c>
      <c r="H320" s="6" t="s">
        <v>1385</v>
      </c>
      <c r="I320" s="6" t="s">
        <v>12</v>
      </c>
      <c r="J320" s="6" t="s">
        <v>1386</v>
      </c>
      <c r="K320" s="6" t="s">
        <v>1380</v>
      </c>
      <c r="L320" s="6" t="s">
        <v>1380</v>
      </c>
      <c r="M320" s="14">
        <v>45709.804166666669</v>
      </c>
      <c r="N320" s="6" t="s">
        <v>1385</v>
      </c>
      <c r="O320" s="6" t="s">
        <v>74</v>
      </c>
      <c r="P320" s="6" t="s">
        <v>294</v>
      </c>
      <c r="Q320" s="6" t="s">
        <v>254</v>
      </c>
      <c r="R320" s="6" t="s">
        <v>336</v>
      </c>
      <c r="S320" s="6" t="s">
        <v>5</v>
      </c>
      <c r="T320" s="6" t="s">
        <v>255</v>
      </c>
      <c r="U320" s="6" t="s">
        <v>200</v>
      </c>
      <c r="V320" s="6" t="s">
        <v>1381</v>
      </c>
      <c r="W320" s="6" t="s">
        <v>74</v>
      </c>
      <c r="X320" s="6" t="s">
        <v>295</v>
      </c>
      <c r="Y320" s="6">
        <v>2872388907</v>
      </c>
      <c r="Z320" s="6" t="s">
        <v>75</v>
      </c>
      <c r="AA320" s="6" t="s">
        <v>74</v>
      </c>
      <c r="AB320" s="6">
        <v>3934.3110000000001</v>
      </c>
      <c r="AC320" s="6">
        <v>420.63</v>
      </c>
      <c r="AD320" s="6">
        <v>0</v>
      </c>
      <c r="AE320" s="6">
        <v>0</v>
      </c>
      <c r="AF320" s="6">
        <v>0</v>
      </c>
      <c r="AG320" s="6">
        <v>0</v>
      </c>
      <c r="AH320" s="6">
        <v>0</v>
      </c>
      <c r="AI320" s="6" t="s">
        <v>1387</v>
      </c>
      <c r="AJ320" s="6" t="s">
        <v>1388</v>
      </c>
      <c r="AK320" s="6" t="s">
        <v>12</v>
      </c>
      <c r="AL320" s="6" t="s">
        <v>49</v>
      </c>
      <c r="AM320" s="6" t="s">
        <v>324</v>
      </c>
      <c r="AN320" s="6" t="s">
        <v>27</v>
      </c>
      <c r="AO320" s="6" t="s">
        <v>260</v>
      </c>
      <c r="AP320" s="6" t="s">
        <v>374</v>
      </c>
      <c r="AQ320" s="6" t="s">
        <v>39</v>
      </c>
    </row>
    <row r="321" spans="1:43" x14ac:dyDescent="0.25">
      <c r="A321" s="6">
        <v>21687825</v>
      </c>
      <c r="B321" s="6">
        <v>22617545</v>
      </c>
      <c r="C321" s="6" t="s">
        <v>248</v>
      </c>
      <c r="D321" s="14">
        <v>45708.69295138889</v>
      </c>
      <c r="E321" s="14">
        <v>45713.428148148138</v>
      </c>
      <c r="F321" s="6" t="s">
        <v>24</v>
      </c>
      <c r="G321" s="6" t="s">
        <v>24</v>
      </c>
      <c r="H321" s="6" t="s">
        <v>1389</v>
      </c>
      <c r="I321" s="6" t="s">
        <v>12</v>
      </c>
      <c r="J321" s="6" t="s">
        <v>1390</v>
      </c>
      <c r="K321" s="6" t="s">
        <v>1380</v>
      </c>
      <c r="L321" s="6" t="s">
        <v>1380</v>
      </c>
      <c r="M321" s="14">
        <v>45708.666666666657</v>
      </c>
      <c r="N321" s="6" t="s">
        <v>1391</v>
      </c>
      <c r="O321" s="6" t="s">
        <v>74</v>
      </c>
      <c r="P321" s="6" t="s">
        <v>253</v>
      </c>
      <c r="Q321" s="6" t="s">
        <v>254</v>
      </c>
      <c r="R321" s="6" t="s">
        <v>336</v>
      </c>
      <c r="S321" s="6" t="s">
        <v>5</v>
      </c>
      <c r="T321" s="6" t="s">
        <v>255</v>
      </c>
      <c r="U321" s="6" t="s">
        <v>200</v>
      </c>
      <c r="V321" s="6" t="s">
        <v>1381</v>
      </c>
      <c r="W321" s="6" t="s">
        <v>74</v>
      </c>
      <c r="X321" s="6" t="s">
        <v>272</v>
      </c>
      <c r="Y321" s="6">
        <v>2132207565</v>
      </c>
      <c r="Z321" s="6" t="s">
        <v>75</v>
      </c>
      <c r="AA321" s="6" t="s">
        <v>74</v>
      </c>
      <c r="AB321" s="6">
        <v>845.48</v>
      </c>
      <c r="AC321" s="6">
        <v>400</v>
      </c>
      <c r="AD321" s="6">
        <v>0</v>
      </c>
      <c r="AE321" s="6">
        <v>0</v>
      </c>
      <c r="AF321" s="6">
        <v>0</v>
      </c>
      <c r="AG321" s="6">
        <v>0</v>
      </c>
      <c r="AH321" s="6">
        <v>0</v>
      </c>
      <c r="AI321" s="6" t="s">
        <v>1392</v>
      </c>
      <c r="AJ321" s="6" t="s">
        <v>1393</v>
      </c>
      <c r="AK321" s="6" t="s">
        <v>12</v>
      </c>
      <c r="AL321" s="6" t="s">
        <v>49</v>
      </c>
      <c r="AM321" s="6" t="s">
        <v>324</v>
      </c>
      <c r="AN321" s="6" t="s">
        <v>27</v>
      </c>
      <c r="AO321" s="6" t="s">
        <v>260</v>
      </c>
      <c r="AP321" s="6" t="s">
        <v>374</v>
      </c>
      <c r="AQ321" s="6" t="s">
        <v>39</v>
      </c>
    </row>
    <row r="322" spans="1:43" x14ac:dyDescent="0.25">
      <c r="A322" s="6">
        <v>21686845</v>
      </c>
      <c r="B322" s="6">
        <v>22616593</v>
      </c>
      <c r="C322" s="6" t="s">
        <v>248</v>
      </c>
      <c r="D322" s="14">
        <v>45708.634062500001</v>
      </c>
      <c r="E322" s="14">
        <v>45708.673298611109</v>
      </c>
      <c r="F322" s="6" t="s">
        <v>24</v>
      </c>
      <c r="G322" s="6" t="s">
        <v>24</v>
      </c>
      <c r="H322" s="6" t="s">
        <v>1394</v>
      </c>
      <c r="I322" s="6" t="s">
        <v>12</v>
      </c>
      <c r="J322" s="6" t="s">
        <v>1395</v>
      </c>
      <c r="K322" s="6" t="s">
        <v>1380</v>
      </c>
      <c r="L322" s="6" t="s">
        <v>1380</v>
      </c>
      <c r="M322" s="14">
        <v>45702.671527777777</v>
      </c>
      <c r="N322" s="6" t="s">
        <v>1394</v>
      </c>
      <c r="O322" s="6" t="s">
        <v>74</v>
      </c>
      <c r="P322" s="6" t="s">
        <v>253</v>
      </c>
      <c r="Q322" s="6" t="s">
        <v>254</v>
      </c>
      <c r="R322" s="6" t="s">
        <v>336</v>
      </c>
      <c r="S322" s="6" t="s">
        <v>5</v>
      </c>
      <c r="T322" s="6" t="s">
        <v>255</v>
      </c>
      <c r="U322" s="6" t="s">
        <v>200</v>
      </c>
      <c r="V322" s="6" t="s">
        <v>1381</v>
      </c>
      <c r="W322" s="6" t="s">
        <v>74</v>
      </c>
      <c r="X322" s="6" t="s">
        <v>1382</v>
      </c>
      <c r="Y322" s="6">
        <v>1409267471</v>
      </c>
      <c r="Z322" s="6" t="s">
        <v>75</v>
      </c>
      <c r="AA322" s="6" t="s">
        <v>74</v>
      </c>
      <c r="AB322" s="6">
        <v>3316.1777999999999</v>
      </c>
      <c r="AC322" s="6">
        <v>571.39</v>
      </c>
      <c r="AD322" s="6">
        <v>0</v>
      </c>
      <c r="AE322" s="6">
        <v>0</v>
      </c>
      <c r="AF322" s="6">
        <v>0</v>
      </c>
      <c r="AG322" s="6">
        <v>0</v>
      </c>
      <c r="AH322" s="6">
        <v>0</v>
      </c>
      <c r="AI322" s="6" t="s">
        <v>1396</v>
      </c>
      <c r="AJ322" s="6" t="s">
        <v>1397</v>
      </c>
      <c r="AK322" s="6" t="s">
        <v>12</v>
      </c>
      <c r="AL322" s="6" t="s">
        <v>49</v>
      </c>
      <c r="AM322" s="6" t="s">
        <v>324</v>
      </c>
      <c r="AN322" s="6" t="s">
        <v>27</v>
      </c>
      <c r="AO322" s="6" t="s">
        <v>260</v>
      </c>
      <c r="AP322" s="6" t="s">
        <v>374</v>
      </c>
      <c r="AQ322" s="6" t="s">
        <v>39</v>
      </c>
    </row>
    <row r="323" spans="1:43" x14ac:dyDescent="0.25">
      <c r="A323" s="6">
        <v>21686850</v>
      </c>
      <c r="B323" s="6">
        <v>22616598</v>
      </c>
      <c r="C323" s="6" t="s">
        <v>248</v>
      </c>
      <c r="D323" s="14">
        <v>45708.63417824074</v>
      </c>
      <c r="E323" s="14">
        <v>45708.67355324074</v>
      </c>
      <c r="F323" s="6" t="s">
        <v>24</v>
      </c>
      <c r="G323" s="6" t="s">
        <v>24</v>
      </c>
      <c r="H323" s="6" t="s">
        <v>1398</v>
      </c>
      <c r="I323" s="6" t="s">
        <v>12</v>
      </c>
      <c r="J323" s="6" t="s">
        <v>1395</v>
      </c>
      <c r="K323" s="6" t="s">
        <v>1380</v>
      </c>
      <c r="L323" s="6" t="s">
        <v>1380</v>
      </c>
      <c r="M323" s="14">
        <v>45702.613888888889</v>
      </c>
      <c r="N323" s="6" t="s">
        <v>1398</v>
      </c>
      <c r="O323" s="6" t="s">
        <v>74</v>
      </c>
      <c r="P323" s="6" t="s">
        <v>253</v>
      </c>
      <c r="Q323" s="6" t="s">
        <v>254</v>
      </c>
      <c r="R323" s="6" t="s">
        <v>336</v>
      </c>
      <c r="S323" s="6" t="s">
        <v>5</v>
      </c>
      <c r="T323" s="6" t="s">
        <v>255</v>
      </c>
      <c r="U323" s="6" t="s">
        <v>200</v>
      </c>
      <c r="V323" s="6" t="s">
        <v>1381</v>
      </c>
      <c r="W323" s="6" t="s">
        <v>74</v>
      </c>
      <c r="X323" s="6" t="s">
        <v>1382</v>
      </c>
      <c r="Y323" s="6">
        <v>1409271269</v>
      </c>
      <c r="Z323" s="6" t="s">
        <v>75</v>
      </c>
      <c r="AA323" s="6" t="s">
        <v>74</v>
      </c>
      <c r="AB323" s="6">
        <v>512.81100000000004</v>
      </c>
      <c r="AC323" s="6">
        <v>485.63</v>
      </c>
      <c r="AD323" s="6">
        <v>0</v>
      </c>
      <c r="AE323" s="6">
        <v>0</v>
      </c>
      <c r="AF323" s="6">
        <v>0</v>
      </c>
      <c r="AG323" s="6">
        <v>0</v>
      </c>
      <c r="AH323" s="6">
        <v>0</v>
      </c>
      <c r="AI323" s="6" t="s">
        <v>1399</v>
      </c>
      <c r="AJ323" s="6" t="s">
        <v>1400</v>
      </c>
      <c r="AK323" s="6" t="s">
        <v>12</v>
      </c>
      <c r="AL323" s="6" t="s">
        <v>49</v>
      </c>
      <c r="AM323" s="6" t="s">
        <v>324</v>
      </c>
      <c r="AN323" s="6" t="s">
        <v>27</v>
      </c>
      <c r="AO323" s="6" t="s">
        <v>260</v>
      </c>
      <c r="AP323" s="6" t="s">
        <v>374</v>
      </c>
      <c r="AQ323" s="6" t="s">
        <v>39</v>
      </c>
    </row>
    <row r="324" spans="1:43" x14ac:dyDescent="0.25">
      <c r="A324" s="6">
        <v>21707106</v>
      </c>
      <c r="B324" s="6">
        <v>22632820</v>
      </c>
      <c r="C324" s="6" t="s">
        <v>248</v>
      </c>
      <c r="D324" s="14">
        <v>45712.510011574072</v>
      </c>
      <c r="E324" s="14">
        <v>45712.522673611107</v>
      </c>
      <c r="F324" s="6" t="s">
        <v>24</v>
      </c>
      <c r="G324" s="6" t="s">
        <v>24</v>
      </c>
      <c r="H324" s="6" t="s">
        <v>1401</v>
      </c>
      <c r="I324" s="6" t="s">
        <v>12</v>
      </c>
      <c r="J324" s="6" t="s">
        <v>1402</v>
      </c>
      <c r="K324" s="6" t="s">
        <v>1380</v>
      </c>
      <c r="L324" s="6" t="s">
        <v>1380</v>
      </c>
      <c r="M324" s="14">
        <v>45709.804166666669</v>
      </c>
      <c r="N324" s="6" t="s">
        <v>1401</v>
      </c>
      <c r="O324" s="6" t="s">
        <v>74</v>
      </c>
      <c r="P324" s="6" t="s">
        <v>294</v>
      </c>
      <c r="Q324" s="6" t="s">
        <v>254</v>
      </c>
      <c r="R324" s="6" t="s">
        <v>336</v>
      </c>
      <c r="S324" s="6" t="s">
        <v>5</v>
      </c>
      <c r="T324" s="6" t="s">
        <v>255</v>
      </c>
      <c r="U324" s="6" t="s">
        <v>200</v>
      </c>
      <c r="V324" s="6" t="s">
        <v>1381</v>
      </c>
      <c r="W324" s="6" t="s">
        <v>74</v>
      </c>
      <c r="X324" s="6" t="s">
        <v>295</v>
      </c>
      <c r="Y324" s="6">
        <v>2872388909</v>
      </c>
      <c r="Z324" s="6" t="s">
        <v>75</v>
      </c>
      <c r="AA324" s="6" t="s">
        <v>74</v>
      </c>
      <c r="AB324" s="6">
        <v>3934.3110000000001</v>
      </c>
      <c r="AC324" s="6">
        <v>420.63</v>
      </c>
      <c r="AD324" s="6">
        <v>0</v>
      </c>
      <c r="AE324" s="6">
        <v>0</v>
      </c>
      <c r="AF324" s="6">
        <v>0</v>
      </c>
      <c r="AG324" s="6">
        <v>0</v>
      </c>
      <c r="AH324" s="6">
        <v>0</v>
      </c>
      <c r="AI324" s="6" t="s">
        <v>1387</v>
      </c>
      <c r="AJ324" s="6" t="s">
        <v>1403</v>
      </c>
      <c r="AK324" s="6" t="s">
        <v>12</v>
      </c>
      <c r="AL324" s="6" t="s">
        <v>49</v>
      </c>
      <c r="AM324" s="6" t="s">
        <v>324</v>
      </c>
      <c r="AN324" s="6" t="s">
        <v>27</v>
      </c>
      <c r="AO324" s="6" t="s">
        <v>260</v>
      </c>
      <c r="AP324" s="6" t="s">
        <v>374</v>
      </c>
      <c r="AQ324" s="6" t="s">
        <v>39</v>
      </c>
    </row>
    <row r="325" spans="1:43" x14ac:dyDescent="0.25">
      <c r="A325" s="6">
        <v>21513389</v>
      </c>
      <c r="B325" s="6">
        <v>22469945</v>
      </c>
      <c r="C325" s="6" t="s">
        <v>248</v>
      </c>
      <c r="D325" s="14">
        <v>45681.600115740737</v>
      </c>
      <c r="E325" s="14">
        <v>45681.600891203707</v>
      </c>
      <c r="F325" s="36" t="s">
        <v>30</v>
      </c>
      <c r="G325" s="36" t="s">
        <v>30</v>
      </c>
      <c r="H325" s="6" t="s">
        <v>1404</v>
      </c>
      <c r="I325" s="6" t="s">
        <v>12</v>
      </c>
      <c r="J325" s="6" t="s">
        <v>1405</v>
      </c>
      <c r="K325" s="6" t="s">
        <v>370</v>
      </c>
      <c r="L325" s="6" t="s">
        <v>370</v>
      </c>
      <c r="M325" s="14">
        <v>45678.575694444437</v>
      </c>
      <c r="N325" s="6" t="s">
        <v>1404</v>
      </c>
      <c r="O325" s="6" t="s">
        <v>571</v>
      </c>
      <c r="P325" s="6" t="s">
        <v>294</v>
      </c>
      <c r="Q325" s="6" t="s">
        <v>264</v>
      </c>
      <c r="R325" s="6" t="s">
        <v>277</v>
      </c>
      <c r="S325" s="6" t="s">
        <v>6</v>
      </c>
      <c r="T325" s="6" t="s">
        <v>255</v>
      </c>
      <c r="U325" s="6" t="s">
        <v>200</v>
      </c>
      <c r="V325" s="6" t="s">
        <v>1381</v>
      </c>
      <c r="W325" s="6" t="s">
        <v>74</v>
      </c>
      <c r="X325" s="6" t="s">
        <v>572</v>
      </c>
      <c r="Y325" s="6" t="s">
        <v>74</v>
      </c>
      <c r="Z325" s="6" t="s">
        <v>75</v>
      </c>
      <c r="AA325" s="6" t="s">
        <v>74</v>
      </c>
      <c r="AB325" s="6">
        <v>152.28</v>
      </c>
      <c r="AC325" s="6">
        <v>72.02</v>
      </c>
      <c r="AD325" s="6">
        <v>0</v>
      </c>
      <c r="AE325" s="6">
        <v>0</v>
      </c>
      <c r="AF325" s="6">
        <v>0</v>
      </c>
      <c r="AG325" s="6">
        <v>0</v>
      </c>
      <c r="AH325" s="6">
        <v>0</v>
      </c>
      <c r="AI325" s="6" t="s">
        <v>1406</v>
      </c>
      <c r="AJ325" s="6" t="s">
        <v>574</v>
      </c>
      <c r="AK325" s="6" t="s">
        <v>12</v>
      </c>
      <c r="AL325" s="6" t="s">
        <v>52</v>
      </c>
      <c r="AM325" s="6" t="s">
        <v>259</v>
      </c>
      <c r="AN325" s="6" t="s">
        <v>21</v>
      </c>
      <c r="AO325" s="6" t="s">
        <v>260</v>
      </c>
      <c r="AP325" s="6" t="s">
        <v>282</v>
      </c>
      <c r="AQ325" s="6" t="s">
        <v>19</v>
      </c>
    </row>
    <row r="326" spans="1:43" x14ac:dyDescent="0.25">
      <c r="A326" s="6">
        <v>21767443</v>
      </c>
      <c r="B326" s="6">
        <v>22689192</v>
      </c>
      <c r="C326" s="6" t="s">
        <v>379</v>
      </c>
      <c r="D326" s="14">
        <v>45722.474907407413</v>
      </c>
      <c r="E326" s="14">
        <v>45722.656817129631</v>
      </c>
      <c r="F326" s="6" t="s">
        <v>18</v>
      </c>
      <c r="G326" s="6" t="s">
        <v>18</v>
      </c>
      <c r="H326" s="6" t="s">
        <v>1407</v>
      </c>
      <c r="I326" s="6" t="s">
        <v>15</v>
      </c>
      <c r="J326" s="6" t="s">
        <v>1408</v>
      </c>
      <c r="K326" s="6" t="s">
        <v>1189</v>
      </c>
      <c r="L326" s="6" t="s">
        <v>1189</v>
      </c>
      <c r="M326" s="14">
        <v>45716.474305555559</v>
      </c>
      <c r="N326" s="6" t="s">
        <v>74</v>
      </c>
      <c r="O326" s="6" t="s">
        <v>74</v>
      </c>
      <c r="P326" s="6" t="s">
        <v>253</v>
      </c>
      <c r="Q326" s="6" t="s">
        <v>264</v>
      </c>
      <c r="R326" s="6" t="s">
        <v>265</v>
      </c>
      <c r="S326" s="6" t="s">
        <v>5</v>
      </c>
      <c r="T326" s="6" t="s">
        <v>255</v>
      </c>
      <c r="U326" s="6" t="s">
        <v>1409</v>
      </c>
      <c r="V326" s="6" t="s">
        <v>1410</v>
      </c>
      <c r="W326" s="6" t="s">
        <v>74</v>
      </c>
      <c r="X326" s="6" t="s">
        <v>295</v>
      </c>
      <c r="Y326" s="6">
        <v>2872417069</v>
      </c>
      <c r="Z326" s="6" t="s">
        <v>13</v>
      </c>
      <c r="AA326" s="6" t="s">
        <v>74</v>
      </c>
      <c r="AB326" s="6">
        <v>1595.44</v>
      </c>
      <c r="AC326" s="6">
        <v>654.11</v>
      </c>
      <c r="AD326" s="6">
        <v>0</v>
      </c>
      <c r="AE326" s="6">
        <v>0</v>
      </c>
      <c r="AF326" s="6">
        <v>0</v>
      </c>
      <c r="AG326" s="6">
        <v>0</v>
      </c>
      <c r="AH326" s="6">
        <v>0</v>
      </c>
      <c r="AI326" s="6" t="s">
        <v>74</v>
      </c>
      <c r="AJ326" s="6" t="s">
        <v>385</v>
      </c>
      <c r="AK326" s="6" t="s">
        <v>13</v>
      </c>
      <c r="AL326" s="6" t="s">
        <v>48</v>
      </c>
      <c r="AM326" s="6" t="s">
        <v>386</v>
      </c>
      <c r="AN326" s="6" t="s">
        <v>23</v>
      </c>
      <c r="AO326" s="6" t="s">
        <v>260</v>
      </c>
      <c r="AP326" s="6" t="s">
        <v>325</v>
      </c>
      <c r="AQ326" s="6" t="s">
        <v>37</v>
      </c>
    </row>
    <row r="327" spans="1:43" x14ac:dyDescent="0.25">
      <c r="A327" s="6">
        <v>21769817</v>
      </c>
      <c r="B327" s="6">
        <v>22689598</v>
      </c>
      <c r="C327" s="6" t="s">
        <v>248</v>
      </c>
      <c r="D327" s="14">
        <v>45722.693148148152</v>
      </c>
      <c r="E327" s="14">
        <v>45723.221620370372</v>
      </c>
      <c r="F327" s="6" t="s">
        <v>18</v>
      </c>
      <c r="G327" s="6" t="s">
        <v>18</v>
      </c>
      <c r="H327" s="6" t="s">
        <v>1411</v>
      </c>
      <c r="I327" s="6" t="s">
        <v>16</v>
      </c>
      <c r="J327" s="6" t="s">
        <v>1412</v>
      </c>
      <c r="K327" s="6" t="s">
        <v>485</v>
      </c>
      <c r="L327" s="6" t="s">
        <v>485</v>
      </c>
      <c r="M327" s="14">
        <v>45722.446527777778</v>
      </c>
      <c r="N327" s="6">
        <v>13018343956</v>
      </c>
      <c r="O327" s="6" t="s">
        <v>74</v>
      </c>
      <c r="P327" s="6" t="s">
        <v>294</v>
      </c>
      <c r="Q327" s="6" t="s">
        <v>254</v>
      </c>
      <c r="R327" s="6" t="s">
        <v>254</v>
      </c>
      <c r="S327" s="6" t="s">
        <v>7</v>
      </c>
      <c r="T327" s="6" t="s">
        <v>255</v>
      </c>
      <c r="U327" s="6" t="s">
        <v>112</v>
      </c>
      <c r="V327" s="6" t="s">
        <v>1413</v>
      </c>
      <c r="W327" s="6" t="s">
        <v>972</v>
      </c>
      <c r="X327" s="6" t="s">
        <v>74</v>
      </c>
      <c r="Y327" s="6" t="s">
        <v>74</v>
      </c>
      <c r="Z327" s="6" t="s">
        <v>70</v>
      </c>
      <c r="AA327" s="6" t="s">
        <v>74</v>
      </c>
      <c r="AB327" s="6">
        <v>2220</v>
      </c>
      <c r="AC327" s="6">
        <v>0</v>
      </c>
      <c r="AD327" s="6">
        <v>0</v>
      </c>
      <c r="AE327" s="6">
        <v>0</v>
      </c>
      <c r="AF327" s="6">
        <v>0</v>
      </c>
      <c r="AG327" s="6">
        <v>0</v>
      </c>
      <c r="AH327" s="6">
        <v>27.34</v>
      </c>
      <c r="AI327" s="6" t="s">
        <v>488</v>
      </c>
      <c r="AJ327" s="6" t="s">
        <v>469</v>
      </c>
      <c r="AK327" s="6" t="s">
        <v>16</v>
      </c>
      <c r="AL327" s="6" t="s">
        <v>47</v>
      </c>
      <c r="AM327" s="6" t="s">
        <v>470</v>
      </c>
      <c r="AN327" s="6" t="s">
        <v>21</v>
      </c>
      <c r="AO327" s="6" t="s">
        <v>340</v>
      </c>
      <c r="AP327" s="6" t="s">
        <v>374</v>
      </c>
      <c r="AQ327" s="6" t="s">
        <v>41</v>
      </c>
    </row>
    <row r="328" spans="1:43" x14ac:dyDescent="0.25">
      <c r="A328" s="6">
        <v>21633407</v>
      </c>
      <c r="B328" s="6">
        <v>22571520</v>
      </c>
      <c r="C328" s="6" t="s">
        <v>248</v>
      </c>
      <c r="D328" s="14">
        <v>45699.726793981477</v>
      </c>
      <c r="E328" s="14">
        <v>45701.372106481482</v>
      </c>
      <c r="F328" s="36" t="s">
        <v>26</v>
      </c>
      <c r="G328" s="36" t="s">
        <v>28</v>
      </c>
      <c r="H328" s="6" t="s">
        <v>1414</v>
      </c>
      <c r="I328" s="6" t="s">
        <v>15</v>
      </c>
      <c r="J328" s="6" t="s">
        <v>1415</v>
      </c>
      <c r="K328" s="6" t="s">
        <v>1416</v>
      </c>
      <c r="L328" s="6" t="s">
        <v>1417</v>
      </c>
      <c r="M328" s="14">
        <v>45677.65347222222</v>
      </c>
      <c r="N328" s="6" t="s">
        <v>1418</v>
      </c>
      <c r="O328" s="6" t="s">
        <v>74</v>
      </c>
      <c r="P328" s="6" t="s">
        <v>253</v>
      </c>
      <c r="Q328" s="6" t="s">
        <v>254</v>
      </c>
      <c r="R328" s="6" t="s">
        <v>254</v>
      </c>
      <c r="S328" s="6" t="s">
        <v>5</v>
      </c>
      <c r="T328" s="6" t="s">
        <v>255</v>
      </c>
      <c r="U328" s="6" t="s">
        <v>112</v>
      </c>
      <c r="V328" s="6" t="s">
        <v>1413</v>
      </c>
      <c r="W328" s="6" t="s">
        <v>972</v>
      </c>
      <c r="X328" s="6" t="s">
        <v>295</v>
      </c>
      <c r="Y328" s="6">
        <v>1408999944</v>
      </c>
      <c r="Z328" s="6" t="s">
        <v>70</v>
      </c>
      <c r="AA328" s="6" t="s">
        <v>74</v>
      </c>
      <c r="AB328" s="6">
        <v>0.01</v>
      </c>
      <c r="AC328" s="6">
        <v>0</v>
      </c>
      <c r="AD328" s="6">
        <v>0</v>
      </c>
      <c r="AE328" s="6">
        <v>0</v>
      </c>
      <c r="AF328" s="6">
        <v>0</v>
      </c>
      <c r="AG328" s="6">
        <v>0</v>
      </c>
      <c r="AH328" s="6">
        <v>24.85</v>
      </c>
      <c r="AI328" s="6" t="s">
        <v>74</v>
      </c>
      <c r="AJ328" s="6" t="s">
        <v>1419</v>
      </c>
      <c r="AK328" s="6" t="s">
        <v>15</v>
      </c>
      <c r="AL328" s="6" t="s">
        <v>51</v>
      </c>
      <c r="AM328" s="6" t="s">
        <v>410</v>
      </c>
      <c r="AN328" s="6" t="s">
        <v>25</v>
      </c>
      <c r="AO328" s="6" t="s">
        <v>260</v>
      </c>
      <c r="AP328" s="6" t="s">
        <v>282</v>
      </c>
      <c r="AQ328" s="6" t="s">
        <v>31</v>
      </c>
    </row>
    <row r="329" spans="1:43" x14ac:dyDescent="0.25">
      <c r="A329" s="6">
        <v>21633427</v>
      </c>
      <c r="B329" s="6">
        <v>22571542</v>
      </c>
      <c r="C329" s="6" t="s">
        <v>248</v>
      </c>
      <c r="D329" s="14">
        <v>45699.73164351852</v>
      </c>
      <c r="E329" s="14">
        <v>45701.376180555562</v>
      </c>
      <c r="F329" s="36" t="s">
        <v>26</v>
      </c>
      <c r="G329" s="36" t="s">
        <v>28</v>
      </c>
      <c r="H329" s="6" t="s">
        <v>1420</v>
      </c>
      <c r="I329" s="6" t="s">
        <v>15</v>
      </c>
      <c r="J329" s="6" t="s">
        <v>1421</v>
      </c>
      <c r="K329" s="6" t="s">
        <v>1416</v>
      </c>
      <c r="L329" s="6" t="s">
        <v>1417</v>
      </c>
      <c r="M329" s="14">
        <v>45677.686111111107</v>
      </c>
      <c r="N329" s="6" t="s">
        <v>1422</v>
      </c>
      <c r="O329" s="6" t="s">
        <v>74</v>
      </c>
      <c r="P329" s="6" t="s">
        <v>253</v>
      </c>
      <c r="Q329" s="6" t="s">
        <v>254</v>
      </c>
      <c r="R329" s="6" t="s">
        <v>254</v>
      </c>
      <c r="S329" s="6" t="s">
        <v>5</v>
      </c>
      <c r="T329" s="6" t="s">
        <v>255</v>
      </c>
      <c r="U329" s="6" t="s">
        <v>112</v>
      </c>
      <c r="V329" s="6" t="s">
        <v>1413</v>
      </c>
      <c r="W329" s="6" t="s">
        <v>972</v>
      </c>
      <c r="X329" s="6" t="s">
        <v>295</v>
      </c>
      <c r="Y329" s="6">
        <v>1408999942</v>
      </c>
      <c r="Z329" s="6" t="s">
        <v>70</v>
      </c>
      <c r="AA329" s="6" t="s">
        <v>74</v>
      </c>
      <c r="AB329" s="6">
        <v>0.01</v>
      </c>
      <c r="AC329" s="6">
        <v>0</v>
      </c>
      <c r="AD329" s="6">
        <v>0</v>
      </c>
      <c r="AE329" s="6">
        <v>0</v>
      </c>
      <c r="AF329" s="6">
        <v>0</v>
      </c>
      <c r="AG329" s="6">
        <v>0</v>
      </c>
      <c r="AH329" s="6">
        <v>27.34</v>
      </c>
      <c r="AI329" s="6" t="s">
        <v>74</v>
      </c>
      <c r="AJ329" s="6" t="s">
        <v>1423</v>
      </c>
      <c r="AK329" s="6" t="s">
        <v>15</v>
      </c>
      <c r="AL329" s="6" t="s">
        <v>51</v>
      </c>
      <c r="AM329" s="6" t="s">
        <v>410</v>
      </c>
      <c r="AN329" s="6" t="s">
        <v>25</v>
      </c>
      <c r="AO329" s="6" t="s">
        <v>260</v>
      </c>
      <c r="AP329" s="6" t="s">
        <v>282</v>
      </c>
      <c r="AQ329" s="6" t="s">
        <v>31</v>
      </c>
    </row>
    <row r="330" spans="1:43" x14ac:dyDescent="0.25">
      <c r="A330" s="6">
        <v>21770083</v>
      </c>
      <c r="B330" s="6">
        <v>22689889</v>
      </c>
      <c r="C330" s="6" t="s">
        <v>248</v>
      </c>
      <c r="D330" s="14">
        <v>45722.714768518519</v>
      </c>
      <c r="E330" s="14">
        <v>45722.717129629629</v>
      </c>
      <c r="F330" s="6" t="s">
        <v>18</v>
      </c>
      <c r="G330" s="6" t="s">
        <v>18</v>
      </c>
      <c r="H330" s="6" t="s">
        <v>1424</v>
      </c>
      <c r="I330" s="6" t="s">
        <v>16</v>
      </c>
      <c r="J330" s="6" t="s">
        <v>1425</v>
      </c>
      <c r="K330" s="6" t="s">
        <v>1426</v>
      </c>
      <c r="L330" s="6" t="s">
        <v>1426</v>
      </c>
      <c r="M330" s="14">
        <v>45722.586805555547</v>
      </c>
      <c r="N330" s="6" t="s">
        <v>1427</v>
      </c>
      <c r="O330" s="6" t="s">
        <v>1428</v>
      </c>
      <c r="P330" s="6" t="s">
        <v>253</v>
      </c>
      <c r="Q330" s="6" t="s">
        <v>264</v>
      </c>
      <c r="R330" s="6" t="s">
        <v>277</v>
      </c>
      <c r="S330" s="6" t="s">
        <v>6</v>
      </c>
      <c r="T330" s="6" t="s">
        <v>255</v>
      </c>
      <c r="U330" s="6" t="s">
        <v>112</v>
      </c>
      <c r="V330" s="6" t="s">
        <v>1413</v>
      </c>
      <c r="W330" s="6" t="s">
        <v>972</v>
      </c>
      <c r="X330" s="6" t="s">
        <v>74</v>
      </c>
      <c r="Y330" s="6" t="s">
        <v>74</v>
      </c>
      <c r="Z330" s="6" t="s">
        <v>70</v>
      </c>
      <c r="AA330" s="6" t="s">
        <v>74</v>
      </c>
      <c r="AB330" s="6">
        <v>509.72</v>
      </c>
      <c r="AC330" s="6">
        <v>0</v>
      </c>
      <c r="AD330" s="6">
        <v>0</v>
      </c>
      <c r="AE330" s="6">
        <v>0</v>
      </c>
      <c r="AF330" s="6">
        <v>0</v>
      </c>
      <c r="AG330" s="6">
        <v>0</v>
      </c>
      <c r="AH330" s="6">
        <v>0</v>
      </c>
      <c r="AI330" s="6" t="s">
        <v>488</v>
      </c>
      <c r="AJ330" s="6" t="s">
        <v>1429</v>
      </c>
      <c r="AK330" s="6" t="s">
        <v>16</v>
      </c>
      <c r="AL330" s="6" t="s">
        <v>54</v>
      </c>
      <c r="AM330" s="6" t="s">
        <v>1147</v>
      </c>
      <c r="AN330" s="6" t="s">
        <v>21</v>
      </c>
      <c r="AO330" s="6" t="s">
        <v>260</v>
      </c>
      <c r="AP330" s="6" t="s">
        <v>282</v>
      </c>
      <c r="AQ330" s="6" t="s">
        <v>31</v>
      </c>
    </row>
    <row r="331" spans="1:43" x14ac:dyDescent="0.25">
      <c r="A331" s="6">
        <v>21770920</v>
      </c>
      <c r="B331" s="6">
        <v>22690778</v>
      </c>
      <c r="C331" s="6" t="s">
        <v>248</v>
      </c>
      <c r="D331" s="14">
        <v>45722.803518518522</v>
      </c>
      <c r="E331" s="14">
        <v>45722.805833333332</v>
      </c>
      <c r="F331" s="6" t="s">
        <v>18</v>
      </c>
      <c r="G331" s="6" t="s">
        <v>18</v>
      </c>
      <c r="H331" s="6" t="s">
        <v>1430</v>
      </c>
      <c r="I331" s="6" t="s">
        <v>12</v>
      </c>
      <c r="J331" s="6" t="s">
        <v>1431</v>
      </c>
      <c r="K331" s="6" t="s">
        <v>370</v>
      </c>
      <c r="L331" s="6" t="s">
        <v>370</v>
      </c>
      <c r="M331" s="14">
        <v>45722.795138888891</v>
      </c>
      <c r="N331" s="6">
        <v>4501142</v>
      </c>
      <c r="O331" s="6" t="s">
        <v>74</v>
      </c>
      <c r="P331" s="6" t="s">
        <v>253</v>
      </c>
      <c r="Q331" s="6" t="s">
        <v>254</v>
      </c>
      <c r="R331" s="6" t="s">
        <v>254</v>
      </c>
      <c r="S331" s="6" t="s">
        <v>5</v>
      </c>
      <c r="T331" s="6" t="s">
        <v>255</v>
      </c>
      <c r="U331" s="6" t="s">
        <v>201</v>
      </c>
      <c r="V331" s="6" t="s">
        <v>1432</v>
      </c>
      <c r="W331" s="6" t="s">
        <v>74</v>
      </c>
      <c r="X331" s="6" t="s">
        <v>272</v>
      </c>
      <c r="Y331" s="6">
        <v>2133484993</v>
      </c>
      <c r="Z331" s="6" t="s">
        <v>132</v>
      </c>
      <c r="AA331" s="6" t="s">
        <v>74</v>
      </c>
      <c r="AB331" s="6">
        <v>1982.76</v>
      </c>
      <c r="AC331" s="6">
        <v>0</v>
      </c>
      <c r="AD331" s="6">
        <v>0</v>
      </c>
      <c r="AE331" s="6">
        <v>0</v>
      </c>
      <c r="AF331" s="6">
        <v>0</v>
      </c>
      <c r="AG331" s="6">
        <v>0</v>
      </c>
      <c r="AH331" s="6">
        <v>0</v>
      </c>
      <c r="AI331" s="6" t="s">
        <v>1433</v>
      </c>
      <c r="AJ331" s="6" t="s">
        <v>348</v>
      </c>
      <c r="AK331" s="6" t="s">
        <v>12</v>
      </c>
      <c r="AL331" s="6" t="s">
        <v>50</v>
      </c>
      <c r="AM331" s="6" t="s">
        <v>349</v>
      </c>
      <c r="AN331" s="6" t="s">
        <v>27</v>
      </c>
      <c r="AO331" s="6" t="s">
        <v>260</v>
      </c>
      <c r="AP331" s="6" t="s">
        <v>374</v>
      </c>
      <c r="AQ331" s="6" t="s">
        <v>39</v>
      </c>
    </row>
    <row r="332" spans="1:43" x14ac:dyDescent="0.25">
      <c r="A332" s="6">
        <v>21765060</v>
      </c>
      <c r="B332" s="6">
        <v>22685161</v>
      </c>
      <c r="C332" s="6" t="s">
        <v>248</v>
      </c>
      <c r="D332" s="14">
        <v>45721.880381944437</v>
      </c>
      <c r="E332" s="14">
        <v>45722.297812500001</v>
      </c>
      <c r="F332" s="6" t="s">
        <v>18</v>
      </c>
      <c r="G332" s="6" t="s">
        <v>18</v>
      </c>
      <c r="H332" s="6">
        <v>17496203</v>
      </c>
      <c r="I332" s="6" t="s">
        <v>12</v>
      </c>
      <c r="J332" s="6" t="s">
        <v>1434</v>
      </c>
      <c r="K332" s="6" t="s">
        <v>370</v>
      </c>
      <c r="L332" s="6" t="s">
        <v>370</v>
      </c>
      <c r="M332" s="14">
        <v>45721.508333333331</v>
      </c>
      <c r="N332" s="6">
        <v>4500305</v>
      </c>
      <c r="O332" s="6" t="s">
        <v>74</v>
      </c>
      <c r="P332" s="6" t="s">
        <v>253</v>
      </c>
      <c r="Q332" s="6" t="s">
        <v>264</v>
      </c>
      <c r="R332" s="6" t="s">
        <v>277</v>
      </c>
      <c r="S332" s="6" t="s">
        <v>7</v>
      </c>
      <c r="T332" s="6" t="s">
        <v>255</v>
      </c>
      <c r="U332" s="6" t="s">
        <v>201</v>
      </c>
      <c r="V332" s="6" t="s">
        <v>1435</v>
      </c>
      <c r="W332" s="6" t="s">
        <v>74</v>
      </c>
      <c r="X332" s="6" t="s">
        <v>1436</v>
      </c>
      <c r="Y332" s="6" t="s">
        <v>74</v>
      </c>
      <c r="Z332" s="6" t="s">
        <v>132</v>
      </c>
      <c r="AA332" s="6" t="s">
        <v>74</v>
      </c>
      <c r="AB332" s="6">
        <v>915</v>
      </c>
      <c r="AC332" s="6">
        <v>141</v>
      </c>
      <c r="AD332" s="6">
        <v>0</v>
      </c>
      <c r="AE332" s="6">
        <v>0</v>
      </c>
      <c r="AF332" s="6">
        <v>0</v>
      </c>
      <c r="AG332" s="6">
        <v>0</v>
      </c>
      <c r="AH332" s="6">
        <v>0</v>
      </c>
      <c r="AI332" s="6" t="s">
        <v>1437</v>
      </c>
      <c r="AJ332" s="6" t="s">
        <v>1429</v>
      </c>
      <c r="AK332" s="6" t="s">
        <v>12</v>
      </c>
      <c r="AL332" s="6" t="s">
        <v>54</v>
      </c>
      <c r="AM332" s="6" t="s">
        <v>1147</v>
      </c>
      <c r="AN332" s="6" t="s">
        <v>21</v>
      </c>
      <c r="AO332" s="6" t="s">
        <v>260</v>
      </c>
      <c r="AP332" s="6" t="s">
        <v>282</v>
      </c>
      <c r="AQ332" s="6" t="s">
        <v>315</v>
      </c>
    </row>
    <row r="333" spans="1:43" x14ac:dyDescent="0.25">
      <c r="A333" s="6">
        <v>21765061</v>
      </c>
      <c r="B333" s="6">
        <v>22685162</v>
      </c>
      <c r="C333" s="6" t="s">
        <v>248</v>
      </c>
      <c r="D333" s="14">
        <v>45721.88040509259</v>
      </c>
      <c r="E333" s="14">
        <v>45722.297812500001</v>
      </c>
      <c r="F333" s="6" t="s">
        <v>18</v>
      </c>
      <c r="G333" s="6" t="s">
        <v>18</v>
      </c>
      <c r="H333" s="6">
        <v>17496204</v>
      </c>
      <c r="I333" s="6" t="s">
        <v>12</v>
      </c>
      <c r="J333" s="6" t="s">
        <v>1438</v>
      </c>
      <c r="K333" s="6" t="s">
        <v>370</v>
      </c>
      <c r="L333" s="6" t="s">
        <v>370</v>
      </c>
      <c r="M333" s="14">
        <v>45721.508333333331</v>
      </c>
      <c r="N333" s="6">
        <v>4500305</v>
      </c>
      <c r="O333" s="6" t="s">
        <v>74</v>
      </c>
      <c r="P333" s="6" t="s">
        <v>253</v>
      </c>
      <c r="Q333" s="6" t="s">
        <v>264</v>
      </c>
      <c r="R333" s="6" t="s">
        <v>277</v>
      </c>
      <c r="S333" s="6" t="s">
        <v>7</v>
      </c>
      <c r="T333" s="6" t="s">
        <v>255</v>
      </c>
      <c r="U333" s="6" t="s">
        <v>201</v>
      </c>
      <c r="V333" s="6" t="s">
        <v>1435</v>
      </c>
      <c r="W333" s="6" t="s">
        <v>74</v>
      </c>
      <c r="X333" s="6" t="s">
        <v>1436</v>
      </c>
      <c r="Y333" s="6" t="s">
        <v>74</v>
      </c>
      <c r="Z333" s="6" t="s">
        <v>132</v>
      </c>
      <c r="AA333" s="6" t="s">
        <v>74</v>
      </c>
      <c r="AB333" s="6">
        <v>990</v>
      </c>
      <c r="AC333" s="6">
        <v>141</v>
      </c>
      <c r="AD333" s="6">
        <v>0</v>
      </c>
      <c r="AE333" s="6">
        <v>0</v>
      </c>
      <c r="AF333" s="6">
        <v>0</v>
      </c>
      <c r="AG333" s="6">
        <v>0</v>
      </c>
      <c r="AH333" s="6">
        <v>0</v>
      </c>
      <c r="AI333" s="6" t="s">
        <v>1437</v>
      </c>
      <c r="AJ333" s="6" t="s">
        <v>1429</v>
      </c>
      <c r="AK333" s="6" t="s">
        <v>12</v>
      </c>
      <c r="AL333" s="6" t="s">
        <v>54</v>
      </c>
      <c r="AM333" s="6" t="s">
        <v>1147</v>
      </c>
      <c r="AN333" s="6" t="s">
        <v>21</v>
      </c>
      <c r="AO333" s="6" t="s">
        <v>260</v>
      </c>
      <c r="AP333" s="6" t="s">
        <v>282</v>
      </c>
      <c r="AQ333" s="6" t="s">
        <v>315</v>
      </c>
    </row>
    <row r="334" spans="1:43" x14ac:dyDescent="0.25">
      <c r="A334" s="6">
        <v>21765062</v>
      </c>
      <c r="B334" s="6">
        <v>22685163</v>
      </c>
      <c r="C334" s="6" t="s">
        <v>248</v>
      </c>
      <c r="D334" s="14">
        <v>45721.880416666667</v>
      </c>
      <c r="E334" s="14">
        <v>45722.297812500001</v>
      </c>
      <c r="F334" s="6" t="s">
        <v>18</v>
      </c>
      <c r="G334" s="6" t="s">
        <v>18</v>
      </c>
      <c r="H334" s="6">
        <v>17496205</v>
      </c>
      <c r="I334" s="6" t="s">
        <v>12</v>
      </c>
      <c r="J334" s="6" t="s">
        <v>1439</v>
      </c>
      <c r="K334" s="6" t="s">
        <v>370</v>
      </c>
      <c r="L334" s="6" t="s">
        <v>370</v>
      </c>
      <c r="M334" s="14">
        <v>45721.508333333331</v>
      </c>
      <c r="N334" s="6">
        <v>4500305</v>
      </c>
      <c r="O334" s="6" t="s">
        <v>74</v>
      </c>
      <c r="P334" s="6" t="s">
        <v>253</v>
      </c>
      <c r="Q334" s="6" t="s">
        <v>264</v>
      </c>
      <c r="R334" s="6" t="s">
        <v>277</v>
      </c>
      <c r="S334" s="6" t="s">
        <v>7</v>
      </c>
      <c r="T334" s="6" t="s">
        <v>255</v>
      </c>
      <c r="U334" s="6" t="s">
        <v>201</v>
      </c>
      <c r="V334" s="6" t="s">
        <v>1435</v>
      </c>
      <c r="W334" s="6" t="s">
        <v>74</v>
      </c>
      <c r="X334" s="6" t="s">
        <v>1436</v>
      </c>
      <c r="Y334" s="6" t="s">
        <v>74</v>
      </c>
      <c r="Z334" s="6" t="s">
        <v>132</v>
      </c>
      <c r="AA334" s="6" t="s">
        <v>74</v>
      </c>
      <c r="AB334" s="6">
        <v>915</v>
      </c>
      <c r="AC334" s="6">
        <v>141</v>
      </c>
      <c r="AD334" s="6">
        <v>0</v>
      </c>
      <c r="AE334" s="6">
        <v>0</v>
      </c>
      <c r="AF334" s="6">
        <v>0</v>
      </c>
      <c r="AG334" s="6">
        <v>0</v>
      </c>
      <c r="AH334" s="6">
        <v>0</v>
      </c>
      <c r="AI334" s="6" t="s">
        <v>1437</v>
      </c>
      <c r="AJ334" s="6" t="s">
        <v>1429</v>
      </c>
      <c r="AK334" s="6" t="s">
        <v>12</v>
      </c>
      <c r="AL334" s="6" t="s">
        <v>54</v>
      </c>
      <c r="AM334" s="6" t="s">
        <v>1147</v>
      </c>
      <c r="AN334" s="6" t="s">
        <v>21</v>
      </c>
      <c r="AO334" s="6" t="s">
        <v>260</v>
      </c>
      <c r="AP334" s="6" t="s">
        <v>282</v>
      </c>
      <c r="AQ334" s="6" t="s">
        <v>315</v>
      </c>
    </row>
    <row r="335" spans="1:43" x14ac:dyDescent="0.25">
      <c r="A335" s="6">
        <v>21767005</v>
      </c>
      <c r="B335" s="6">
        <v>22686795</v>
      </c>
      <c r="C335" s="6" t="s">
        <v>248</v>
      </c>
      <c r="D335" s="14">
        <v>45722.415601851862</v>
      </c>
      <c r="E335" s="14">
        <v>45722.423773148148</v>
      </c>
      <c r="F335" s="6" t="s">
        <v>18</v>
      </c>
      <c r="G335" s="6" t="s">
        <v>18</v>
      </c>
      <c r="H335" s="6" t="s">
        <v>1440</v>
      </c>
      <c r="I335" s="6" t="s">
        <v>15</v>
      </c>
      <c r="J335" s="6" t="s">
        <v>1441</v>
      </c>
      <c r="K335" s="6" t="s">
        <v>596</v>
      </c>
      <c r="L335" s="6" t="s">
        <v>596</v>
      </c>
      <c r="M335" s="14">
        <v>45716.415277777778</v>
      </c>
      <c r="N335" s="6" t="s">
        <v>335</v>
      </c>
      <c r="O335" s="6" t="s">
        <v>74</v>
      </c>
      <c r="P335" s="6" t="s">
        <v>253</v>
      </c>
      <c r="Q335" s="6" t="s">
        <v>264</v>
      </c>
      <c r="R335" s="6" t="s">
        <v>277</v>
      </c>
      <c r="S335" s="6" t="s">
        <v>7</v>
      </c>
      <c r="T335" s="6" t="s">
        <v>255</v>
      </c>
      <c r="U335" s="6" t="s">
        <v>201</v>
      </c>
      <c r="V335" s="6" t="s">
        <v>1435</v>
      </c>
      <c r="W335" s="6" t="s">
        <v>74</v>
      </c>
      <c r="X335" s="6" t="s">
        <v>1442</v>
      </c>
      <c r="Y335" s="6" t="s">
        <v>74</v>
      </c>
      <c r="Z335" s="6" t="s">
        <v>132</v>
      </c>
      <c r="AA335" s="6" t="s">
        <v>74</v>
      </c>
      <c r="AB335" s="6">
        <v>1820</v>
      </c>
      <c r="AC335" s="6">
        <v>0</v>
      </c>
      <c r="AD335" s="6">
        <v>0</v>
      </c>
      <c r="AE335" s="6">
        <v>0</v>
      </c>
      <c r="AF335" s="6">
        <v>0</v>
      </c>
      <c r="AG335" s="6">
        <v>0</v>
      </c>
      <c r="AH335" s="6">
        <v>0</v>
      </c>
      <c r="AI335" s="6" t="s">
        <v>74</v>
      </c>
      <c r="AJ335" s="6" t="s">
        <v>1429</v>
      </c>
      <c r="AK335" s="6" t="s">
        <v>15</v>
      </c>
      <c r="AL335" s="6" t="s">
        <v>54</v>
      </c>
      <c r="AM335" s="6" t="s">
        <v>1147</v>
      </c>
      <c r="AN335" s="6" t="s">
        <v>21</v>
      </c>
      <c r="AO335" s="6" t="s">
        <v>260</v>
      </c>
      <c r="AP335" s="6" t="s">
        <v>282</v>
      </c>
      <c r="AQ335" s="6" t="s">
        <v>315</v>
      </c>
    </row>
    <row r="336" spans="1:43" x14ac:dyDescent="0.25">
      <c r="A336" s="6">
        <v>21767005</v>
      </c>
      <c r="B336" s="6">
        <v>22686805</v>
      </c>
      <c r="C336" s="6" t="s">
        <v>267</v>
      </c>
      <c r="D336" s="14">
        <v>45722.415601851862</v>
      </c>
      <c r="E336" s="14">
        <v>45722.423773148148</v>
      </c>
      <c r="F336" s="6" t="s">
        <v>18</v>
      </c>
      <c r="G336" s="6" t="s">
        <v>18</v>
      </c>
      <c r="H336" s="6" t="s">
        <v>1440</v>
      </c>
      <c r="I336" s="6" t="s">
        <v>15</v>
      </c>
      <c r="J336" s="6" t="s">
        <v>1443</v>
      </c>
      <c r="K336" s="6" t="s">
        <v>596</v>
      </c>
      <c r="L336" s="6" t="s">
        <v>596</v>
      </c>
      <c r="M336" s="14">
        <v>45716.415277777778</v>
      </c>
      <c r="N336" s="6" t="s">
        <v>335</v>
      </c>
      <c r="O336" s="6" t="s">
        <v>74</v>
      </c>
      <c r="P336" s="6" t="s">
        <v>253</v>
      </c>
      <c r="Q336" s="6" t="s">
        <v>264</v>
      </c>
      <c r="R336" s="6" t="s">
        <v>277</v>
      </c>
      <c r="S336" s="6" t="s">
        <v>7</v>
      </c>
      <c r="T336" s="6" t="s">
        <v>255</v>
      </c>
      <c r="U336" s="6" t="s">
        <v>201</v>
      </c>
      <c r="V336" s="6" t="s">
        <v>1435</v>
      </c>
      <c r="W336" s="6" t="s">
        <v>74</v>
      </c>
      <c r="X336" s="6" t="s">
        <v>1442</v>
      </c>
      <c r="Y336" s="6" t="s">
        <v>74</v>
      </c>
      <c r="Z336" s="6" t="s">
        <v>132</v>
      </c>
      <c r="AA336" s="6" t="s">
        <v>74</v>
      </c>
      <c r="AB336" s="6">
        <v>1820</v>
      </c>
      <c r="AC336" s="6">
        <v>0</v>
      </c>
      <c r="AD336" s="6">
        <v>0</v>
      </c>
      <c r="AE336" s="6">
        <v>0</v>
      </c>
      <c r="AF336" s="6">
        <v>0</v>
      </c>
      <c r="AG336" s="6">
        <v>0</v>
      </c>
      <c r="AH336" s="6">
        <v>0</v>
      </c>
      <c r="AI336" s="6" t="s">
        <v>74</v>
      </c>
      <c r="AJ336" s="6" t="s">
        <v>1429</v>
      </c>
      <c r="AK336" s="6" t="s">
        <v>15</v>
      </c>
      <c r="AL336" s="6" t="s">
        <v>54</v>
      </c>
      <c r="AM336" s="6" t="s">
        <v>1147</v>
      </c>
      <c r="AN336" s="6" t="s">
        <v>21</v>
      </c>
      <c r="AO336" s="6" t="s">
        <v>260</v>
      </c>
      <c r="AP336" s="6" t="s">
        <v>282</v>
      </c>
      <c r="AQ336" s="6" t="s">
        <v>315</v>
      </c>
    </row>
    <row r="337" spans="1:43" x14ac:dyDescent="0.25">
      <c r="A337" s="6">
        <v>21771036</v>
      </c>
      <c r="B337" s="6">
        <v>22690874</v>
      </c>
      <c r="C337" s="6" t="s">
        <v>248</v>
      </c>
      <c r="D337" s="14">
        <v>45722.823854166672</v>
      </c>
      <c r="E337" s="14">
        <v>45722.82540509259</v>
      </c>
      <c r="F337" s="6" t="s">
        <v>18</v>
      </c>
      <c r="G337" s="6" t="s">
        <v>18</v>
      </c>
      <c r="H337" s="6" t="s">
        <v>1444</v>
      </c>
      <c r="I337" s="6" t="s">
        <v>12</v>
      </c>
      <c r="J337" s="6" t="s">
        <v>1445</v>
      </c>
      <c r="K337" s="6" t="s">
        <v>370</v>
      </c>
      <c r="L337" s="6" t="s">
        <v>370</v>
      </c>
      <c r="M337" s="14">
        <v>45722.817361111112</v>
      </c>
      <c r="N337" s="6">
        <v>4501285</v>
      </c>
      <c r="O337" s="6" t="s">
        <v>74</v>
      </c>
      <c r="P337" s="6" t="s">
        <v>253</v>
      </c>
      <c r="Q337" s="6" t="s">
        <v>254</v>
      </c>
      <c r="R337" s="6" t="s">
        <v>254</v>
      </c>
      <c r="S337" s="6" t="s">
        <v>5</v>
      </c>
      <c r="T337" s="6" t="s">
        <v>255</v>
      </c>
      <c r="U337" s="6" t="s">
        <v>201</v>
      </c>
      <c r="V337" s="6" t="s">
        <v>1432</v>
      </c>
      <c r="W337" s="6" t="s">
        <v>74</v>
      </c>
      <c r="X337" s="6" t="s">
        <v>272</v>
      </c>
      <c r="Y337" s="6">
        <v>2133487468</v>
      </c>
      <c r="Z337" s="6" t="s">
        <v>132</v>
      </c>
      <c r="AA337" s="6" t="s">
        <v>74</v>
      </c>
      <c r="AB337" s="6">
        <v>1444.28</v>
      </c>
      <c r="AC337" s="6">
        <v>0</v>
      </c>
      <c r="AD337" s="6">
        <v>0</v>
      </c>
      <c r="AE337" s="6">
        <v>0</v>
      </c>
      <c r="AF337" s="6">
        <v>0</v>
      </c>
      <c r="AG337" s="6">
        <v>0</v>
      </c>
      <c r="AH337" s="6">
        <v>0</v>
      </c>
      <c r="AI337" s="6" t="s">
        <v>1446</v>
      </c>
      <c r="AJ337" s="6" t="s">
        <v>348</v>
      </c>
      <c r="AK337" s="6" t="s">
        <v>12</v>
      </c>
      <c r="AL337" s="6" t="s">
        <v>50</v>
      </c>
      <c r="AM337" s="6" t="s">
        <v>349</v>
      </c>
      <c r="AN337" s="6" t="s">
        <v>27</v>
      </c>
      <c r="AO337" s="6" t="s">
        <v>260</v>
      </c>
      <c r="AP337" s="6" t="s">
        <v>374</v>
      </c>
      <c r="AQ337" s="6" t="s">
        <v>39</v>
      </c>
    </row>
    <row r="338" spans="1:43" x14ac:dyDescent="0.25">
      <c r="A338" s="6">
        <v>21771037</v>
      </c>
      <c r="B338" s="6">
        <v>22690875</v>
      </c>
      <c r="C338" s="6" t="s">
        <v>248</v>
      </c>
      <c r="D338" s="14">
        <v>45722.823865740742</v>
      </c>
      <c r="E338" s="14">
        <v>45722.825416666667</v>
      </c>
      <c r="F338" s="6" t="s">
        <v>18</v>
      </c>
      <c r="G338" s="6" t="s">
        <v>18</v>
      </c>
      <c r="H338" s="6" t="s">
        <v>1447</v>
      </c>
      <c r="I338" s="6" t="s">
        <v>12</v>
      </c>
      <c r="J338" s="6" t="s">
        <v>1448</v>
      </c>
      <c r="K338" s="6" t="s">
        <v>370</v>
      </c>
      <c r="L338" s="6" t="s">
        <v>370</v>
      </c>
      <c r="M338" s="14">
        <v>45722.813888888893</v>
      </c>
      <c r="N338" s="6">
        <v>4501403</v>
      </c>
      <c r="O338" s="6" t="s">
        <v>74</v>
      </c>
      <c r="P338" s="6" t="s">
        <v>253</v>
      </c>
      <c r="Q338" s="6" t="s">
        <v>254</v>
      </c>
      <c r="R338" s="6" t="s">
        <v>254</v>
      </c>
      <c r="S338" s="6" t="s">
        <v>5</v>
      </c>
      <c r="T338" s="6" t="s">
        <v>255</v>
      </c>
      <c r="U338" s="6" t="s">
        <v>201</v>
      </c>
      <c r="V338" s="6" t="s">
        <v>1435</v>
      </c>
      <c r="W338" s="6" t="s">
        <v>74</v>
      </c>
      <c r="X338" s="6" t="s">
        <v>295</v>
      </c>
      <c r="Y338" s="6">
        <v>2872441239</v>
      </c>
      <c r="Z338" s="6" t="s">
        <v>132</v>
      </c>
      <c r="AA338" s="6" t="s">
        <v>74</v>
      </c>
      <c r="AB338" s="6">
        <v>796.61</v>
      </c>
      <c r="AC338" s="6">
        <v>0</v>
      </c>
      <c r="AD338" s="6">
        <v>0</v>
      </c>
      <c r="AE338" s="6">
        <v>0</v>
      </c>
      <c r="AF338" s="6">
        <v>0</v>
      </c>
      <c r="AG338" s="6">
        <v>0</v>
      </c>
      <c r="AH338" s="6">
        <v>0</v>
      </c>
      <c r="AI338" s="6" t="s">
        <v>1449</v>
      </c>
      <c r="AJ338" s="6" t="s">
        <v>348</v>
      </c>
      <c r="AK338" s="6" t="s">
        <v>12</v>
      </c>
      <c r="AL338" s="6" t="s">
        <v>50</v>
      </c>
      <c r="AM338" s="6" t="s">
        <v>349</v>
      </c>
      <c r="AN338" s="6" t="s">
        <v>27</v>
      </c>
      <c r="AO338" s="6" t="s">
        <v>260</v>
      </c>
      <c r="AP338" s="6" t="s">
        <v>374</v>
      </c>
      <c r="AQ338" s="6" t="s">
        <v>39</v>
      </c>
    </row>
    <row r="339" spans="1:43" x14ac:dyDescent="0.25">
      <c r="A339" s="6">
        <v>21771088</v>
      </c>
      <c r="B339" s="6">
        <v>22690924</v>
      </c>
      <c r="C339" s="6" t="s">
        <v>248</v>
      </c>
      <c r="D339" s="14">
        <v>45722.830520833333</v>
      </c>
      <c r="E339" s="14">
        <v>45722.830810185187</v>
      </c>
      <c r="F339" s="6" t="s">
        <v>18</v>
      </c>
      <c r="G339" s="6" t="s">
        <v>18</v>
      </c>
      <c r="H339" s="6" t="s">
        <v>1450</v>
      </c>
      <c r="I339" s="6" t="s">
        <v>12</v>
      </c>
      <c r="J339" s="6" t="s">
        <v>1451</v>
      </c>
      <c r="K339" s="6" t="s">
        <v>370</v>
      </c>
      <c r="L339" s="6" t="s">
        <v>370</v>
      </c>
      <c r="M339" s="14">
        <v>45722.822222222218</v>
      </c>
      <c r="N339" s="6">
        <v>4501216</v>
      </c>
      <c r="O339" s="6" t="s">
        <v>74</v>
      </c>
      <c r="P339" s="6" t="s">
        <v>253</v>
      </c>
      <c r="Q339" s="6" t="s">
        <v>254</v>
      </c>
      <c r="R339" s="6" t="s">
        <v>254</v>
      </c>
      <c r="S339" s="6" t="s">
        <v>5</v>
      </c>
      <c r="T339" s="6" t="s">
        <v>255</v>
      </c>
      <c r="U339" s="6" t="s">
        <v>201</v>
      </c>
      <c r="V339" s="6" t="s">
        <v>1435</v>
      </c>
      <c r="W339" s="6" t="s">
        <v>74</v>
      </c>
      <c r="X339" s="6" t="s">
        <v>272</v>
      </c>
      <c r="Y339" s="6">
        <v>2133488414</v>
      </c>
      <c r="Z339" s="6" t="s">
        <v>132</v>
      </c>
      <c r="AA339" s="6" t="s">
        <v>74</v>
      </c>
      <c r="AB339" s="6">
        <v>1545.28</v>
      </c>
      <c r="AC339" s="6">
        <v>0</v>
      </c>
      <c r="AD339" s="6">
        <v>0</v>
      </c>
      <c r="AE339" s="6">
        <v>0</v>
      </c>
      <c r="AF339" s="6">
        <v>0</v>
      </c>
      <c r="AG339" s="6">
        <v>0</v>
      </c>
      <c r="AH339" s="6">
        <v>0</v>
      </c>
      <c r="AI339" s="6" t="s">
        <v>1452</v>
      </c>
      <c r="AJ339" s="6" t="s">
        <v>348</v>
      </c>
      <c r="AK339" s="6" t="s">
        <v>12</v>
      </c>
      <c r="AL339" s="6" t="s">
        <v>50</v>
      </c>
      <c r="AM339" s="6" t="s">
        <v>349</v>
      </c>
      <c r="AN339" s="6" t="s">
        <v>27</v>
      </c>
      <c r="AO339" s="6" t="s">
        <v>260</v>
      </c>
      <c r="AP339" s="6" t="s">
        <v>374</v>
      </c>
      <c r="AQ339" s="6" t="s">
        <v>39</v>
      </c>
    </row>
    <row r="340" spans="1:43" x14ac:dyDescent="0.25">
      <c r="A340" s="6">
        <v>21729466</v>
      </c>
      <c r="B340" s="6">
        <v>22652935</v>
      </c>
      <c r="C340" s="6" t="s">
        <v>248</v>
      </c>
      <c r="D340" s="14">
        <v>45715.532557870371</v>
      </c>
      <c r="E340" s="14">
        <v>45715.535219907397</v>
      </c>
      <c r="F340" s="6" t="s">
        <v>22</v>
      </c>
      <c r="G340" s="6" t="s">
        <v>22</v>
      </c>
      <c r="H340" s="6">
        <v>17453983</v>
      </c>
      <c r="I340" s="6" t="s">
        <v>12</v>
      </c>
      <c r="J340" s="6" t="s">
        <v>1453</v>
      </c>
      <c r="K340" s="6" t="s">
        <v>370</v>
      </c>
      <c r="L340" s="6" t="s">
        <v>370</v>
      </c>
      <c r="M340" s="14">
        <v>45715.387499999997</v>
      </c>
      <c r="N340" s="6">
        <v>4498424</v>
      </c>
      <c r="O340" s="6" t="s">
        <v>74</v>
      </c>
      <c r="P340" s="6" t="s">
        <v>253</v>
      </c>
      <c r="Q340" s="6" t="s">
        <v>264</v>
      </c>
      <c r="R340" s="6" t="s">
        <v>277</v>
      </c>
      <c r="S340" s="6" t="s">
        <v>7</v>
      </c>
      <c r="T340" s="6" t="s">
        <v>255</v>
      </c>
      <c r="U340" s="6" t="s">
        <v>201</v>
      </c>
      <c r="V340" s="6" t="s">
        <v>1432</v>
      </c>
      <c r="W340" s="6" t="s">
        <v>74</v>
      </c>
      <c r="X340" s="6" t="s">
        <v>1454</v>
      </c>
      <c r="Y340" s="6" t="s">
        <v>74</v>
      </c>
      <c r="Z340" s="6" t="s">
        <v>132</v>
      </c>
      <c r="AA340" s="6" t="s">
        <v>74</v>
      </c>
      <c r="AB340" s="6">
        <v>368</v>
      </c>
      <c r="AC340" s="6">
        <v>7.36</v>
      </c>
      <c r="AD340" s="6">
        <v>0</v>
      </c>
      <c r="AE340" s="6">
        <v>0</v>
      </c>
      <c r="AF340" s="6">
        <v>0</v>
      </c>
      <c r="AG340" s="6">
        <v>0</v>
      </c>
      <c r="AH340" s="6">
        <v>0</v>
      </c>
      <c r="AI340" s="6" t="s">
        <v>1455</v>
      </c>
      <c r="AJ340" s="6" t="s">
        <v>1429</v>
      </c>
      <c r="AK340" s="6" t="s">
        <v>12</v>
      </c>
      <c r="AL340" s="6" t="s">
        <v>54</v>
      </c>
      <c r="AM340" s="6" t="s">
        <v>1147</v>
      </c>
      <c r="AN340" s="6" t="s">
        <v>21</v>
      </c>
      <c r="AO340" s="6" t="s">
        <v>260</v>
      </c>
      <c r="AP340" s="6" t="s">
        <v>282</v>
      </c>
      <c r="AQ340" s="6" t="s">
        <v>315</v>
      </c>
    </row>
    <row r="341" spans="1:43" x14ac:dyDescent="0.25">
      <c r="A341" s="6">
        <v>21730003</v>
      </c>
      <c r="B341" s="6">
        <v>22653487</v>
      </c>
      <c r="C341" s="6" t="s">
        <v>248</v>
      </c>
      <c r="D341" s="14">
        <v>45715.581134259257</v>
      </c>
      <c r="E341" s="14">
        <v>45716.295486111107</v>
      </c>
      <c r="F341" s="6" t="s">
        <v>22</v>
      </c>
      <c r="G341" s="6" t="s">
        <v>22</v>
      </c>
      <c r="H341" s="6">
        <v>17456727</v>
      </c>
      <c r="I341" s="6" t="s">
        <v>12</v>
      </c>
      <c r="J341" s="6" t="s">
        <v>1456</v>
      </c>
      <c r="K341" s="6" t="s">
        <v>370</v>
      </c>
      <c r="L341" s="6" t="s">
        <v>370</v>
      </c>
      <c r="M341" s="14">
        <v>45715.46875</v>
      </c>
      <c r="N341" s="6">
        <v>4498604</v>
      </c>
      <c r="O341" s="6" t="s">
        <v>74</v>
      </c>
      <c r="P341" s="6" t="s">
        <v>253</v>
      </c>
      <c r="Q341" s="6" t="s">
        <v>264</v>
      </c>
      <c r="R341" s="6" t="s">
        <v>277</v>
      </c>
      <c r="S341" s="6" t="s">
        <v>7</v>
      </c>
      <c r="T341" s="6" t="s">
        <v>255</v>
      </c>
      <c r="U341" s="6" t="s">
        <v>201</v>
      </c>
      <c r="V341" s="6" t="s">
        <v>1432</v>
      </c>
      <c r="W341" s="6" t="s">
        <v>74</v>
      </c>
      <c r="X341" s="6" t="s">
        <v>1457</v>
      </c>
      <c r="Y341" s="6" t="s">
        <v>74</v>
      </c>
      <c r="Z341" s="6" t="s">
        <v>132</v>
      </c>
      <c r="AA341" s="6" t="s">
        <v>74</v>
      </c>
      <c r="AB341" s="6">
        <v>1005</v>
      </c>
      <c r="AC341" s="6">
        <v>20.100000000000001</v>
      </c>
      <c r="AD341" s="6">
        <v>0</v>
      </c>
      <c r="AE341" s="6">
        <v>0</v>
      </c>
      <c r="AF341" s="6">
        <v>0</v>
      </c>
      <c r="AG341" s="6">
        <v>0</v>
      </c>
      <c r="AH341" s="6">
        <v>0</v>
      </c>
      <c r="AI341" s="6" t="s">
        <v>1458</v>
      </c>
      <c r="AJ341" s="6" t="s">
        <v>1429</v>
      </c>
      <c r="AK341" s="6" t="s">
        <v>12</v>
      </c>
      <c r="AL341" s="6" t="s">
        <v>54</v>
      </c>
      <c r="AM341" s="6" t="s">
        <v>1147</v>
      </c>
      <c r="AN341" s="6" t="s">
        <v>21</v>
      </c>
      <c r="AO341" s="6" t="s">
        <v>260</v>
      </c>
      <c r="AP341" s="6" t="s">
        <v>282</v>
      </c>
      <c r="AQ341" s="6" t="s">
        <v>315</v>
      </c>
    </row>
    <row r="342" spans="1:43" x14ac:dyDescent="0.25">
      <c r="A342" s="6">
        <v>21762219</v>
      </c>
      <c r="B342" s="6">
        <v>22682204</v>
      </c>
      <c r="C342" s="6" t="s">
        <v>248</v>
      </c>
      <c r="D342" s="14">
        <v>45721.612337962957</v>
      </c>
      <c r="E342" s="14">
        <v>45721.695115740738</v>
      </c>
      <c r="F342" s="6" t="s">
        <v>18</v>
      </c>
      <c r="G342" s="6" t="s">
        <v>18</v>
      </c>
      <c r="H342" s="6" t="s">
        <v>1459</v>
      </c>
      <c r="I342" s="6" t="s">
        <v>274</v>
      </c>
      <c r="J342" s="6" t="s">
        <v>1460</v>
      </c>
      <c r="K342" s="6" t="s">
        <v>1461</v>
      </c>
      <c r="L342" s="6" t="s">
        <v>1461</v>
      </c>
      <c r="M342" s="14">
        <v>45721.520833333343</v>
      </c>
      <c r="N342" s="6">
        <v>5482</v>
      </c>
      <c r="O342" s="6" t="s">
        <v>74</v>
      </c>
      <c r="P342" s="6" t="s">
        <v>253</v>
      </c>
      <c r="Q342" s="6" t="s">
        <v>264</v>
      </c>
      <c r="R342" s="6" t="s">
        <v>277</v>
      </c>
      <c r="S342" s="6" t="s">
        <v>8</v>
      </c>
      <c r="T342" s="6" t="s">
        <v>255</v>
      </c>
      <c r="U342" s="6" t="s">
        <v>201</v>
      </c>
      <c r="V342" s="6" t="s">
        <v>1432</v>
      </c>
      <c r="W342" s="6" t="s">
        <v>74</v>
      </c>
      <c r="X342" s="6" t="s">
        <v>74</v>
      </c>
      <c r="Y342" s="6" t="s">
        <v>74</v>
      </c>
      <c r="Z342" s="6" t="s">
        <v>1462</v>
      </c>
      <c r="AA342" s="6" t="s">
        <v>74</v>
      </c>
      <c r="AB342" s="6">
        <v>142.86000000000001</v>
      </c>
      <c r="AC342" s="6">
        <v>0</v>
      </c>
      <c r="AD342" s="6">
        <v>0</v>
      </c>
      <c r="AE342" s="6">
        <v>0</v>
      </c>
      <c r="AF342" s="6">
        <v>0</v>
      </c>
      <c r="AG342" s="6">
        <v>0</v>
      </c>
      <c r="AH342" s="6">
        <v>0</v>
      </c>
      <c r="AI342" s="6" t="s">
        <v>1463</v>
      </c>
      <c r="AJ342" s="6" t="s">
        <v>469</v>
      </c>
      <c r="AK342" s="6" t="s">
        <v>11</v>
      </c>
      <c r="AL342" s="6" t="s">
        <v>47</v>
      </c>
      <c r="AM342" s="6" t="s">
        <v>470</v>
      </c>
      <c r="AN342" s="6" t="s">
        <v>21</v>
      </c>
      <c r="AO342" s="6" t="s">
        <v>260</v>
      </c>
      <c r="AP342" s="6" t="s">
        <v>282</v>
      </c>
      <c r="AQ342" s="6" t="s">
        <v>19</v>
      </c>
    </row>
    <row r="343" spans="1:43" x14ac:dyDescent="0.25">
      <c r="A343" s="6">
        <v>21762729</v>
      </c>
      <c r="B343" s="6">
        <v>22682776</v>
      </c>
      <c r="C343" s="6" t="s">
        <v>248</v>
      </c>
      <c r="D343" s="14">
        <v>45721.660833333342</v>
      </c>
      <c r="E343" s="14">
        <v>45721.665636574071</v>
      </c>
      <c r="F343" s="6" t="s">
        <v>18</v>
      </c>
      <c r="G343" s="6" t="s">
        <v>18</v>
      </c>
      <c r="H343" s="6" t="s">
        <v>1464</v>
      </c>
      <c r="I343" s="6" t="s">
        <v>15</v>
      </c>
      <c r="J343" s="6" t="s">
        <v>1465</v>
      </c>
      <c r="K343" s="6" t="s">
        <v>1461</v>
      </c>
      <c r="L343" s="6" t="s">
        <v>1461</v>
      </c>
      <c r="M343" s="14">
        <v>45721.660416666673</v>
      </c>
      <c r="N343" s="6" t="s">
        <v>681</v>
      </c>
      <c r="O343" s="6" t="s">
        <v>74</v>
      </c>
      <c r="P343" s="6" t="s">
        <v>253</v>
      </c>
      <c r="Q343" s="6" t="s">
        <v>264</v>
      </c>
      <c r="R343" s="6" t="s">
        <v>277</v>
      </c>
      <c r="S343" s="6" t="s">
        <v>7</v>
      </c>
      <c r="T343" s="6" t="s">
        <v>255</v>
      </c>
      <c r="U343" s="6" t="s">
        <v>201</v>
      </c>
      <c r="V343" s="6" t="s">
        <v>1432</v>
      </c>
      <c r="W343" s="6" t="s">
        <v>74</v>
      </c>
      <c r="X343" s="6" t="s">
        <v>1466</v>
      </c>
      <c r="Y343" s="6" t="s">
        <v>74</v>
      </c>
      <c r="Z343" s="6" t="s">
        <v>138</v>
      </c>
      <c r="AA343" s="6" t="s">
        <v>74</v>
      </c>
      <c r="AB343" s="6">
        <v>680</v>
      </c>
      <c r="AC343" s="6">
        <v>33.35</v>
      </c>
      <c r="AD343" s="6">
        <v>0</v>
      </c>
      <c r="AE343" s="6">
        <v>0</v>
      </c>
      <c r="AF343" s="6">
        <v>0</v>
      </c>
      <c r="AG343" s="6">
        <v>0</v>
      </c>
      <c r="AH343" s="6">
        <v>0</v>
      </c>
      <c r="AI343" s="6" t="s">
        <v>74</v>
      </c>
      <c r="AJ343" s="6" t="s">
        <v>1429</v>
      </c>
      <c r="AK343" s="6" t="s">
        <v>15</v>
      </c>
      <c r="AL343" s="6" t="s">
        <v>54</v>
      </c>
      <c r="AM343" s="6" t="s">
        <v>1147</v>
      </c>
      <c r="AN343" s="6" t="s">
        <v>21</v>
      </c>
      <c r="AO343" s="6" t="s">
        <v>260</v>
      </c>
      <c r="AP343" s="6" t="s">
        <v>282</v>
      </c>
      <c r="AQ343" s="6" t="s">
        <v>315</v>
      </c>
    </row>
    <row r="344" spans="1:43" x14ac:dyDescent="0.25">
      <c r="A344" s="6">
        <v>21762729</v>
      </c>
      <c r="B344" s="6">
        <v>22682779</v>
      </c>
      <c r="C344" s="6" t="s">
        <v>267</v>
      </c>
      <c r="D344" s="14">
        <v>45721.660833333342</v>
      </c>
      <c r="E344" s="14">
        <v>45721.665636574071</v>
      </c>
      <c r="F344" s="6" t="s">
        <v>18</v>
      </c>
      <c r="G344" s="6" t="s">
        <v>18</v>
      </c>
      <c r="H344" s="6" t="s">
        <v>1464</v>
      </c>
      <c r="I344" s="6" t="s">
        <v>15</v>
      </c>
      <c r="J344" s="6" t="s">
        <v>1467</v>
      </c>
      <c r="K344" s="6" t="s">
        <v>1461</v>
      </c>
      <c r="L344" s="6" t="s">
        <v>1461</v>
      </c>
      <c r="M344" s="14">
        <v>45721.660416666673</v>
      </c>
      <c r="N344" s="6" t="s">
        <v>681</v>
      </c>
      <c r="O344" s="6" t="s">
        <v>74</v>
      </c>
      <c r="P344" s="6" t="s">
        <v>253</v>
      </c>
      <c r="Q344" s="6" t="s">
        <v>264</v>
      </c>
      <c r="R344" s="6" t="s">
        <v>277</v>
      </c>
      <c r="S344" s="6" t="s">
        <v>7</v>
      </c>
      <c r="T344" s="6" t="s">
        <v>255</v>
      </c>
      <c r="U344" s="6" t="s">
        <v>201</v>
      </c>
      <c r="V344" s="6" t="s">
        <v>1432</v>
      </c>
      <c r="W344" s="6" t="s">
        <v>74</v>
      </c>
      <c r="X344" s="6" t="s">
        <v>1466</v>
      </c>
      <c r="Y344" s="6" t="s">
        <v>74</v>
      </c>
      <c r="Z344" s="6" t="s">
        <v>138</v>
      </c>
      <c r="AA344" s="6" t="s">
        <v>74</v>
      </c>
      <c r="AB344" s="6">
        <v>680</v>
      </c>
      <c r="AC344" s="6">
        <v>33.35</v>
      </c>
      <c r="AD344" s="6">
        <v>0</v>
      </c>
      <c r="AE344" s="6">
        <v>0</v>
      </c>
      <c r="AF344" s="6">
        <v>0</v>
      </c>
      <c r="AG344" s="6">
        <v>0</v>
      </c>
      <c r="AH344" s="6">
        <v>0</v>
      </c>
      <c r="AI344" s="6" t="s">
        <v>74</v>
      </c>
      <c r="AJ344" s="6" t="s">
        <v>1429</v>
      </c>
      <c r="AK344" s="6" t="s">
        <v>15</v>
      </c>
      <c r="AL344" s="6" t="s">
        <v>54</v>
      </c>
      <c r="AM344" s="6" t="s">
        <v>1147</v>
      </c>
      <c r="AN344" s="6" t="s">
        <v>21</v>
      </c>
      <c r="AO344" s="6" t="s">
        <v>260</v>
      </c>
      <c r="AP344" s="6" t="s">
        <v>282</v>
      </c>
      <c r="AQ344" s="6" t="s">
        <v>315</v>
      </c>
    </row>
    <row r="345" spans="1:43" x14ac:dyDescent="0.25">
      <c r="A345" s="6">
        <v>21762729</v>
      </c>
      <c r="B345" s="6">
        <v>22682781</v>
      </c>
      <c r="C345" s="6" t="s">
        <v>358</v>
      </c>
      <c r="D345" s="14">
        <v>45721.660833333342</v>
      </c>
      <c r="E345" s="14">
        <v>45721.665636574071</v>
      </c>
      <c r="F345" s="6" t="s">
        <v>18</v>
      </c>
      <c r="G345" s="6" t="s">
        <v>18</v>
      </c>
      <c r="H345" s="6" t="s">
        <v>1464</v>
      </c>
      <c r="I345" s="6" t="s">
        <v>15</v>
      </c>
      <c r="J345" s="6" t="s">
        <v>1468</v>
      </c>
      <c r="K345" s="6" t="s">
        <v>1461</v>
      </c>
      <c r="L345" s="6" t="s">
        <v>1461</v>
      </c>
      <c r="M345" s="14">
        <v>45721.660416666673</v>
      </c>
      <c r="N345" s="6" t="s">
        <v>681</v>
      </c>
      <c r="O345" s="6" t="s">
        <v>74</v>
      </c>
      <c r="P345" s="6" t="s">
        <v>253</v>
      </c>
      <c r="Q345" s="6" t="s">
        <v>264</v>
      </c>
      <c r="R345" s="6" t="s">
        <v>277</v>
      </c>
      <c r="S345" s="6" t="s">
        <v>7</v>
      </c>
      <c r="T345" s="6" t="s">
        <v>255</v>
      </c>
      <c r="U345" s="6" t="s">
        <v>201</v>
      </c>
      <c r="V345" s="6" t="s">
        <v>1432</v>
      </c>
      <c r="W345" s="6" t="s">
        <v>74</v>
      </c>
      <c r="X345" s="6" t="s">
        <v>1466</v>
      </c>
      <c r="Y345" s="6" t="s">
        <v>74</v>
      </c>
      <c r="Z345" s="6" t="s">
        <v>138</v>
      </c>
      <c r="AA345" s="6" t="s">
        <v>74</v>
      </c>
      <c r="AB345" s="6">
        <v>680</v>
      </c>
      <c r="AC345" s="6">
        <v>33.35</v>
      </c>
      <c r="AD345" s="6">
        <v>0</v>
      </c>
      <c r="AE345" s="6">
        <v>0</v>
      </c>
      <c r="AF345" s="6">
        <v>0</v>
      </c>
      <c r="AG345" s="6">
        <v>0</v>
      </c>
      <c r="AH345" s="6">
        <v>0</v>
      </c>
      <c r="AI345" s="6" t="s">
        <v>74</v>
      </c>
      <c r="AJ345" s="6" t="s">
        <v>1429</v>
      </c>
      <c r="AK345" s="6" t="s">
        <v>15</v>
      </c>
      <c r="AL345" s="6" t="s">
        <v>54</v>
      </c>
      <c r="AM345" s="6" t="s">
        <v>1147</v>
      </c>
      <c r="AN345" s="6" t="s">
        <v>21</v>
      </c>
      <c r="AO345" s="6" t="s">
        <v>260</v>
      </c>
      <c r="AP345" s="6" t="s">
        <v>282</v>
      </c>
      <c r="AQ345" s="6" t="s">
        <v>315</v>
      </c>
    </row>
    <row r="346" spans="1:43" x14ac:dyDescent="0.25">
      <c r="A346" s="6">
        <v>21762729</v>
      </c>
      <c r="B346" s="6">
        <v>22682783</v>
      </c>
      <c r="C346" s="6" t="s">
        <v>402</v>
      </c>
      <c r="D346" s="14">
        <v>45721.660833333342</v>
      </c>
      <c r="E346" s="14">
        <v>45721.665636574071</v>
      </c>
      <c r="F346" s="6" t="s">
        <v>18</v>
      </c>
      <c r="G346" s="6" t="s">
        <v>18</v>
      </c>
      <c r="H346" s="6" t="s">
        <v>1464</v>
      </c>
      <c r="I346" s="6" t="s">
        <v>15</v>
      </c>
      <c r="J346" s="6" t="s">
        <v>1469</v>
      </c>
      <c r="K346" s="6" t="s">
        <v>1461</v>
      </c>
      <c r="L346" s="6" t="s">
        <v>1461</v>
      </c>
      <c r="M346" s="14">
        <v>45721.660416666673</v>
      </c>
      <c r="N346" s="6" t="s">
        <v>681</v>
      </c>
      <c r="O346" s="6" t="s">
        <v>74</v>
      </c>
      <c r="P346" s="6" t="s">
        <v>253</v>
      </c>
      <c r="Q346" s="6" t="s">
        <v>264</v>
      </c>
      <c r="R346" s="6" t="s">
        <v>277</v>
      </c>
      <c r="S346" s="6" t="s">
        <v>7</v>
      </c>
      <c r="T346" s="6" t="s">
        <v>255</v>
      </c>
      <c r="U346" s="6" t="s">
        <v>201</v>
      </c>
      <c r="V346" s="6" t="s">
        <v>1432</v>
      </c>
      <c r="W346" s="6" t="s">
        <v>74</v>
      </c>
      <c r="X346" s="6" t="s">
        <v>1466</v>
      </c>
      <c r="Y346" s="6" t="s">
        <v>74</v>
      </c>
      <c r="Z346" s="6" t="s">
        <v>138</v>
      </c>
      <c r="AA346" s="6" t="s">
        <v>74</v>
      </c>
      <c r="AB346" s="6">
        <v>680</v>
      </c>
      <c r="AC346" s="6">
        <v>33.35</v>
      </c>
      <c r="AD346" s="6">
        <v>0</v>
      </c>
      <c r="AE346" s="6">
        <v>0</v>
      </c>
      <c r="AF346" s="6">
        <v>0</v>
      </c>
      <c r="AG346" s="6">
        <v>0</v>
      </c>
      <c r="AH346" s="6">
        <v>0</v>
      </c>
      <c r="AI346" s="6" t="s">
        <v>74</v>
      </c>
      <c r="AJ346" s="6" t="s">
        <v>1429</v>
      </c>
      <c r="AK346" s="6" t="s">
        <v>15</v>
      </c>
      <c r="AL346" s="6" t="s">
        <v>54</v>
      </c>
      <c r="AM346" s="6" t="s">
        <v>1147</v>
      </c>
      <c r="AN346" s="6" t="s">
        <v>21</v>
      </c>
      <c r="AO346" s="6" t="s">
        <v>260</v>
      </c>
      <c r="AP346" s="6" t="s">
        <v>282</v>
      </c>
      <c r="AQ346" s="6" t="s">
        <v>315</v>
      </c>
    </row>
    <row r="347" spans="1:43" x14ac:dyDescent="0.25">
      <c r="A347" s="6">
        <v>21764279</v>
      </c>
      <c r="B347" s="6">
        <v>22684362</v>
      </c>
      <c r="C347" s="6" t="s">
        <v>248</v>
      </c>
      <c r="D347" s="14">
        <v>45721.831550925926</v>
      </c>
      <c r="E347" s="14">
        <v>45721.882361111107</v>
      </c>
      <c r="F347" s="6" t="s">
        <v>18</v>
      </c>
      <c r="G347" s="6" t="s">
        <v>18</v>
      </c>
      <c r="H347" s="6" t="s">
        <v>1470</v>
      </c>
      <c r="I347" s="6" t="s">
        <v>274</v>
      </c>
      <c r="J347" s="6" t="s">
        <v>1471</v>
      </c>
      <c r="K347" s="6" t="s">
        <v>1461</v>
      </c>
      <c r="L347" s="6" t="s">
        <v>1461</v>
      </c>
      <c r="M347" s="14">
        <v>45721.593055555553</v>
      </c>
      <c r="N347" s="6">
        <v>5499</v>
      </c>
      <c r="O347" s="6" t="s">
        <v>74</v>
      </c>
      <c r="P347" s="6" t="s">
        <v>253</v>
      </c>
      <c r="Q347" s="6" t="s">
        <v>264</v>
      </c>
      <c r="R347" s="6" t="s">
        <v>277</v>
      </c>
      <c r="S347" s="6" t="s">
        <v>8</v>
      </c>
      <c r="T347" s="6" t="s">
        <v>255</v>
      </c>
      <c r="U347" s="6" t="s">
        <v>201</v>
      </c>
      <c r="V347" s="6" t="s">
        <v>1435</v>
      </c>
      <c r="W347" s="6" t="s">
        <v>74</v>
      </c>
      <c r="X347" s="6" t="s">
        <v>74</v>
      </c>
      <c r="Y347" s="6" t="s">
        <v>74</v>
      </c>
      <c r="Z347" s="6" t="s">
        <v>1462</v>
      </c>
      <c r="AA347" s="6" t="s">
        <v>74</v>
      </c>
      <c r="AB347" s="6">
        <v>60.15</v>
      </c>
      <c r="AC347" s="6">
        <v>0</v>
      </c>
      <c r="AD347" s="6">
        <v>0</v>
      </c>
      <c r="AE347" s="6">
        <v>0</v>
      </c>
      <c r="AF347" s="6">
        <v>0</v>
      </c>
      <c r="AG347" s="6">
        <v>0</v>
      </c>
      <c r="AH347" s="6">
        <v>0</v>
      </c>
      <c r="AI347" s="6" t="s">
        <v>1472</v>
      </c>
      <c r="AJ347" s="6" t="s">
        <v>469</v>
      </c>
      <c r="AK347" s="6" t="s">
        <v>11</v>
      </c>
      <c r="AL347" s="6" t="s">
        <v>47</v>
      </c>
      <c r="AM347" s="6" t="s">
        <v>470</v>
      </c>
      <c r="AN347" s="6" t="s">
        <v>21</v>
      </c>
      <c r="AO347" s="6" t="s">
        <v>260</v>
      </c>
      <c r="AP347" s="6" t="s">
        <v>282</v>
      </c>
      <c r="AQ347" s="6" t="s">
        <v>19</v>
      </c>
    </row>
    <row r="348" spans="1:43" x14ac:dyDescent="0.25">
      <c r="A348" s="6">
        <v>21739065</v>
      </c>
      <c r="B348" s="6">
        <v>22661869</v>
      </c>
      <c r="C348" s="6" t="s">
        <v>248</v>
      </c>
      <c r="D348" s="14">
        <v>45716.740451388891</v>
      </c>
      <c r="E348" s="14">
        <v>45719.296180555553</v>
      </c>
      <c r="F348" s="6" t="s">
        <v>20</v>
      </c>
      <c r="G348" s="6" t="s">
        <v>22</v>
      </c>
      <c r="H348" s="6">
        <v>17479693</v>
      </c>
      <c r="I348" s="6" t="s">
        <v>12</v>
      </c>
      <c r="J348" s="6" t="s">
        <v>1473</v>
      </c>
      <c r="K348" s="6" t="s">
        <v>370</v>
      </c>
      <c r="L348" s="6" t="s">
        <v>370</v>
      </c>
      <c r="M348" s="14">
        <v>45716.685416666667</v>
      </c>
      <c r="N348" s="6">
        <v>4499706</v>
      </c>
      <c r="O348" s="6" t="s">
        <v>74</v>
      </c>
      <c r="P348" s="6" t="s">
        <v>253</v>
      </c>
      <c r="Q348" s="6" t="s">
        <v>264</v>
      </c>
      <c r="R348" s="6" t="s">
        <v>277</v>
      </c>
      <c r="S348" s="6" t="s">
        <v>7</v>
      </c>
      <c r="T348" s="6" t="s">
        <v>255</v>
      </c>
      <c r="U348" s="6" t="s">
        <v>201</v>
      </c>
      <c r="V348" s="6" t="s">
        <v>1432</v>
      </c>
      <c r="W348" s="6" t="s">
        <v>74</v>
      </c>
      <c r="X348" s="6" t="s">
        <v>1474</v>
      </c>
      <c r="Y348" s="6" t="s">
        <v>74</v>
      </c>
      <c r="Z348" s="6" t="s">
        <v>132</v>
      </c>
      <c r="AA348" s="6" t="s">
        <v>74</v>
      </c>
      <c r="AB348" s="6">
        <v>271</v>
      </c>
      <c r="AC348" s="6">
        <v>13.55</v>
      </c>
      <c r="AD348" s="6">
        <v>0</v>
      </c>
      <c r="AE348" s="6">
        <v>0</v>
      </c>
      <c r="AF348" s="6">
        <v>0</v>
      </c>
      <c r="AG348" s="6">
        <v>0</v>
      </c>
      <c r="AH348" s="6">
        <v>0</v>
      </c>
      <c r="AI348" s="6" t="s">
        <v>1475</v>
      </c>
      <c r="AJ348" s="6" t="s">
        <v>1429</v>
      </c>
      <c r="AK348" s="6" t="s">
        <v>12</v>
      </c>
      <c r="AL348" s="6" t="s">
        <v>54</v>
      </c>
      <c r="AM348" s="6" t="s">
        <v>1147</v>
      </c>
      <c r="AN348" s="6" t="s">
        <v>21</v>
      </c>
      <c r="AO348" s="6" t="s">
        <v>260</v>
      </c>
      <c r="AP348" s="6" t="s">
        <v>282</v>
      </c>
      <c r="AQ348" s="6" t="s">
        <v>315</v>
      </c>
    </row>
    <row r="349" spans="1:43" x14ac:dyDescent="0.25">
      <c r="A349" s="6">
        <v>21739069</v>
      </c>
      <c r="B349" s="6">
        <v>22661873</v>
      </c>
      <c r="C349" s="6" t="s">
        <v>248</v>
      </c>
      <c r="D349" s="14">
        <v>45716.740474537037</v>
      </c>
      <c r="E349" s="14">
        <v>45719.296180555553</v>
      </c>
      <c r="F349" s="6" t="s">
        <v>20</v>
      </c>
      <c r="G349" s="6" t="s">
        <v>22</v>
      </c>
      <c r="H349" s="6">
        <v>17480734</v>
      </c>
      <c r="I349" s="6" t="s">
        <v>12</v>
      </c>
      <c r="J349" s="6" t="s">
        <v>1476</v>
      </c>
      <c r="K349" s="6" t="s">
        <v>370</v>
      </c>
      <c r="L349" s="6" t="s">
        <v>370</v>
      </c>
      <c r="M349" s="14">
        <v>45716.713194444441</v>
      </c>
      <c r="N349" s="6">
        <v>4499758</v>
      </c>
      <c r="O349" s="6" t="s">
        <v>74</v>
      </c>
      <c r="P349" s="6" t="s">
        <v>253</v>
      </c>
      <c r="Q349" s="6" t="s">
        <v>264</v>
      </c>
      <c r="R349" s="6" t="s">
        <v>277</v>
      </c>
      <c r="S349" s="6" t="s">
        <v>7</v>
      </c>
      <c r="T349" s="6" t="s">
        <v>255</v>
      </c>
      <c r="U349" s="6" t="s">
        <v>201</v>
      </c>
      <c r="V349" s="6" t="s">
        <v>1435</v>
      </c>
      <c r="W349" s="6" t="s">
        <v>74</v>
      </c>
      <c r="X349" s="6" t="s">
        <v>1457</v>
      </c>
      <c r="Y349" s="6" t="s">
        <v>74</v>
      </c>
      <c r="Z349" s="6" t="s">
        <v>132</v>
      </c>
      <c r="AA349" s="6" t="s">
        <v>74</v>
      </c>
      <c r="AB349" s="6">
        <v>405</v>
      </c>
      <c r="AC349" s="6">
        <v>8.1</v>
      </c>
      <c r="AD349" s="6">
        <v>0</v>
      </c>
      <c r="AE349" s="6">
        <v>0</v>
      </c>
      <c r="AF349" s="6">
        <v>0</v>
      </c>
      <c r="AG349" s="6">
        <v>0</v>
      </c>
      <c r="AH349" s="6">
        <v>0</v>
      </c>
      <c r="AI349" s="6" t="s">
        <v>1477</v>
      </c>
      <c r="AJ349" s="6" t="s">
        <v>1429</v>
      </c>
      <c r="AK349" s="6" t="s">
        <v>12</v>
      </c>
      <c r="AL349" s="6" t="s">
        <v>54</v>
      </c>
      <c r="AM349" s="6" t="s">
        <v>1147</v>
      </c>
      <c r="AN349" s="6" t="s">
        <v>21</v>
      </c>
      <c r="AO349" s="6" t="s">
        <v>260</v>
      </c>
      <c r="AP349" s="6" t="s">
        <v>282</v>
      </c>
      <c r="AQ349" s="6" t="s">
        <v>315</v>
      </c>
    </row>
    <row r="350" spans="1:43" x14ac:dyDescent="0.25">
      <c r="A350" s="6">
        <v>21744697</v>
      </c>
      <c r="B350" s="6">
        <v>22666864</v>
      </c>
      <c r="C350" s="6" t="s">
        <v>248</v>
      </c>
      <c r="D350" s="14">
        <v>45717.71197916667</v>
      </c>
      <c r="E350" s="14">
        <v>45722.588437500002</v>
      </c>
      <c r="F350" s="6" t="s">
        <v>18</v>
      </c>
      <c r="G350" s="6" t="s">
        <v>22</v>
      </c>
      <c r="H350" s="6">
        <v>17485569</v>
      </c>
      <c r="I350" s="6" t="s">
        <v>12</v>
      </c>
      <c r="J350" s="6" t="s">
        <v>1478</v>
      </c>
      <c r="K350" s="6" t="s">
        <v>370</v>
      </c>
      <c r="L350" s="6" t="s">
        <v>370</v>
      </c>
      <c r="M350" s="14">
        <v>45717</v>
      </c>
      <c r="N350" s="6">
        <v>4499804</v>
      </c>
      <c r="O350" s="6" t="s">
        <v>74</v>
      </c>
      <c r="P350" s="6" t="s">
        <v>253</v>
      </c>
      <c r="Q350" s="6" t="s">
        <v>264</v>
      </c>
      <c r="R350" s="6" t="s">
        <v>277</v>
      </c>
      <c r="S350" s="6" t="s">
        <v>7</v>
      </c>
      <c r="T350" s="6" t="s">
        <v>255</v>
      </c>
      <c r="U350" s="6" t="s">
        <v>201</v>
      </c>
      <c r="V350" s="6" t="s">
        <v>1479</v>
      </c>
      <c r="W350" s="6" t="s">
        <v>74</v>
      </c>
      <c r="X350" s="6" t="s">
        <v>1480</v>
      </c>
      <c r="Y350" s="6" t="s">
        <v>74</v>
      </c>
      <c r="Z350" s="6" t="s">
        <v>132</v>
      </c>
      <c r="AA350" s="6" t="s">
        <v>74</v>
      </c>
      <c r="AB350" s="6">
        <v>330</v>
      </c>
      <c r="AC350" s="6">
        <v>16.350000000000001</v>
      </c>
      <c r="AD350" s="6">
        <v>0</v>
      </c>
      <c r="AE350" s="6">
        <v>0</v>
      </c>
      <c r="AF350" s="6">
        <v>0</v>
      </c>
      <c r="AG350" s="6">
        <v>0</v>
      </c>
      <c r="AH350" s="6">
        <v>0</v>
      </c>
      <c r="AI350" s="6" t="s">
        <v>1481</v>
      </c>
      <c r="AJ350" s="6" t="s">
        <v>1429</v>
      </c>
      <c r="AK350" s="6" t="s">
        <v>12</v>
      </c>
      <c r="AL350" s="6" t="s">
        <v>54</v>
      </c>
      <c r="AM350" s="6" t="s">
        <v>1147</v>
      </c>
      <c r="AN350" s="6" t="s">
        <v>21</v>
      </c>
      <c r="AO350" s="6" t="s">
        <v>260</v>
      </c>
      <c r="AP350" s="6" t="s">
        <v>282</v>
      </c>
      <c r="AQ350" s="6" t="s">
        <v>315</v>
      </c>
    </row>
    <row r="351" spans="1:43" x14ac:dyDescent="0.25">
      <c r="A351" s="6">
        <v>21729253</v>
      </c>
      <c r="B351" s="6">
        <v>22652730</v>
      </c>
      <c r="C351" s="6" t="s">
        <v>248</v>
      </c>
      <c r="D351" s="14">
        <v>45715.520324074067</v>
      </c>
      <c r="E351" s="14">
        <v>45715.52134259259</v>
      </c>
      <c r="F351" s="6" t="s">
        <v>22</v>
      </c>
      <c r="G351" s="6" t="s">
        <v>22</v>
      </c>
      <c r="H351" s="6">
        <v>17454394</v>
      </c>
      <c r="I351" s="6" t="s">
        <v>12</v>
      </c>
      <c r="J351" s="6" t="s">
        <v>1482</v>
      </c>
      <c r="K351" s="6" t="s">
        <v>370</v>
      </c>
      <c r="L351" s="6" t="s">
        <v>370</v>
      </c>
      <c r="M351" s="14">
        <v>45715.397916666669</v>
      </c>
      <c r="N351" s="6">
        <v>4498450</v>
      </c>
      <c r="O351" s="6" t="s">
        <v>74</v>
      </c>
      <c r="P351" s="6" t="s">
        <v>253</v>
      </c>
      <c r="Q351" s="6" t="s">
        <v>264</v>
      </c>
      <c r="R351" s="6" t="s">
        <v>277</v>
      </c>
      <c r="S351" s="6" t="s">
        <v>7</v>
      </c>
      <c r="T351" s="6" t="s">
        <v>255</v>
      </c>
      <c r="U351" s="6" t="s">
        <v>201</v>
      </c>
      <c r="V351" s="6" t="s">
        <v>1432</v>
      </c>
      <c r="W351" s="6" t="s">
        <v>74</v>
      </c>
      <c r="X351" s="6" t="s">
        <v>1483</v>
      </c>
      <c r="Y351" s="6" t="s">
        <v>74</v>
      </c>
      <c r="Z351" s="6" t="s">
        <v>132</v>
      </c>
      <c r="AA351" s="6" t="s">
        <v>74</v>
      </c>
      <c r="AB351" s="6">
        <v>618</v>
      </c>
      <c r="AC351" s="6">
        <v>30.9</v>
      </c>
      <c r="AD351" s="6">
        <v>0</v>
      </c>
      <c r="AE351" s="6">
        <v>0</v>
      </c>
      <c r="AF351" s="6">
        <v>0</v>
      </c>
      <c r="AG351" s="6">
        <v>0</v>
      </c>
      <c r="AH351" s="6">
        <v>0</v>
      </c>
      <c r="AI351" s="6" t="s">
        <v>1484</v>
      </c>
      <c r="AJ351" s="6" t="s">
        <v>1429</v>
      </c>
      <c r="AK351" s="6" t="s">
        <v>12</v>
      </c>
      <c r="AL351" s="6" t="s">
        <v>54</v>
      </c>
      <c r="AM351" s="6" t="s">
        <v>1147</v>
      </c>
      <c r="AN351" s="6" t="s">
        <v>21</v>
      </c>
      <c r="AO351" s="6" t="s">
        <v>260</v>
      </c>
      <c r="AP351" s="6" t="s">
        <v>282</v>
      </c>
      <c r="AQ351" s="6" t="s">
        <v>315</v>
      </c>
    </row>
    <row r="352" spans="1:43" x14ac:dyDescent="0.25">
      <c r="A352" s="6">
        <v>21732261</v>
      </c>
      <c r="B352" s="6">
        <v>22655902</v>
      </c>
      <c r="C352" s="6" t="s">
        <v>248</v>
      </c>
      <c r="D352" s="14">
        <v>45715.76840277778</v>
      </c>
      <c r="E352" s="14">
        <v>45715.771134259259</v>
      </c>
      <c r="F352" s="6" t="s">
        <v>22</v>
      </c>
      <c r="G352" s="6" t="s">
        <v>22</v>
      </c>
      <c r="H352" s="6" t="s">
        <v>1485</v>
      </c>
      <c r="I352" s="6" t="s">
        <v>12</v>
      </c>
      <c r="J352" s="6" t="s">
        <v>1486</v>
      </c>
      <c r="K352" s="6" t="s">
        <v>1034</v>
      </c>
      <c r="L352" s="6" t="s">
        <v>1034</v>
      </c>
      <c r="M352" s="14">
        <v>45715.757638888892</v>
      </c>
      <c r="N352" s="6">
        <v>4498792</v>
      </c>
      <c r="O352" s="6" t="s">
        <v>74</v>
      </c>
      <c r="P352" s="6" t="s">
        <v>253</v>
      </c>
      <c r="Q352" s="6" t="s">
        <v>254</v>
      </c>
      <c r="R352" s="6" t="s">
        <v>254</v>
      </c>
      <c r="S352" s="6" t="s">
        <v>5</v>
      </c>
      <c r="T352" s="6" t="s">
        <v>255</v>
      </c>
      <c r="U352" s="6" t="s">
        <v>201</v>
      </c>
      <c r="V352" s="6" t="s">
        <v>1432</v>
      </c>
      <c r="W352" s="6" t="s">
        <v>74</v>
      </c>
      <c r="X352" s="6" t="s">
        <v>295</v>
      </c>
      <c r="Y352" s="6">
        <v>2872421217</v>
      </c>
      <c r="Z352" s="6" t="s">
        <v>132</v>
      </c>
      <c r="AA352" s="6" t="s">
        <v>74</v>
      </c>
      <c r="AB352" s="6">
        <v>1746.34</v>
      </c>
      <c r="AC352" s="6">
        <v>0</v>
      </c>
      <c r="AD352" s="6">
        <v>0</v>
      </c>
      <c r="AE352" s="6">
        <v>0</v>
      </c>
      <c r="AF352" s="6">
        <v>0</v>
      </c>
      <c r="AG352" s="6">
        <v>0</v>
      </c>
      <c r="AH352" s="6">
        <v>0</v>
      </c>
      <c r="AI352" s="6" t="s">
        <v>1487</v>
      </c>
      <c r="AJ352" s="6" t="s">
        <v>348</v>
      </c>
      <c r="AK352" s="6" t="s">
        <v>12</v>
      </c>
      <c r="AL352" s="6" t="s">
        <v>50</v>
      </c>
      <c r="AM352" s="6" t="s">
        <v>349</v>
      </c>
      <c r="AN352" s="6" t="s">
        <v>27</v>
      </c>
      <c r="AO352" s="6" t="s">
        <v>260</v>
      </c>
      <c r="AP352" s="6" t="s">
        <v>374</v>
      </c>
      <c r="AQ352" s="6" t="s">
        <v>39</v>
      </c>
    </row>
    <row r="353" spans="1:43" x14ac:dyDescent="0.25">
      <c r="A353" s="6">
        <v>21686870</v>
      </c>
      <c r="B353" s="6">
        <v>22616619</v>
      </c>
      <c r="C353" s="6" t="s">
        <v>248</v>
      </c>
      <c r="D353" s="14">
        <v>45708.634502314817</v>
      </c>
      <c r="E353" s="14">
        <v>45708.667650462958</v>
      </c>
      <c r="F353" s="6" t="s">
        <v>24</v>
      </c>
      <c r="G353" s="6" t="s">
        <v>24</v>
      </c>
      <c r="H353" s="6" t="s">
        <v>1488</v>
      </c>
      <c r="I353" s="6" t="s">
        <v>12</v>
      </c>
      <c r="J353" s="6" t="s">
        <v>1489</v>
      </c>
      <c r="K353" s="6" t="s">
        <v>1461</v>
      </c>
      <c r="L353" s="6" t="s">
        <v>1461</v>
      </c>
      <c r="M353" s="14">
        <v>45708</v>
      </c>
      <c r="N353" s="6" t="s">
        <v>1490</v>
      </c>
      <c r="O353" s="6" t="s">
        <v>74</v>
      </c>
      <c r="P353" s="6" t="s">
        <v>253</v>
      </c>
      <c r="Q353" s="6" t="s">
        <v>454</v>
      </c>
      <c r="R353" s="6" t="s">
        <v>454</v>
      </c>
      <c r="S353" s="6" t="s">
        <v>7</v>
      </c>
      <c r="T353" s="6" t="s">
        <v>255</v>
      </c>
      <c r="U353" s="6" t="s">
        <v>201</v>
      </c>
      <c r="V353" s="6" t="s">
        <v>1435</v>
      </c>
      <c r="W353" s="6" t="s">
        <v>74</v>
      </c>
      <c r="X353" s="6" t="s">
        <v>1457</v>
      </c>
      <c r="Y353" s="6" t="s">
        <v>74</v>
      </c>
      <c r="Z353" s="6" t="s">
        <v>132</v>
      </c>
      <c r="AA353" s="6" t="s">
        <v>74</v>
      </c>
      <c r="AB353" s="6">
        <v>335</v>
      </c>
      <c r="AC353" s="6">
        <v>6.7</v>
      </c>
      <c r="AD353" s="6">
        <v>0</v>
      </c>
      <c r="AE353" s="6">
        <v>0</v>
      </c>
      <c r="AF353" s="6">
        <v>0</v>
      </c>
      <c r="AG353" s="6">
        <v>0</v>
      </c>
      <c r="AH353" s="6">
        <v>0</v>
      </c>
      <c r="AI353" s="6" t="s">
        <v>1491</v>
      </c>
      <c r="AJ353" s="6" t="s">
        <v>1429</v>
      </c>
      <c r="AK353" s="6" t="s">
        <v>12</v>
      </c>
      <c r="AL353" s="6" t="s">
        <v>54</v>
      </c>
      <c r="AM353" s="6" t="s">
        <v>1147</v>
      </c>
      <c r="AN353" s="6" t="s">
        <v>21</v>
      </c>
      <c r="AO353" s="6" t="s">
        <v>260</v>
      </c>
      <c r="AP353" s="6" t="s">
        <v>282</v>
      </c>
      <c r="AQ353" s="6" t="s">
        <v>315</v>
      </c>
    </row>
    <row r="354" spans="1:43" x14ac:dyDescent="0.25">
      <c r="A354" s="6">
        <v>21736147</v>
      </c>
      <c r="B354" s="6">
        <v>22659247</v>
      </c>
      <c r="C354" s="6" t="s">
        <v>248</v>
      </c>
      <c r="D354" s="14">
        <v>45716.422002314823</v>
      </c>
      <c r="E354" s="14">
        <v>45716.422581018523</v>
      </c>
      <c r="F354" s="6" t="s">
        <v>22</v>
      </c>
      <c r="G354" s="6" t="s">
        <v>22</v>
      </c>
      <c r="H354" s="6" t="s">
        <v>1492</v>
      </c>
      <c r="I354" s="6" t="s">
        <v>12</v>
      </c>
      <c r="J354" s="6" t="s">
        <v>1493</v>
      </c>
      <c r="K354" s="6" t="s">
        <v>360</v>
      </c>
      <c r="L354" s="6" t="s">
        <v>360</v>
      </c>
      <c r="M354" s="14">
        <v>45715.74722222222</v>
      </c>
      <c r="N354" s="6">
        <v>4498765</v>
      </c>
      <c r="O354" s="6" t="s">
        <v>74</v>
      </c>
      <c r="P354" s="6" t="s">
        <v>253</v>
      </c>
      <c r="Q354" s="6" t="s">
        <v>254</v>
      </c>
      <c r="R354" s="6" t="s">
        <v>254</v>
      </c>
      <c r="S354" s="6" t="s">
        <v>5</v>
      </c>
      <c r="T354" s="6" t="s">
        <v>255</v>
      </c>
      <c r="U354" s="6" t="s">
        <v>201</v>
      </c>
      <c r="V354" s="6" t="s">
        <v>1435</v>
      </c>
      <c r="W354" s="6" t="s">
        <v>74</v>
      </c>
      <c r="X354" s="6" t="s">
        <v>257</v>
      </c>
      <c r="Y354" s="6">
        <v>3022659246</v>
      </c>
      <c r="Z354" s="6" t="s">
        <v>132</v>
      </c>
      <c r="AA354" s="6" t="s">
        <v>74</v>
      </c>
      <c r="AB354" s="6">
        <v>606.15</v>
      </c>
      <c r="AC354" s="6">
        <v>0</v>
      </c>
      <c r="AD354" s="6">
        <v>0</v>
      </c>
      <c r="AE354" s="6">
        <v>0</v>
      </c>
      <c r="AF354" s="6">
        <v>0</v>
      </c>
      <c r="AG354" s="6">
        <v>0</v>
      </c>
      <c r="AH354" s="6">
        <v>0</v>
      </c>
      <c r="AI354" s="6" t="s">
        <v>1494</v>
      </c>
      <c r="AJ354" s="6" t="s">
        <v>348</v>
      </c>
      <c r="AK354" s="6" t="s">
        <v>12</v>
      </c>
      <c r="AL354" s="6" t="s">
        <v>50</v>
      </c>
      <c r="AM354" s="6" t="s">
        <v>349</v>
      </c>
      <c r="AN354" s="6" t="s">
        <v>27</v>
      </c>
      <c r="AO354" s="6" t="s">
        <v>260</v>
      </c>
      <c r="AP354" s="6" t="s">
        <v>374</v>
      </c>
      <c r="AQ354" s="6" t="s">
        <v>39</v>
      </c>
    </row>
    <row r="355" spans="1:43" x14ac:dyDescent="0.25">
      <c r="A355" s="6">
        <v>21694634</v>
      </c>
      <c r="B355" s="6">
        <v>22623553</v>
      </c>
      <c r="C355" s="6" t="s">
        <v>248</v>
      </c>
      <c r="D355" s="14">
        <v>45709.72084490741</v>
      </c>
      <c r="E355" s="14">
        <v>45723.229884259257</v>
      </c>
      <c r="F355" s="6" t="s">
        <v>18</v>
      </c>
      <c r="G355" s="6" t="s">
        <v>24</v>
      </c>
      <c r="H355" s="6" t="s">
        <v>1495</v>
      </c>
      <c r="I355" s="6" t="s">
        <v>12</v>
      </c>
      <c r="J355" s="6" t="s">
        <v>1496</v>
      </c>
      <c r="K355" s="6" t="s">
        <v>360</v>
      </c>
      <c r="L355" s="6" t="s">
        <v>360</v>
      </c>
      <c r="M355" s="14">
        <v>45709</v>
      </c>
      <c r="N355" s="6">
        <v>262236</v>
      </c>
      <c r="O355" s="6" t="s">
        <v>74</v>
      </c>
      <c r="P355" s="6" t="s">
        <v>253</v>
      </c>
      <c r="Q355" s="6" t="s">
        <v>254</v>
      </c>
      <c r="R355" s="6" t="s">
        <v>254</v>
      </c>
      <c r="S355" s="6" t="s">
        <v>7</v>
      </c>
      <c r="T355" s="6" t="s">
        <v>255</v>
      </c>
      <c r="U355" s="6" t="s">
        <v>201</v>
      </c>
      <c r="V355" s="6" t="s">
        <v>1432</v>
      </c>
      <c r="W355" s="6" t="s">
        <v>74</v>
      </c>
      <c r="X355" s="6" t="s">
        <v>1480</v>
      </c>
      <c r="Y355" s="6" t="s">
        <v>74</v>
      </c>
      <c r="Z355" s="6" t="s">
        <v>132</v>
      </c>
      <c r="AA355" s="6" t="s">
        <v>74</v>
      </c>
      <c r="AB355" s="6">
        <v>275</v>
      </c>
      <c r="AC355" s="6">
        <v>41.25</v>
      </c>
      <c r="AD355" s="6">
        <v>0</v>
      </c>
      <c r="AE355" s="6">
        <v>0</v>
      </c>
      <c r="AF355" s="6">
        <v>0</v>
      </c>
      <c r="AG355" s="6">
        <v>0</v>
      </c>
      <c r="AH355" s="6">
        <v>0</v>
      </c>
      <c r="AI355" s="6" t="s">
        <v>1497</v>
      </c>
      <c r="AJ355" s="6" t="s">
        <v>348</v>
      </c>
      <c r="AK355" s="6" t="s">
        <v>12</v>
      </c>
      <c r="AL355" s="6" t="s">
        <v>50</v>
      </c>
      <c r="AM355" s="6" t="s">
        <v>349</v>
      </c>
      <c r="AN355" s="6" t="s">
        <v>27</v>
      </c>
      <c r="AO355" s="6" t="s">
        <v>260</v>
      </c>
      <c r="AP355" s="6" t="s">
        <v>282</v>
      </c>
      <c r="AQ355" s="6" t="s">
        <v>315</v>
      </c>
    </row>
    <row r="356" spans="1:43" x14ac:dyDescent="0.25">
      <c r="A356" s="6">
        <v>21694634</v>
      </c>
      <c r="B356" s="6">
        <v>22623554</v>
      </c>
      <c r="C356" s="6" t="s">
        <v>267</v>
      </c>
      <c r="D356" s="14">
        <v>45709.72084490741</v>
      </c>
      <c r="E356" s="14">
        <v>45723.229884259257</v>
      </c>
      <c r="F356" s="6" t="s">
        <v>18</v>
      </c>
      <c r="G356" s="6" t="s">
        <v>24</v>
      </c>
      <c r="H356" s="6" t="s">
        <v>1495</v>
      </c>
      <c r="I356" s="6" t="s">
        <v>12</v>
      </c>
      <c r="J356" s="6" t="s">
        <v>1498</v>
      </c>
      <c r="K356" s="6" t="s">
        <v>360</v>
      </c>
      <c r="L356" s="6" t="s">
        <v>360</v>
      </c>
      <c r="M356" s="14">
        <v>45709</v>
      </c>
      <c r="N356" s="6">
        <v>262236</v>
      </c>
      <c r="O356" s="6" t="s">
        <v>74</v>
      </c>
      <c r="P356" s="6" t="s">
        <v>253</v>
      </c>
      <c r="Q356" s="6" t="s">
        <v>254</v>
      </c>
      <c r="R356" s="6" t="s">
        <v>254</v>
      </c>
      <c r="S356" s="6" t="s">
        <v>7</v>
      </c>
      <c r="T356" s="6" t="s">
        <v>255</v>
      </c>
      <c r="U356" s="6" t="s">
        <v>201</v>
      </c>
      <c r="V356" s="6" t="s">
        <v>1432</v>
      </c>
      <c r="W356" s="6" t="s">
        <v>74</v>
      </c>
      <c r="X356" s="6" t="s">
        <v>1480</v>
      </c>
      <c r="Y356" s="6" t="s">
        <v>74</v>
      </c>
      <c r="Z356" s="6" t="s">
        <v>132</v>
      </c>
      <c r="AA356" s="6" t="s">
        <v>74</v>
      </c>
      <c r="AB356" s="6">
        <v>275</v>
      </c>
      <c r="AC356" s="6">
        <v>41.25</v>
      </c>
      <c r="AD356" s="6">
        <v>0</v>
      </c>
      <c r="AE356" s="6">
        <v>0</v>
      </c>
      <c r="AF356" s="6">
        <v>0</v>
      </c>
      <c r="AG356" s="6">
        <v>0</v>
      </c>
      <c r="AH356" s="6">
        <v>0</v>
      </c>
      <c r="AI356" s="6" t="s">
        <v>1497</v>
      </c>
      <c r="AJ356" s="6" t="s">
        <v>348</v>
      </c>
      <c r="AK356" s="6" t="s">
        <v>12</v>
      </c>
      <c r="AL356" s="6" t="s">
        <v>50</v>
      </c>
      <c r="AM356" s="6" t="s">
        <v>349</v>
      </c>
      <c r="AN356" s="6" t="s">
        <v>27</v>
      </c>
      <c r="AO356" s="6" t="s">
        <v>260</v>
      </c>
      <c r="AP356" s="6" t="s">
        <v>282</v>
      </c>
      <c r="AQ356" s="6" t="s">
        <v>315</v>
      </c>
    </row>
    <row r="357" spans="1:43" x14ac:dyDescent="0.25">
      <c r="A357" s="6">
        <v>21694634</v>
      </c>
      <c r="B357" s="6">
        <v>22623555</v>
      </c>
      <c r="C357" s="6" t="s">
        <v>358</v>
      </c>
      <c r="D357" s="14">
        <v>45709.72084490741</v>
      </c>
      <c r="E357" s="14">
        <v>45723.229884259257</v>
      </c>
      <c r="F357" s="6" t="s">
        <v>18</v>
      </c>
      <c r="G357" s="6" t="s">
        <v>24</v>
      </c>
      <c r="H357" s="6" t="s">
        <v>1495</v>
      </c>
      <c r="I357" s="6" t="s">
        <v>12</v>
      </c>
      <c r="J357" s="6" t="s">
        <v>1499</v>
      </c>
      <c r="K357" s="6" t="s">
        <v>360</v>
      </c>
      <c r="L357" s="6" t="s">
        <v>360</v>
      </c>
      <c r="M357" s="14">
        <v>45709</v>
      </c>
      <c r="N357" s="6">
        <v>262236</v>
      </c>
      <c r="O357" s="6" t="s">
        <v>74</v>
      </c>
      <c r="P357" s="6" t="s">
        <v>253</v>
      </c>
      <c r="Q357" s="6" t="s">
        <v>254</v>
      </c>
      <c r="R357" s="6" t="s">
        <v>254</v>
      </c>
      <c r="S357" s="6" t="s">
        <v>7</v>
      </c>
      <c r="T357" s="6" t="s">
        <v>255</v>
      </c>
      <c r="U357" s="6" t="s">
        <v>201</v>
      </c>
      <c r="V357" s="6" t="s">
        <v>1432</v>
      </c>
      <c r="W357" s="6" t="s">
        <v>74</v>
      </c>
      <c r="X357" s="6" t="s">
        <v>1480</v>
      </c>
      <c r="Y357" s="6" t="s">
        <v>74</v>
      </c>
      <c r="Z357" s="6" t="s">
        <v>132</v>
      </c>
      <c r="AA357" s="6" t="s">
        <v>74</v>
      </c>
      <c r="AB357" s="6">
        <v>275</v>
      </c>
      <c r="AC357" s="6">
        <v>41.25</v>
      </c>
      <c r="AD357" s="6">
        <v>0</v>
      </c>
      <c r="AE357" s="6">
        <v>0</v>
      </c>
      <c r="AF357" s="6">
        <v>0</v>
      </c>
      <c r="AG357" s="6">
        <v>0</v>
      </c>
      <c r="AH357" s="6">
        <v>0</v>
      </c>
      <c r="AI357" s="6" t="s">
        <v>1497</v>
      </c>
      <c r="AJ357" s="6" t="s">
        <v>348</v>
      </c>
      <c r="AK357" s="6" t="s">
        <v>12</v>
      </c>
      <c r="AL357" s="6" t="s">
        <v>50</v>
      </c>
      <c r="AM357" s="6" t="s">
        <v>349</v>
      </c>
      <c r="AN357" s="6" t="s">
        <v>27</v>
      </c>
      <c r="AO357" s="6" t="s">
        <v>260</v>
      </c>
      <c r="AP357" s="6" t="s">
        <v>282</v>
      </c>
      <c r="AQ357" s="6" t="s">
        <v>315</v>
      </c>
    </row>
    <row r="358" spans="1:43" x14ac:dyDescent="0.25">
      <c r="A358" s="6">
        <v>21686753</v>
      </c>
      <c r="B358" s="6">
        <v>22616501</v>
      </c>
      <c r="C358" s="6" t="s">
        <v>248</v>
      </c>
      <c r="D358" s="14">
        <v>45708.6325</v>
      </c>
      <c r="E358" s="14">
        <v>45723.229791666658</v>
      </c>
      <c r="F358" s="6" t="s">
        <v>18</v>
      </c>
      <c r="G358" s="6" t="s">
        <v>24</v>
      </c>
      <c r="H358" s="6" t="s">
        <v>1500</v>
      </c>
      <c r="I358" s="6" t="s">
        <v>12</v>
      </c>
      <c r="J358" s="6" t="s">
        <v>1501</v>
      </c>
      <c r="K358" s="6" t="s">
        <v>360</v>
      </c>
      <c r="L358" s="6" t="s">
        <v>360</v>
      </c>
      <c r="M358" s="14">
        <v>45707</v>
      </c>
      <c r="N358" s="6" t="s">
        <v>1502</v>
      </c>
      <c r="O358" s="6" t="s">
        <v>74</v>
      </c>
      <c r="P358" s="6" t="s">
        <v>253</v>
      </c>
      <c r="Q358" s="6" t="s">
        <v>254</v>
      </c>
      <c r="R358" s="6" t="s">
        <v>254</v>
      </c>
      <c r="S358" s="6" t="s">
        <v>7</v>
      </c>
      <c r="T358" s="6" t="s">
        <v>255</v>
      </c>
      <c r="U358" s="6" t="s">
        <v>201</v>
      </c>
      <c r="V358" s="6" t="s">
        <v>1435</v>
      </c>
      <c r="W358" s="6" t="s">
        <v>74</v>
      </c>
      <c r="X358" s="6" t="s">
        <v>1503</v>
      </c>
      <c r="Y358" s="6" t="s">
        <v>74</v>
      </c>
      <c r="Z358" s="6" t="s">
        <v>132</v>
      </c>
      <c r="AA358" s="6" t="s">
        <v>74</v>
      </c>
      <c r="AB358" s="6">
        <v>323</v>
      </c>
      <c r="AC358" s="6">
        <v>32.299999999999997</v>
      </c>
      <c r="AD358" s="6">
        <v>0</v>
      </c>
      <c r="AE358" s="6">
        <v>0</v>
      </c>
      <c r="AF358" s="6">
        <v>0</v>
      </c>
      <c r="AG358" s="6">
        <v>0</v>
      </c>
      <c r="AH358" s="6">
        <v>0</v>
      </c>
      <c r="AI358" s="6" t="s">
        <v>1504</v>
      </c>
      <c r="AJ358" s="6" t="s">
        <v>348</v>
      </c>
      <c r="AK358" s="6" t="s">
        <v>12</v>
      </c>
      <c r="AL358" s="6" t="s">
        <v>50</v>
      </c>
      <c r="AM358" s="6" t="s">
        <v>349</v>
      </c>
      <c r="AN358" s="6" t="s">
        <v>27</v>
      </c>
      <c r="AO358" s="6" t="s">
        <v>260</v>
      </c>
      <c r="AP358" s="6" t="s">
        <v>282</v>
      </c>
      <c r="AQ358" s="6" t="s">
        <v>315</v>
      </c>
    </row>
    <row r="359" spans="1:43" x14ac:dyDescent="0.25">
      <c r="A359" s="6">
        <v>21693280</v>
      </c>
      <c r="B359" s="6">
        <v>22622275</v>
      </c>
      <c r="C359" s="6" t="s">
        <v>248</v>
      </c>
      <c r="D359" s="14">
        <v>45709.596701388888</v>
      </c>
      <c r="E359" s="14">
        <v>45709.597569444442</v>
      </c>
      <c r="F359" s="6" t="s">
        <v>24</v>
      </c>
      <c r="G359" s="6" t="s">
        <v>24</v>
      </c>
      <c r="H359" s="6" t="s">
        <v>1505</v>
      </c>
      <c r="I359" s="6" t="s">
        <v>15</v>
      </c>
      <c r="J359" s="6" t="s">
        <v>1506</v>
      </c>
      <c r="K359" s="6" t="s">
        <v>276</v>
      </c>
      <c r="L359" s="6" t="s">
        <v>276</v>
      </c>
      <c r="M359" s="14">
        <v>45708.656944444447</v>
      </c>
      <c r="N359" s="6">
        <v>59493</v>
      </c>
      <c r="O359" s="6" t="s">
        <v>74</v>
      </c>
      <c r="P359" s="6" t="s">
        <v>253</v>
      </c>
      <c r="Q359" s="6" t="s">
        <v>264</v>
      </c>
      <c r="R359" s="6" t="s">
        <v>277</v>
      </c>
      <c r="S359" s="6" t="s">
        <v>7</v>
      </c>
      <c r="T359" s="6" t="s">
        <v>255</v>
      </c>
      <c r="U359" s="6" t="s">
        <v>1507</v>
      </c>
      <c r="V359" s="6" t="s">
        <v>1508</v>
      </c>
      <c r="W359" s="6" t="s">
        <v>74</v>
      </c>
      <c r="X359" s="6" t="s">
        <v>1509</v>
      </c>
      <c r="Y359" s="6" t="s">
        <v>74</v>
      </c>
      <c r="Z359" s="6" t="s">
        <v>1510</v>
      </c>
      <c r="AA359" s="6" t="s">
        <v>74</v>
      </c>
      <c r="AB359" s="6">
        <v>310</v>
      </c>
      <c r="AC359" s="6">
        <v>0</v>
      </c>
      <c r="AD359" s="6">
        <v>0</v>
      </c>
      <c r="AE359" s="6">
        <v>0</v>
      </c>
      <c r="AF359" s="6">
        <v>0</v>
      </c>
      <c r="AG359" s="6">
        <v>165</v>
      </c>
      <c r="AH359" s="6">
        <v>0</v>
      </c>
      <c r="AI359" s="6" t="s">
        <v>1511</v>
      </c>
      <c r="AJ359" s="6" t="s">
        <v>348</v>
      </c>
      <c r="AK359" s="6" t="s">
        <v>15</v>
      </c>
      <c r="AL359" s="6" t="s">
        <v>50</v>
      </c>
      <c r="AM359" s="6" t="s">
        <v>349</v>
      </c>
      <c r="AN359" s="6" t="s">
        <v>27</v>
      </c>
      <c r="AO359" s="6" t="s">
        <v>260</v>
      </c>
      <c r="AP359" s="6" t="s">
        <v>282</v>
      </c>
      <c r="AQ359" s="6" t="s">
        <v>315</v>
      </c>
    </row>
    <row r="360" spans="1:43" x14ac:dyDescent="0.25">
      <c r="A360" s="6">
        <v>21709286</v>
      </c>
      <c r="B360" s="6">
        <v>22634842</v>
      </c>
      <c r="C360" s="6" t="s">
        <v>248</v>
      </c>
      <c r="D360" s="14">
        <v>45712.733298611107</v>
      </c>
      <c r="E360" s="14">
        <v>45712.736585648148</v>
      </c>
      <c r="F360" s="6" t="s">
        <v>24</v>
      </c>
      <c r="G360" s="6" t="s">
        <v>24</v>
      </c>
      <c r="H360" s="6" t="s">
        <v>1512</v>
      </c>
      <c r="I360" s="6" t="s">
        <v>274</v>
      </c>
      <c r="J360" s="6" t="s">
        <v>1513</v>
      </c>
      <c r="K360" s="6" t="s">
        <v>1514</v>
      </c>
      <c r="L360" s="6" t="s">
        <v>1514</v>
      </c>
      <c r="M360" s="14">
        <v>45712.581250000003</v>
      </c>
      <c r="N360" s="6">
        <v>101083</v>
      </c>
      <c r="O360" s="6" t="s">
        <v>74</v>
      </c>
      <c r="P360" s="6" t="s">
        <v>253</v>
      </c>
      <c r="Q360" s="6" t="s">
        <v>254</v>
      </c>
      <c r="R360" s="6" t="s">
        <v>336</v>
      </c>
      <c r="S360" s="6" t="s">
        <v>5</v>
      </c>
      <c r="T360" s="6" t="s">
        <v>255</v>
      </c>
      <c r="U360" s="6" t="s">
        <v>185</v>
      </c>
      <c r="V360" s="6" t="s">
        <v>1515</v>
      </c>
      <c r="W360" s="6" t="s">
        <v>74</v>
      </c>
      <c r="X360" s="6" t="s">
        <v>257</v>
      </c>
      <c r="Y360" s="6">
        <v>3022634842</v>
      </c>
      <c r="Z360" s="6" t="s">
        <v>129</v>
      </c>
      <c r="AA360" s="6" t="s">
        <v>74</v>
      </c>
      <c r="AB360" s="6">
        <v>0</v>
      </c>
      <c r="AC360" s="6">
        <v>0</v>
      </c>
      <c r="AD360" s="6">
        <v>0</v>
      </c>
      <c r="AE360" s="6">
        <v>0</v>
      </c>
      <c r="AF360" s="6">
        <v>0</v>
      </c>
      <c r="AG360" s="6">
        <v>0</v>
      </c>
      <c r="AH360" s="6">
        <v>0</v>
      </c>
      <c r="AI360" s="6" t="s">
        <v>1516</v>
      </c>
      <c r="AJ360" s="6" t="s">
        <v>1517</v>
      </c>
      <c r="AK360" s="6" t="s">
        <v>11</v>
      </c>
      <c r="AL360" s="6" t="s">
        <v>53</v>
      </c>
      <c r="AM360" s="6" t="s">
        <v>512</v>
      </c>
      <c r="AN360" s="6" t="s">
        <v>25</v>
      </c>
      <c r="AO360" s="6" t="s">
        <v>260</v>
      </c>
      <c r="AP360" s="6" t="s">
        <v>282</v>
      </c>
      <c r="AQ360" s="6" t="s">
        <v>315</v>
      </c>
    </row>
    <row r="361" spans="1:43" x14ac:dyDescent="0.25">
      <c r="A361" s="6">
        <v>21737653</v>
      </c>
      <c r="B361" s="6">
        <v>22660610</v>
      </c>
      <c r="C361" s="6" t="s">
        <v>248</v>
      </c>
      <c r="D361" s="14">
        <v>45716.566782407397</v>
      </c>
      <c r="E361" s="14">
        <v>45716.569745370369</v>
      </c>
      <c r="F361" s="6" t="s">
        <v>22</v>
      </c>
      <c r="G361" s="6" t="s">
        <v>22</v>
      </c>
      <c r="H361" s="6" t="s">
        <v>1518</v>
      </c>
      <c r="I361" s="6" t="s">
        <v>12</v>
      </c>
      <c r="J361" s="6" t="s">
        <v>1519</v>
      </c>
      <c r="K361" s="6" t="s">
        <v>370</v>
      </c>
      <c r="L361" s="6" t="s">
        <v>370</v>
      </c>
      <c r="M361" s="14">
        <v>45716.436111111107</v>
      </c>
      <c r="N361" s="6">
        <v>4499315</v>
      </c>
      <c r="O361" s="6" t="s">
        <v>74</v>
      </c>
      <c r="P361" s="6" t="s">
        <v>253</v>
      </c>
      <c r="Q361" s="6" t="s">
        <v>264</v>
      </c>
      <c r="R361" s="6" t="s">
        <v>277</v>
      </c>
      <c r="S361" s="6" t="s">
        <v>7</v>
      </c>
      <c r="T361" s="6" t="s">
        <v>255</v>
      </c>
      <c r="U361" s="6" t="s">
        <v>189</v>
      </c>
      <c r="V361" s="6" t="s">
        <v>1520</v>
      </c>
      <c r="W361" s="6" t="s">
        <v>74</v>
      </c>
      <c r="X361" s="6" t="s">
        <v>74</v>
      </c>
      <c r="Y361" s="6" t="s">
        <v>74</v>
      </c>
      <c r="Z361" s="6" t="s">
        <v>1521</v>
      </c>
      <c r="AA361" s="6" t="s">
        <v>74</v>
      </c>
      <c r="AB361" s="6">
        <v>1035.06</v>
      </c>
      <c r="AC361" s="6">
        <v>0.66</v>
      </c>
      <c r="AD361" s="6">
        <v>0</v>
      </c>
      <c r="AE361" s="6">
        <v>0</v>
      </c>
      <c r="AF361" s="6">
        <v>0</v>
      </c>
      <c r="AG361" s="6">
        <v>0</v>
      </c>
      <c r="AH361" s="6">
        <v>0</v>
      </c>
      <c r="AI361" s="6" t="s">
        <v>1522</v>
      </c>
      <c r="AJ361" s="6" t="s">
        <v>469</v>
      </c>
      <c r="AK361" s="6" t="s">
        <v>12</v>
      </c>
      <c r="AL361" s="6" t="s">
        <v>47</v>
      </c>
      <c r="AM361" s="6" t="s">
        <v>470</v>
      </c>
      <c r="AN361" s="6" t="s">
        <v>21</v>
      </c>
      <c r="AO361" s="6" t="s">
        <v>340</v>
      </c>
      <c r="AP361" s="6" t="s">
        <v>374</v>
      </c>
      <c r="AQ361" s="6" t="s">
        <v>41</v>
      </c>
    </row>
    <row r="362" spans="1:43" x14ac:dyDescent="0.25">
      <c r="A362" s="6">
        <v>21737690</v>
      </c>
      <c r="B362" s="6">
        <v>22660640</v>
      </c>
      <c r="C362" s="6" t="s">
        <v>248</v>
      </c>
      <c r="D362" s="14">
        <v>45716.573819444442</v>
      </c>
      <c r="E362" s="14">
        <v>45716.577696759261</v>
      </c>
      <c r="F362" s="6" t="s">
        <v>22</v>
      </c>
      <c r="G362" s="6" t="s">
        <v>22</v>
      </c>
      <c r="H362" s="6" t="s">
        <v>1523</v>
      </c>
      <c r="I362" s="6" t="s">
        <v>12</v>
      </c>
      <c r="J362" s="6" t="s">
        <v>1519</v>
      </c>
      <c r="K362" s="6" t="s">
        <v>370</v>
      </c>
      <c r="L362" s="6" t="s">
        <v>370</v>
      </c>
      <c r="M362" s="14">
        <v>45716.567361111112</v>
      </c>
      <c r="N362" s="6">
        <v>4499489</v>
      </c>
      <c r="O362" s="6" t="s">
        <v>74</v>
      </c>
      <c r="P362" s="6" t="s">
        <v>294</v>
      </c>
      <c r="Q362" s="6" t="s">
        <v>454</v>
      </c>
      <c r="R362" s="6" t="s">
        <v>454</v>
      </c>
      <c r="S362" s="6" t="s">
        <v>7</v>
      </c>
      <c r="T362" s="6" t="s">
        <v>255</v>
      </c>
      <c r="U362" s="6" t="s">
        <v>189</v>
      </c>
      <c r="V362" s="6" t="s">
        <v>1520</v>
      </c>
      <c r="W362" s="6" t="s">
        <v>74</v>
      </c>
      <c r="X362" s="6" t="s">
        <v>74</v>
      </c>
      <c r="Y362" s="6" t="s">
        <v>74</v>
      </c>
      <c r="Z362" s="6" t="s">
        <v>1521</v>
      </c>
      <c r="AA362" s="6" t="s">
        <v>74</v>
      </c>
      <c r="AB362" s="6">
        <v>1485.28</v>
      </c>
      <c r="AC362" s="6">
        <v>0</v>
      </c>
      <c r="AD362" s="6">
        <v>0</v>
      </c>
      <c r="AE362" s="6">
        <v>0</v>
      </c>
      <c r="AF362" s="6">
        <v>0</v>
      </c>
      <c r="AG362" s="6">
        <v>0</v>
      </c>
      <c r="AH362" s="6">
        <v>0</v>
      </c>
      <c r="AI362" s="6" t="s">
        <v>1524</v>
      </c>
      <c r="AJ362" s="6" t="s">
        <v>469</v>
      </c>
      <c r="AK362" s="6" t="s">
        <v>12</v>
      </c>
      <c r="AL362" s="6" t="s">
        <v>47</v>
      </c>
      <c r="AM362" s="6" t="s">
        <v>470</v>
      </c>
      <c r="AN362" s="6" t="s">
        <v>21</v>
      </c>
      <c r="AO362" s="6" t="s">
        <v>340</v>
      </c>
      <c r="AP362" s="6" t="s">
        <v>374</v>
      </c>
      <c r="AQ362" s="6" t="s">
        <v>41</v>
      </c>
    </row>
    <row r="363" spans="1:43" x14ac:dyDescent="0.25">
      <c r="A363" s="6">
        <v>21678998</v>
      </c>
      <c r="B363" s="6">
        <v>22609687</v>
      </c>
      <c r="C363" s="6" t="s">
        <v>248</v>
      </c>
      <c r="D363" s="14">
        <v>45707.4065162037</v>
      </c>
      <c r="E363" s="14">
        <v>45707.418425925927</v>
      </c>
      <c r="F363" s="36" t="s">
        <v>26</v>
      </c>
      <c r="G363" s="36" t="s">
        <v>26</v>
      </c>
      <c r="H363" s="6" t="s">
        <v>1525</v>
      </c>
      <c r="I363" s="6" t="s">
        <v>12</v>
      </c>
      <c r="J363" s="6" t="s">
        <v>1526</v>
      </c>
      <c r="K363" s="6" t="s">
        <v>1416</v>
      </c>
      <c r="L363" s="6" t="s">
        <v>1416</v>
      </c>
      <c r="M363" s="14">
        <v>45706.57708333333</v>
      </c>
      <c r="N363" s="6" t="s">
        <v>1527</v>
      </c>
      <c r="O363" s="6" t="s">
        <v>74</v>
      </c>
      <c r="P363" s="6" t="s">
        <v>253</v>
      </c>
      <c r="Q363" s="6" t="s">
        <v>254</v>
      </c>
      <c r="R363" s="6" t="s">
        <v>336</v>
      </c>
      <c r="S363" s="6" t="s">
        <v>5</v>
      </c>
      <c r="T363" s="6" t="s">
        <v>255</v>
      </c>
      <c r="U363" s="6" t="s">
        <v>189</v>
      </c>
      <c r="V363" s="6" t="s">
        <v>1520</v>
      </c>
      <c r="W363" s="6" t="s">
        <v>74</v>
      </c>
      <c r="X363" s="6" t="s">
        <v>295</v>
      </c>
      <c r="Y363" s="6">
        <v>1409253318</v>
      </c>
      <c r="Z363" s="6" t="s">
        <v>1521</v>
      </c>
      <c r="AA363" s="6" t="s">
        <v>74</v>
      </c>
      <c r="AB363" s="6">
        <v>1908.8534999999999</v>
      </c>
      <c r="AC363" s="6">
        <v>0</v>
      </c>
      <c r="AD363" s="6">
        <v>0</v>
      </c>
      <c r="AE363" s="6">
        <v>0</v>
      </c>
      <c r="AF363" s="6">
        <v>0</v>
      </c>
      <c r="AG363" s="6">
        <v>0</v>
      </c>
      <c r="AH363" s="6">
        <v>0</v>
      </c>
      <c r="AI363" s="6" t="s">
        <v>1528</v>
      </c>
      <c r="AJ363" s="6" t="s">
        <v>1529</v>
      </c>
      <c r="AK363" s="6" t="s">
        <v>12</v>
      </c>
      <c r="AL363" s="6" t="s">
        <v>49</v>
      </c>
      <c r="AM363" s="6" t="s">
        <v>324</v>
      </c>
      <c r="AN363" s="6" t="s">
        <v>27</v>
      </c>
      <c r="AO363" s="6" t="s">
        <v>260</v>
      </c>
      <c r="AP363" s="6" t="s">
        <v>374</v>
      </c>
      <c r="AQ363" s="6" t="s">
        <v>39</v>
      </c>
    </row>
    <row r="364" spans="1:43" x14ac:dyDescent="0.25">
      <c r="A364" s="6">
        <v>21602978</v>
      </c>
      <c r="B364" s="6">
        <v>22547106</v>
      </c>
      <c r="C364" s="6" t="s">
        <v>248</v>
      </c>
      <c r="D364" s="14">
        <v>45694.379166666673</v>
      </c>
      <c r="E364" s="14">
        <v>45695.253865740742</v>
      </c>
      <c r="F364" s="36" t="s">
        <v>28</v>
      </c>
      <c r="G364" s="36" t="s">
        <v>28</v>
      </c>
      <c r="H364" s="6">
        <v>4486900</v>
      </c>
      <c r="I364" s="6" t="s">
        <v>12</v>
      </c>
      <c r="J364" s="6" t="s">
        <v>1530</v>
      </c>
      <c r="K364" s="6" t="s">
        <v>596</v>
      </c>
      <c r="L364" s="6" t="s">
        <v>596</v>
      </c>
      <c r="M364" s="14">
        <v>45694.374305555553</v>
      </c>
      <c r="N364" s="6">
        <v>448690</v>
      </c>
      <c r="O364" s="6" t="s">
        <v>74</v>
      </c>
      <c r="P364" s="6" t="s">
        <v>253</v>
      </c>
      <c r="Q364" s="6" t="s">
        <v>264</v>
      </c>
      <c r="R364" s="6" t="s">
        <v>277</v>
      </c>
      <c r="S364" s="6" t="s">
        <v>7</v>
      </c>
      <c r="T364" s="6" t="s">
        <v>255</v>
      </c>
      <c r="U364" s="6" t="s">
        <v>180</v>
      </c>
      <c r="V364" s="6" t="s">
        <v>1531</v>
      </c>
      <c r="W364" s="6" t="s">
        <v>74</v>
      </c>
      <c r="X364" s="6" t="s">
        <v>1532</v>
      </c>
      <c r="Y364" s="6" t="s">
        <v>74</v>
      </c>
      <c r="Z364" s="6" t="s">
        <v>99</v>
      </c>
      <c r="AA364" s="6" t="s">
        <v>74</v>
      </c>
      <c r="AB364" s="6">
        <v>600</v>
      </c>
      <c r="AC364" s="6">
        <v>0</v>
      </c>
      <c r="AD364" s="6">
        <v>0</v>
      </c>
      <c r="AE364" s="6">
        <v>0</v>
      </c>
      <c r="AF364" s="6">
        <v>0</v>
      </c>
      <c r="AG364" s="6">
        <v>0</v>
      </c>
      <c r="AH364" s="6">
        <v>0</v>
      </c>
      <c r="AI364" s="6" t="s">
        <v>1533</v>
      </c>
      <c r="AJ364" s="6" t="s">
        <v>1534</v>
      </c>
      <c r="AK364" s="6" t="s">
        <v>12</v>
      </c>
      <c r="AL364" s="6" t="s">
        <v>52</v>
      </c>
      <c r="AM364" s="6" t="s">
        <v>259</v>
      </c>
      <c r="AN364" s="6" t="s">
        <v>21</v>
      </c>
      <c r="AO364" s="6" t="s">
        <v>260</v>
      </c>
      <c r="AP364" s="6" t="s">
        <v>282</v>
      </c>
      <c r="AQ364" s="6" t="s">
        <v>19</v>
      </c>
    </row>
    <row r="365" spans="1:43" x14ac:dyDescent="0.25">
      <c r="A365" s="6">
        <v>21599116</v>
      </c>
      <c r="B365" s="6">
        <v>22543994</v>
      </c>
      <c r="C365" s="6" t="s">
        <v>248</v>
      </c>
      <c r="D365" s="14">
        <v>45693.704432870371</v>
      </c>
      <c r="E365" s="14">
        <v>45701.517731481479</v>
      </c>
      <c r="F365" s="36" t="s">
        <v>26</v>
      </c>
      <c r="G365" s="36" t="s">
        <v>28</v>
      </c>
      <c r="H365" s="6" t="s">
        <v>1535</v>
      </c>
      <c r="I365" s="6" t="s">
        <v>12</v>
      </c>
      <c r="J365" s="6" t="s">
        <v>1530</v>
      </c>
      <c r="K365" s="6" t="s">
        <v>352</v>
      </c>
      <c r="L365" s="6" t="s">
        <v>352</v>
      </c>
      <c r="M365" s="14">
        <v>45693.695138888892</v>
      </c>
      <c r="N365" s="6">
        <v>4486928</v>
      </c>
      <c r="O365" s="6" t="s">
        <v>74</v>
      </c>
      <c r="P365" s="6" t="s">
        <v>294</v>
      </c>
      <c r="Q365" s="6" t="s">
        <v>254</v>
      </c>
      <c r="R365" s="6" t="s">
        <v>254</v>
      </c>
      <c r="S365" s="6" t="s">
        <v>5</v>
      </c>
      <c r="T365" s="6" t="s">
        <v>255</v>
      </c>
      <c r="U365" s="6" t="s">
        <v>180</v>
      </c>
      <c r="V365" s="6" t="s">
        <v>1536</v>
      </c>
      <c r="W365" s="6" t="s">
        <v>74</v>
      </c>
      <c r="X365" s="6" t="s">
        <v>295</v>
      </c>
      <c r="Y365" s="6">
        <v>1409212995</v>
      </c>
      <c r="Z365" s="6" t="s">
        <v>99</v>
      </c>
      <c r="AA365" s="6" t="s">
        <v>74</v>
      </c>
      <c r="AB365" s="6">
        <v>3787.91</v>
      </c>
      <c r="AC365" s="6">
        <v>31.73</v>
      </c>
      <c r="AD365" s="6">
        <v>0</v>
      </c>
      <c r="AE365" s="6">
        <v>0</v>
      </c>
      <c r="AF365" s="6">
        <v>0</v>
      </c>
      <c r="AG365" s="6">
        <v>0</v>
      </c>
      <c r="AH365" s="6">
        <v>0</v>
      </c>
      <c r="AI365" s="6" t="s">
        <v>1537</v>
      </c>
      <c r="AJ365" s="6" t="s">
        <v>258</v>
      </c>
      <c r="AK365" s="6" t="s">
        <v>12</v>
      </c>
      <c r="AL365" s="6" t="s">
        <v>52</v>
      </c>
      <c r="AM365" s="6" t="s">
        <v>259</v>
      </c>
      <c r="AN365" s="6" t="s">
        <v>21</v>
      </c>
      <c r="AO365" s="6" t="s">
        <v>260</v>
      </c>
      <c r="AP365" s="6" t="s">
        <v>282</v>
      </c>
      <c r="AQ365" s="6" t="s">
        <v>19</v>
      </c>
    </row>
    <row r="366" spans="1:43" x14ac:dyDescent="0.25">
      <c r="A366" s="6">
        <v>21707154</v>
      </c>
      <c r="B366" s="6">
        <v>22632875</v>
      </c>
      <c r="C366" s="6" t="s">
        <v>248</v>
      </c>
      <c r="D366" s="14">
        <v>45712.519872685189</v>
      </c>
      <c r="E366" s="14">
        <v>45712.524456018517</v>
      </c>
      <c r="F366" s="6" t="s">
        <v>24</v>
      </c>
      <c r="G366" s="6" t="s">
        <v>24</v>
      </c>
      <c r="H366" s="6" t="s">
        <v>1538</v>
      </c>
      <c r="I366" s="6" t="s">
        <v>12</v>
      </c>
      <c r="J366" s="6" t="s">
        <v>1539</v>
      </c>
      <c r="K366" s="6" t="s">
        <v>1380</v>
      </c>
      <c r="L366" s="6" t="s">
        <v>1380</v>
      </c>
      <c r="M366" s="14">
        <v>45709.808333333327</v>
      </c>
      <c r="N366" s="6" t="s">
        <v>1538</v>
      </c>
      <c r="O366" s="6" t="s">
        <v>74</v>
      </c>
      <c r="P366" s="6" t="s">
        <v>294</v>
      </c>
      <c r="Q366" s="6" t="s">
        <v>254</v>
      </c>
      <c r="R366" s="6" t="s">
        <v>336</v>
      </c>
      <c r="S366" s="6" t="s">
        <v>5</v>
      </c>
      <c r="T366" s="6" t="s">
        <v>255</v>
      </c>
      <c r="U366" s="6" t="s">
        <v>1540</v>
      </c>
      <c r="V366" s="6" t="s">
        <v>1541</v>
      </c>
      <c r="W366" s="6" t="s">
        <v>74</v>
      </c>
      <c r="X366" s="6" t="s">
        <v>295</v>
      </c>
      <c r="Y366" s="6">
        <v>2872388908</v>
      </c>
      <c r="Z366" s="6" t="s">
        <v>1542</v>
      </c>
      <c r="AA366" s="6" t="s">
        <v>74</v>
      </c>
      <c r="AB366" s="6">
        <v>2714.1044000000002</v>
      </c>
      <c r="AC366" s="6">
        <v>288.29000000000002</v>
      </c>
      <c r="AD366" s="6">
        <v>0</v>
      </c>
      <c r="AE366" s="6">
        <v>0</v>
      </c>
      <c r="AF366" s="6">
        <v>0</v>
      </c>
      <c r="AG366" s="6">
        <v>0</v>
      </c>
      <c r="AH366" s="6">
        <v>0</v>
      </c>
      <c r="AI366" s="6" t="s">
        <v>1543</v>
      </c>
      <c r="AJ366" s="6" t="s">
        <v>1544</v>
      </c>
      <c r="AK366" s="6" t="s">
        <v>12</v>
      </c>
      <c r="AL366" s="6" t="s">
        <v>49</v>
      </c>
      <c r="AM366" s="6" t="s">
        <v>324</v>
      </c>
      <c r="AN366" s="6" t="s">
        <v>27</v>
      </c>
      <c r="AO366" s="6" t="s">
        <v>260</v>
      </c>
      <c r="AP366" s="6" t="s">
        <v>374</v>
      </c>
      <c r="AQ366" s="6" t="s">
        <v>39</v>
      </c>
    </row>
    <row r="367" spans="1:43" x14ac:dyDescent="0.25">
      <c r="A367" s="6">
        <v>21732555</v>
      </c>
      <c r="B367" s="6">
        <v>22656186</v>
      </c>
      <c r="C367" s="6" t="s">
        <v>248</v>
      </c>
      <c r="D367" s="14">
        <v>45715.782395833332</v>
      </c>
      <c r="E367" s="14">
        <v>45721.575370370367</v>
      </c>
      <c r="F367" s="6" t="s">
        <v>18</v>
      </c>
      <c r="G367" s="6" t="s">
        <v>22</v>
      </c>
      <c r="H367" s="6" t="s">
        <v>1545</v>
      </c>
      <c r="I367" s="6" t="s">
        <v>16</v>
      </c>
      <c r="J367" s="6" t="s">
        <v>1546</v>
      </c>
      <c r="K367" s="6" t="s">
        <v>889</v>
      </c>
      <c r="L367" s="6" t="s">
        <v>889</v>
      </c>
      <c r="M367" s="14">
        <v>45715.333333333343</v>
      </c>
      <c r="N367" s="6" t="s">
        <v>1547</v>
      </c>
      <c r="O367" s="6" t="s">
        <v>1548</v>
      </c>
      <c r="P367" s="6" t="s">
        <v>294</v>
      </c>
      <c r="Q367" s="6" t="s">
        <v>264</v>
      </c>
      <c r="R367" s="6" t="s">
        <v>277</v>
      </c>
      <c r="S367" s="6" t="s">
        <v>6</v>
      </c>
      <c r="T367" s="6" t="s">
        <v>255</v>
      </c>
      <c r="U367" s="6" t="s">
        <v>116</v>
      </c>
      <c r="V367" s="6" t="s">
        <v>1549</v>
      </c>
      <c r="W367" s="6" t="s">
        <v>972</v>
      </c>
      <c r="X367" s="6" t="s">
        <v>74</v>
      </c>
      <c r="Y367" s="6" t="s">
        <v>74</v>
      </c>
      <c r="Z367" s="6" t="s">
        <v>60</v>
      </c>
      <c r="AA367" s="6" t="s">
        <v>74</v>
      </c>
      <c r="AB367" s="6">
        <v>163.46</v>
      </c>
      <c r="AC367" s="6">
        <v>0</v>
      </c>
      <c r="AD367" s="6">
        <v>0</v>
      </c>
      <c r="AE367" s="6">
        <v>0</v>
      </c>
      <c r="AF367" s="6">
        <v>0</v>
      </c>
      <c r="AG367" s="6">
        <v>0</v>
      </c>
      <c r="AH367" s="6">
        <v>0</v>
      </c>
      <c r="AI367" s="6" t="s">
        <v>488</v>
      </c>
      <c r="AJ367" s="6" t="s">
        <v>469</v>
      </c>
      <c r="AK367" s="6" t="s">
        <v>16</v>
      </c>
      <c r="AL367" s="6" t="s">
        <v>47</v>
      </c>
      <c r="AM367" s="6" t="s">
        <v>470</v>
      </c>
      <c r="AN367" s="6" t="s">
        <v>21</v>
      </c>
      <c r="AO367" s="6" t="s">
        <v>340</v>
      </c>
      <c r="AP367" s="6" t="s">
        <v>374</v>
      </c>
      <c r="AQ367" s="6" t="s">
        <v>41</v>
      </c>
    </row>
    <row r="368" spans="1:43" x14ac:dyDescent="0.25">
      <c r="A368" s="6">
        <v>21639560</v>
      </c>
      <c r="B368" s="6">
        <v>22576830</v>
      </c>
      <c r="C368" s="6" t="s">
        <v>248</v>
      </c>
      <c r="D368" s="14">
        <v>45700.647824074083</v>
      </c>
      <c r="E368" s="14">
        <v>45701.709050925929</v>
      </c>
      <c r="F368" s="36" t="s">
        <v>26</v>
      </c>
      <c r="G368" s="36" t="s">
        <v>26</v>
      </c>
      <c r="H368" s="6" t="s">
        <v>1550</v>
      </c>
      <c r="I368" s="6" t="s">
        <v>16</v>
      </c>
      <c r="J368" s="6" t="s">
        <v>1551</v>
      </c>
      <c r="K368" s="6" t="s">
        <v>889</v>
      </c>
      <c r="L368" s="6" t="s">
        <v>889</v>
      </c>
      <c r="M368" s="14">
        <v>45694.59097222222</v>
      </c>
      <c r="N368" s="6" t="s">
        <v>1552</v>
      </c>
      <c r="O368" s="6" t="s">
        <v>1553</v>
      </c>
      <c r="P368" s="6" t="s">
        <v>294</v>
      </c>
      <c r="Q368" s="6" t="s">
        <v>264</v>
      </c>
      <c r="R368" s="6" t="s">
        <v>277</v>
      </c>
      <c r="S368" s="6" t="s">
        <v>6</v>
      </c>
      <c r="T368" s="6" t="s">
        <v>255</v>
      </c>
      <c r="U368" s="6" t="s">
        <v>116</v>
      </c>
      <c r="V368" s="6" t="s">
        <v>1554</v>
      </c>
      <c r="W368" s="6" t="s">
        <v>972</v>
      </c>
      <c r="X368" s="6" t="s">
        <v>74</v>
      </c>
      <c r="Y368" s="6" t="s">
        <v>74</v>
      </c>
      <c r="Z368" s="6" t="s">
        <v>60</v>
      </c>
      <c r="AA368" s="6" t="s">
        <v>74</v>
      </c>
      <c r="AB368" s="6">
        <v>590.04</v>
      </c>
      <c r="AC368" s="6">
        <v>0</v>
      </c>
      <c r="AD368" s="6">
        <v>0</v>
      </c>
      <c r="AE368" s="6">
        <v>0</v>
      </c>
      <c r="AF368" s="6">
        <v>0</v>
      </c>
      <c r="AG368" s="6">
        <v>0</v>
      </c>
      <c r="AH368" s="6">
        <v>0</v>
      </c>
      <c r="AI368" s="6" t="s">
        <v>488</v>
      </c>
      <c r="AJ368" s="6" t="s">
        <v>469</v>
      </c>
      <c r="AK368" s="6" t="s">
        <v>16</v>
      </c>
      <c r="AL368" s="6" t="s">
        <v>47</v>
      </c>
      <c r="AM368" s="6" t="s">
        <v>470</v>
      </c>
      <c r="AN368" s="6" t="s">
        <v>21</v>
      </c>
      <c r="AO368" s="6" t="s">
        <v>340</v>
      </c>
      <c r="AP368" s="6" t="s">
        <v>374</v>
      </c>
      <c r="AQ368" s="6" t="s">
        <v>41</v>
      </c>
    </row>
    <row r="369" spans="1:43" x14ac:dyDescent="0.25">
      <c r="A369" s="6">
        <v>21639560</v>
      </c>
      <c r="B369" s="6">
        <v>22576831</v>
      </c>
      <c r="C369" s="6" t="s">
        <v>267</v>
      </c>
      <c r="D369" s="14">
        <v>45700.647824074083</v>
      </c>
      <c r="E369" s="14">
        <v>45701.709050925929</v>
      </c>
      <c r="F369" s="36" t="s">
        <v>26</v>
      </c>
      <c r="G369" s="36" t="s">
        <v>26</v>
      </c>
      <c r="H369" s="6" t="s">
        <v>1550</v>
      </c>
      <c r="I369" s="6" t="s">
        <v>16</v>
      </c>
      <c r="J369" s="6" t="s">
        <v>1551</v>
      </c>
      <c r="K369" s="6" t="s">
        <v>889</v>
      </c>
      <c r="L369" s="6" t="s">
        <v>889</v>
      </c>
      <c r="M369" s="14">
        <v>45694.59097222222</v>
      </c>
      <c r="N369" s="6" t="s">
        <v>1552</v>
      </c>
      <c r="O369" s="6" t="s">
        <v>1553</v>
      </c>
      <c r="P369" s="6" t="s">
        <v>294</v>
      </c>
      <c r="Q369" s="6" t="s">
        <v>264</v>
      </c>
      <c r="R369" s="6" t="s">
        <v>277</v>
      </c>
      <c r="S369" s="6" t="s">
        <v>6</v>
      </c>
      <c r="T369" s="6" t="s">
        <v>255</v>
      </c>
      <c r="U369" s="6" t="s">
        <v>116</v>
      </c>
      <c r="V369" s="6" t="s">
        <v>1554</v>
      </c>
      <c r="W369" s="6" t="s">
        <v>972</v>
      </c>
      <c r="X369" s="6" t="s">
        <v>74</v>
      </c>
      <c r="Y369" s="6" t="s">
        <v>74</v>
      </c>
      <c r="Z369" s="6" t="s">
        <v>60</v>
      </c>
      <c r="AA369" s="6" t="s">
        <v>74</v>
      </c>
      <c r="AB369" s="6">
        <v>590.04</v>
      </c>
      <c r="AC369" s="6">
        <v>0</v>
      </c>
      <c r="AD369" s="6">
        <v>0</v>
      </c>
      <c r="AE369" s="6">
        <v>0</v>
      </c>
      <c r="AF369" s="6">
        <v>0</v>
      </c>
      <c r="AG369" s="6">
        <v>0</v>
      </c>
      <c r="AH369" s="6">
        <v>0</v>
      </c>
      <c r="AI369" s="6" t="s">
        <v>488</v>
      </c>
      <c r="AJ369" s="6" t="s">
        <v>469</v>
      </c>
      <c r="AK369" s="6" t="s">
        <v>16</v>
      </c>
      <c r="AL369" s="6" t="s">
        <v>47</v>
      </c>
      <c r="AM369" s="6" t="s">
        <v>470</v>
      </c>
      <c r="AN369" s="6" t="s">
        <v>21</v>
      </c>
      <c r="AO369" s="6" t="s">
        <v>340</v>
      </c>
      <c r="AP369" s="6" t="s">
        <v>374</v>
      </c>
      <c r="AQ369" s="6" t="s">
        <v>41</v>
      </c>
    </row>
    <row r="370" spans="1:43" x14ac:dyDescent="0.25">
      <c r="A370" s="6">
        <v>21639560</v>
      </c>
      <c r="B370" s="6">
        <v>22576832</v>
      </c>
      <c r="C370" s="6" t="s">
        <v>358</v>
      </c>
      <c r="D370" s="14">
        <v>45700.647824074083</v>
      </c>
      <c r="E370" s="14">
        <v>45701.709050925929</v>
      </c>
      <c r="F370" s="36" t="s">
        <v>26</v>
      </c>
      <c r="G370" s="36" t="s">
        <v>26</v>
      </c>
      <c r="H370" s="6" t="s">
        <v>1550</v>
      </c>
      <c r="I370" s="6" t="s">
        <v>16</v>
      </c>
      <c r="J370" s="6" t="s">
        <v>1551</v>
      </c>
      <c r="K370" s="6" t="s">
        <v>889</v>
      </c>
      <c r="L370" s="6" t="s">
        <v>889</v>
      </c>
      <c r="M370" s="14">
        <v>45694.59097222222</v>
      </c>
      <c r="N370" s="6" t="s">
        <v>1552</v>
      </c>
      <c r="O370" s="6" t="s">
        <v>1553</v>
      </c>
      <c r="P370" s="6" t="s">
        <v>294</v>
      </c>
      <c r="Q370" s="6" t="s">
        <v>264</v>
      </c>
      <c r="R370" s="6" t="s">
        <v>277</v>
      </c>
      <c r="S370" s="6" t="s">
        <v>6</v>
      </c>
      <c r="T370" s="6" t="s">
        <v>255</v>
      </c>
      <c r="U370" s="6" t="s">
        <v>116</v>
      </c>
      <c r="V370" s="6" t="s">
        <v>1554</v>
      </c>
      <c r="W370" s="6" t="s">
        <v>972</v>
      </c>
      <c r="X370" s="6" t="s">
        <v>74</v>
      </c>
      <c r="Y370" s="6" t="s">
        <v>74</v>
      </c>
      <c r="Z370" s="6" t="s">
        <v>60</v>
      </c>
      <c r="AA370" s="6" t="s">
        <v>74</v>
      </c>
      <c r="AB370" s="6">
        <v>590.04</v>
      </c>
      <c r="AC370" s="6">
        <v>0</v>
      </c>
      <c r="AD370" s="6">
        <v>0</v>
      </c>
      <c r="AE370" s="6">
        <v>0</v>
      </c>
      <c r="AF370" s="6">
        <v>0</v>
      </c>
      <c r="AG370" s="6">
        <v>0</v>
      </c>
      <c r="AH370" s="6">
        <v>0</v>
      </c>
      <c r="AI370" s="6" t="s">
        <v>488</v>
      </c>
      <c r="AJ370" s="6" t="s">
        <v>469</v>
      </c>
      <c r="AK370" s="6" t="s">
        <v>16</v>
      </c>
      <c r="AL370" s="6" t="s">
        <v>47</v>
      </c>
      <c r="AM370" s="6" t="s">
        <v>470</v>
      </c>
      <c r="AN370" s="6" t="s">
        <v>21</v>
      </c>
      <c r="AO370" s="6" t="s">
        <v>340</v>
      </c>
      <c r="AP370" s="6" t="s">
        <v>374</v>
      </c>
      <c r="AQ370" s="6" t="s">
        <v>41</v>
      </c>
    </row>
    <row r="371" spans="1:43" x14ac:dyDescent="0.25">
      <c r="A371" s="6">
        <v>21639560</v>
      </c>
      <c r="B371" s="6">
        <v>22576833</v>
      </c>
      <c r="C371" s="6" t="s">
        <v>402</v>
      </c>
      <c r="D371" s="14">
        <v>45700.647824074083</v>
      </c>
      <c r="E371" s="14">
        <v>45701.709050925929</v>
      </c>
      <c r="F371" s="36" t="s">
        <v>26</v>
      </c>
      <c r="G371" s="36" t="s">
        <v>26</v>
      </c>
      <c r="H371" s="6" t="s">
        <v>1550</v>
      </c>
      <c r="I371" s="6" t="s">
        <v>16</v>
      </c>
      <c r="J371" s="6" t="s">
        <v>1551</v>
      </c>
      <c r="K371" s="6" t="s">
        <v>889</v>
      </c>
      <c r="L371" s="6" t="s">
        <v>889</v>
      </c>
      <c r="M371" s="14">
        <v>45694.59097222222</v>
      </c>
      <c r="N371" s="6" t="s">
        <v>1552</v>
      </c>
      <c r="O371" s="6" t="s">
        <v>1553</v>
      </c>
      <c r="P371" s="6" t="s">
        <v>294</v>
      </c>
      <c r="Q371" s="6" t="s">
        <v>264</v>
      </c>
      <c r="R371" s="6" t="s">
        <v>277</v>
      </c>
      <c r="S371" s="6" t="s">
        <v>6</v>
      </c>
      <c r="T371" s="6" t="s">
        <v>255</v>
      </c>
      <c r="U371" s="6" t="s">
        <v>116</v>
      </c>
      <c r="V371" s="6" t="s">
        <v>1554</v>
      </c>
      <c r="W371" s="6" t="s">
        <v>972</v>
      </c>
      <c r="X371" s="6" t="s">
        <v>74</v>
      </c>
      <c r="Y371" s="6" t="s">
        <v>74</v>
      </c>
      <c r="Z371" s="6" t="s">
        <v>60</v>
      </c>
      <c r="AA371" s="6" t="s">
        <v>74</v>
      </c>
      <c r="AB371" s="6">
        <v>590.04999999999995</v>
      </c>
      <c r="AC371" s="6">
        <v>0</v>
      </c>
      <c r="AD371" s="6">
        <v>0</v>
      </c>
      <c r="AE371" s="6">
        <v>0</v>
      </c>
      <c r="AF371" s="6">
        <v>0</v>
      </c>
      <c r="AG371" s="6">
        <v>0</v>
      </c>
      <c r="AH371" s="6">
        <v>0</v>
      </c>
      <c r="AI371" s="6" t="s">
        <v>488</v>
      </c>
      <c r="AJ371" s="6" t="s">
        <v>469</v>
      </c>
      <c r="AK371" s="6" t="s">
        <v>16</v>
      </c>
      <c r="AL371" s="6" t="s">
        <v>47</v>
      </c>
      <c r="AM371" s="6" t="s">
        <v>470</v>
      </c>
      <c r="AN371" s="6" t="s">
        <v>21</v>
      </c>
      <c r="AO371" s="6" t="s">
        <v>340</v>
      </c>
      <c r="AP371" s="6" t="s">
        <v>374</v>
      </c>
      <c r="AQ371" s="6" t="s">
        <v>41</v>
      </c>
    </row>
    <row r="372" spans="1:43" x14ac:dyDescent="0.25">
      <c r="A372" s="6">
        <v>21769679</v>
      </c>
      <c r="B372" s="6">
        <v>22689451</v>
      </c>
      <c r="C372" s="6" t="s">
        <v>248</v>
      </c>
      <c r="D372" s="14">
        <v>45722.678055555552</v>
      </c>
      <c r="E372" s="14">
        <v>45723.221585648149</v>
      </c>
      <c r="F372" s="6" t="s">
        <v>18</v>
      </c>
      <c r="G372" s="6" t="s">
        <v>18</v>
      </c>
      <c r="H372" s="6" t="s">
        <v>1555</v>
      </c>
      <c r="I372" s="6" t="s">
        <v>16</v>
      </c>
      <c r="J372" s="6" t="s">
        <v>1556</v>
      </c>
      <c r="K372" s="6" t="s">
        <v>889</v>
      </c>
      <c r="L372" s="6" t="s">
        <v>889</v>
      </c>
      <c r="M372" s="14">
        <v>45722.453472222223</v>
      </c>
      <c r="N372" s="6" t="s">
        <v>1557</v>
      </c>
      <c r="O372" s="6" t="s">
        <v>74</v>
      </c>
      <c r="P372" s="6" t="s">
        <v>294</v>
      </c>
      <c r="Q372" s="6" t="s">
        <v>254</v>
      </c>
      <c r="R372" s="6" t="s">
        <v>254</v>
      </c>
      <c r="S372" s="6" t="s">
        <v>7</v>
      </c>
      <c r="T372" s="6" t="s">
        <v>255</v>
      </c>
      <c r="U372" s="6" t="s">
        <v>116</v>
      </c>
      <c r="V372" s="6" t="s">
        <v>1549</v>
      </c>
      <c r="W372" s="6" t="s">
        <v>972</v>
      </c>
      <c r="X372" s="6" t="s">
        <v>1558</v>
      </c>
      <c r="Y372" s="6" t="s">
        <v>74</v>
      </c>
      <c r="Z372" s="6" t="s">
        <v>60</v>
      </c>
      <c r="AA372" s="6" t="s">
        <v>74</v>
      </c>
      <c r="AB372" s="6">
        <v>378</v>
      </c>
      <c r="AC372" s="6">
        <v>0</v>
      </c>
      <c r="AD372" s="6">
        <v>0</v>
      </c>
      <c r="AE372" s="6">
        <v>0</v>
      </c>
      <c r="AF372" s="6">
        <v>0</v>
      </c>
      <c r="AG372" s="6">
        <v>0</v>
      </c>
      <c r="AH372" s="6">
        <v>8</v>
      </c>
      <c r="AI372" s="6" t="s">
        <v>488</v>
      </c>
      <c r="AJ372" s="6" t="s">
        <v>329</v>
      </c>
      <c r="AK372" s="6" t="s">
        <v>16</v>
      </c>
      <c r="AL372" s="6" t="s">
        <v>48</v>
      </c>
      <c r="AM372" s="6" t="s">
        <v>330</v>
      </c>
      <c r="AN372" s="6" t="s">
        <v>23</v>
      </c>
      <c r="AO372" s="6" t="s">
        <v>260</v>
      </c>
      <c r="AP372" s="6" t="s">
        <v>282</v>
      </c>
      <c r="AQ372" s="6" t="s">
        <v>19</v>
      </c>
    </row>
    <row r="373" spans="1:43" x14ac:dyDescent="0.25">
      <c r="A373" s="6">
        <v>21769785</v>
      </c>
      <c r="B373" s="6">
        <v>22689576</v>
      </c>
      <c r="C373" s="6" t="s">
        <v>248</v>
      </c>
      <c r="D373" s="14">
        <v>45722.689409722218</v>
      </c>
      <c r="E373" s="14">
        <v>45723.221597222233</v>
      </c>
      <c r="F373" s="6" t="s">
        <v>18</v>
      </c>
      <c r="G373" s="6" t="s">
        <v>18</v>
      </c>
      <c r="H373" s="6" t="s">
        <v>1559</v>
      </c>
      <c r="I373" s="6" t="s">
        <v>16</v>
      </c>
      <c r="J373" s="6" t="s">
        <v>1556</v>
      </c>
      <c r="K373" s="6" t="s">
        <v>889</v>
      </c>
      <c r="L373" s="6" t="s">
        <v>889</v>
      </c>
      <c r="M373" s="14">
        <v>45722.456944444442</v>
      </c>
      <c r="N373" s="6" t="s">
        <v>1560</v>
      </c>
      <c r="O373" s="6" t="s">
        <v>74</v>
      </c>
      <c r="P373" s="6" t="s">
        <v>294</v>
      </c>
      <c r="Q373" s="6" t="s">
        <v>254</v>
      </c>
      <c r="R373" s="6" t="s">
        <v>254</v>
      </c>
      <c r="S373" s="6" t="s">
        <v>7</v>
      </c>
      <c r="T373" s="6" t="s">
        <v>255</v>
      </c>
      <c r="U373" s="6" t="s">
        <v>116</v>
      </c>
      <c r="V373" s="6" t="s">
        <v>1549</v>
      </c>
      <c r="W373" s="6" t="s">
        <v>972</v>
      </c>
      <c r="X373" s="6" t="s">
        <v>1561</v>
      </c>
      <c r="Y373" s="6" t="s">
        <v>74</v>
      </c>
      <c r="Z373" s="6" t="s">
        <v>60</v>
      </c>
      <c r="AA373" s="6" t="s">
        <v>74</v>
      </c>
      <c r="AB373" s="6">
        <v>556.5</v>
      </c>
      <c r="AC373" s="6">
        <v>0</v>
      </c>
      <c r="AD373" s="6">
        <v>0</v>
      </c>
      <c r="AE373" s="6">
        <v>0</v>
      </c>
      <c r="AF373" s="6">
        <v>0</v>
      </c>
      <c r="AG373" s="6">
        <v>0</v>
      </c>
      <c r="AH373" s="6">
        <v>8</v>
      </c>
      <c r="AI373" s="6" t="s">
        <v>488</v>
      </c>
      <c r="AJ373" s="6" t="s">
        <v>329</v>
      </c>
      <c r="AK373" s="6" t="s">
        <v>16</v>
      </c>
      <c r="AL373" s="6" t="s">
        <v>48</v>
      </c>
      <c r="AM373" s="6" t="s">
        <v>330</v>
      </c>
      <c r="AN373" s="6" t="s">
        <v>23</v>
      </c>
      <c r="AO373" s="6" t="s">
        <v>260</v>
      </c>
      <c r="AP373" s="6" t="s">
        <v>282</v>
      </c>
      <c r="AQ373" s="6" t="s">
        <v>19</v>
      </c>
    </row>
    <row r="374" spans="1:43" x14ac:dyDescent="0.25">
      <c r="A374" s="6">
        <v>21769786</v>
      </c>
      <c r="B374" s="6">
        <v>22689577</v>
      </c>
      <c r="C374" s="6" t="s">
        <v>248</v>
      </c>
      <c r="D374" s="14">
        <v>45722.68953703704</v>
      </c>
      <c r="E374" s="14">
        <v>45723.221597222233</v>
      </c>
      <c r="F374" s="6" t="s">
        <v>18</v>
      </c>
      <c r="G374" s="6" t="s">
        <v>18</v>
      </c>
      <c r="H374" s="6" t="s">
        <v>1562</v>
      </c>
      <c r="I374" s="6" t="s">
        <v>16</v>
      </c>
      <c r="J374" s="6" t="s">
        <v>1556</v>
      </c>
      <c r="K374" s="6" t="s">
        <v>889</v>
      </c>
      <c r="L374" s="6" t="s">
        <v>889</v>
      </c>
      <c r="M374" s="14">
        <v>45722.462500000001</v>
      </c>
      <c r="N374" s="6" t="s">
        <v>1563</v>
      </c>
      <c r="O374" s="6" t="s">
        <v>74</v>
      </c>
      <c r="P374" s="6" t="s">
        <v>294</v>
      </c>
      <c r="Q374" s="6" t="s">
        <v>254</v>
      </c>
      <c r="R374" s="6" t="s">
        <v>254</v>
      </c>
      <c r="S374" s="6" t="s">
        <v>7</v>
      </c>
      <c r="T374" s="6" t="s">
        <v>255</v>
      </c>
      <c r="U374" s="6" t="s">
        <v>116</v>
      </c>
      <c r="V374" s="6" t="s">
        <v>1549</v>
      </c>
      <c r="W374" s="6" t="s">
        <v>972</v>
      </c>
      <c r="X374" s="6" t="s">
        <v>74</v>
      </c>
      <c r="Y374" s="6" t="s">
        <v>74</v>
      </c>
      <c r="Z374" s="6" t="s">
        <v>60</v>
      </c>
      <c r="AA374" s="6" t="s">
        <v>74</v>
      </c>
      <c r="AB374" s="6">
        <v>400</v>
      </c>
      <c r="AC374" s="6">
        <v>0</v>
      </c>
      <c r="AD374" s="6">
        <v>0</v>
      </c>
      <c r="AE374" s="6">
        <v>0</v>
      </c>
      <c r="AF374" s="6">
        <v>0</v>
      </c>
      <c r="AG374" s="6">
        <v>0</v>
      </c>
      <c r="AH374" s="6">
        <v>8</v>
      </c>
      <c r="AI374" s="6" t="s">
        <v>488</v>
      </c>
      <c r="AJ374" s="6" t="s">
        <v>329</v>
      </c>
      <c r="AK374" s="6" t="s">
        <v>16</v>
      </c>
      <c r="AL374" s="6" t="s">
        <v>48</v>
      </c>
      <c r="AM374" s="6" t="s">
        <v>330</v>
      </c>
      <c r="AN374" s="6" t="s">
        <v>23</v>
      </c>
      <c r="AO374" s="6" t="s">
        <v>260</v>
      </c>
      <c r="AP374" s="6" t="s">
        <v>282</v>
      </c>
      <c r="AQ374" s="6" t="s">
        <v>19</v>
      </c>
    </row>
    <row r="375" spans="1:43" x14ac:dyDescent="0.25">
      <c r="A375" s="6">
        <v>21769787</v>
      </c>
      <c r="B375" s="6">
        <v>22689578</v>
      </c>
      <c r="C375" s="6" t="s">
        <v>248</v>
      </c>
      <c r="D375" s="14">
        <v>45722.689664351848</v>
      </c>
      <c r="E375" s="14">
        <v>45723.221608796302</v>
      </c>
      <c r="F375" s="6" t="s">
        <v>18</v>
      </c>
      <c r="G375" s="6" t="s">
        <v>18</v>
      </c>
      <c r="H375" s="6" t="s">
        <v>1564</v>
      </c>
      <c r="I375" s="6" t="s">
        <v>16</v>
      </c>
      <c r="J375" s="6" t="s">
        <v>1565</v>
      </c>
      <c r="K375" s="6" t="s">
        <v>889</v>
      </c>
      <c r="L375" s="6" t="s">
        <v>889</v>
      </c>
      <c r="M375" s="14">
        <v>45722.552777777782</v>
      </c>
      <c r="N375" s="6" t="s">
        <v>1566</v>
      </c>
      <c r="O375" s="6" t="s">
        <v>74</v>
      </c>
      <c r="P375" s="6" t="s">
        <v>294</v>
      </c>
      <c r="Q375" s="6" t="s">
        <v>254</v>
      </c>
      <c r="R375" s="6" t="s">
        <v>254</v>
      </c>
      <c r="S375" s="6" t="s">
        <v>7</v>
      </c>
      <c r="T375" s="6" t="s">
        <v>255</v>
      </c>
      <c r="U375" s="6" t="s">
        <v>116</v>
      </c>
      <c r="V375" s="6" t="s">
        <v>1549</v>
      </c>
      <c r="W375" s="6" t="s">
        <v>972</v>
      </c>
      <c r="X375" s="6" t="s">
        <v>1567</v>
      </c>
      <c r="Y375" s="6" t="s">
        <v>74</v>
      </c>
      <c r="Z375" s="6" t="s">
        <v>60</v>
      </c>
      <c r="AA375" s="6" t="s">
        <v>74</v>
      </c>
      <c r="AB375" s="6">
        <v>237</v>
      </c>
      <c r="AC375" s="6">
        <v>0</v>
      </c>
      <c r="AD375" s="6">
        <v>0</v>
      </c>
      <c r="AE375" s="6">
        <v>0</v>
      </c>
      <c r="AF375" s="6">
        <v>0</v>
      </c>
      <c r="AG375" s="6">
        <v>0</v>
      </c>
      <c r="AH375" s="6">
        <v>8</v>
      </c>
      <c r="AI375" s="6" t="s">
        <v>488</v>
      </c>
      <c r="AJ375" s="6" t="s">
        <v>329</v>
      </c>
      <c r="AK375" s="6" t="s">
        <v>16</v>
      </c>
      <c r="AL375" s="6" t="s">
        <v>48</v>
      </c>
      <c r="AM375" s="6" t="s">
        <v>330</v>
      </c>
      <c r="AN375" s="6" t="s">
        <v>23</v>
      </c>
      <c r="AO375" s="6" t="s">
        <v>260</v>
      </c>
      <c r="AP375" s="6" t="s">
        <v>282</v>
      </c>
      <c r="AQ375" s="6" t="s">
        <v>19</v>
      </c>
    </row>
    <row r="376" spans="1:43" x14ac:dyDescent="0.25">
      <c r="A376" s="6">
        <v>21770001</v>
      </c>
      <c r="B376" s="6">
        <v>22689816</v>
      </c>
      <c r="C376" s="6" t="s">
        <v>248</v>
      </c>
      <c r="D376" s="14">
        <v>45722.710335648153</v>
      </c>
      <c r="E376" s="14">
        <v>45723.199837962973</v>
      </c>
      <c r="F376" s="6" t="s">
        <v>18</v>
      </c>
      <c r="G376" s="6" t="s">
        <v>18</v>
      </c>
      <c r="H376" s="6" t="s">
        <v>1568</v>
      </c>
      <c r="I376" s="6" t="s">
        <v>16</v>
      </c>
      <c r="J376" s="6" t="s">
        <v>1569</v>
      </c>
      <c r="K376" s="6" t="s">
        <v>889</v>
      </c>
      <c r="L376" s="6" t="s">
        <v>889</v>
      </c>
      <c r="M376" s="14">
        <v>45721.705555555563</v>
      </c>
      <c r="N376" s="6" t="s">
        <v>1570</v>
      </c>
      <c r="O376" s="6" t="s">
        <v>74</v>
      </c>
      <c r="P376" s="6" t="s">
        <v>294</v>
      </c>
      <c r="Q376" s="6" t="s">
        <v>254</v>
      </c>
      <c r="R376" s="6" t="s">
        <v>254</v>
      </c>
      <c r="S376" s="6" t="s">
        <v>5</v>
      </c>
      <c r="T376" s="6" t="s">
        <v>255</v>
      </c>
      <c r="U376" s="6" t="s">
        <v>116</v>
      </c>
      <c r="V376" s="6" t="s">
        <v>1549</v>
      </c>
      <c r="W376" s="6" t="s">
        <v>972</v>
      </c>
      <c r="X376" s="6" t="s">
        <v>272</v>
      </c>
      <c r="Y376" s="6">
        <v>2133423382</v>
      </c>
      <c r="Z376" s="6" t="s">
        <v>60</v>
      </c>
      <c r="AA376" s="6" t="s">
        <v>74</v>
      </c>
      <c r="AB376" s="6">
        <v>480.28</v>
      </c>
      <c r="AC376" s="6">
        <v>87.74</v>
      </c>
      <c r="AD376" s="6">
        <v>0</v>
      </c>
      <c r="AE376" s="6">
        <v>0</v>
      </c>
      <c r="AF376" s="6">
        <v>0</v>
      </c>
      <c r="AG376" s="6">
        <v>0</v>
      </c>
      <c r="AH376" s="6">
        <v>17</v>
      </c>
      <c r="AI376" s="6" t="s">
        <v>488</v>
      </c>
      <c r="AJ376" s="6" t="s">
        <v>1571</v>
      </c>
      <c r="AK376" s="6" t="s">
        <v>16</v>
      </c>
      <c r="AL376" s="6" t="s">
        <v>48</v>
      </c>
      <c r="AM376" s="6" t="s">
        <v>512</v>
      </c>
      <c r="AN376" s="6" t="s">
        <v>23</v>
      </c>
      <c r="AO376" s="6" t="s">
        <v>260</v>
      </c>
      <c r="AP376" s="6" t="s">
        <v>282</v>
      </c>
      <c r="AQ376" s="6" t="s">
        <v>19</v>
      </c>
    </row>
    <row r="377" spans="1:43" x14ac:dyDescent="0.25">
      <c r="A377" s="6">
        <v>21769992</v>
      </c>
      <c r="B377" s="6">
        <v>22689807</v>
      </c>
      <c r="C377" s="6" t="s">
        <v>248</v>
      </c>
      <c r="D377" s="14">
        <v>45722.710173611107</v>
      </c>
      <c r="E377" s="14">
        <v>45723.199826388889</v>
      </c>
      <c r="F377" s="6" t="s">
        <v>18</v>
      </c>
      <c r="G377" s="6" t="s">
        <v>18</v>
      </c>
      <c r="H377" s="6" t="s">
        <v>1572</v>
      </c>
      <c r="I377" s="6" t="s">
        <v>16</v>
      </c>
      <c r="J377" s="6" t="s">
        <v>1569</v>
      </c>
      <c r="K377" s="6" t="s">
        <v>889</v>
      </c>
      <c r="L377" s="6" t="s">
        <v>889</v>
      </c>
      <c r="M377" s="14">
        <v>45721.69027777778</v>
      </c>
      <c r="N377" s="6" t="s">
        <v>1573</v>
      </c>
      <c r="O377" s="6" t="s">
        <v>74</v>
      </c>
      <c r="P377" s="6" t="s">
        <v>294</v>
      </c>
      <c r="Q377" s="6" t="s">
        <v>254</v>
      </c>
      <c r="R377" s="6" t="s">
        <v>254</v>
      </c>
      <c r="S377" s="6" t="s">
        <v>5</v>
      </c>
      <c r="T377" s="6" t="s">
        <v>255</v>
      </c>
      <c r="U377" s="6" t="s">
        <v>116</v>
      </c>
      <c r="V377" s="6" t="s">
        <v>1549</v>
      </c>
      <c r="W377" s="6" t="s">
        <v>972</v>
      </c>
      <c r="X377" s="6" t="s">
        <v>272</v>
      </c>
      <c r="Y377" s="6">
        <v>2133422079</v>
      </c>
      <c r="Z377" s="6" t="s">
        <v>60</v>
      </c>
      <c r="AA377" s="6" t="s">
        <v>74</v>
      </c>
      <c r="AB377" s="6">
        <v>683.8</v>
      </c>
      <c r="AC377" s="6">
        <v>103.63</v>
      </c>
      <c r="AD377" s="6">
        <v>0</v>
      </c>
      <c r="AE377" s="6">
        <v>0</v>
      </c>
      <c r="AF377" s="6">
        <v>0</v>
      </c>
      <c r="AG377" s="6">
        <v>0</v>
      </c>
      <c r="AH377" s="6">
        <v>17</v>
      </c>
      <c r="AI377" s="6" t="s">
        <v>488</v>
      </c>
      <c r="AJ377" s="6" t="s">
        <v>1571</v>
      </c>
      <c r="AK377" s="6" t="s">
        <v>16</v>
      </c>
      <c r="AL377" s="6" t="s">
        <v>48</v>
      </c>
      <c r="AM377" s="6" t="s">
        <v>512</v>
      </c>
      <c r="AN377" s="6" t="s">
        <v>23</v>
      </c>
      <c r="AO377" s="6" t="s">
        <v>260</v>
      </c>
      <c r="AP377" s="6" t="s">
        <v>282</v>
      </c>
      <c r="AQ377" s="6" t="s">
        <v>19</v>
      </c>
    </row>
    <row r="378" spans="1:43" x14ac:dyDescent="0.25">
      <c r="A378" s="6">
        <v>21770092</v>
      </c>
      <c r="B378" s="6">
        <v>22689899</v>
      </c>
      <c r="C378" s="6" t="s">
        <v>248</v>
      </c>
      <c r="D378" s="14">
        <v>45722.71597222222</v>
      </c>
      <c r="E378" s="14">
        <v>45722.71943287037</v>
      </c>
      <c r="F378" s="6" t="s">
        <v>18</v>
      </c>
      <c r="G378" s="6" t="s">
        <v>18</v>
      </c>
      <c r="H378" s="6" t="s">
        <v>1574</v>
      </c>
      <c r="I378" s="6" t="s">
        <v>16</v>
      </c>
      <c r="J378" s="6" t="s">
        <v>1575</v>
      </c>
      <c r="K378" s="6" t="s">
        <v>889</v>
      </c>
      <c r="L378" s="6" t="s">
        <v>889</v>
      </c>
      <c r="M378" s="14">
        <v>45722.547222222223</v>
      </c>
      <c r="N378" s="6" t="s">
        <v>1576</v>
      </c>
      <c r="O378" s="6" t="s">
        <v>1577</v>
      </c>
      <c r="P378" s="6" t="s">
        <v>294</v>
      </c>
      <c r="Q378" s="6" t="s">
        <v>264</v>
      </c>
      <c r="R378" s="6" t="s">
        <v>277</v>
      </c>
      <c r="S378" s="6" t="s">
        <v>6</v>
      </c>
      <c r="T378" s="6" t="s">
        <v>255</v>
      </c>
      <c r="U378" s="6" t="s">
        <v>114</v>
      </c>
      <c r="V378" s="6" t="s">
        <v>1578</v>
      </c>
      <c r="W378" s="6" t="s">
        <v>972</v>
      </c>
      <c r="X378" s="6" t="s">
        <v>74</v>
      </c>
      <c r="Y378" s="6" t="s">
        <v>74</v>
      </c>
      <c r="Z378" s="6" t="s">
        <v>71</v>
      </c>
      <c r="AA378" s="6" t="s">
        <v>74</v>
      </c>
      <c r="AB378" s="6">
        <v>940.76</v>
      </c>
      <c r="AC378" s="6">
        <v>0</v>
      </c>
      <c r="AD378" s="6">
        <v>0</v>
      </c>
      <c r="AE378" s="6">
        <v>0</v>
      </c>
      <c r="AF378" s="6">
        <v>0</v>
      </c>
      <c r="AG378" s="6">
        <v>0</v>
      </c>
      <c r="AH378" s="6">
        <v>0</v>
      </c>
      <c r="AI378" s="6" t="s">
        <v>488</v>
      </c>
      <c r="AJ378" s="6" t="s">
        <v>469</v>
      </c>
      <c r="AK378" s="6" t="s">
        <v>16</v>
      </c>
      <c r="AL378" s="6" t="s">
        <v>47</v>
      </c>
      <c r="AM378" s="6" t="s">
        <v>470</v>
      </c>
      <c r="AN378" s="6" t="s">
        <v>21</v>
      </c>
      <c r="AO378" s="6" t="s">
        <v>340</v>
      </c>
      <c r="AP378" s="6" t="s">
        <v>374</v>
      </c>
      <c r="AQ378" s="6" t="s">
        <v>41</v>
      </c>
    </row>
    <row r="379" spans="1:43" x14ac:dyDescent="0.25">
      <c r="A379" s="6">
        <v>21770093</v>
      </c>
      <c r="B379" s="6">
        <v>22689901</v>
      </c>
      <c r="C379" s="6" t="s">
        <v>248</v>
      </c>
      <c r="D379" s="14">
        <v>45722.716099537043</v>
      </c>
      <c r="E379" s="14">
        <v>45723.232048611113</v>
      </c>
      <c r="F379" s="6" t="s">
        <v>18</v>
      </c>
      <c r="G379" s="6" t="s">
        <v>18</v>
      </c>
      <c r="H379" s="6" t="s">
        <v>1579</v>
      </c>
      <c r="I379" s="6" t="s">
        <v>16</v>
      </c>
      <c r="J379" s="6" t="s">
        <v>1580</v>
      </c>
      <c r="K379" s="6" t="s">
        <v>889</v>
      </c>
      <c r="L379" s="6" t="s">
        <v>889</v>
      </c>
      <c r="M379" s="14">
        <v>45722.574305555558</v>
      </c>
      <c r="N379" s="6" t="s">
        <v>1581</v>
      </c>
      <c r="O379" s="6" t="s">
        <v>74</v>
      </c>
      <c r="P379" s="6" t="s">
        <v>294</v>
      </c>
      <c r="Q379" s="6" t="s">
        <v>254</v>
      </c>
      <c r="R379" s="6" t="s">
        <v>254</v>
      </c>
      <c r="S379" s="6" t="s">
        <v>7</v>
      </c>
      <c r="T379" s="6" t="s">
        <v>255</v>
      </c>
      <c r="U379" s="6" t="s">
        <v>114</v>
      </c>
      <c r="V379" s="6" t="s">
        <v>1578</v>
      </c>
      <c r="W379" s="6" t="s">
        <v>972</v>
      </c>
      <c r="X379" s="6" t="s">
        <v>74</v>
      </c>
      <c r="Y379" s="6" t="s">
        <v>74</v>
      </c>
      <c r="Z379" s="6" t="s">
        <v>71</v>
      </c>
      <c r="AA379" s="6" t="s">
        <v>74</v>
      </c>
      <c r="AB379" s="6">
        <v>3298.2719999999999</v>
      </c>
      <c r="AC379" s="6">
        <v>0</v>
      </c>
      <c r="AD379" s="6">
        <v>0</v>
      </c>
      <c r="AE379" s="6">
        <v>0</v>
      </c>
      <c r="AF379" s="6">
        <v>0</v>
      </c>
      <c r="AG379" s="6">
        <v>0</v>
      </c>
      <c r="AH379" s="6">
        <v>13</v>
      </c>
      <c r="AI379" s="6" t="s">
        <v>488</v>
      </c>
      <c r="AJ379" s="6" t="s">
        <v>469</v>
      </c>
      <c r="AK379" s="6" t="s">
        <v>16</v>
      </c>
      <c r="AL379" s="6" t="s">
        <v>47</v>
      </c>
      <c r="AM379" s="6" t="s">
        <v>470</v>
      </c>
      <c r="AN379" s="6" t="s">
        <v>21</v>
      </c>
      <c r="AO379" s="6" t="s">
        <v>340</v>
      </c>
      <c r="AP379" s="6" t="s">
        <v>374</v>
      </c>
      <c r="AQ379" s="6" t="s">
        <v>41</v>
      </c>
    </row>
    <row r="380" spans="1:43" x14ac:dyDescent="0.25">
      <c r="A380" s="6">
        <v>21769118</v>
      </c>
      <c r="B380" s="6">
        <v>22688868</v>
      </c>
      <c r="C380" s="6" t="s">
        <v>248</v>
      </c>
      <c r="D380" s="14">
        <v>45722.630752314813</v>
      </c>
      <c r="E380" s="14">
        <v>45722.63789351852</v>
      </c>
      <c r="F380" s="6" t="s">
        <v>18</v>
      </c>
      <c r="G380" s="6" t="s">
        <v>18</v>
      </c>
      <c r="H380" s="6" t="s">
        <v>1582</v>
      </c>
      <c r="I380" s="6" t="s">
        <v>16</v>
      </c>
      <c r="J380" s="6" t="s">
        <v>1583</v>
      </c>
      <c r="K380" s="6" t="s">
        <v>889</v>
      </c>
      <c r="L380" s="6" t="s">
        <v>889</v>
      </c>
      <c r="M380" s="14">
        <v>45722.445833333331</v>
      </c>
      <c r="N380" s="6" t="s">
        <v>1584</v>
      </c>
      <c r="O380" s="6" t="s">
        <v>1585</v>
      </c>
      <c r="P380" s="6" t="s">
        <v>294</v>
      </c>
      <c r="Q380" s="6" t="s">
        <v>264</v>
      </c>
      <c r="R380" s="6" t="s">
        <v>277</v>
      </c>
      <c r="S380" s="6" t="s">
        <v>6</v>
      </c>
      <c r="T380" s="6" t="s">
        <v>255</v>
      </c>
      <c r="U380" s="6" t="s">
        <v>114</v>
      </c>
      <c r="V380" s="6" t="s">
        <v>1578</v>
      </c>
      <c r="W380" s="6" t="s">
        <v>972</v>
      </c>
      <c r="X380" s="6" t="s">
        <v>74</v>
      </c>
      <c r="Y380" s="6" t="s">
        <v>74</v>
      </c>
      <c r="Z380" s="6" t="s">
        <v>71</v>
      </c>
      <c r="AA380" s="6" t="s">
        <v>74</v>
      </c>
      <c r="AB380" s="6">
        <v>193.75</v>
      </c>
      <c r="AC380" s="6">
        <v>0</v>
      </c>
      <c r="AD380" s="6">
        <v>0</v>
      </c>
      <c r="AE380" s="6">
        <v>0</v>
      </c>
      <c r="AF380" s="6">
        <v>0</v>
      </c>
      <c r="AG380" s="6">
        <v>0</v>
      </c>
      <c r="AH380" s="6">
        <v>0</v>
      </c>
      <c r="AI380" s="6" t="s">
        <v>488</v>
      </c>
      <c r="AJ380" s="6" t="s">
        <v>469</v>
      </c>
      <c r="AK380" s="6" t="s">
        <v>16</v>
      </c>
      <c r="AL380" s="6" t="s">
        <v>47</v>
      </c>
      <c r="AM380" s="6" t="s">
        <v>470</v>
      </c>
      <c r="AN380" s="6" t="s">
        <v>21</v>
      </c>
      <c r="AO380" s="6" t="s">
        <v>340</v>
      </c>
      <c r="AP380" s="6" t="s">
        <v>374</v>
      </c>
      <c r="AQ380" s="6" t="s">
        <v>41</v>
      </c>
    </row>
    <row r="381" spans="1:43" x14ac:dyDescent="0.25">
      <c r="A381" s="6">
        <v>21554195</v>
      </c>
      <c r="B381" s="6">
        <v>22505784</v>
      </c>
      <c r="C381" s="6" t="s">
        <v>248</v>
      </c>
      <c r="D381" s="14">
        <v>45687.789004629631</v>
      </c>
      <c r="E381" s="14">
        <v>45701.675428240742</v>
      </c>
      <c r="F381" s="36" t="s">
        <v>26</v>
      </c>
      <c r="G381" s="36" t="s">
        <v>30</v>
      </c>
      <c r="H381" s="6" t="s">
        <v>1586</v>
      </c>
      <c r="I381" s="6" t="s">
        <v>16</v>
      </c>
      <c r="J381" s="6" t="s">
        <v>1587</v>
      </c>
      <c r="K381" s="6" t="s">
        <v>889</v>
      </c>
      <c r="L381" s="6" t="s">
        <v>889</v>
      </c>
      <c r="M381" s="14">
        <v>45687.523611111108</v>
      </c>
      <c r="N381" s="6" t="s">
        <v>1588</v>
      </c>
      <c r="O381" s="6" t="s">
        <v>74</v>
      </c>
      <c r="P381" s="6" t="s">
        <v>294</v>
      </c>
      <c r="Q381" s="6" t="s">
        <v>254</v>
      </c>
      <c r="R381" s="6" t="s">
        <v>254</v>
      </c>
      <c r="S381" s="6" t="s">
        <v>7</v>
      </c>
      <c r="T381" s="6" t="s">
        <v>255</v>
      </c>
      <c r="U381" s="6" t="s">
        <v>114</v>
      </c>
      <c r="V381" s="6" t="s">
        <v>1578</v>
      </c>
      <c r="W381" s="6" t="s">
        <v>972</v>
      </c>
      <c r="X381" s="6" t="s">
        <v>1589</v>
      </c>
      <c r="Y381" s="6" t="s">
        <v>74</v>
      </c>
      <c r="Z381" s="6" t="s">
        <v>71</v>
      </c>
      <c r="AA381" s="6" t="s">
        <v>74</v>
      </c>
      <c r="AB381" s="6">
        <v>771.90300000000002</v>
      </c>
      <c r="AC381" s="6">
        <v>0</v>
      </c>
      <c r="AD381" s="6">
        <v>0</v>
      </c>
      <c r="AE381" s="6">
        <v>0</v>
      </c>
      <c r="AF381" s="6">
        <v>0</v>
      </c>
      <c r="AG381" s="6">
        <v>0</v>
      </c>
      <c r="AH381" s="6">
        <v>13</v>
      </c>
      <c r="AI381" s="6" t="s">
        <v>488</v>
      </c>
      <c r="AJ381" s="6" t="s">
        <v>1590</v>
      </c>
      <c r="AK381" s="6" t="s">
        <v>16</v>
      </c>
      <c r="AL381" s="6" t="s">
        <v>52</v>
      </c>
      <c r="AM381" s="6" t="s">
        <v>259</v>
      </c>
      <c r="AN381" s="6" t="s">
        <v>21</v>
      </c>
      <c r="AO381" s="6" t="s">
        <v>260</v>
      </c>
      <c r="AP381" s="6" t="s">
        <v>282</v>
      </c>
      <c r="AQ381" s="6" t="s">
        <v>19</v>
      </c>
    </row>
    <row r="382" spans="1:43" x14ac:dyDescent="0.25">
      <c r="A382" s="6">
        <v>21691272</v>
      </c>
      <c r="B382" s="6">
        <v>22620400</v>
      </c>
      <c r="C382" s="6" t="s">
        <v>248</v>
      </c>
      <c r="D382" s="14">
        <v>45709.357615740737</v>
      </c>
      <c r="E382" s="14">
        <v>45712.438217592593</v>
      </c>
      <c r="F382" s="6" t="s">
        <v>24</v>
      </c>
      <c r="G382" s="6" t="s">
        <v>24</v>
      </c>
      <c r="H382" s="6" t="s">
        <v>1591</v>
      </c>
      <c r="I382" s="6" t="s">
        <v>16</v>
      </c>
      <c r="J382" s="6" t="s">
        <v>1592</v>
      </c>
      <c r="K382" s="6" t="s">
        <v>889</v>
      </c>
      <c r="L382" s="6" t="s">
        <v>889</v>
      </c>
      <c r="M382" s="14">
        <v>45708.586111111108</v>
      </c>
      <c r="N382" s="6" t="s">
        <v>1593</v>
      </c>
      <c r="O382" s="6" t="s">
        <v>1548</v>
      </c>
      <c r="P382" s="6" t="s">
        <v>294</v>
      </c>
      <c r="Q382" s="6" t="s">
        <v>264</v>
      </c>
      <c r="R382" s="6" t="s">
        <v>277</v>
      </c>
      <c r="S382" s="6" t="s">
        <v>6</v>
      </c>
      <c r="T382" s="6" t="s">
        <v>255</v>
      </c>
      <c r="U382" s="6" t="s">
        <v>114</v>
      </c>
      <c r="V382" s="6" t="s">
        <v>1578</v>
      </c>
      <c r="W382" s="6" t="s">
        <v>972</v>
      </c>
      <c r="X382" s="6" t="s">
        <v>74</v>
      </c>
      <c r="Y382" s="6" t="s">
        <v>74</v>
      </c>
      <c r="Z382" s="6" t="s">
        <v>71</v>
      </c>
      <c r="AA382" s="6" t="s">
        <v>74</v>
      </c>
      <c r="AB382" s="6">
        <v>705.57</v>
      </c>
      <c r="AC382" s="6">
        <v>0</v>
      </c>
      <c r="AD382" s="6">
        <v>0</v>
      </c>
      <c r="AE382" s="6">
        <v>0</v>
      </c>
      <c r="AF382" s="6">
        <v>0</v>
      </c>
      <c r="AG382" s="6">
        <v>0</v>
      </c>
      <c r="AH382" s="6">
        <v>0</v>
      </c>
      <c r="AI382" s="6" t="s">
        <v>488</v>
      </c>
      <c r="AJ382" s="6" t="s">
        <v>469</v>
      </c>
      <c r="AK382" s="6" t="s">
        <v>16</v>
      </c>
      <c r="AL382" s="6" t="s">
        <v>47</v>
      </c>
      <c r="AM382" s="6" t="s">
        <v>470</v>
      </c>
      <c r="AN382" s="6" t="s">
        <v>21</v>
      </c>
      <c r="AO382" s="6" t="s">
        <v>340</v>
      </c>
      <c r="AP382" s="6" t="s">
        <v>374</v>
      </c>
      <c r="AQ382" s="6" t="s">
        <v>41</v>
      </c>
    </row>
    <row r="383" spans="1:43" x14ac:dyDescent="0.25">
      <c r="A383" s="6">
        <v>21691293</v>
      </c>
      <c r="B383" s="6">
        <v>22620419</v>
      </c>
      <c r="C383" s="6" t="s">
        <v>248</v>
      </c>
      <c r="D383" s="14">
        <v>45709.360567129632</v>
      </c>
      <c r="E383" s="14">
        <v>45712.43822916667</v>
      </c>
      <c r="F383" s="6" t="s">
        <v>24</v>
      </c>
      <c r="G383" s="6" t="s">
        <v>24</v>
      </c>
      <c r="H383" s="6" t="s">
        <v>1594</v>
      </c>
      <c r="I383" s="6" t="s">
        <v>16</v>
      </c>
      <c r="J383" s="6" t="s">
        <v>1595</v>
      </c>
      <c r="K383" s="6" t="s">
        <v>889</v>
      </c>
      <c r="L383" s="6" t="s">
        <v>889</v>
      </c>
      <c r="M383" s="14">
        <v>45708.661111111112</v>
      </c>
      <c r="N383" s="6" t="s">
        <v>1596</v>
      </c>
      <c r="O383" s="6" t="s">
        <v>1597</v>
      </c>
      <c r="P383" s="6" t="s">
        <v>294</v>
      </c>
      <c r="Q383" s="6" t="s">
        <v>264</v>
      </c>
      <c r="R383" s="6" t="s">
        <v>277</v>
      </c>
      <c r="S383" s="6" t="s">
        <v>6</v>
      </c>
      <c r="T383" s="6" t="s">
        <v>255</v>
      </c>
      <c r="U383" s="6" t="s">
        <v>114</v>
      </c>
      <c r="V383" s="6" t="s">
        <v>1578</v>
      </c>
      <c r="W383" s="6" t="s">
        <v>972</v>
      </c>
      <c r="X383" s="6" t="s">
        <v>74</v>
      </c>
      <c r="Y383" s="6" t="s">
        <v>74</v>
      </c>
      <c r="Z383" s="6" t="s">
        <v>71</v>
      </c>
      <c r="AA383" s="6" t="s">
        <v>74</v>
      </c>
      <c r="AB383" s="6">
        <v>1440.53</v>
      </c>
      <c r="AC383" s="6">
        <v>0</v>
      </c>
      <c r="AD383" s="6">
        <v>0</v>
      </c>
      <c r="AE383" s="6">
        <v>0</v>
      </c>
      <c r="AF383" s="6">
        <v>0</v>
      </c>
      <c r="AG383" s="6">
        <v>0</v>
      </c>
      <c r="AH383" s="6">
        <v>0</v>
      </c>
      <c r="AI383" s="6" t="s">
        <v>488</v>
      </c>
      <c r="AJ383" s="6" t="s">
        <v>469</v>
      </c>
      <c r="AK383" s="6" t="s">
        <v>16</v>
      </c>
      <c r="AL383" s="6" t="s">
        <v>47</v>
      </c>
      <c r="AM383" s="6" t="s">
        <v>470</v>
      </c>
      <c r="AN383" s="6" t="s">
        <v>21</v>
      </c>
      <c r="AO383" s="6" t="s">
        <v>340</v>
      </c>
      <c r="AP383" s="6" t="s">
        <v>374</v>
      </c>
      <c r="AQ383" s="6" t="s">
        <v>41</v>
      </c>
    </row>
    <row r="384" spans="1:43" x14ac:dyDescent="0.25">
      <c r="A384" s="6">
        <v>21713373</v>
      </c>
      <c r="B384" s="6">
        <v>22638223</v>
      </c>
      <c r="C384" s="6" t="s">
        <v>248</v>
      </c>
      <c r="D384" s="14">
        <v>45713.404918981483</v>
      </c>
      <c r="E384" s="14">
        <v>45721.573414351849</v>
      </c>
      <c r="F384" s="6" t="s">
        <v>18</v>
      </c>
      <c r="G384" s="6" t="s">
        <v>18</v>
      </c>
      <c r="H384" s="6" t="s">
        <v>1598</v>
      </c>
      <c r="I384" s="6" t="s">
        <v>16</v>
      </c>
      <c r="J384" s="6" t="s">
        <v>1592</v>
      </c>
      <c r="K384" s="6" t="s">
        <v>492</v>
      </c>
      <c r="L384" s="6" t="s">
        <v>889</v>
      </c>
      <c r="M384" s="14">
        <v>45712.39166666667</v>
      </c>
      <c r="N384" s="6" t="s">
        <v>1598</v>
      </c>
      <c r="O384" s="6" t="s">
        <v>74</v>
      </c>
      <c r="P384" s="6" t="s">
        <v>294</v>
      </c>
      <c r="Q384" s="6" t="s">
        <v>254</v>
      </c>
      <c r="R384" s="6" t="s">
        <v>254</v>
      </c>
      <c r="S384" s="6" t="s">
        <v>5</v>
      </c>
      <c r="T384" s="6" t="s">
        <v>255</v>
      </c>
      <c r="U384" s="6" t="s">
        <v>114</v>
      </c>
      <c r="V384" s="6" t="s">
        <v>1599</v>
      </c>
      <c r="W384" s="6" t="s">
        <v>972</v>
      </c>
      <c r="X384" s="6" t="s">
        <v>295</v>
      </c>
      <c r="Y384" s="6">
        <v>1409041039</v>
      </c>
      <c r="Z384" s="6" t="s">
        <v>71</v>
      </c>
      <c r="AA384" s="6" t="s">
        <v>74</v>
      </c>
      <c r="AB384" s="6">
        <v>443.42</v>
      </c>
      <c r="AC384" s="6">
        <v>107.34</v>
      </c>
      <c r="AD384" s="6">
        <v>0</v>
      </c>
      <c r="AE384" s="6">
        <v>0</v>
      </c>
      <c r="AF384" s="6">
        <v>107.34</v>
      </c>
      <c r="AG384" s="6">
        <v>0</v>
      </c>
      <c r="AH384" s="6">
        <v>13</v>
      </c>
      <c r="AI384" s="6" t="s">
        <v>488</v>
      </c>
      <c r="AJ384" s="6" t="s">
        <v>1600</v>
      </c>
      <c r="AK384" s="6" t="s">
        <v>16</v>
      </c>
      <c r="AL384" s="6" t="s">
        <v>49</v>
      </c>
      <c r="AM384" s="6" t="s">
        <v>324</v>
      </c>
      <c r="AN384" s="6" t="s">
        <v>27</v>
      </c>
      <c r="AO384" s="6" t="s">
        <v>260</v>
      </c>
      <c r="AP384" s="6" t="s">
        <v>374</v>
      </c>
      <c r="AQ384" s="6" t="s">
        <v>37</v>
      </c>
    </row>
    <row r="385" spans="1:43" x14ac:dyDescent="0.25">
      <c r="A385" s="6">
        <v>21705835</v>
      </c>
      <c r="B385" s="6">
        <v>22631605</v>
      </c>
      <c r="C385" s="6" t="s">
        <v>248</v>
      </c>
      <c r="D385" s="14">
        <v>45712.369050925918</v>
      </c>
      <c r="E385" s="14">
        <v>45712.467870370368</v>
      </c>
      <c r="F385" s="6" t="s">
        <v>24</v>
      </c>
      <c r="G385" s="6" t="s">
        <v>24</v>
      </c>
      <c r="H385" s="6" t="s">
        <v>1601</v>
      </c>
      <c r="I385" s="6" t="s">
        <v>16</v>
      </c>
      <c r="J385" s="6" t="s">
        <v>1602</v>
      </c>
      <c r="K385" s="6" t="s">
        <v>889</v>
      </c>
      <c r="L385" s="6" t="s">
        <v>889</v>
      </c>
      <c r="M385" s="14">
        <v>45712.224999999999</v>
      </c>
      <c r="N385" s="6" t="s">
        <v>1603</v>
      </c>
      <c r="O385" s="6" t="s">
        <v>1597</v>
      </c>
      <c r="P385" s="6" t="s">
        <v>294</v>
      </c>
      <c r="Q385" s="6" t="s">
        <v>264</v>
      </c>
      <c r="R385" s="6" t="s">
        <v>277</v>
      </c>
      <c r="S385" s="6" t="s">
        <v>6</v>
      </c>
      <c r="T385" s="6" t="s">
        <v>255</v>
      </c>
      <c r="U385" s="6" t="s">
        <v>114</v>
      </c>
      <c r="V385" s="6" t="s">
        <v>1599</v>
      </c>
      <c r="W385" s="6" t="s">
        <v>972</v>
      </c>
      <c r="X385" s="6" t="s">
        <v>74</v>
      </c>
      <c r="Y385" s="6" t="s">
        <v>74</v>
      </c>
      <c r="Z385" s="6" t="s">
        <v>71</v>
      </c>
      <c r="AA385" s="6" t="s">
        <v>74</v>
      </c>
      <c r="AB385" s="6">
        <v>470.38</v>
      </c>
      <c r="AC385" s="6">
        <v>0</v>
      </c>
      <c r="AD385" s="6">
        <v>0</v>
      </c>
      <c r="AE385" s="6">
        <v>0</v>
      </c>
      <c r="AF385" s="6">
        <v>0</v>
      </c>
      <c r="AG385" s="6">
        <v>0</v>
      </c>
      <c r="AH385" s="6">
        <v>0</v>
      </c>
      <c r="AI385" s="6" t="s">
        <v>488</v>
      </c>
      <c r="AJ385" s="6" t="s">
        <v>329</v>
      </c>
      <c r="AK385" s="6" t="s">
        <v>16</v>
      </c>
      <c r="AL385" s="6" t="s">
        <v>48</v>
      </c>
      <c r="AM385" s="6" t="s">
        <v>330</v>
      </c>
      <c r="AN385" s="6" t="s">
        <v>23</v>
      </c>
      <c r="AO385" s="6" t="s">
        <v>260</v>
      </c>
      <c r="AP385" s="6" t="s">
        <v>282</v>
      </c>
      <c r="AQ385" s="6" t="s">
        <v>19</v>
      </c>
    </row>
    <row r="386" spans="1:43" x14ac:dyDescent="0.25">
      <c r="A386" s="6">
        <v>21656277</v>
      </c>
      <c r="B386" s="6">
        <v>22591726</v>
      </c>
      <c r="C386" s="6" t="s">
        <v>248</v>
      </c>
      <c r="D386" s="14">
        <v>45702.842962962961</v>
      </c>
      <c r="E386" s="14">
        <v>45705.549745370372</v>
      </c>
      <c r="F386" s="36" t="s">
        <v>26</v>
      </c>
      <c r="G386" s="36" t="s">
        <v>26</v>
      </c>
      <c r="H386" s="6" t="s">
        <v>1604</v>
      </c>
      <c r="I386" s="6" t="s">
        <v>274</v>
      </c>
      <c r="J386" s="6" t="s">
        <v>1605</v>
      </c>
      <c r="K386" s="6" t="s">
        <v>1606</v>
      </c>
      <c r="L386" s="6" t="s">
        <v>1606</v>
      </c>
      <c r="M386" s="14">
        <v>45702.697222222218</v>
      </c>
      <c r="N386" s="6">
        <v>4620</v>
      </c>
      <c r="O386" s="6" t="s">
        <v>74</v>
      </c>
      <c r="P386" s="6" t="s">
        <v>253</v>
      </c>
      <c r="Q386" s="6" t="s">
        <v>454</v>
      </c>
      <c r="R386" s="6" t="s">
        <v>454</v>
      </c>
      <c r="S386" s="6" t="s">
        <v>7</v>
      </c>
      <c r="T386" s="6" t="s">
        <v>255</v>
      </c>
      <c r="U386" s="6" t="s">
        <v>154</v>
      </c>
      <c r="V386" s="6" t="s">
        <v>1607</v>
      </c>
      <c r="W386" s="6" t="s">
        <v>74</v>
      </c>
      <c r="X386" s="6" t="s">
        <v>1608</v>
      </c>
      <c r="Y386" s="6" t="s">
        <v>74</v>
      </c>
      <c r="Z386" s="6" t="s">
        <v>92</v>
      </c>
      <c r="AA386" s="6" t="s">
        <v>74</v>
      </c>
      <c r="AB386" s="6">
        <v>5746.9488000000001</v>
      </c>
      <c r="AC386" s="6">
        <v>0</v>
      </c>
      <c r="AD386" s="6">
        <v>0</v>
      </c>
      <c r="AE386" s="6">
        <v>0</v>
      </c>
      <c r="AF386" s="6">
        <v>0</v>
      </c>
      <c r="AG386" s="6">
        <v>138.29</v>
      </c>
      <c r="AH386" s="6">
        <v>0</v>
      </c>
      <c r="AI386" s="6" t="s">
        <v>1609</v>
      </c>
      <c r="AJ386" s="6" t="s">
        <v>1610</v>
      </c>
      <c r="AK386" s="6" t="s">
        <v>11</v>
      </c>
      <c r="AL386" s="6" t="s">
        <v>52</v>
      </c>
      <c r="AM386" s="6" t="s">
        <v>259</v>
      </c>
      <c r="AN386" s="6" t="s">
        <v>21</v>
      </c>
      <c r="AO386" s="6" t="s">
        <v>260</v>
      </c>
      <c r="AP386" s="6" t="s">
        <v>282</v>
      </c>
      <c r="AQ386" s="6" t="s">
        <v>19</v>
      </c>
    </row>
    <row r="387" spans="1:43" x14ac:dyDescent="0.25">
      <c r="A387" s="6">
        <v>21653862</v>
      </c>
      <c r="B387" s="6">
        <v>22589555</v>
      </c>
      <c r="C387" s="6" t="s">
        <v>248</v>
      </c>
      <c r="D387" s="14">
        <v>45702.593634259261</v>
      </c>
      <c r="E387" s="14">
        <v>45707.552418981482</v>
      </c>
      <c r="F387" s="36" t="s">
        <v>26</v>
      </c>
      <c r="G387" s="36" t="s">
        <v>26</v>
      </c>
      <c r="H387" s="6" t="s">
        <v>1611</v>
      </c>
      <c r="I387" s="6" t="s">
        <v>274</v>
      </c>
      <c r="J387" s="6" t="s">
        <v>1612</v>
      </c>
      <c r="K387" s="6" t="s">
        <v>1606</v>
      </c>
      <c r="L387" s="6" t="s">
        <v>1606</v>
      </c>
      <c r="M387" s="14">
        <v>45702.46875</v>
      </c>
      <c r="N387" s="6">
        <v>4672</v>
      </c>
      <c r="O387" s="6" t="s">
        <v>74</v>
      </c>
      <c r="P387" s="6" t="s">
        <v>253</v>
      </c>
      <c r="Q387" s="6" t="s">
        <v>264</v>
      </c>
      <c r="R387" s="6" t="s">
        <v>277</v>
      </c>
      <c r="S387" s="6" t="s">
        <v>5</v>
      </c>
      <c r="T387" s="6" t="s">
        <v>397</v>
      </c>
      <c r="U387" s="6" t="s">
        <v>154</v>
      </c>
      <c r="V387" s="6" t="s">
        <v>1613</v>
      </c>
      <c r="W387" s="6" t="s">
        <v>74</v>
      </c>
      <c r="X387" s="6" t="s">
        <v>493</v>
      </c>
      <c r="Y387" s="6">
        <v>1408909659</v>
      </c>
      <c r="Z387" s="6" t="s">
        <v>92</v>
      </c>
      <c r="AA387" s="6" t="s">
        <v>74</v>
      </c>
      <c r="AB387" s="6">
        <v>1944.32</v>
      </c>
      <c r="AC387" s="6">
        <v>1031.76</v>
      </c>
      <c r="AD387" s="6">
        <v>0</v>
      </c>
      <c r="AE387" s="6">
        <v>0</v>
      </c>
      <c r="AF387" s="6">
        <v>0</v>
      </c>
      <c r="AG387" s="6">
        <v>0</v>
      </c>
      <c r="AH387" s="6">
        <v>0</v>
      </c>
      <c r="AI387" s="6" t="s">
        <v>1614</v>
      </c>
      <c r="AJ387" s="6" t="s">
        <v>1615</v>
      </c>
      <c r="AK387" s="6" t="s">
        <v>11</v>
      </c>
      <c r="AL387" s="6" t="s">
        <v>49</v>
      </c>
      <c r="AM387" s="6" t="s">
        <v>324</v>
      </c>
      <c r="AN387" s="6" t="s">
        <v>27</v>
      </c>
      <c r="AO387" s="6" t="s">
        <v>260</v>
      </c>
      <c r="AP387" s="6" t="s">
        <v>374</v>
      </c>
      <c r="AQ387" s="6" t="s">
        <v>39</v>
      </c>
    </row>
    <row r="388" spans="1:43" x14ac:dyDescent="0.25">
      <c r="A388" s="6">
        <v>21610764</v>
      </c>
      <c r="B388" s="6">
        <v>22553683</v>
      </c>
      <c r="C388" s="6" t="s">
        <v>248</v>
      </c>
      <c r="D388" s="14">
        <v>45695.522499999999</v>
      </c>
      <c r="E388" s="14">
        <v>45721.681331018517</v>
      </c>
      <c r="F388" s="6" t="s">
        <v>18</v>
      </c>
      <c r="G388" s="6" t="s">
        <v>18</v>
      </c>
      <c r="H388" s="6" t="s">
        <v>1616</v>
      </c>
      <c r="I388" s="6" t="s">
        <v>15</v>
      </c>
      <c r="J388" s="6" t="s">
        <v>1612</v>
      </c>
      <c r="K388" s="6" t="s">
        <v>1606</v>
      </c>
      <c r="L388" s="6" t="s">
        <v>1606</v>
      </c>
      <c r="M388" s="14">
        <v>45639.484027777777</v>
      </c>
      <c r="N388" s="6">
        <v>3482</v>
      </c>
      <c r="O388" s="6" t="s">
        <v>74</v>
      </c>
      <c r="P388" s="6" t="s">
        <v>253</v>
      </c>
      <c r="Q388" s="6" t="s">
        <v>254</v>
      </c>
      <c r="R388" s="6" t="s">
        <v>254</v>
      </c>
      <c r="S388" s="6" t="s">
        <v>5</v>
      </c>
      <c r="T388" s="6" t="s">
        <v>255</v>
      </c>
      <c r="U388" s="6" t="s">
        <v>154</v>
      </c>
      <c r="V388" s="6" t="s">
        <v>1613</v>
      </c>
      <c r="W388" s="6" t="s">
        <v>74</v>
      </c>
      <c r="X388" s="6" t="s">
        <v>493</v>
      </c>
      <c r="Y388" s="6">
        <v>1408909659</v>
      </c>
      <c r="Z388" s="6" t="s">
        <v>92</v>
      </c>
      <c r="AA388" s="6" t="s">
        <v>74</v>
      </c>
      <c r="AB388" s="6">
        <v>28497.3</v>
      </c>
      <c r="AC388" s="6">
        <v>494.27</v>
      </c>
      <c r="AD388" s="6">
        <v>0</v>
      </c>
      <c r="AE388" s="6">
        <v>0</v>
      </c>
      <c r="AF388" s="6">
        <v>0</v>
      </c>
      <c r="AG388" s="6">
        <v>0</v>
      </c>
      <c r="AH388" s="6">
        <v>0</v>
      </c>
      <c r="AI388" s="6" t="s">
        <v>1617</v>
      </c>
      <c r="AJ388" s="6" t="s">
        <v>1615</v>
      </c>
      <c r="AK388" s="6" t="s">
        <v>15</v>
      </c>
      <c r="AL388" s="6" t="s">
        <v>49</v>
      </c>
      <c r="AM388" s="6" t="s">
        <v>324</v>
      </c>
      <c r="AN388" s="6" t="s">
        <v>27</v>
      </c>
      <c r="AO388" s="6" t="s">
        <v>260</v>
      </c>
      <c r="AP388" s="6" t="s">
        <v>374</v>
      </c>
      <c r="AQ388" s="6" t="s">
        <v>39</v>
      </c>
    </row>
    <row r="389" spans="1:43" x14ac:dyDescent="0.25">
      <c r="A389" s="6">
        <v>21722478</v>
      </c>
      <c r="B389" s="6">
        <v>22646200</v>
      </c>
      <c r="C389" s="6" t="s">
        <v>248</v>
      </c>
      <c r="D389" s="14">
        <v>45714.656597222223</v>
      </c>
      <c r="E389" s="14">
        <v>45714.661458333343</v>
      </c>
      <c r="F389" s="6" t="s">
        <v>24</v>
      </c>
      <c r="G389" s="6" t="s">
        <v>24</v>
      </c>
      <c r="H389" s="6" t="s">
        <v>1618</v>
      </c>
      <c r="I389" s="6" t="s">
        <v>15</v>
      </c>
      <c r="J389" s="6" t="s">
        <v>1619</v>
      </c>
      <c r="K389" s="6" t="s">
        <v>1620</v>
      </c>
      <c r="L389" s="6" t="s">
        <v>502</v>
      </c>
      <c r="M389" s="14">
        <v>45685.682638888888</v>
      </c>
      <c r="N389" s="6">
        <v>4239</v>
      </c>
      <c r="O389" s="6" t="s">
        <v>74</v>
      </c>
      <c r="P389" s="6" t="s">
        <v>253</v>
      </c>
      <c r="Q389" s="6" t="s">
        <v>264</v>
      </c>
      <c r="R389" s="6" t="s">
        <v>265</v>
      </c>
      <c r="S389" s="6" t="s">
        <v>5</v>
      </c>
      <c r="T389" s="6" t="s">
        <v>255</v>
      </c>
      <c r="U389" s="6" t="s">
        <v>154</v>
      </c>
      <c r="V389" s="6" t="s">
        <v>1613</v>
      </c>
      <c r="W389" s="6" t="s">
        <v>74</v>
      </c>
      <c r="X389" s="6" t="s">
        <v>295</v>
      </c>
      <c r="Y389" s="6">
        <v>1028011605</v>
      </c>
      <c r="Z389" s="6" t="s">
        <v>92</v>
      </c>
      <c r="AA389" s="6" t="s">
        <v>74</v>
      </c>
      <c r="AB389" s="6">
        <v>0</v>
      </c>
      <c r="AC389" s="6">
        <v>0</v>
      </c>
      <c r="AD389" s="6">
        <v>0</v>
      </c>
      <c r="AE389" s="6">
        <v>0</v>
      </c>
      <c r="AF389" s="6">
        <v>0</v>
      </c>
      <c r="AG389" s="6">
        <v>0</v>
      </c>
      <c r="AH389" s="6">
        <v>0</v>
      </c>
      <c r="AI389" s="6" t="s">
        <v>1621</v>
      </c>
      <c r="AJ389" s="6" t="s">
        <v>1622</v>
      </c>
      <c r="AK389" s="6" t="s">
        <v>15</v>
      </c>
      <c r="AL389" s="6" t="s">
        <v>49</v>
      </c>
      <c r="AM389" s="6" t="s">
        <v>324</v>
      </c>
      <c r="AN389" s="6" t="s">
        <v>27</v>
      </c>
      <c r="AO389" s="6" t="s">
        <v>260</v>
      </c>
      <c r="AP389" s="6" t="s">
        <v>374</v>
      </c>
      <c r="AQ389" s="6" t="s">
        <v>37</v>
      </c>
    </row>
    <row r="390" spans="1:43" x14ac:dyDescent="0.25">
      <c r="A390" s="6">
        <v>21673503</v>
      </c>
      <c r="B390" s="6">
        <v>22605206</v>
      </c>
      <c r="C390" s="6" t="s">
        <v>248</v>
      </c>
      <c r="D390" s="14">
        <v>45706.577488425923</v>
      </c>
      <c r="E390" s="14">
        <v>45722.403703703712</v>
      </c>
      <c r="F390" s="6" t="s">
        <v>18</v>
      </c>
      <c r="G390" s="6" t="s">
        <v>26</v>
      </c>
      <c r="H390" s="6" t="s">
        <v>1623</v>
      </c>
      <c r="I390" s="6" t="s">
        <v>15</v>
      </c>
      <c r="J390" s="6" t="s">
        <v>1624</v>
      </c>
      <c r="K390" s="6" t="s">
        <v>1625</v>
      </c>
      <c r="L390" s="6" t="s">
        <v>1625</v>
      </c>
      <c r="M390" s="14">
        <v>45705.327777777777</v>
      </c>
      <c r="N390" s="6" t="s">
        <v>1626</v>
      </c>
      <c r="O390" s="6" t="s">
        <v>74</v>
      </c>
      <c r="P390" s="6" t="s">
        <v>253</v>
      </c>
      <c r="Q390" s="6" t="s">
        <v>254</v>
      </c>
      <c r="R390" s="6" t="s">
        <v>254</v>
      </c>
      <c r="S390" s="6" t="s">
        <v>5</v>
      </c>
      <c r="T390" s="6" t="s">
        <v>255</v>
      </c>
      <c r="U390" s="6" t="s">
        <v>154</v>
      </c>
      <c r="V390" s="6" t="s">
        <v>1607</v>
      </c>
      <c r="W390" s="6" t="s">
        <v>74</v>
      </c>
      <c r="X390" s="6" t="s">
        <v>257</v>
      </c>
      <c r="Y390" s="6">
        <v>3022605205</v>
      </c>
      <c r="Z390" s="6" t="s">
        <v>92</v>
      </c>
      <c r="AA390" s="6" t="s">
        <v>74</v>
      </c>
      <c r="AB390" s="6">
        <v>2507.8000000000002</v>
      </c>
      <c r="AC390" s="6">
        <v>76.430000000000007</v>
      </c>
      <c r="AD390" s="6">
        <v>0</v>
      </c>
      <c r="AE390" s="6">
        <v>0</v>
      </c>
      <c r="AF390" s="6">
        <v>0</v>
      </c>
      <c r="AG390" s="6">
        <v>0</v>
      </c>
      <c r="AH390" s="6">
        <v>0</v>
      </c>
      <c r="AI390" s="6" t="s">
        <v>488</v>
      </c>
      <c r="AJ390" s="6" t="s">
        <v>338</v>
      </c>
      <c r="AK390" s="6" t="s">
        <v>15</v>
      </c>
      <c r="AL390" s="6" t="s">
        <v>63</v>
      </c>
      <c r="AM390" s="6" t="s">
        <v>339</v>
      </c>
      <c r="AN390" s="6" t="s">
        <v>25</v>
      </c>
      <c r="AO390" s="6" t="s">
        <v>340</v>
      </c>
      <c r="AP390" s="6" t="s">
        <v>282</v>
      </c>
      <c r="AQ390" s="6" t="s">
        <v>31</v>
      </c>
    </row>
    <row r="391" spans="1:43" x14ac:dyDescent="0.25">
      <c r="A391" s="6">
        <v>21673503</v>
      </c>
      <c r="B391" s="6">
        <v>22605502</v>
      </c>
      <c r="C391" s="6" t="s">
        <v>267</v>
      </c>
      <c r="D391" s="14">
        <v>45706.577488425923</v>
      </c>
      <c r="E391" s="14">
        <v>45722.403703703712</v>
      </c>
      <c r="F391" s="6" t="s">
        <v>18</v>
      </c>
      <c r="G391" s="6" t="s">
        <v>26</v>
      </c>
      <c r="H391" s="6" t="s">
        <v>1623</v>
      </c>
      <c r="I391" s="6" t="s">
        <v>15</v>
      </c>
      <c r="J391" s="6" t="s">
        <v>1627</v>
      </c>
      <c r="K391" s="6" t="s">
        <v>1625</v>
      </c>
      <c r="L391" s="6" t="s">
        <v>1625</v>
      </c>
      <c r="M391" s="14">
        <v>45705.327777777777</v>
      </c>
      <c r="N391" s="6" t="s">
        <v>74</v>
      </c>
      <c r="O391" s="6" t="s">
        <v>74</v>
      </c>
      <c r="P391" s="6" t="s">
        <v>253</v>
      </c>
      <c r="Q391" s="6" t="s">
        <v>264</v>
      </c>
      <c r="R391" s="6" t="s">
        <v>277</v>
      </c>
      <c r="S391" s="6" t="s">
        <v>6</v>
      </c>
      <c r="T391" s="6" t="s">
        <v>255</v>
      </c>
      <c r="U391" s="6" t="s">
        <v>154</v>
      </c>
      <c r="V391" s="6" t="s">
        <v>1607</v>
      </c>
      <c r="W391" s="6" t="s">
        <v>74</v>
      </c>
      <c r="X391" s="6" t="s">
        <v>1628</v>
      </c>
      <c r="Y391" s="6" t="s">
        <v>74</v>
      </c>
      <c r="Z391" s="6" t="s">
        <v>92</v>
      </c>
      <c r="AA391" s="6" t="s">
        <v>74</v>
      </c>
      <c r="AB391" s="6">
        <v>849.76</v>
      </c>
      <c r="AC391" s="6">
        <v>0</v>
      </c>
      <c r="AD391" s="6">
        <v>0</v>
      </c>
      <c r="AE391" s="6">
        <v>0</v>
      </c>
      <c r="AF391" s="6">
        <v>0</v>
      </c>
      <c r="AG391" s="6">
        <v>0</v>
      </c>
      <c r="AH391" s="6">
        <v>0</v>
      </c>
      <c r="AI391" s="6" t="s">
        <v>488</v>
      </c>
      <c r="AJ391" s="6" t="s">
        <v>338</v>
      </c>
      <c r="AK391" s="6" t="s">
        <v>15</v>
      </c>
      <c r="AL391" s="6" t="s">
        <v>63</v>
      </c>
      <c r="AM391" s="6" t="s">
        <v>339</v>
      </c>
      <c r="AN391" s="6" t="s">
        <v>25</v>
      </c>
      <c r="AO391" s="6" t="s">
        <v>340</v>
      </c>
      <c r="AP391" s="6" t="s">
        <v>282</v>
      </c>
      <c r="AQ391" s="6" t="s">
        <v>31</v>
      </c>
    </row>
    <row r="392" spans="1:43" x14ac:dyDescent="0.25">
      <c r="A392" s="6">
        <v>21768818</v>
      </c>
      <c r="B392" s="6">
        <v>22688556</v>
      </c>
      <c r="C392" s="6" t="s">
        <v>248</v>
      </c>
      <c r="D392" s="14">
        <v>45722.616435185177</v>
      </c>
      <c r="E392" s="14">
        <v>45722.650625000002</v>
      </c>
      <c r="F392" s="6" t="s">
        <v>18</v>
      </c>
      <c r="G392" s="6" t="s">
        <v>18</v>
      </c>
      <c r="H392" s="6" t="s">
        <v>1629</v>
      </c>
      <c r="I392" s="6" t="s">
        <v>274</v>
      </c>
      <c r="J392" s="6" t="s">
        <v>1630</v>
      </c>
      <c r="K392" s="6" t="s">
        <v>276</v>
      </c>
      <c r="L392" s="6" t="s">
        <v>276</v>
      </c>
      <c r="M392" s="14">
        <v>45722.423611111109</v>
      </c>
      <c r="N392" s="6">
        <v>4991</v>
      </c>
      <c r="O392" s="6" t="s">
        <v>809</v>
      </c>
      <c r="P392" s="6" t="s">
        <v>294</v>
      </c>
      <c r="Q392" s="6" t="s">
        <v>264</v>
      </c>
      <c r="R392" s="6" t="s">
        <v>277</v>
      </c>
      <c r="S392" s="6" t="s">
        <v>6</v>
      </c>
      <c r="T392" s="6" t="s">
        <v>255</v>
      </c>
      <c r="U392" s="6" t="s">
        <v>154</v>
      </c>
      <c r="V392" s="6" t="s">
        <v>1607</v>
      </c>
      <c r="W392" s="6" t="s">
        <v>74</v>
      </c>
      <c r="X392" s="6" t="s">
        <v>74</v>
      </c>
      <c r="Y392" s="6" t="s">
        <v>74</v>
      </c>
      <c r="Z392" s="6" t="s">
        <v>92</v>
      </c>
      <c r="AA392" s="6" t="s">
        <v>74</v>
      </c>
      <c r="AB392" s="6">
        <v>589.25440000000003</v>
      </c>
      <c r="AC392" s="6">
        <v>0</v>
      </c>
      <c r="AD392" s="6">
        <v>0</v>
      </c>
      <c r="AE392" s="6">
        <v>0</v>
      </c>
      <c r="AF392" s="6">
        <v>0</v>
      </c>
      <c r="AG392" s="6">
        <v>0</v>
      </c>
      <c r="AH392" s="6">
        <v>0</v>
      </c>
      <c r="AI392" s="6" t="s">
        <v>1631</v>
      </c>
      <c r="AJ392" s="6" t="s">
        <v>469</v>
      </c>
      <c r="AK392" s="6" t="s">
        <v>11</v>
      </c>
      <c r="AL392" s="6" t="s">
        <v>47</v>
      </c>
      <c r="AM392" s="6" t="s">
        <v>470</v>
      </c>
      <c r="AN392" s="6" t="s">
        <v>21</v>
      </c>
      <c r="AO392" s="6" t="s">
        <v>260</v>
      </c>
      <c r="AP392" s="6" t="s">
        <v>282</v>
      </c>
      <c r="AQ392" s="6" t="s">
        <v>19</v>
      </c>
    </row>
    <row r="393" spans="1:43" x14ac:dyDescent="0.25">
      <c r="A393" s="6">
        <v>21771866</v>
      </c>
      <c r="B393" s="6">
        <v>22691711</v>
      </c>
      <c r="C393" s="6" t="s">
        <v>248</v>
      </c>
      <c r="D393" s="14">
        <v>45722.873483796298</v>
      </c>
      <c r="E393" s="14">
        <v>45722.900625000002</v>
      </c>
      <c r="F393" s="6" t="s">
        <v>18</v>
      </c>
      <c r="G393" s="6" t="s">
        <v>18</v>
      </c>
      <c r="H393" s="6" t="s">
        <v>1632</v>
      </c>
      <c r="I393" s="6" t="s">
        <v>274</v>
      </c>
      <c r="J393" s="6" t="s">
        <v>1633</v>
      </c>
      <c r="K393" s="6" t="s">
        <v>276</v>
      </c>
      <c r="L393" s="6" t="s">
        <v>276</v>
      </c>
      <c r="M393" s="14">
        <v>45722.64166666667</v>
      </c>
      <c r="N393" s="6">
        <v>4993</v>
      </c>
      <c r="O393" s="6" t="s">
        <v>1634</v>
      </c>
      <c r="P393" s="6" t="s">
        <v>294</v>
      </c>
      <c r="Q393" s="6" t="s">
        <v>264</v>
      </c>
      <c r="R393" s="6" t="s">
        <v>277</v>
      </c>
      <c r="S393" s="6" t="s">
        <v>6</v>
      </c>
      <c r="T393" s="6" t="s">
        <v>255</v>
      </c>
      <c r="U393" s="6" t="s">
        <v>154</v>
      </c>
      <c r="V393" s="6" t="s">
        <v>1607</v>
      </c>
      <c r="W393" s="6" t="s">
        <v>74</v>
      </c>
      <c r="X393" s="6" t="s">
        <v>74</v>
      </c>
      <c r="Y393" s="6" t="s">
        <v>74</v>
      </c>
      <c r="Z393" s="6" t="s">
        <v>92</v>
      </c>
      <c r="AA393" s="6" t="s">
        <v>74</v>
      </c>
      <c r="AB393" s="6">
        <v>441.94080000000002</v>
      </c>
      <c r="AC393" s="6">
        <v>0</v>
      </c>
      <c r="AD393" s="6">
        <v>0</v>
      </c>
      <c r="AE393" s="6">
        <v>0</v>
      </c>
      <c r="AF393" s="6">
        <v>0</v>
      </c>
      <c r="AG393" s="6">
        <v>0</v>
      </c>
      <c r="AH393" s="6">
        <v>0</v>
      </c>
      <c r="AI393" s="6" t="s">
        <v>1635</v>
      </c>
      <c r="AJ393" s="6" t="s">
        <v>469</v>
      </c>
      <c r="AK393" s="6" t="s">
        <v>11</v>
      </c>
      <c r="AL393" s="6" t="s">
        <v>47</v>
      </c>
      <c r="AM393" s="6" t="s">
        <v>470</v>
      </c>
      <c r="AN393" s="6" t="s">
        <v>21</v>
      </c>
      <c r="AO393" s="6" t="s">
        <v>260</v>
      </c>
      <c r="AP393" s="6" t="s">
        <v>282</v>
      </c>
      <c r="AQ393" s="6" t="s">
        <v>19</v>
      </c>
    </row>
    <row r="394" spans="1:43" x14ac:dyDescent="0.25">
      <c r="A394" s="6">
        <v>21685090</v>
      </c>
      <c r="B394" s="6">
        <v>22615004</v>
      </c>
      <c r="C394" s="6" t="s">
        <v>248</v>
      </c>
      <c r="D394" s="14">
        <v>45708.476504629631</v>
      </c>
      <c r="E394" s="14">
        <v>45708.487800925926</v>
      </c>
      <c r="F394" s="6" t="s">
        <v>24</v>
      </c>
      <c r="G394" s="6" t="s">
        <v>24</v>
      </c>
      <c r="H394" s="6" t="s">
        <v>1636</v>
      </c>
      <c r="I394" s="6" t="s">
        <v>274</v>
      </c>
      <c r="J394" s="6" t="s">
        <v>1637</v>
      </c>
      <c r="K394" s="6" t="s">
        <v>1638</v>
      </c>
      <c r="L394" s="6" t="s">
        <v>1638</v>
      </c>
      <c r="M394" s="14">
        <v>45707.791666666657</v>
      </c>
      <c r="N394" s="6">
        <v>4789</v>
      </c>
      <c r="O394" s="6" t="s">
        <v>74</v>
      </c>
      <c r="P394" s="6" t="s">
        <v>253</v>
      </c>
      <c r="Q394" s="6" t="s">
        <v>264</v>
      </c>
      <c r="R394" s="6" t="s">
        <v>277</v>
      </c>
      <c r="S394" s="6" t="s">
        <v>5</v>
      </c>
      <c r="T394" s="6" t="s">
        <v>255</v>
      </c>
      <c r="U394" s="6" t="s">
        <v>154</v>
      </c>
      <c r="V394" s="6" t="s">
        <v>1613</v>
      </c>
      <c r="W394" s="6" t="s">
        <v>74</v>
      </c>
      <c r="X394" s="6" t="s">
        <v>1639</v>
      </c>
      <c r="Y394" s="6">
        <v>1409271317</v>
      </c>
      <c r="Z394" s="6" t="s">
        <v>92</v>
      </c>
      <c r="AA394" s="6" t="s">
        <v>74</v>
      </c>
      <c r="AB394" s="6">
        <v>3686.54</v>
      </c>
      <c r="AC394" s="6">
        <v>1139.58</v>
      </c>
      <c r="AD394" s="6">
        <v>0</v>
      </c>
      <c r="AE394" s="6">
        <v>0</v>
      </c>
      <c r="AF394" s="6">
        <v>0</v>
      </c>
      <c r="AG394" s="6">
        <v>0</v>
      </c>
      <c r="AH394" s="6">
        <v>0</v>
      </c>
      <c r="AI394" s="6" t="s">
        <v>1640</v>
      </c>
      <c r="AJ394" s="6" t="s">
        <v>1641</v>
      </c>
      <c r="AK394" s="6" t="s">
        <v>11</v>
      </c>
      <c r="AL394" s="6" t="s">
        <v>49</v>
      </c>
      <c r="AM394" s="6" t="s">
        <v>324</v>
      </c>
      <c r="AN394" s="6" t="s">
        <v>27</v>
      </c>
      <c r="AO394" s="6" t="s">
        <v>260</v>
      </c>
      <c r="AP394" s="6" t="s">
        <v>374</v>
      </c>
      <c r="AQ394" s="6" t="s">
        <v>39</v>
      </c>
    </row>
    <row r="395" spans="1:43" x14ac:dyDescent="0.25">
      <c r="A395" s="6">
        <v>21737284</v>
      </c>
      <c r="B395" s="6">
        <v>22660274</v>
      </c>
      <c r="C395" s="6" t="s">
        <v>248</v>
      </c>
      <c r="D395" s="14">
        <v>45716.536585648151</v>
      </c>
      <c r="E395" s="14">
        <v>45716.544351851851</v>
      </c>
      <c r="F395" s="6" t="s">
        <v>22</v>
      </c>
      <c r="G395" s="6" t="s">
        <v>22</v>
      </c>
      <c r="H395" s="6" t="s">
        <v>1642</v>
      </c>
      <c r="I395" s="6" t="s">
        <v>274</v>
      </c>
      <c r="J395" s="6" t="s">
        <v>1643</v>
      </c>
      <c r="K395" s="6" t="s">
        <v>1638</v>
      </c>
      <c r="L395" s="6" t="s">
        <v>1638</v>
      </c>
      <c r="M395" s="14">
        <v>45716.421527777777</v>
      </c>
      <c r="N395" s="6">
        <v>4954</v>
      </c>
      <c r="O395" s="6" t="s">
        <v>74</v>
      </c>
      <c r="P395" s="6" t="s">
        <v>253</v>
      </c>
      <c r="Q395" s="6" t="s">
        <v>254</v>
      </c>
      <c r="R395" s="6" t="s">
        <v>254</v>
      </c>
      <c r="S395" s="6" t="s">
        <v>5</v>
      </c>
      <c r="T395" s="6" t="s">
        <v>255</v>
      </c>
      <c r="U395" s="6" t="s">
        <v>154</v>
      </c>
      <c r="V395" s="6" t="s">
        <v>1613</v>
      </c>
      <c r="W395" s="6" t="s">
        <v>74</v>
      </c>
      <c r="X395" s="6" t="s">
        <v>647</v>
      </c>
      <c r="Y395" s="6">
        <v>1409243086</v>
      </c>
      <c r="Z395" s="6" t="s">
        <v>92</v>
      </c>
      <c r="AA395" s="6" t="s">
        <v>74</v>
      </c>
      <c r="AB395" s="6">
        <v>30022.080000000002</v>
      </c>
      <c r="AC395" s="6">
        <v>481.92</v>
      </c>
      <c r="AD395" s="6">
        <v>0</v>
      </c>
      <c r="AE395" s="6">
        <v>0</v>
      </c>
      <c r="AF395" s="6">
        <v>0</v>
      </c>
      <c r="AG395" s="6">
        <v>0</v>
      </c>
      <c r="AH395" s="6">
        <v>0</v>
      </c>
      <c r="AI395" s="6" t="s">
        <v>1644</v>
      </c>
      <c r="AJ395" s="6" t="s">
        <v>1645</v>
      </c>
      <c r="AK395" s="6" t="s">
        <v>11</v>
      </c>
      <c r="AL395" s="6" t="s">
        <v>49</v>
      </c>
      <c r="AM395" s="6" t="s">
        <v>324</v>
      </c>
      <c r="AN395" s="6" t="s">
        <v>27</v>
      </c>
      <c r="AO395" s="6" t="s">
        <v>260</v>
      </c>
      <c r="AP395" s="6" t="s">
        <v>374</v>
      </c>
      <c r="AQ395" s="6" t="s">
        <v>39</v>
      </c>
    </row>
    <row r="396" spans="1:43" x14ac:dyDescent="0.25">
      <c r="A396" s="6">
        <v>21732527</v>
      </c>
      <c r="B396" s="6">
        <v>22656159</v>
      </c>
      <c r="C396" s="6" t="s">
        <v>248</v>
      </c>
      <c r="D396" s="14">
        <v>45715.781678240739</v>
      </c>
      <c r="E396" s="14">
        <v>45715.788287037038</v>
      </c>
      <c r="F396" s="6" t="s">
        <v>22</v>
      </c>
      <c r="G396" s="6" t="s">
        <v>22</v>
      </c>
      <c r="H396" s="6" t="s">
        <v>1646</v>
      </c>
      <c r="I396" s="6" t="s">
        <v>274</v>
      </c>
      <c r="J396" s="6" t="s">
        <v>1647</v>
      </c>
      <c r="K396" s="6" t="s">
        <v>1638</v>
      </c>
      <c r="L396" s="6" t="s">
        <v>1638</v>
      </c>
      <c r="M396" s="14">
        <v>45715.569444444453</v>
      </c>
      <c r="N396" s="6">
        <v>4932</v>
      </c>
      <c r="O396" s="6" t="s">
        <v>74</v>
      </c>
      <c r="P396" s="6" t="s">
        <v>253</v>
      </c>
      <c r="Q396" s="6" t="s">
        <v>254</v>
      </c>
      <c r="R396" s="6" t="s">
        <v>254</v>
      </c>
      <c r="S396" s="6" t="s">
        <v>5</v>
      </c>
      <c r="T396" s="6" t="s">
        <v>255</v>
      </c>
      <c r="U396" s="6" t="s">
        <v>154</v>
      </c>
      <c r="V396" s="6" t="s">
        <v>1607</v>
      </c>
      <c r="W396" s="6" t="s">
        <v>74</v>
      </c>
      <c r="X396" s="6" t="s">
        <v>295</v>
      </c>
      <c r="Y396" s="6">
        <v>2872389984</v>
      </c>
      <c r="Z396" s="6" t="s">
        <v>92</v>
      </c>
      <c r="AA396" s="6" t="s">
        <v>74</v>
      </c>
      <c r="AB396" s="6">
        <v>33813.24</v>
      </c>
      <c r="AC396" s="6">
        <v>1994.46</v>
      </c>
      <c r="AD396" s="6">
        <v>0</v>
      </c>
      <c r="AE396" s="6">
        <v>0</v>
      </c>
      <c r="AF396" s="6">
        <v>0</v>
      </c>
      <c r="AG396" s="6">
        <v>0</v>
      </c>
      <c r="AH396" s="6">
        <v>0</v>
      </c>
      <c r="AI396" s="6" t="s">
        <v>1648</v>
      </c>
      <c r="AJ396" s="6" t="s">
        <v>1649</v>
      </c>
      <c r="AK396" s="6" t="s">
        <v>11</v>
      </c>
      <c r="AL396" s="6" t="s">
        <v>49</v>
      </c>
      <c r="AM396" s="6" t="s">
        <v>324</v>
      </c>
      <c r="AN396" s="6" t="s">
        <v>27</v>
      </c>
      <c r="AO396" s="6" t="s">
        <v>260</v>
      </c>
      <c r="AP396" s="6" t="s">
        <v>374</v>
      </c>
      <c r="AQ396" s="6" t="s">
        <v>39</v>
      </c>
    </row>
    <row r="397" spans="1:43" x14ac:dyDescent="0.25">
      <c r="A397" s="6">
        <v>21674520</v>
      </c>
      <c r="B397" s="6">
        <v>22605848</v>
      </c>
      <c r="C397" s="6" t="s">
        <v>248</v>
      </c>
      <c r="D397" s="14">
        <v>45706.669814814813</v>
      </c>
      <c r="E397" s="14">
        <v>45723.255011574067</v>
      </c>
      <c r="F397" s="6" t="s">
        <v>18</v>
      </c>
      <c r="G397" s="6" t="s">
        <v>26</v>
      </c>
      <c r="H397" s="6" t="s">
        <v>1650</v>
      </c>
      <c r="I397" s="6" t="s">
        <v>274</v>
      </c>
      <c r="J397" s="6" t="s">
        <v>1651</v>
      </c>
      <c r="K397" s="6" t="s">
        <v>1638</v>
      </c>
      <c r="L397" s="6" t="s">
        <v>1638</v>
      </c>
      <c r="M397" s="14">
        <v>45706.520138888889</v>
      </c>
      <c r="N397" s="6">
        <v>4682</v>
      </c>
      <c r="O397" s="6" t="s">
        <v>74</v>
      </c>
      <c r="P397" s="6" t="s">
        <v>253</v>
      </c>
      <c r="Q397" s="6" t="s">
        <v>454</v>
      </c>
      <c r="R397" s="6" t="s">
        <v>454</v>
      </c>
      <c r="S397" s="6" t="s">
        <v>7</v>
      </c>
      <c r="T397" s="6" t="s">
        <v>255</v>
      </c>
      <c r="U397" s="6" t="s">
        <v>154</v>
      </c>
      <c r="V397" s="6" t="s">
        <v>1607</v>
      </c>
      <c r="W397" s="6" t="s">
        <v>74</v>
      </c>
      <c r="X397" s="6" t="s">
        <v>74</v>
      </c>
      <c r="Y397" s="6" t="s">
        <v>74</v>
      </c>
      <c r="Z397" s="6" t="s">
        <v>92</v>
      </c>
      <c r="AA397" s="6" t="s">
        <v>74</v>
      </c>
      <c r="AB397" s="6">
        <v>1793.9544000000001</v>
      </c>
      <c r="AC397" s="6">
        <v>0</v>
      </c>
      <c r="AD397" s="6">
        <v>0</v>
      </c>
      <c r="AE397" s="6">
        <v>0</v>
      </c>
      <c r="AF397" s="6">
        <v>0</v>
      </c>
      <c r="AG397" s="6">
        <v>0</v>
      </c>
      <c r="AH397" s="6">
        <v>0</v>
      </c>
      <c r="AI397" s="6" t="s">
        <v>1652</v>
      </c>
      <c r="AJ397" s="6" t="s">
        <v>469</v>
      </c>
      <c r="AK397" s="6" t="s">
        <v>11</v>
      </c>
      <c r="AL397" s="6" t="s">
        <v>47</v>
      </c>
      <c r="AM397" s="6" t="s">
        <v>470</v>
      </c>
      <c r="AN397" s="6" t="s">
        <v>21</v>
      </c>
      <c r="AO397" s="6" t="s">
        <v>260</v>
      </c>
      <c r="AP397" s="6" t="s">
        <v>282</v>
      </c>
      <c r="AQ397" s="6" t="s">
        <v>19</v>
      </c>
    </row>
    <row r="398" spans="1:43" x14ac:dyDescent="0.25">
      <c r="A398" s="6">
        <v>21645495</v>
      </c>
      <c r="B398" s="6">
        <v>22582081</v>
      </c>
      <c r="C398" s="6" t="s">
        <v>248</v>
      </c>
      <c r="D398" s="14">
        <v>45701.520127314812</v>
      </c>
      <c r="E398" s="14">
        <v>45701.660868055558</v>
      </c>
      <c r="F398" s="36" t="s">
        <v>26</v>
      </c>
      <c r="G398" s="36" t="s">
        <v>26</v>
      </c>
      <c r="H398" s="6" t="s">
        <v>1653</v>
      </c>
      <c r="I398" s="6" t="s">
        <v>16</v>
      </c>
      <c r="J398" s="6" t="s">
        <v>1654</v>
      </c>
      <c r="K398" s="6" t="s">
        <v>492</v>
      </c>
      <c r="L398" s="6" t="s">
        <v>1638</v>
      </c>
      <c r="M398" s="14">
        <v>45700</v>
      </c>
      <c r="N398" s="6" t="s">
        <v>1653</v>
      </c>
      <c r="O398" s="6" t="s">
        <v>74</v>
      </c>
      <c r="P398" s="6" t="s">
        <v>294</v>
      </c>
      <c r="Q398" s="6" t="s">
        <v>254</v>
      </c>
      <c r="R398" s="6" t="s">
        <v>254</v>
      </c>
      <c r="S398" s="6" t="s">
        <v>5</v>
      </c>
      <c r="T398" s="6" t="s">
        <v>255</v>
      </c>
      <c r="U398" s="6" t="s">
        <v>154</v>
      </c>
      <c r="V398" s="6" t="s">
        <v>1607</v>
      </c>
      <c r="W398" s="6" t="s">
        <v>74</v>
      </c>
      <c r="X398" s="6" t="s">
        <v>493</v>
      </c>
      <c r="Y398" s="6">
        <v>1409224349</v>
      </c>
      <c r="Z398" s="6" t="s">
        <v>92</v>
      </c>
      <c r="AA398" s="6" t="s">
        <v>74</v>
      </c>
      <c r="AB398" s="6">
        <v>29714.58</v>
      </c>
      <c r="AC398" s="6">
        <v>55.65</v>
      </c>
      <c r="AD398" s="6">
        <v>1148.52</v>
      </c>
      <c r="AE398" s="6">
        <v>0</v>
      </c>
      <c r="AF398" s="6">
        <v>55.65</v>
      </c>
      <c r="AG398" s="6">
        <v>0</v>
      </c>
      <c r="AH398" s="6">
        <v>0</v>
      </c>
      <c r="AI398" s="6" t="s">
        <v>488</v>
      </c>
      <c r="AJ398" s="6" t="s">
        <v>1655</v>
      </c>
      <c r="AK398" s="6" t="s">
        <v>16</v>
      </c>
      <c r="AL398" s="6" t="s">
        <v>49</v>
      </c>
      <c r="AM398" s="6" t="s">
        <v>324</v>
      </c>
      <c r="AN398" s="6" t="s">
        <v>27</v>
      </c>
      <c r="AO398" s="6" t="s">
        <v>260</v>
      </c>
      <c r="AP398" s="6" t="s">
        <v>374</v>
      </c>
      <c r="AQ398" s="6" t="s">
        <v>37</v>
      </c>
    </row>
    <row r="399" spans="1:43" x14ac:dyDescent="0.25">
      <c r="A399" s="6">
        <v>21692480</v>
      </c>
      <c r="B399" s="6">
        <v>22621553</v>
      </c>
      <c r="C399" s="6" t="s">
        <v>248</v>
      </c>
      <c r="D399" s="14">
        <v>45709.486319444448</v>
      </c>
      <c r="E399" s="14">
        <v>45709.497847222221</v>
      </c>
      <c r="F399" s="6" t="s">
        <v>24</v>
      </c>
      <c r="G399" s="6" t="s">
        <v>24</v>
      </c>
      <c r="H399" s="6" t="s">
        <v>1656</v>
      </c>
      <c r="I399" s="6" t="s">
        <v>15</v>
      </c>
      <c r="J399" s="6" t="s">
        <v>1657</v>
      </c>
      <c r="K399" s="6" t="s">
        <v>1658</v>
      </c>
      <c r="L399" s="6" t="s">
        <v>492</v>
      </c>
      <c r="M399" s="14">
        <v>45705.388194444437</v>
      </c>
      <c r="N399" s="6" t="s">
        <v>1659</v>
      </c>
      <c r="O399" s="6" t="s">
        <v>74</v>
      </c>
      <c r="P399" s="6" t="s">
        <v>253</v>
      </c>
      <c r="Q399" s="6" t="s">
        <v>264</v>
      </c>
      <c r="R399" s="6" t="s">
        <v>265</v>
      </c>
      <c r="S399" s="6" t="s">
        <v>5</v>
      </c>
      <c r="T399" s="6" t="s">
        <v>255</v>
      </c>
      <c r="U399" s="6" t="s">
        <v>195</v>
      </c>
      <c r="V399" s="6" t="s">
        <v>1660</v>
      </c>
      <c r="W399" s="6" t="s">
        <v>74</v>
      </c>
      <c r="X399" s="6" t="s">
        <v>295</v>
      </c>
      <c r="Y399" s="6">
        <v>2872361224</v>
      </c>
      <c r="Z399" s="6" t="s">
        <v>60</v>
      </c>
      <c r="AA399" s="6" t="s">
        <v>74</v>
      </c>
      <c r="AB399" s="6">
        <v>182.81</v>
      </c>
      <c r="AC399" s="6">
        <v>85.89</v>
      </c>
      <c r="AD399" s="6">
        <v>0</v>
      </c>
      <c r="AE399" s="6">
        <v>0</v>
      </c>
      <c r="AF399" s="6">
        <v>0</v>
      </c>
      <c r="AG399" s="6">
        <v>0</v>
      </c>
      <c r="AH399" s="6">
        <v>0</v>
      </c>
      <c r="AI399" s="6" t="s">
        <v>488</v>
      </c>
      <c r="AJ399" s="6" t="s">
        <v>1661</v>
      </c>
      <c r="AK399" s="6" t="s">
        <v>15</v>
      </c>
      <c r="AL399" s="6" t="s">
        <v>49</v>
      </c>
      <c r="AM399" s="6" t="s">
        <v>324</v>
      </c>
      <c r="AN399" s="6" t="s">
        <v>27</v>
      </c>
      <c r="AO399" s="6" t="s">
        <v>260</v>
      </c>
      <c r="AP399" s="6" t="s">
        <v>374</v>
      </c>
      <c r="AQ399" s="6" t="s">
        <v>37</v>
      </c>
    </row>
    <row r="400" spans="1:43" x14ac:dyDescent="0.25">
      <c r="A400" s="6">
        <v>21686690</v>
      </c>
      <c r="B400" s="6">
        <v>22616438</v>
      </c>
      <c r="C400" s="6" t="s">
        <v>248</v>
      </c>
      <c r="D400" s="14">
        <v>45708.631631944438</v>
      </c>
      <c r="E400" s="14">
        <v>45723.229768518519</v>
      </c>
      <c r="F400" s="6" t="s">
        <v>18</v>
      </c>
      <c r="G400" s="6" t="s">
        <v>24</v>
      </c>
      <c r="H400" s="6" t="s">
        <v>540</v>
      </c>
      <c r="I400" s="6" t="s">
        <v>12</v>
      </c>
      <c r="J400" s="6" t="s">
        <v>1662</v>
      </c>
      <c r="K400" s="6" t="s">
        <v>1416</v>
      </c>
      <c r="L400" s="6" t="s">
        <v>1416</v>
      </c>
      <c r="M400" s="14">
        <v>45707.706250000003</v>
      </c>
      <c r="N400" s="6" t="s">
        <v>542</v>
      </c>
      <c r="O400" s="6" t="s">
        <v>74</v>
      </c>
      <c r="P400" s="6" t="s">
        <v>253</v>
      </c>
      <c r="Q400" s="6" t="s">
        <v>454</v>
      </c>
      <c r="R400" s="6" t="s">
        <v>454</v>
      </c>
      <c r="S400" s="6" t="s">
        <v>7</v>
      </c>
      <c r="T400" s="6" t="s">
        <v>255</v>
      </c>
      <c r="U400" s="6" t="s">
        <v>194</v>
      </c>
      <c r="V400" s="6" t="s">
        <v>1663</v>
      </c>
      <c r="W400" s="6" t="s">
        <v>74</v>
      </c>
      <c r="X400" s="6" t="s">
        <v>1664</v>
      </c>
      <c r="Y400" s="6" t="s">
        <v>74</v>
      </c>
      <c r="Z400" s="6" t="s">
        <v>146</v>
      </c>
      <c r="AA400" s="6" t="s">
        <v>74</v>
      </c>
      <c r="AB400" s="6">
        <v>3717.9</v>
      </c>
      <c r="AC400" s="6">
        <v>0</v>
      </c>
      <c r="AD400" s="6">
        <v>0</v>
      </c>
      <c r="AE400" s="6">
        <v>0</v>
      </c>
      <c r="AF400" s="6">
        <v>0</v>
      </c>
      <c r="AG400" s="6">
        <v>0</v>
      </c>
      <c r="AH400" s="6">
        <v>0</v>
      </c>
      <c r="AI400" s="6" t="s">
        <v>1665</v>
      </c>
      <c r="AJ400" s="6" t="s">
        <v>348</v>
      </c>
      <c r="AK400" s="6" t="s">
        <v>12</v>
      </c>
      <c r="AL400" s="6" t="s">
        <v>50</v>
      </c>
      <c r="AM400" s="6" t="s">
        <v>349</v>
      </c>
      <c r="AN400" s="6" t="s">
        <v>27</v>
      </c>
      <c r="AO400" s="6" t="s">
        <v>260</v>
      </c>
      <c r="AP400" s="6" t="s">
        <v>282</v>
      </c>
      <c r="AQ400" s="6" t="s">
        <v>31</v>
      </c>
    </row>
    <row r="401" spans="1:43" x14ac:dyDescent="0.25">
      <c r="A401" s="6">
        <v>21721345</v>
      </c>
      <c r="B401" s="6">
        <v>22645189</v>
      </c>
      <c r="C401" s="6" t="s">
        <v>248</v>
      </c>
      <c r="D401" s="14">
        <v>45714.500219907408</v>
      </c>
      <c r="E401" s="14">
        <v>45714.507314814808</v>
      </c>
      <c r="F401" s="6" t="s">
        <v>24</v>
      </c>
      <c r="G401" s="6" t="s">
        <v>24</v>
      </c>
      <c r="H401" s="6" t="s">
        <v>1666</v>
      </c>
      <c r="I401" s="6" t="s">
        <v>274</v>
      </c>
      <c r="J401" s="6" t="s">
        <v>1667</v>
      </c>
      <c r="K401" s="6" t="s">
        <v>1668</v>
      </c>
      <c r="L401" s="6" t="s">
        <v>1668</v>
      </c>
      <c r="M401" s="14">
        <v>45588.59375</v>
      </c>
      <c r="N401" s="6">
        <v>405</v>
      </c>
      <c r="O401" s="6" t="s">
        <v>74</v>
      </c>
      <c r="P401" s="6" t="s">
        <v>294</v>
      </c>
      <c r="Q401" s="6" t="s">
        <v>254</v>
      </c>
      <c r="R401" s="6" t="s">
        <v>336</v>
      </c>
      <c r="S401" s="6" t="s">
        <v>5</v>
      </c>
      <c r="T401" s="6" t="s">
        <v>255</v>
      </c>
      <c r="U401" s="6" t="s">
        <v>178</v>
      </c>
      <c r="V401" s="6" t="s">
        <v>1669</v>
      </c>
      <c r="W401" s="6" t="s">
        <v>74</v>
      </c>
      <c r="X401" s="6" t="s">
        <v>295</v>
      </c>
      <c r="Y401" s="6">
        <v>3456694197</v>
      </c>
      <c r="Z401" s="6" t="s">
        <v>120</v>
      </c>
      <c r="AA401" s="6" t="s">
        <v>74</v>
      </c>
      <c r="AB401" s="6">
        <v>581.95000000000005</v>
      </c>
      <c r="AC401" s="6">
        <v>45.56</v>
      </c>
      <c r="AD401" s="6">
        <v>0</v>
      </c>
      <c r="AE401" s="6">
        <v>0</v>
      </c>
      <c r="AF401" s="6">
        <v>0</v>
      </c>
      <c r="AG401" s="6">
        <v>0</v>
      </c>
      <c r="AH401" s="6">
        <v>0</v>
      </c>
      <c r="AI401" s="6" t="s">
        <v>1670</v>
      </c>
      <c r="AJ401" s="6" t="s">
        <v>1671</v>
      </c>
      <c r="AK401" s="6" t="s">
        <v>11</v>
      </c>
      <c r="AL401" s="6" t="s">
        <v>49</v>
      </c>
      <c r="AM401" s="6" t="s">
        <v>324</v>
      </c>
      <c r="AN401" s="6" t="s">
        <v>27</v>
      </c>
      <c r="AO401" s="6" t="s">
        <v>260</v>
      </c>
      <c r="AP401" s="6" t="s">
        <v>374</v>
      </c>
      <c r="AQ401" s="6" t="s">
        <v>39</v>
      </c>
    </row>
    <row r="402" spans="1:43" x14ac:dyDescent="0.25">
      <c r="A402" s="6">
        <v>21721346</v>
      </c>
      <c r="B402" s="6">
        <v>22645190</v>
      </c>
      <c r="C402" s="6" t="s">
        <v>248</v>
      </c>
      <c r="D402" s="14">
        <v>45714.500231481477</v>
      </c>
      <c r="E402" s="14">
        <v>45714.507337962961</v>
      </c>
      <c r="F402" s="6" t="s">
        <v>24</v>
      </c>
      <c r="G402" s="6" t="s">
        <v>24</v>
      </c>
      <c r="H402" s="6" t="s">
        <v>1672</v>
      </c>
      <c r="I402" s="6" t="s">
        <v>274</v>
      </c>
      <c r="J402" s="6" t="s">
        <v>1667</v>
      </c>
      <c r="K402" s="6" t="s">
        <v>1668</v>
      </c>
      <c r="L402" s="6" t="s">
        <v>1668</v>
      </c>
      <c r="M402" s="14">
        <v>45588.59375</v>
      </c>
      <c r="N402" s="6">
        <v>405</v>
      </c>
      <c r="O402" s="6" t="s">
        <v>74</v>
      </c>
      <c r="P402" s="6" t="s">
        <v>294</v>
      </c>
      <c r="Q402" s="6" t="s">
        <v>254</v>
      </c>
      <c r="R402" s="6" t="s">
        <v>336</v>
      </c>
      <c r="S402" s="6" t="s">
        <v>5</v>
      </c>
      <c r="T402" s="6" t="s">
        <v>255</v>
      </c>
      <c r="U402" s="6" t="s">
        <v>178</v>
      </c>
      <c r="V402" s="6" t="s">
        <v>1669</v>
      </c>
      <c r="W402" s="6" t="s">
        <v>74</v>
      </c>
      <c r="X402" s="6" t="s">
        <v>272</v>
      </c>
      <c r="Y402" s="6">
        <v>2125788789</v>
      </c>
      <c r="Z402" s="6" t="s">
        <v>120</v>
      </c>
      <c r="AA402" s="6" t="s">
        <v>74</v>
      </c>
      <c r="AB402" s="6">
        <v>1007.3</v>
      </c>
      <c r="AC402" s="6">
        <v>57.87</v>
      </c>
      <c r="AD402" s="6">
        <v>0</v>
      </c>
      <c r="AE402" s="6">
        <v>0</v>
      </c>
      <c r="AF402" s="6">
        <v>0</v>
      </c>
      <c r="AG402" s="6">
        <v>0</v>
      </c>
      <c r="AH402" s="6">
        <v>0</v>
      </c>
      <c r="AI402" s="6" t="s">
        <v>1670</v>
      </c>
      <c r="AJ402" s="6" t="s">
        <v>1673</v>
      </c>
      <c r="AK402" s="6" t="s">
        <v>11</v>
      </c>
      <c r="AL402" s="6" t="s">
        <v>49</v>
      </c>
      <c r="AM402" s="6" t="s">
        <v>324</v>
      </c>
      <c r="AN402" s="6" t="s">
        <v>27</v>
      </c>
      <c r="AO402" s="6" t="s">
        <v>260</v>
      </c>
      <c r="AP402" s="6" t="s">
        <v>374</v>
      </c>
      <c r="AQ402" s="6" t="s">
        <v>39</v>
      </c>
    </row>
    <row r="403" spans="1:43" x14ac:dyDescent="0.25">
      <c r="A403" s="6">
        <v>21738814</v>
      </c>
      <c r="B403" s="6">
        <v>22661631</v>
      </c>
      <c r="C403" s="6" t="s">
        <v>248</v>
      </c>
      <c r="D403" s="14">
        <v>45716.721203703702</v>
      </c>
      <c r="E403" s="14">
        <v>45716.722615740742</v>
      </c>
      <c r="F403" s="6" t="s">
        <v>22</v>
      </c>
      <c r="G403" s="6" t="s">
        <v>22</v>
      </c>
      <c r="H403" s="6" t="s">
        <v>1674</v>
      </c>
      <c r="I403" s="6" t="s">
        <v>12</v>
      </c>
      <c r="J403" s="6" t="s">
        <v>1675</v>
      </c>
      <c r="K403" s="6" t="s">
        <v>1676</v>
      </c>
      <c r="L403" s="6" t="s">
        <v>1676</v>
      </c>
      <c r="M403" s="14">
        <v>45716.713194444441</v>
      </c>
      <c r="N403" s="6">
        <v>4498745</v>
      </c>
      <c r="O403" s="6" t="s">
        <v>74</v>
      </c>
      <c r="P403" s="6" t="s">
        <v>294</v>
      </c>
      <c r="Q403" s="6" t="s">
        <v>264</v>
      </c>
      <c r="R403" s="6" t="s">
        <v>277</v>
      </c>
      <c r="S403" s="6" t="s">
        <v>5</v>
      </c>
      <c r="T403" s="6" t="s">
        <v>255</v>
      </c>
      <c r="U403" s="6" t="s">
        <v>178</v>
      </c>
      <c r="V403" s="6" t="s">
        <v>1677</v>
      </c>
      <c r="W403" s="6" t="s">
        <v>74</v>
      </c>
      <c r="X403" s="6" t="s">
        <v>257</v>
      </c>
      <c r="Y403" s="6">
        <v>3022661630</v>
      </c>
      <c r="Z403" s="6" t="s">
        <v>120</v>
      </c>
      <c r="AA403" s="6" t="s">
        <v>74</v>
      </c>
      <c r="AB403" s="6">
        <v>456.1</v>
      </c>
      <c r="AC403" s="6">
        <v>51.67</v>
      </c>
      <c r="AD403" s="6">
        <v>0</v>
      </c>
      <c r="AE403" s="6">
        <v>0</v>
      </c>
      <c r="AF403" s="6">
        <v>0</v>
      </c>
      <c r="AG403" s="6">
        <v>0</v>
      </c>
      <c r="AH403" s="6">
        <v>0</v>
      </c>
      <c r="AI403" s="6" t="s">
        <v>1678</v>
      </c>
      <c r="AJ403" s="6" t="s">
        <v>258</v>
      </c>
      <c r="AK403" s="6" t="s">
        <v>12</v>
      </c>
      <c r="AL403" s="6" t="s">
        <v>52</v>
      </c>
      <c r="AM403" s="6" t="s">
        <v>259</v>
      </c>
      <c r="AN403" s="6" t="s">
        <v>21</v>
      </c>
      <c r="AO403" s="6" t="s">
        <v>260</v>
      </c>
      <c r="AP403" s="6" t="s">
        <v>282</v>
      </c>
      <c r="AQ403" s="6" t="s">
        <v>19</v>
      </c>
    </row>
    <row r="404" spans="1:43" x14ac:dyDescent="0.25">
      <c r="A404" s="6">
        <v>21738815</v>
      </c>
      <c r="B404" s="6">
        <v>22661632</v>
      </c>
      <c r="C404" s="6" t="s">
        <v>248</v>
      </c>
      <c r="D404" s="14">
        <v>45716.721215277779</v>
      </c>
      <c r="E404" s="14">
        <v>45716.722627314812</v>
      </c>
      <c r="F404" s="6" t="s">
        <v>22</v>
      </c>
      <c r="G404" s="6" t="s">
        <v>22</v>
      </c>
      <c r="H404" s="6" t="s">
        <v>1679</v>
      </c>
      <c r="I404" s="6" t="s">
        <v>12</v>
      </c>
      <c r="J404" s="6" t="s">
        <v>1680</v>
      </c>
      <c r="K404" s="6" t="s">
        <v>1676</v>
      </c>
      <c r="L404" s="6" t="s">
        <v>1676</v>
      </c>
      <c r="M404" s="14">
        <v>45716.711111111108</v>
      </c>
      <c r="N404" s="6">
        <v>4498752</v>
      </c>
      <c r="O404" s="6" t="s">
        <v>74</v>
      </c>
      <c r="P404" s="6" t="s">
        <v>294</v>
      </c>
      <c r="Q404" s="6" t="s">
        <v>264</v>
      </c>
      <c r="R404" s="6" t="s">
        <v>277</v>
      </c>
      <c r="S404" s="6" t="s">
        <v>5</v>
      </c>
      <c r="T404" s="6" t="s">
        <v>255</v>
      </c>
      <c r="U404" s="6" t="s">
        <v>178</v>
      </c>
      <c r="V404" s="6" t="s">
        <v>1677</v>
      </c>
      <c r="W404" s="6" t="s">
        <v>74</v>
      </c>
      <c r="X404" s="6" t="s">
        <v>257</v>
      </c>
      <c r="Y404" s="6">
        <v>3022661631</v>
      </c>
      <c r="Z404" s="6" t="s">
        <v>120</v>
      </c>
      <c r="AA404" s="6" t="s">
        <v>74</v>
      </c>
      <c r="AB404" s="6">
        <v>456.1</v>
      </c>
      <c r="AC404" s="6">
        <v>51.67</v>
      </c>
      <c r="AD404" s="6">
        <v>0</v>
      </c>
      <c r="AE404" s="6">
        <v>0</v>
      </c>
      <c r="AF404" s="6">
        <v>0</v>
      </c>
      <c r="AG404" s="6">
        <v>0</v>
      </c>
      <c r="AH404" s="6">
        <v>0</v>
      </c>
      <c r="AI404" s="6" t="s">
        <v>1681</v>
      </c>
      <c r="AJ404" s="6" t="s">
        <v>258</v>
      </c>
      <c r="AK404" s="6" t="s">
        <v>12</v>
      </c>
      <c r="AL404" s="6" t="s">
        <v>52</v>
      </c>
      <c r="AM404" s="6" t="s">
        <v>259</v>
      </c>
      <c r="AN404" s="6" t="s">
        <v>21</v>
      </c>
      <c r="AO404" s="6" t="s">
        <v>260</v>
      </c>
      <c r="AP404" s="6" t="s">
        <v>282</v>
      </c>
      <c r="AQ404" s="6" t="s">
        <v>19</v>
      </c>
    </row>
    <row r="405" spans="1:43" x14ac:dyDescent="0.25">
      <c r="A405" s="6">
        <v>21514660</v>
      </c>
      <c r="B405" s="6">
        <v>22471431</v>
      </c>
      <c r="C405" s="6" t="s">
        <v>248</v>
      </c>
      <c r="D405" s="14">
        <v>45681.746099537027</v>
      </c>
      <c r="E405" s="14">
        <v>45701.518055555563</v>
      </c>
      <c r="F405" s="36" t="s">
        <v>26</v>
      </c>
      <c r="G405" s="36" t="s">
        <v>30</v>
      </c>
      <c r="H405" s="6">
        <v>17047724</v>
      </c>
      <c r="I405" s="6" t="s">
        <v>12</v>
      </c>
      <c r="J405" s="6" t="s">
        <v>1682</v>
      </c>
      <c r="K405" s="6" t="s">
        <v>370</v>
      </c>
      <c r="L405" s="6" t="s">
        <v>370</v>
      </c>
      <c r="M405" s="14">
        <v>45681.343055555553</v>
      </c>
      <c r="N405" s="6">
        <v>170477</v>
      </c>
      <c r="O405" s="6" t="s">
        <v>74</v>
      </c>
      <c r="P405" s="6" t="s">
        <v>294</v>
      </c>
      <c r="Q405" s="6" t="s">
        <v>264</v>
      </c>
      <c r="R405" s="6" t="s">
        <v>277</v>
      </c>
      <c r="S405" s="6" t="s">
        <v>7</v>
      </c>
      <c r="T405" s="6" t="s">
        <v>255</v>
      </c>
      <c r="U405" s="6" t="s">
        <v>178</v>
      </c>
      <c r="V405" s="6" t="s">
        <v>1677</v>
      </c>
      <c r="W405" s="6" t="s">
        <v>74</v>
      </c>
      <c r="X405" s="6" t="s">
        <v>1683</v>
      </c>
      <c r="Y405" s="6" t="s">
        <v>74</v>
      </c>
      <c r="Z405" s="6" t="s">
        <v>120</v>
      </c>
      <c r="AA405" s="6" t="s">
        <v>74</v>
      </c>
      <c r="AB405" s="6">
        <v>756</v>
      </c>
      <c r="AC405" s="6">
        <v>0</v>
      </c>
      <c r="AD405" s="6">
        <v>0</v>
      </c>
      <c r="AE405" s="6">
        <v>0</v>
      </c>
      <c r="AF405" s="6">
        <v>0</v>
      </c>
      <c r="AG405" s="6">
        <v>0</v>
      </c>
      <c r="AH405" s="6">
        <v>0</v>
      </c>
      <c r="AI405" s="6" t="s">
        <v>1684</v>
      </c>
      <c r="AJ405" s="6" t="s">
        <v>258</v>
      </c>
      <c r="AK405" s="6" t="s">
        <v>12</v>
      </c>
      <c r="AL405" s="6" t="s">
        <v>52</v>
      </c>
      <c r="AM405" s="6" t="s">
        <v>259</v>
      </c>
      <c r="AN405" s="6" t="s">
        <v>21</v>
      </c>
      <c r="AO405" s="6" t="s">
        <v>260</v>
      </c>
      <c r="AP405" s="6" t="s">
        <v>282</v>
      </c>
      <c r="AQ405" s="6" t="s">
        <v>19</v>
      </c>
    </row>
    <row r="406" spans="1:43" x14ac:dyDescent="0.25">
      <c r="A406" s="6">
        <v>21514657</v>
      </c>
      <c r="B406" s="6">
        <v>22471428</v>
      </c>
      <c r="C406" s="6" t="s">
        <v>248</v>
      </c>
      <c r="D406" s="14">
        <v>45681.746064814812</v>
      </c>
      <c r="E406" s="14">
        <v>45701.517696759263</v>
      </c>
      <c r="F406" s="36" t="s">
        <v>26</v>
      </c>
      <c r="G406" s="36" t="s">
        <v>30</v>
      </c>
      <c r="H406" s="6" t="s">
        <v>1685</v>
      </c>
      <c r="I406" s="6" t="s">
        <v>12</v>
      </c>
      <c r="J406" s="6" t="s">
        <v>1682</v>
      </c>
      <c r="K406" s="6" t="s">
        <v>370</v>
      </c>
      <c r="L406" s="6" t="s">
        <v>370</v>
      </c>
      <c r="M406" s="14">
        <v>45681.740972222222</v>
      </c>
      <c r="N406" s="6" t="s">
        <v>1685</v>
      </c>
      <c r="O406" s="6" t="s">
        <v>74</v>
      </c>
      <c r="P406" s="6" t="s">
        <v>294</v>
      </c>
      <c r="Q406" s="6" t="s">
        <v>264</v>
      </c>
      <c r="R406" s="6" t="s">
        <v>277</v>
      </c>
      <c r="S406" s="6" t="s">
        <v>5</v>
      </c>
      <c r="T406" s="6" t="s">
        <v>255</v>
      </c>
      <c r="U406" s="6" t="s">
        <v>178</v>
      </c>
      <c r="V406" s="6" t="s">
        <v>1677</v>
      </c>
      <c r="W406" s="6" t="s">
        <v>74</v>
      </c>
      <c r="X406" s="6" t="s">
        <v>272</v>
      </c>
      <c r="Y406" s="6">
        <v>2131066414</v>
      </c>
      <c r="Z406" s="6" t="s">
        <v>120</v>
      </c>
      <c r="AA406" s="6" t="s">
        <v>74</v>
      </c>
      <c r="AB406" s="6">
        <v>2239.2399999999998</v>
      </c>
      <c r="AC406" s="6">
        <v>85.67</v>
      </c>
      <c r="AD406" s="6">
        <v>0</v>
      </c>
      <c r="AE406" s="6">
        <v>0</v>
      </c>
      <c r="AF406" s="6">
        <v>0</v>
      </c>
      <c r="AG406" s="6">
        <v>0</v>
      </c>
      <c r="AH406" s="6">
        <v>0</v>
      </c>
      <c r="AI406" s="6" t="s">
        <v>1686</v>
      </c>
      <c r="AJ406" s="6" t="s">
        <v>258</v>
      </c>
      <c r="AK406" s="6" t="s">
        <v>12</v>
      </c>
      <c r="AL406" s="6" t="s">
        <v>52</v>
      </c>
      <c r="AM406" s="6" t="s">
        <v>259</v>
      </c>
      <c r="AN406" s="6" t="s">
        <v>21</v>
      </c>
      <c r="AO406" s="6" t="s">
        <v>260</v>
      </c>
      <c r="AP406" s="6" t="s">
        <v>282</v>
      </c>
      <c r="AQ406" s="6" t="s">
        <v>19</v>
      </c>
    </row>
    <row r="407" spans="1:43" x14ac:dyDescent="0.25">
      <c r="A407" s="6">
        <v>21737811</v>
      </c>
      <c r="B407" s="6">
        <v>22660728</v>
      </c>
      <c r="C407" s="6" t="s">
        <v>248</v>
      </c>
      <c r="D407" s="14">
        <v>45716.598761574067</v>
      </c>
      <c r="E407" s="14">
        <v>45716.601053240738</v>
      </c>
      <c r="F407" s="6" t="s">
        <v>22</v>
      </c>
      <c r="G407" s="6" t="s">
        <v>22</v>
      </c>
      <c r="H407" s="6">
        <v>17475203</v>
      </c>
      <c r="I407" s="6" t="s">
        <v>12</v>
      </c>
      <c r="J407" s="6" t="s">
        <v>1682</v>
      </c>
      <c r="K407" s="6" t="s">
        <v>370</v>
      </c>
      <c r="L407" s="6" t="s">
        <v>370</v>
      </c>
      <c r="M407" s="14">
        <v>45716.585416666669</v>
      </c>
      <c r="N407" s="6">
        <v>4499507</v>
      </c>
      <c r="O407" s="6" t="s">
        <v>74</v>
      </c>
      <c r="P407" s="6" t="s">
        <v>294</v>
      </c>
      <c r="Q407" s="6" t="s">
        <v>264</v>
      </c>
      <c r="R407" s="6" t="s">
        <v>277</v>
      </c>
      <c r="S407" s="6" t="s">
        <v>7</v>
      </c>
      <c r="T407" s="6" t="s">
        <v>255</v>
      </c>
      <c r="U407" s="6" t="s">
        <v>178</v>
      </c>
      <c r="V407" s="6" t="s">
        <v>1677</v>
      </c>
      <c r="W407" s="6" t="s">
        <v>74</v>
      </c>
      <c r="X407" s="6" t="s">
        <v>1687</v>
      </c>
      <c r="Y407" s="6" t="s">
        <v>74</v>
      </c>
      <c r="Z407" s="6" t="s">
        <v>120</v>
      </c>
      <c r="AA407" s="6" t="s">
        <v>74</v>
      </c>
      <c r="AB407" s="6">
        <v>300</v>
      </c>
      <c r="AC407" s="6">
        <v>15</v>
      </c>
      <c r="AD407" s="6">
        <v>0</v>
      </c>
      <c r="AE407" s="6">
        <v>0</v>
      </c>
      <c r="AF407" s="6">
        <v>0</v>
      </c>
      <c r="AG407" s="6">
        <v>0</v>
      </c>
      <c r="AH407" s="6">
        <v>0</v>
      </c>
      <c r="AI407" s="6" t="s">
        <v>1688</v>
      </c>
      <c r="AJ407" s="6" t="s">
        <v>258</v>
      </c>
      <c r="AK407" s="6" t="s">
        <v>12</v>
      </c>
      <c r="AL407" s="6" t="s">
        <v>52</v>
      </c>
      <c r="AM407" s="6" t="s">
        <v>259</v>
      </c>
      <c r="AN407" s="6" t="s">
        <v>21</v>
      </c>
      <c r="AO407" s="6" t="s">
        <v>260</v>
      </c>
      <c r="AP407" s="6" t="s">
        <v>282</v>
      </c>
      <c r="AQ407" s="6" t="s">
        <v>19</v>
      </c>
    </row>
    <row r="408" spans="1:43" x14ac:dyDescent="0.25">
      <c r="A408" s="6">
        <v>21737562</v>
      </c>
      <c r="B408" s="6">
        <v>22660534</v>
      </c>
      <c r="C408" s="6" t="s">
        <v>248</v>
      </c>
      <c r="D408" s="14">
        <v>45716.553854166668</v>
      </c>
      <c r="E408" s="14">
        <v>45716.55605324074</v>
      </c>
      <c r="F408" s="6" t="s">
        <v>22</v>
      </c>
      <c r="G408" s="6" t="s">
        <v>22</v>
      </c>
      <c r="H408" s="6" t="s">
        <v>1689</v>
      </c>
      <c r="I408" s="6" t="s">
        <v>12</v>
      </c>
      <c r="J408" s="6" t="s">
        <v>1690</v>
      </c>
      <c r="K408" s="6" t="s">
        <v>370</v>
      </c>
      <c r="L408" s="6" t="s">
        <v>370</v>
      </c>
      <c r="M408" s="14">
        <v>45716.549305555563</v>
      </c>
      <c r="N408" s="6">
        <v>4498260</v>
      </c>
      <c r="O408" s="6" t="s">
        <v>74</v>
      </c>
      <c r="P408" s="6" t="s">
        <v>294</v>
      </c>
      <c r="Q408" s="6" t="s">
        <v>264</v>
      </c>
      <c r="R408" s="6" t="s">
        <v>277</v>
      </c>
      <c r="S408" s="6" t="s">
        <v>5</v>
      </c>
      <c r="T408" s="6" t="s">
        <v>255</v>
      </c>
      <c r="U408" s="6" t="s">
        <v>178</v>
      </c>
      <c r="V408" s="6" t="s">
        <v>1677</v>
      </c>
      <c r="W408" s="6" t="s">
        <v>74</v>
      </c>
      <c r="X408" s="6" t="s">
        <v>272</v>
      </c>
      <c r="Y408" s="6">
        <v>2133168751</v>
      </c>
      <c r="Z408" s="6" t="s">
        <v>120</v>
      </c>
      <c r="AA408" s="6" t="s">
        <v>74</v>
      </c>
      <c r="AB408" s="6">
        <v>660.83</v>
      </c>
      <c r="AC408" s="6">
        <v>32.1</v>
      </c>
      <c r="AD408" s="6">
        <v>0</v>
      </c>
      <c r="AE408" s="6">
        <v>0</v>
      </c>
      <c r="AF408" s="6">
        <v>0</v>
      </c>
      <c r="AG408" s="6">
        <v>0</v>
      </c>
      <c r="AH408" s="6">
        <v>0</v>
      </c>
      <c r="AI408" s="6" t="s">
        <v>1691</v>
      </c>
      <c r="AJ408" s="6" t="s">
        <v>258</v>
      </c>
      <c r="AK408" s="6" t="s">
        <v>12</v>
      </c>
      <c r="AL408" s="6" t="s">
        <v>52</v>
      </c>
      <c r="AM408" s="6" t="s">
        <v>259</v>
      </c>
      <c r="AN408" s="6" t="s">
        <v>21</v>
      </c>
      <c r="AO408" s="6" t="s">
        <v>260</v>
      </c>
      <c r="AP408" s="6" t="s">
        <v>282</v>
      </c>
      <c r="AQ408" s="6" t="s">
        <v>19</v>
      </c>
    </row>
    <row r="409" spans="1:43" x14ac:dyDescent="0.25">
      <c r="A409" s="6">
        <v>21737563</v>
      </c>
      <c r="B409" s="6">
        <v>22660535</v>
      </c>
      <c r="C409" s="6" t="s">
        <v>248</v>
      </c>
      <c r="D409" s="14">
        <v>45716.553877314807</v>
      </c>
      <c r="E409" s="14">
        <v>45716.556076388893</v>
      </c>
      <c r="F409" s="6" t="s">
        <v>22</v>
      </c>
      <c r="G409" s="6" t="s">
        <v>22</v>
      </c>
      <c r="H409" s="6" t="s">
        <v>1692</v>
      </c>
      <c r="I409" s="6" t="s">
        <v>12</v>
      </c>
      <c r="J409" s="6" t="s">
        <v>1693</v>
      </c>
      <c r="K409" s="6" t="s">
        <v>370</v>
      </c>
      <c r="L409" s="6" t="s">
        <v>370</v>
      </c>
      <c r="M409" s="14">
        <v>45716.549305555563</v>
      </c>
      <c r="N409" s="6">
        <v>4498263</v>
      </c>
      <c r="O409" s="6" t="s">
        <v>74</v>
      </c>
      <c r="P409" s="6" t="s">
        <v>294</v>
      </c>
      <c r="Q409" s="6" t="s">
        <v>264</v>
      </c>
      <c r="R409" s="6" t="s">
        <v>277</v>
      </c>
      <c r="S409" s="6" t="s">
        <v>5</v>
      </c>
      <c r="T409" s="6" t="s">
        <v>255</v>
      </c>
      <c r="U409" s="6" t="s">
        <v>178</v>
      </c>
      <c r="V409" s="6" t="s">
        <v>1677</v>
      </c>
      <c r="W409" s="6" t="s">
        <v>74</v>
      </c>
      <c r="X409" s="6" t="s">
        <v>272</v>
      </c>
      <c r="Y409" s="6">
        <v>2133168588</v>
      </c>
      <c r="Z409" s="6" t="s">
        <v>120</v>
      </c>
      <c r="AA409" s="6" t="s">
        <v>74</v>
      </c>
      <c r="AB409" s="6">
        <v>660.83</v>
      </c>
      <c r="AC409" s="6">
        <v>32.1</v>
      </c>
      <c r="AD409" s="6">
        <v>0</v>
      </c>
      <c r="AE409" s="6">
        <v>0</v>
      </c>
      <c r="AF409" s="6">
        <v>0</v>
      </c>
      <c r="AG409" s="6">
        <v>0</v>
      </c>
      <c r="AH409" s="6">
        <v>0</v>
      </c>
      <c r="AI409" s="6" t="s">
        <v>1694</v>
      </c>
      <c r="AJ409" s="6" t="s">
        <v>258</v>
      </c>
      <c r="AK409" s="6" t="s">
        <v>12</v>
      </c>
      <c r="AL409" s="6" t="s">
        <v>52</v>
      </c>
      <c r="AM409" s="6" t="s">
        <v>259</v>
      </c>
      <c r="AN409" s="6" t="s">
        <v>21</v>
      </c>
      <c r="AO409" s="6" t="s">
        <v>260</v>
      </c>
      <c r="AP409" s="6" t="s">
        <v>282</v>
      </c>
      <c r="AQ409" s="6" t="s">
        <v>19</v>
      </c>
    </row>
    <row r="410" spans="1:43" x14ac:dyDescent="0.25">
      <c r="A410" s="6">
        <v>21727947</v>
      </c>
      <c r="B410" s="6">
        <v>22651343</v>
      </c>
      <c r="C410" s="6" t="s">
        <v>248</v>
      </c>
      <c r="D410" s="14">
        <v>45715.413738425923</v>
      </c>
      <c r="E410" s="14">
        <v>45715.415196759262</v>
      </c>
      <c r="F410" s="6" t="s">
        <v>22</v>
      </c>
      <c r="G410" s="6" t="s">
        <v>22</v>
      </c>
      <c r="H410" s="6" t="s">
        <v>1695</v>
      </c>
      <c r="I410" s="6" t="s">
        <v>12</v>
      </c>
      <c r="J410" s="6" t="s">
        <v>1682</v>
      </c>
      <c r="K410" s="6" t="s">
        <v>370</v>
      </c>
      <c r="L410" s="6" t="s">
        <v>370</v>
      </c>
      <c r="M410" s="14">
        <v>45715.40347222222</v>
      </c>
      <c r="N410" s="6">
        <v>4498070</v>
      </c>
      <c r="O410" s="6" t="s">
        <v>74</v>
      </c>
      <c r="P410" s="6" t="s">
        <v>294</v>
      </c>
      <c r="Q410" s="6" t="s">
        <v>264</v>
      </c>
      <c r="R410" s="6" t="s">
        <v>277</v>
      </c>
      <c r="S410" s="6" t="s">
        <v>5</v>
      </c>
      <c r="T410" s="6" t="s">
        <v>255</v>
      </c>
      <c r="U410" s="6" t="s">
        <v>178</v>
      </c>
      <c r="V410" s="6" t="s">
        <v>1677</v>
      </c>
      <c r="W410" s="6" t="s">
        <v>74</v>
      </c>
      <c r="X410" s="6" t="s">
        <v>272</v>
      </c>
      <c r="Y410" s="6">
        <v>2133095681</v>
      </c>
      <c r="Z410" s="6" t="s">
        <v>120</v>
      </c>
      <c r="AA410" s="6" t="s">
        <v>74</v>
      </c>
      <c r="AB410" s="6">
        <v>1429.9</v>
      </c>
      <c r="AC410" s="6">
        <v>83.77</v>
      </c>
      <c r="AD410" s="6">
        <v>0</v>
      </c>
      <c r="AE410" s="6">
        <v>0</v>
      </c>
      <c r="AF410" s="6">
        <v>0</v>
      </c>
      <c r="AG410" s="6">
        <v>0</v>
      </c>
      <c r="AH410" s="6">
        <v>0</v>
      </c>
      <c r="AI410" s="6" t="s">
        <v>1696</v>
      </c>
      <c r="AJ410" s="6" t="s">
        <v>258</v>
      </c>
      <c r="AK410" s="6" t="s">
        <v>12</v>
      </c>
      <c r="AL410" s="6" t="s">
        <v>52</v>
      </c>
      <c r="AM410" s="6" t="s">
        <v>259</v>
      </c>
      <c r="AN410" s="6" t="s">
        <v>21</v>
      </c>
      <c r="AO410" s="6" t="s">
        <v>260</v>
      </c>
      <c r="AP410" s="6" t="s">
        <v>282</v>
      </c>
      <c r="AQ410" s="6" t="s">
        <v>19</v>
      </c>
    </row>
    <row r="411" spans="1:43" x14ac:dyDescent="0.25">
      <c r="A411" s="6">
        <v>21727949</v>
      </c>
      <c r="B411" s="6">
        <v>22651345</v>
      </c>
      <c r="C411" s="6" t="s">
        <v>248</v>
      </c>
      <c r="D411" s="14">
        <v>45715.413761574076</v>
      </c>
      <c r="E411" s="14">
        <v>45715.415208333332</v>
      </c>
      <c r="F411" s="6" t="s">
        <v>22</v>
      </c>
      <c r="G411" s="6" t="s">
        <v>22</v>
      </c>
      <c r="H411" s="6" t="s">
        <v>1697</v>
      </c>
      <c r="I411" s="6" t="s">
        <v>12</v>
      </c>
      <c r="J411" s="6" t="s">
        <v>1698</v>
      </c>
      <c r="K411" s="6" t="s">
        <v>370</v>
      </c>
      <c r="L411" s="6" t="s">
        <v>370</v>
      </c>
      <c r="M411" s="14">
        <v>45715.405555555553</v>
      </c>
      <c r="N411" s="6">
        <v>4498134</v>
      </c>
      <c r="O411" s="6" t="s">
        <v>74</v>
      </c>
      <c r="P411" s="6" t="s">
        <v>294</v>
      </c>
      <c r="Q411" s="6" t="s">
        <v>264</v>
      </c>
      <c r="R411" s="6" t="s">
        <v>277</v>
      </c>
      <c r="S411" s="6" t="s">
        <v>5</v>
      </c>
      <c r="T411" s="6" t="s">
        <v>255</v>
      </c>
      <c r="U411" s="6" t="s">
        <v>178</v>
      </c>
      <c r="V411" s="6" t="s">
        <v>1677</v>
      </c>
      <c r="W411" s="6" t="s">
        <v>74</v>
      </c>
      <c r="X411" s="6" t="s">
        <v>272</v>
      </c>
      <c r="Y411" s="6">
        <v>2133095756</v>
      </c>
      <c r="Z411" s="6" t="s">
        <v>120</v>
      </c>
      <c r="AA411" s="6" t="s">
        <v>74</v>
      </c>
      <c r="AB411" s="6">
        <v>1429.9</v>
      </c>
      <c r="AC411" s="6">
        <v>83.77</v>
      </c>
      <c r="AD411" s="6">
        <v>0</v>
      </c>
      <c r="AE411" s="6">
        <v>0</v>
      </c>
      <c r="AF411" s="6">
        <v>0</v>
      </c>
      <c r="AG411" s="6">
        <v>0</v>
      </c>
      <c r="AH411" s="6">
        <v>0</v>
      </c>
      <c r="AI411" s="6" t="s">
        <v>1699</v>
      </c>
      <c r="AJ411" s="6" t="s">
        <v>258</v>
      </c>
      <c r="AK411" s="6" t="s">
        <v>12</v>
      </c>
      <c r="AL411" s="6" t="s">
        <v>52</v>
      </c>
      <c r="AM411" s="6" t="s">
        <v>259</v>
      </c>
      <c r="AN411" s="6" t="s">
        <v>21</v>
      </c>
      <c r="AO411" s="6" t="s">
        <v>260</v>
      </c>
      <c r="AP411" s="6" t="s">
        <v>282</v>
      </c>
      <c r="AQ411" s="6" t="s">
        <v>19</v>
      </c>
    </row>
    <row r="412" spans="1:43" x14ac:dyDescent="0.25">
      <c r="A412" s="6">
        <v>21727950</v>
      </c>
      <c r="B412" s="6">
        <v>22651346</v>
      </c>
      <c r="C412" s="6" t="s">
        <v>248</v>
      </c>
      <c r="D412" s="14">
        <v>45715.413773148153</v>
      </c>
      <c r="E412" s="14">
        <v>45715.415219907409</v>
      </c>
      <c r="F412" s="6" t="s">
        <v>22</v>
      </c>
      <c r="G412" s="6" t="s">
        <v>22</v>
      </c>
      <c r="H412" s="6" t="s">
        <v>1700</v>
      </c>
      <c r="I412" s="6" t="s">
        <v>12</v>
      </c>
      <c r="J412" s="6" t="s">
        <v>1680</v>
      </c>
      <c r="K412" s="6" t="s">
        <v>370</v>
      </c>
      <c r="L412" s="6" t="s">
        <v>370</v>
      </c>
      <c r="M412" s="14">
        <v>45715.40625</v>
      </c>
      <c r="N412" s="6">
        <v>4498195</v>
      </c>
      <c r="O412" s="6" t="s">
        <v>74</v>
      </c>
      <c r="P412" s="6" t="s">
        <v>294</v>
      </c>
      <c r="Q412" s="6" t="s">
        <v>264</v>
      </c>
      <c r="R412" s="6" t="s">
        <v>277</v>
      </c>
      <c r="S412" s="6" t="s">
        <v>5</v>
      </c>
      <c r="T412" s="6" t="s">
        <v>255</v>
      </c>
      <c r="U412" s="6" t="s">
        <v>178</v>
      </c>
      <c r="V412" s="6" t="s">
        <v>1677</v>
      </c>
      <c r="W412" s="6" t="s">
        <v>74</v>
      </c>
      <c r="X412" s="6" t="s">
        <v>272</v>
      </c>
      <c r="Y412" s="6">
        <v>2133096049</v>
      </c>
      <c r="Z412" s="6" t="s">
        <v>120</v>
      </c>
      <c r="AA412" s="6" t="s">
        <v>74</v>
      </c>
      <c r="AB412" s="6">
        <v>660.83</v>
      </c>
      <c r="AC412" s="6">
        <v>32.1</v>
      </c>
      <c r="AD412" s="6">
        <v>0</v>
      </c>
      <c r="AE412" s="6">
        <v>0</v>
      </c>
      <c r="AF412" s="6">
        <v>0</v>
      </c>
      <c r="AG412" s="6">
        <v>0</v>
      </c>
      <c r="AH412" s="6">
        <v>0</v>
      </c>
      <c r="AI412" s="6" t="s">
        <v>1701</v>
      </c>
      <c r="AJ412" s="6" t="s">
        <v>258</v>
      </c>
      <c r="AK412" s="6" t="s">
        <v>12</v>
      </c>
      <c r="AL412" s="6" t="s">
        <v>52</v>
      </c>
      <c r="AM412" s="6" t="s">
        <v>259</v>
      </c>
      <c r="AN412" s="6" t="s">
        <v>21</v>
      </c>
      <c r="AO412" s="6" t="s">
        <v>260</v>
      </c>
      <c r="AP412" s="6" t="s">
        <v>282</v>
      </c>
      <c r="AQ412" s="6" t="s">
        <v>19</v>
      </c>
    </row>
    <row r="413" spans="1:43" x14ac:dyDescent="0.25">
      <c r="A413" s="6">
        <v>21727951</v>
      </c>
      <c r="B413" s="6">
        <v>22651347</v>
      </c>
      <c r="C413" s="6" t="s">
        <v>248</v>
      </c>
      <c r="D413" s="14">
        <v>45715.413784722223</v>
      </c>
      <c r="E413" s="14">
        <v>45715.415231481478</v>
      </c>
      <c r="F413" s="6" t="s">
        <v>22</v>
      </c>
      <c r="G413" s="6" t="s">
        <v>22</v>
      </c>
      <c r="H413" s="6" t="s">
        <v>1702</v>
      </c>
      <c r="I413" s="6" t="s">
        <v>12</v>
      </c>
      <c r="J413" s="6" t="s">
        <v>1675</v>
      </c>
      <c r="K413" s="6" t="s">
        <v>370</v>
      </c>
      <c r="L413" s="6" t="s">
        <v>370</v>
      </c>
      <c r="M413" s="14">
        <v>45715.40347222222</v>
      </c>
      <c r="N413" s="6">
        <v>4498198</v>
      </c>
      <c r="O413" s="6" t="s">
        <v>74</v>
      </c>
      <c r="P413" s="6" t="s">
        <v>294</v>
      </c>
      <c r="Q413" s="6" t="s">
        <v>264</v>
      </c>
      <c r="R413" s="6" t="s">
        <v>277</v>
      </c>
      <c r="S413" s="6" t="s">
        <v>5</v>
      </c>
      <c r="T413" s="6" t="s">
        <v>255</v>
      </c>
      <c r="U413" s="6" t="s">
        <v>178</v>
      </c>
      <c r="V413" s="6" t="s">
        <v>1677</v>
      </c>
      <c r="W413" s="6" t="s">
        <v>74</v>
      </c>
      <c r="X413" s="6" t="s">
        <v>272</v>
      </c>
      <c r="Y413" s="6">
        <v>2133095832</v>
      </c>
      <c r="Z413" s="6" t="s">
        <v>120</v>
      </c>
      <c r="AA413" s="6" t="s">
        <v>74</v>
      </c>
      <c r="AB413" s="6">
        <v>660.83</v>
      </c>
      <c r="AC413" s="6">
        <v>32.1</v>
      </c>
      <c r="AD413" s="6">
        <v>0</v>
      </c>
      <c r="AE413" s="6">
        <v>0</v>
      </c>
      <c r="AF413" s="6">
        <v>0</v>
      </c>
      <c r="AG413" s="6">
        <v>0</v>
      </c>
      <c r="AH413" s="6">
        <v>0</v>
      </c>
      <c r="AI413" s="6" t="s">
        <v>1703</v>
      </c>
      <c r="AJ413" s="6" t="s">
        <v>258</v>
      </c>
      <c r="AK413" s="6" t="s">
        <v>12</v>
      </c>
      <c r="AL413" s="6" t="s">
        <v>52</v>
      </c>
      <c r="AM413" s="6" t="s">
        <v>259</v>
      </c>
      <c r="AN413" s="6" t="s">
        <v>21</v>
      </c>
      <c r="AO413" s="6" t="s">
        <v>260</v>
      </c>
      <c r="AP413" s="6" t="s">
        <v>282</v>
      </c>
      <c r="AQ413" s="6" t="s">
        <v>19</v>
      </c>
    </row>
    <row r="414" spans="1:43" x14ac:dyDescent="0.25">
      <c r="A414" s="6">
        <v>21722881</v>
      </c>
      <c r="B414" s="6">
        <v>22646572</v>
      </c>
      <c r="C414" s="6" t="s">
        <v>248</v>
      </c>
      <c r="D414" s="14">
        <v>45714.704953703702</v>
      </c>
      <c r="E414" s="14">
        <v>45714.706828703696</v>
      </c>
      <c r="F414" s="6" t="s">
        <v>24</v>
      </c>
      <c r="G414" s="6" t="s">
        <v>24</v>
      </c>
      <c r="H414" s="6" t="s">
        <v>1704</v>
      </c>
      <c r="I414" s="6" t="s">
        <v>12</v>
      </c>
      <c r="J414" s="6" t="s">
        <v>1675</v>
      </c>
      <c r="K414" s="6" t="s">
        <v>370</v>
      </c>
      <c r="L414" s="6" t="s">
        <v>370</v>
      </c>
      <c r="M414" s="14">
        <v>45714.695138888892</v>
      </c>
      <c r="N414" s="6">
        <v>4498184</v>
      </c>
      <c r="O414" s="6" t="s">
        <v>74</v>
      </c>
      <c r="P414" s="6" t="s">
        <v>294</v>
      </c>
      <c r="Q414" s="6" t="s">
        <v>264</v>
      </c>
      <c r="R414" s="6" t="s">
        <v>277</v>
      </c>
      <c r="S414" s="6" t="s">
        <v>5</v>
      </c>
      <c r="T414" s="6" t="s">
        <v>255</v>
      </c>
      <c r="U414" s="6" t="s">
        <v>178</v>
      </c>
      <c r="V414" s="6" t="s">
        <v>1677</v>
      </c>
      <c r="W414" s="6" t="s">
        <v>74</v>
      </c>
      <c r="X414" s="6" t="s">
        <v>272</v>
      </c>
      <c r="Y414" s="6">
        <v>2133057190</v>
      </c>
      <c r="Z414" s="6" t="s">
        <v>120</v>
      </c>
      <c r="AA414" s="6" t="s">
        <v>74</v>
      </c>
      <c r="AB414" s="6">
        <v>660.83</v>
      </c>
      <c r="AC414" s="6">
        <v>32.1</v>
      </c>
      <c r="AD414" s="6">
        <v>0</v>
      </c>
      <c r="AE414" s="6">
        <v>0</v>
      </c>
      <c r="AF414" s="6">
        <v>0</v>
      </c>
      <c r="AG414" s="6">
        <v>0</v>
      </c>
      <c r="AH414" s="6">
        <v>0</v>
      </c>
      <c r="AI414" s="6" t="s">
        <v>1705</v>
      </c>
      <c r="AJ414" s="6" t="s">
        <v>258</v>
      </c>
      <c r="AK414" s="6" t="s">
        <v>12</v>
      </c>
      <c r="AL414" s="6" t="s">
        <v>52</v>
      </c>
      <c r="AM414" s="6" t="s">
        <v>259</v>
      </c>
      <c r="AN414" s="6" t="s">
        <v>21</v>
      </c>
      <c r="AO414" s="6" t="s">
        <v>260</v>
      </c>
      <c r="AP414" s="6" t="s">
        <v>282</v>
      </c>
      <c r="AQ414" s="6" t="s">
        <v>19</v>
      </c>
    </row>
    <row r="415" spans="1:43" x14ac:dyDescent="0.25">
      <c r="A415" s="6">
        <v>21459451</v>
      </c>
      <c r="B415" s="6">
        <v>22425413</v>
      </c>
      <c r="C415" s="6" t="s">
        <v>379</v>
      </c>
      <c r="D415" s="14">
        <v>45672.760706018518</v>
      </c>
      <c r="E415" s="14">
        <v>45672.768333333333</v>
      </c>
      <c r="F415" s="36" t="s">
        <v>30</v>
      </c>
      <c r="G415" s="36" t="s">
        <v>30</v>
      </c>
      <c r="H415" s="6" t="s">
        <v>1706</v>
      </c>
      <c r="I415" s="6" t="s">
        <v>15</v>
      </c>
      <c r="J415" s="6" t="s">
        <v>1707</v>
      </c>
      <c r="K415" s="6" t="s">
        <v>1271</v>
      </c>
      <c r="L415" s="6" t="s">
        <v>1271</v>
      </c>
      <c r="M415" s="14">
        <v>45672.760416666657</v>
      </c>
      <c r="N415" s="6">
        <v>20241103558</v>
      </c>
      <c r="O415" s="6" t="s">
        <v>74</v>
      </c>
      <c r="P415" s="6" t="s">
        <v>253</v>
      </c>
      <c r="Q415" s="6" t="s">
        <v>254</v>
      </c>
      <c r="R415" s="6" t="s">
        <v>277</v>
      </c>
      <c r="S415" s="6" t="s">
        <v>5</v>
      </c>
      <c r="T415" s="6" t="s">
        <v>255</v>
      </c>
      <c r="U415" s="6" t="s">
        <v>178</v>
      </c>
      <c r="V415" s="6" t="s">
        <v>1708</v>
      </c>
      <c r="W415" s="6" t="s">
        <v>74</v>
      </c>
      <c r="X415" s="6" t="s">
        <v>257</v>
      </c>
      <c r="Y415" s="6">
        <v>3022425412</v>
      </c>
      <c r="Z415" s="6" t="s">
        <v>120</v>
      </c>
      <c r="AA415" s="6" t="s">
        <v>74</v>
      </c>
      <c r="AB415" s="6">
        <v>711.8</v>
      </c>
      <c r="AC415" s="6">
        <v>32.1</v>
      </c>
      <c r="AD415" s="6">
        <v>400</v>
      </c>
      <c r="AE415" s="6">
        <v>0</v>
      </c>
      <c r="AF415" s="6">
        <v>0</v>
      </c>
      <c r="AG415" s="6">
        <v>0</v>
      </c>
      <c r="AH415" s="6">
        <v>0</v>
      </c>
      <c r="AI415" s="6" t="s">
        <v>74</v>
      </c>
      <c r="AJ415" s="6" t="s">
        <v>1709</v>
      </c>
      <c r="AK415" s="6" t="s">
        <v>15</v>
      </c>
      <c r="AL415" s="6" t="s">
        <v>48</v>
      </c>
      <c r="AM415" s="6" t="s">
        <v>386</v>
      </c>
      <c r="AN415" s="6" t="s">
        <v>23</v>
      </c>
      <c r="AO415" s="6" t="s">
        <v>260</v>
      </c>
      <c r="AP415" s="6" t="s">
        <v>282</v>
      </c>
      <c r="AQ415" s="6" t="s">
        <v>315</v>
      </c>
    </row>
    <row r="416" spans="1:43" x14ac:dyDescent="0.25">
      <c r="A416" s="6">
        <v>21737952</v>
      </c>
      <c r="B416" s="6">
        <v>22660858</v>
      </c>
      <c r="C416" s="6" t="s">
        <v>248</v>
      </c>
      <c r="D416" s="14">
        <v>45716.618090277778</v>
      </c>
      <c r="E416" s="14">
        <v>45716.619537037041</v>
      </c>
      <c r="F416" s="6" t="s">
        <v>22</v>
      </c>
      <c r="G416" s="6" t="s">
        <v>22</v>
      </c>
      <c r="H416" s="6">
        <v>17475891</v>
      </c>
      <c r="I416" s="6" t="s">
        <v>12</v>
      </c>
      <c r="J416" s="6" t="s">
        <v>1675</v>
      </c>
      <c r="K416" s="6" t="s">
        <v>370</v>
      </c>
      <c r="L416" s="6" t="s">
        <v>370</v>
      </c>
      <c r="M416" s="14">
        <v>45716.606944444437</v>
      </c>
      <c r="N416" s="6">
        <v>4499539</v>
      </c>
      <c r="O416" s="6" t="s">
        <v>74</v>
      </c>
      <c r="P416" s="6" t="s">
        <v>294</v>
      </c>
      <c r="Q416" s="6" t="s">
        <v>264</v>
      </c>
      <c r="R416" s="6" t="s">
        <v>277</v>
      </c>
      <c r="S416" s="6" t="s">
        <v>7</v>
      </c>
      <c r="T416" s="6" t="s">
        <v>255</v>
      </c>
      <c r="U416" s="6" t="s">
        <v>178</v>
      </c>
      <c r="V416" s="6" t="s">
        <v>1677</v>
      </c>
      <c r="W416" s="6" t="s">
        <v>74</v>
      </c>
      <c r="X416" s="6" t="s">
        <v>1687</v>
      </c>
      <c r="Y416" s="6" t="s">
        <v>74</v>
      </c>
      <c r="Z416" s="6" t="s">
        <v>120</v>
      </c>
      <c r="AA416" s="6" t="s">
        <v>74</v>
      </c>
      <c r="AB416" s="6">
        <v>300</v>
      </c>
      <c r="AC416" s="6">
        <v>15</v>
      </c>
      <c r="AD416" s="6">
        <v>0</v>
      </c>
      <c r="AE416" s="6">
        <v>0</v>
      </c>
      <c r="AF416" s="6">
        <v>0</v>
      </c>
      <c r="AG416" s="6">
        <v>0</v>
      </c>
      <c r="AH416" s="6">
        <v>0</v>
      </c>
      <c r="AI416" s="6" t="s">
        <v>1710</v>
      </c>
      <c r="AJ416" s="6" t="s">
        <v>258</v>
      </c>
      <c r="AK416" s="6" t="s">
        <v>12</v>
      </c>
      <c r="AL416" s="6" t="s">
        <v>52</v>
      </c>
      <c r="AM416" s="6" t="s">
        <v>259</v>
      </c>
      <c r="AN416" s="6" t="s">
        <v>21</v>
      </c>
      <c r="AO416" s="6" t="s">
        <v>260</v>
      </c>
      <c r="AP416" s="6" t="s">
        <v>282</v>
      </c>
      <c r="AQ416" s="6" t="s">
        <v>19</v>
      </c>
    </row>
    <row r="417" spans="1:43" x14ac:dyDescent="0.25">
      <c r="A417" s="6">
        <v>21737993</v>
      </c>
      <c r="B417" s="6">
        <v>22660891</v>
      </c>
      <c r="C417" s="6" t="s">
        <v>248</v>
      </c>
      <c r="D417" s="14">
        <v>45716.623252314806</v>
      </c>
      <c r="E417" s="14">
        <v>45716.636111111111</v>
      </c>
      <c r="F417" s="6" t="s">
        <v>22</v>
      </c>
      <c r="G417" s="6" t="s">
        <v>22</v>
      </c>
      <c r="H417" s="6">
        <v>17476178</v>
      </c>
      <c r="I417" s="6" t="s">
        <v>12</v>
      </c>
      <c r="J417" s="6" t="s">
        <v>1680</v>
      </c>
      <c r="K417" s="6" t="s">
        <v>370</v>
      </c>
      <c r="L417" s="6" t="s">
        <v>370</v>
      </c>
      <c r="M417" s="14">
        <v>45716.613888888889</v>
      </c>
      <c r="N417" s="6">
        <v>4499554</v>
      </c>
      <c r="O417" s="6" t="s">
        <v>74</v>
      </c>
      <c r="P417" s="6" t="s">
        <v>294</v>
      </c>
      <c r="Q417" s="6" t="s">
        <v>264</v>
      </c>
      <c r="R417" s="6" t="s">
        <v>277</v>
      </c>
      <c r="S417" s="6" t="s">
        <v>7</v>
      </c>
      <c r="T417" s="6" t="s">
        <v>255</v>
      </c>
      <c r="U417" s="6" t="s">
        <v>178</v>
      </c>
      <c r="V417" s="6" t="s">
        <v>1677</v>
      </c>
      <c r="W417" s="6" t="s">
        <v>74</v>
      </c>
      <c r="X417" s="6" t="s">
        <v>1687</v>
      </c>
      <c r="Y417" s="6" t="s">
        <v>74</v>
      </c>
      <c r="Z417" s="6" t="s">
        <v>120</v>
      </c>
      <c r="AA417" s="6" t="s">
        <v>74</v>
      </c>
      <c r="AB417" s="6">
        <v>300</v>
      </c>
      <c r="AC417" s="6">
        <v>15</v>
      </c>
      <c r="AD417" s="6">
        <v>0</v>
      </c>
      <c r="AE417" s="6">
        <v>0</v>
      </c>
      <c r="AF417" s="6">
        <v>0</v>
      </c>
      <c r="AG417" s="6">
        <v>0</v>
      </c>
      <c r="AH417" s="6">
        <v>0</v>
      </c>
      <c r="AI417" s="6" t="s">
        <v>1711</v>
      </c>
      <c r="AJ417" s="6" t="s">
        <v>258</v>
      </c>
      <c r="AK417" s="6" t="s">
        <v>12</v>
      </c>
      <c r="AL417" s="6" t="s">
        <v>52</v>
      </c>
      <c r="AM417" s="6" t="s">
        <v>259</v>
      </c>
      <c r="AN417" s="6" t="s">
        <v>21</v>
      </c>
      <c r="AO417" s="6" t="s">
        <v>260</v>
      </c>
      <c r="AP417" s="6" t="s">
        <v>282</v>
      </c>
      <c r="AQ417" s="6" t="s">
        <v>19</v>
      </c>
    </row>
    <row r="418" spans="1:43" x14ac:dyDescent="0.25">
      <c r="A418" s="6">
        <v>21721338</v>
      </c>
      <c r="B418" s="6">
        <v>22645183</v>
      </c>
      <c r="C418" s="6" t="s">
        <v>248</v>
      </c>
      <c r="D418" s="14">
        <v>45714.499942129631</v>
      </c>
      <c r="E418" s="14">
        <v>45714.503923611112</v>
      </c>
      <c r="F418" s="6" t="s">
        <v>24</v>
      </c>
      <c r="G418" s="6" t="s">
        <v>24</v>
      </c>
      <c r="H418" s="6" t="s">
        <v>1712</v>
      </c>
      <c r="I418" s="6" t="s">
        <v>274</v>
      </c>
      <c r="J418" s="6" t="s">
        <v>1713</v>
      </c>
      <c r="K418" s="6" t="s">
        <v>276</v>
      </c>
      <c r="L418" s="6" t="s">
        <v>276</v>
      </c>
      <c r="M418" s="14">
        <v>45588.372916666667</v>
      </c>
      <c r="N418" s="6">
        <v>407</v>
      </c>
      <c r="O418" s="6" t="s">
        <v>74</v>
      </c>
      <c r="P418" s="6" t="s">
        <v>294</v>
      </c>
      <c r="Q418" s="6" t="s">
        <v>254</v>
      </c>
      <c r="R418" s="6" t="s">
        <v>336</v>
      </c>
      <c r="S418" s="6" t="s">
        <v>5</v>
      </c>
      <c r="T418" s="6" t="s">
        <v>255</v>
      </c>
      <c r="U418" s="6" t="s">
        <v>178</v>
      </c>
      <c r="V418" s="6" t="s">
        <v>1669</v>
      </c>
      <c r="W418" s="6" t="s">
        <v>74</v>
      </c>
      <c r="X418" s="6" t="s">
        <v>295</v>
      </c>
      <c r="Y418" s="6">
        <v>3456694192</v>
      </c>
      <c r="Z418" s="6" t="s">
        <v>120</v>
      </c>
      <c r="AA418" s="6" t="s">
        <v>74</v>
      </c>
      <c r="AB418" s="6">
        <v>1922.18</v>
      </c>
      <c r="AC418" s="6">
        <v>45.56</v>
      </c>
      <c r="AD418" s="6">
        <v>0</v>
      </c>
      <c r="AE418" s="6">
        <v>0</v>
      </c>
      <c r="AF418" s="6">
        <v>0</v>
      </c>
      <c r="AG418" s="6">
        <v>0</v>
      </c>
      <c r="AH418" s="6">
        <v>0</v>
      </c>
      <c r="AI418" s="6" t="s">
        <v>1714</v>
      </c>
      <c r="AJ418" s="6" t="s">
        <v>1715</v>
      </c>
      <c r="AK418" s="6" t="s">
        <v>11</v>
      </c>
      <c r="AL418" s="6" t="s">
        <v>49</v>
      </c>
      <c r="AM418" s="6" t="s">
        <v>324</v>
      </c>
      <c r="AN418" s="6" t="s">
        <v>27</v>
      </c>
      <c r="AO418" s="6" t="s">
        <v>260</v>
      </c>
      <c r="AP418" s="6" t="s">
        <v>374</v>
      </c>
      <c r="AQ418" s="6" t="s">
        <v>39</v>
      </c>
    </row>
    <row r="419" spans="1:43" x14ac:dyDescent="0.25">
      <c r="A419" s="6">
        <v>21721333</v>
      </c>
      <c r="B419" s="6">
        <v>22645177</v>
      </c>
      <c r="C419" s="6" t="s">
        <v>248</v>
      </c>
      <c r="D419" s="14">
        <v>45714.499756944453</v>
      </c>
      <c r="E419" s="14">
        <v>45714.503912037027</v>
      </c>
      <c r="F419" s="6" t="s">
        <v>24</v>
      </c>
      <c r="G419" s="6" t="s">
        <v>24</v>
      </c>
      <c r="H419" s="6" t="s">
        <v>1716</v>
      </c>
      <c r="I419" s="6" t="s">
        <v>274</v>
      </c>
      <c r="J419" s="6" t="s">
        <v>1713</v>
      </c>
      <c r="K419" s="6" t="s">
        <v>276</v>
      </c>
      <c r="L419" s="6" t="s">
        <v>276</v>
      </c>
      <c r="M419" s="14">
        <v>45588.443749999999</v>
      </c>
      <c r="N419" s="6">
        <v>409</v>
      </c>
      <c r="O419" s="6" t="s">
        <v>74</v>
      </c>
      <c r="P419" s="6" t="s">
        <v>294</v>
      </c>
      <c r="Q419" s="6" t="s">
        <v>254</v>
      </c>
      <c r="R419" s="6" t="s">
        <v>336</v>
      </c>
      <c r="S419" s="6" t="s">
        <v>5</v>
      </c>
      <c r="T419" s="6" t="s">
        <v>255</v>
      </c>
      <c r="U419" s="6" t="s">
        <v>178</v>
      </c>
      <c r="V419" s="6" t="s">
        <v>1669</v>
      </c>
      <c r="W419" s="6" t="s">
        <v>74</v>
      </c>
      <c r="X419" s="6" t="s">
        <v>272</v>
      </c>
      <c r="Y419" s="6">
        <v>2125775343</v>
      </c>
      <c r="Z419" s="6" t="s">
        <v>120</v>
      </c>
      <c r="AA419" s="6" t="s">
        <v>74</v>
      </c>
      <c r="AB419" s="6">
        <v>1564.82</v>
      </c>
      <c r="AC419" s="6">
        <v>45.56</v>
      </c>
      <c r="AD419" s="6">
        <v>0</v>
      </c>
      <c r="AE419" s="6">
        <v>0</v>
      </c>
      <c r="AF419" s="6">
        <v>0</v>
      </c>
      <c r="AG419" s="6">
        <v>0</v>
      </c>
      <c r="AH419" s="6">
        <v>0</v>
      </c>
      <c r="AI419" s="6" t="s">
        <v>1717</v>
      </c>
      <c r="AJ419" s="6" t="s">
        <v>1718</v>
      </c>
      <c r="AK419" s="6" t="s">
        <v>11</v>
      </c>
      <c r="AL419" s="6" t="s">
        <v>49</v>
      </c>
      <c r="AM419" s="6" t="s">
        <v>324</v>
      </c>
      <c r="AN419" s="6" t="s">
        <v>27</v>
      </c>
      <c r="AO419" s="6" t="s">
        <v>260</v>
      </c>
      <c r="AP419" s="6" t="s">
        <v>374</v>
      </c>
      <c r="AQ419" s="6" t="s">
        <v>39</v>
      </c>
    </row>
    <row r="420" spans="1:43" x14ac:dyDescent="0.25">
      <c r="A420" s="6">
        <v>21538076</v>
      </c>
      <c r="B420" s="6">
        <v>22491074</v>
      </c>
      <c r="C420" s="6" t="s">
        <v>248</v>
      </c>
      <c r="D420" s="14">
        <v>45685.622800925928</v>
      </c>
      <c r="E420" s="14">
        <v>45685.646574074082</v>
      </c>
      <c r="F420" s="36" t="s">
        <v>30</v>
      </c>
      <c r="G420" s="36" t="s">
        <v>30</v>
      </c>
      <c r="H420" s="6" t="s">
        <v>1719</v>
      </c>
      <c r="I420" s="6" t="s">
        <v>274</v>
      </c>
      <c r="J420" s="6" t="s">
        <v>1720</v>
      </c>
      <c r="K420" s="6" t="s">
        <v>276</v>
      </c>
      <c r="L420" s="6" t="s">
        <v>276</v>
      </c>
      <c r="M420" s="14">
        <v>45685.476388888892</v>
      </c>
      <c r="N420" s="6">
        <v>54567</v>
      </c>
      <c r="O420" s="6" t="s">
        <v>74</v>
      </c>
      <c r="P420" s="6" t="s">
        <v>294</v>
      </c>
      <c r="Q420" s="6" t="s">
        <v>849</v>
      </c>
      <c r="R420" s="6" t="s">
        <v>849</v>
      </c>
      <c r="S420" s="6" t="s">
        <v>7</v>
      </c>
      <c r="T420" s="6" t="s">
        <v>255</v>
      </c>
      <c r="U420" s="6" t="s">
        <v>121</v>
      </c>
      <c r="V420" s="6" t="s">
        <v>1721</v>
      </c>
      <c r="W420" s="6" t="s">
        <v>74</v>
      </c>
      <c r="X420" s="6" t="s">
        <v>1722</v>
      </c>
      <c r="Y420" s="6" t="s">
        <v>74</v>
      </c>
      <c r="Z420" s="6" t="s">
        <v>72</v>
      </c>
      <c r="AA420" s="6" t="s">
        <v>74</v>
      </c>
      <c r="AB420" s="6">
        <v>559.55999999999995</v>
      </c>
      <c r="AC420" s="6">
        <v>0</v>
      </c>
      <c r="AD420" s="6">
        <v>0</v>
      </c>
      <c r="AE420" s="6">
        <v>0</v>
      </c>
      <c r="AF420" s="6">
        <v>0</v>
      </c>
      <c r="AG420" s="6">
        <v>11.2</v>
      </c>
      <c r="AH420" s="6">
        <v>0</v>
      </c>
      <c r="AI420" s="6" t="s">
        <v>1723</v>
      </c>
      <c r="AJ420" s="6" t="s">
        <v>1724</v>
      </c>
      <c r="AK420" s="6" t="s">
        <v>11</v>
      </c>
      <c r="AL420" s="6" t="s">
        <v>59</v>
      </c>
      <c r="AM420" s="6" t="s">
        <v>852</v>
      </c>
      <c r="AN420" s="6" t="s">
        <v>21</v>
      </c>
      <c r="AO420" s="6" t="s">
        <v>260</v>
      </c>
      <c r="AP420" s="6" t="s">
        <v>282</v>
      </c>
      <c r="AQ420" s="6" t="s">
        <v>315</v>
      </c>
    </row>
    <row r="421" spans="1:43" x14ac:dyDescent="0.25">
      <c r="A421" s="6">
        <v>21538077</v>
      </c>
      <c r="B421" s="6">
        <v>22491075</v>
      </c>
      <c r="C421" s="6" t="s">
        <v>248</v>
      </c>
      <c r="D421" s="14">
        <v>45685.622916666667</v>
      </c>
      <c r="E421" s="14">
        <v>45685.646655092591</v>
      </c>
      <c r="F421" s="36" t="s">
        <v>30</v>
      </c>
      <c r="G421" s="36" t="s">
        <v>30</v>
      </c>
      <c r="H421" s="6" t="s">
        <v>1725</v>
      </c>
      <c r="I421" s="6" t="s">
        <v>274</v>
      </c>
      <c r="J421" s="6" t="s">
        <v>1726</v>
      </c>
      <c r="K421" s="6" t="s">
        <v>276</v>
      </c>
      <c r="L421" s="6" t="s">
        <v>276</v>
      </c>
      <c r="M421" s="14">
        <v>45685.476388888892</v>
      </c>
      <c r="N421" s="6">
        <v>54565</v>
      </c>
      <c r="O421" s="6" t="s">
        <v>74</v>
      </c>
      <c r="P421" s="6" t="s">
        <v>294</v>
      </c>
      <c r="Q421" s="6" t="s">
        <v>849</v>
      </c>
      <c r="R421" s="6" t="s">
        <v>849</v>
      </c>
      <c r="S421" s="6" t="s">
        <v>7</v>
      </c>
      <c r="T421" s="6" t="s">
        <v>255</v>
      </c>
      <c r="U421" s="6" t="s">
        <v>121</v>
      </c>
      <c r="V421" s="6" t="s">
        <v>1721</v>
      </c>
      <c r="W421" s="6" t="s">
        <v>74</v>
      </c>
      <c r="X421" s="6" t="s">
        <v>1722</v>
      </c>
      <c r="Y421" s="6" t="s">
        <v>74</v>
      </c>
      <c r="Z421" s="6" t="s">
        <v>72</v>
      </c>
      <c r="AA421" s="6" t="s">
        <v>74</v>
      </c>
      <c r="AB421" s="6">
        <v>559.55999999999995</v>
      </c>
      <c r="AC421" s="6">
        <v>0</v>
      </c>
      <c r="AD421" s="6">
        <v>0</v>
      </c>
      <c r="AE421" s="6">
        <v>0</v>
      </c>
      <c r="AF421" s="6">
        <v>0</v>
      </c>
      <c r="AG421" s="6">
        <v>11.2</v>
      </c>
      <c r="AH421" s="6">
        <v>0</v>
      </c>
      <c r="AI421" s="6" t="s">
        <v>1727</v>
      </c>
      <c r="AJ421" s="6" t="s">
        <v>1724</v>
      </c>
      <c r="AK421" s="6" t="s">
        <v>11</v>
      </c>
      <c r="AL421" s="6" t="s">
        <v>59</v>
      </c>
      <c r="AM421" s="6" t="s">
        <v>852</v>
      </c>
      <c r="AN421" s="6" t="s">
        <v>21</v>
      </c>
      <c r="AO421" s="6" t="s">
        <v>260</v>
      </c>
      <c r="AP421" s="6" t="s">
        <v>282</v>
      </c>
      <c r="AQ421" s="6" t="s">
        <v>315</v>
      </c>
    </row>
    <row r="422" spans="1:43" x14ac:dyDescent="0.25">
      <c r="A422" s="6">
        <v>21540504</v>
      </c>
      <c r="B422" s="6">
        <v>22493351</v>
      </c>
      <c r="C422" s="6" t="s">
        <v>248</v>
      </c>
      <c r="D422" s="14">
        <v>45685.868784722217</v>
      </c>
      <c r="E422" s="14">
        <v>45686.549571759257</v>
      </c>
      <c r="F422" s="36" t="s">
        <v>30</v>
      </c>
      <c r="G422" s="36" t="s">
        <v>30</v>
      </c>
      <c r="H422" s="6" t="s">
        <v>1728</v>
      </c>
      <c r="I422" s="6" t="s">
        <v>274</v>
      </c>
      <c r="J422" s="6" t="s">
        <v>1729</v>
      </c>
      <c r="K422" s="6" t="s">
        <v>276</v>
      </c>
      <c r="L422" s="6" t="s">
        <v>276</v>
      </c>
      <c r="M422" s="14">
        <v>45685.65625</v>
      </c>
      <c r="N422" s="6">
        <v>127357</v>
      </c>
      <c r="O422" s="6" t="s">
        <v>74</v>
      </c>
      <c r="P422" s="6" t="s">
        <v>294</v>
      </c>
      <c r="Q422" s="6" t="s">
        <v>254</v>
      </c>
      <c r="R422" s="6" t="s">
        <v>254</v>
      </c>
      <c r="S422" s="6" t="s">
        <v>7</v>
      </c>
      <c r="T422" s="6" t="s">
        <v>255</v>
      </c>
      <c r="U422" s="6" t="s">
        <v>121</v>
      </c>
      <c r="V422" s="6" t="s">
        <v>1730</v>
      </c>
      <c r="W422" s="6" t="s">
        <v>74</v>
      </c>
      <c r="X422" s="6" t="s">
        <v>1731</v>
      </c>
      <c r="Y422" s="6" t="s">
        <v>74</v>
      </c>
      <c r="Z422" s="6" t="s">
        <v>103</v>
      </c>
      <c r="AA422" s="6" t="s">
        <v>74</v>
      </c>
      <c r="AB422" s="6">
        <v>1535.76</v>
      </c>
      <c r="AC422" s="6">
        <v>0</v>
      </c>
      <c r="AD422" s="6">
        <v>0</v>
      </c>
      <c r="AE422" s="6">
        <v>0</v>
      </c>
      <c r="AF422" s="6">
        <v>0</v>
      </c>
      <c r="AG422" s="6">
        <v>76.8</v>
      </c>
      <c r="AH422" s="6">
        <v>0</v>
      </c>
      <c r="AI422" s="6" t="s">
        <v>1732</v>
      </c>
      <c r="AJ422" s="6" t="s">
        <v>1733</v>
      </c>
      <c r="AK422" s="6" t="s">
        <v>11</v>
      </c>
      <c r="AL422" s="6" t="s">
        <v>52</v>
      </c>
      <c r="AM422" s="6" t="s">
        <v>259</v>
      </c>
      <c r="AN422" s="6" t="s">
        <v>21</v>
      </c>
      <c r="AO422" s="6" t="s">
        <v>260</v>
      </c>
      <c r="AP422" s="6" t="s">
        <v>282</v>
      </c>
      <c r="AQ422" s="6" t="s">
        <v>19</v>
      </c>
    </row>
    <row r="423" spans="1:43" x14ac:dyDescent="0.25">
      <c r="A423" s="6">
        <v>21656655</v>
      </c>
      <c r="B423" s="6">
        <v>22592077</v>
      </c>
      <c r="C423" s="6" t="s">
        <v>248</v>
      </c>
      <c r="D423" s="14">
        <v>45702.863310185188</v>
      </c>
      <c r="E423" s="14">
        <v>45702.903923611113</v>
      </c>
      <c r="F423" s="36" t="s">
        <v>26</v>
      </c>
      <c r="G423" s="36" t="s">
        <v>26</v>
      </c>
      <c r="H423" s="6" t="s">
        <v>1734</v>
      </c>
      <c r="I423" s="6" t="s">
        <v>274</v>
      </c>
      <c r="J423" s="6" t="s">
        <v>1735</v>
      </c>
      <c r="K423" s="6" t="s">
        <v>276</v>
      </c>
      <c r="L423" s="6" t="s">
        <v>276</v>
      </c>
      <c r="M423" s="14">
        <v>45702.654166666667</v>
      </c>
      <c r="N423" s="6">
        <v>56834</v>
      </c>
      <c r="O423" s="6" t="s">
        <v>74</v>
      </c>
      <c r="P423" s="6" t="s">
        <v>294</v>
      </c>
      <c r="Q423" s="6" t="s">
        <v>849</v>
      </c>
      <c r="R423" s="6" t="s">
        <v>849</v>
      </c>
      <c r="S423" s="6" t="s">
        <v>7</v>
      </c>
      <c r="T423" s="6" t="s">
        <v>255</v>
      </c>
      <c r="U423" s="6" t="s">
        <v>121</v>
      </c>
      <c r="V423" s="6" t="s">
        <v>1736</v>
      </c>
      <c r="W423" s="6" t="s">
        <v>74</v>
      </c>
      <c r="X423" s="6" t="s">
        <v>1737</v>
      </c>
      <c r="Y423" s="6" t="s">
        <v>74</v>
      </c>
      <c r="Z423" s="6" t="s">
        <v>72</v>
      </c>
      <c r="AA423" s="6" t="s">
        <v>74</v>
      </c>
      <c r="AB423" s="6">
        <v>892</v>
      </c>
      <c r="AC423" s="6">
        <v>0</v>
      </c>
      <c r="AD423" s="6">
        <v>0</v>
      </c>
      <c r="AE423" s="6">
        <v>0</v>
      </c>
      <c r="AF423" s="6">
        <v>0</v>
      </c>
      <c r="AG423" s="6">
        <v>89.2</v>
      </c>
      <c r="AH423" s="6">
        <v>0</v>
      </c>
      <c r="AI423" s="6" t="s">
        <v>1738</v>
      </c>
      <c r="AJ423" s="6" t="s">
        <v>1739</v>
      </c>
      <c r="AK423" s="6" t="s">
        <v>11</v>
      </c>
      <c r="AL423" s="6" t="s">
        <v>59</v>
      </c>
      <c r="AM423" s="6" t="s">
        <v>852</v>
      </c>
      <c r="AN423" s="6" t="s">
        <v>21</v>
      </c>
      <c r="AO423" s="6" t="s">
        <v>260</v>
      </c>
      <c r="AP423" s="6" t="s">
        <v>282</v>
      </c>
      <c r="AQ423" s="6" t="s">
        <v>315</v>
      </c>
    </row>
    <row r="424" spans="1:43" x14ac:dyDescent="0.25">
      <c r="A424" s="6">
        <v>21656656</v>
      </c>
      <c r="B424" s="6">
        <v>22592078</v>
      </c>
      <c r="C424" s="6" t="s">
        <v>248</v>
      </c>
      <c r="D424" s="14">
        <v>45702.863321759258</v>
      </c>
      <c r="E424" s="14">
        <v>45702.903981481482</v>
      </c>
      <c r="F424" s="36" t="s">
        <v>26</v>
      </c>
      <c r="G424" s="36" t="s">
        <v>26</v>
      </c>
      <c r="H424" s="6" t="s">
        <v>1740</v>
      </c>
      <c r="I424" s="6" t="s">
        <v>274</v>
      </c>
      <c r="J424" s="6" t="s">
        <v>1735</v>
      </c>
      <c r="K424" s="6" t="s">
        <v>276</v>
      </c>
      <c r="L424" s="6" t="s">
        <v>276</v>
      </c>
      <c r="M424" s="14">
        <v>45702.654166666667</v>
      </c>
      <c r="N424" s="6">
        <v>56834</v>
      </c>
      <c r="O424" s="6" t="s">
        <v>74</v>
      </c>
      <c r="P424" s="6" t="s">
        <v>294</v>
      </c>
      <c r="Q424" s="6" t="s">
        <v>849</v>
      </c>
      <c r="R424" s="6" t="s">
        <v>849</v>
      </c>
      <c r="S424" s="6" t="s">
        <v>7</v>
      </c>
      <c r="T424" s="6" t="s">
        <v>255</v>
      </c>
      <c r="U424" s="6" t="s">
        <v>121</v>
      </c>
      <c r="V424" s="6" t="s">
        <v>1736</v>
      </c>
      <c r="W424" s="6" t="s">
        <v>74</v>
      </c>
      <c r="X424" s="6" t="s">
        <v>1741</v>
      </c>
      <c r="Y424" s="6" t="s">
        <v>74</v>
      </c>
      <c r="Z424" s="6" t="s">
        <v>72</v>
      </c>
      <c r="AA424" s="6" t="s">
        <v>74</v>
      </c>
      <c r="AB424" s="6">
        <v>384</v>
      </c>
      <c r="AC424" s="6">
        <v>0</v>
      </c>
      <c r="AD424" s="6">
        <v>0</v>
      </c>
      <c r="AE424" s="6">
        <v>0</v>
      </c>
      <c r="AF424" s="6">
        <v>0</v>
      </c>
      <c r="AG424" s="6">
        <v>19.2</v>
      </c>
      <c r="AH424" s="6">
        <v>0</v>
      </c>
      <c r="AI424" s="6" t="s">
        <v>1738</v>
      </c>
      <c r="AJ424" s="6" t="s">
        <v>1739</v>
      </c>
      <c r="AK424" s="6" t="s">
        <v>11</v>
      </c>
      <c r="AL424" s="6" t="s">
        <v>59</v>
      </c>
      <c r="AM424" s="6" t="s">
        <v>852</v>
      </c>
      <c r="AN424" s="6" t="s">
        <v>21</v>
      </c>
      <c r="AO424" s="6" t="s">
        <v>260</v>
      </c>
      <c r="AP424" s="6" t="s">
        <v>282</v>
      </c>
      <c r="AQ424" s="6" t="s">
        <v>315</v>
      </c>
    </row>
    <row r="425" spans="1:43" x14ac:dyDescent="0.25">
      <c r="A425" s="6">
        <v>21674984</v>
      </c>
      <c r="B425" s="6">
        <v>22606302</v>
      </c>
      <c r="C425" s="6" t="s">
        <v>248</v>
      </c>
      <c r="D425" s="14">
        <v>45706.707719907397</v>
      </c>
      <c r="E425" s="14">
        <v>45723.255023148151</v>
      </c>
      <c r="F425" s="6" t="s">
        <v>18</v>
      </c>
      <c r="G425" s="6" t="s">
        <v>26</v>
      </c>
      <c r="H425" s="6" t="s">
        <v>1742</v>
      </c>
      <c r="I425" s="6" t="s">
        <v>274</v>
      </c>
      <c r="J425" s="6" t="s">
        <v>1743</v>
      </c>
      <c r="K425" s="6" t="s">
        <v>1744</v>
      </c>
      <c r="L425" s="6" t="s">
        <v>1744</v>
      </c>
      <c r="M425" s="14">
        <v>45706.402083333327</v>
      </c>
      <c r="N425" s="6">
        <v>56698</v>
      </c>
      <c r="O425" s="6" t="s">
        <v>74</v>
      </c>
      <c r="P425" s="6" t="s">
        <v>253</v>
      </c>
      <c r="Q425" s="6" t="s">
        <v>254</v>
      </c>
      <c r="R425" s="6" t="s">
        <v>254</v>
      </c>
      <c r="S425" s="6" t="s">
        <v>7</v>
      </c>
      <c r="T425" s="6" t="s">
        <v>255</v>
      </c>
      <c r="U425" s="6" t="s">
        <v>121</v>
      </c>
      <c r="V425" s="6" t="s">
        <v>1721</v>
      </c>
      <c r="W425" s="6" t="s">
        <v>74</v>
      </c>
      <c r="X425" s="6" t="s">
        <v>74</v>
      </c>
      <c r="Y425" s="6" t="s">
        <v>74</v>
      </c>
      <c r="Z425" s="6" t="s">
        <v>72</v>
      </c>
      <c r="AA425" s="6" t="s">
        <v>74</v>
      </c>
      <c r="AB425" s="6">
        <v>387</v>
      </c>
      <c r="AC425" s="6">
        <v>0</v>
      </c>
      <c r="AD425" s="6">
        <v>0</v>
      </c>
      <c r="AE425" s="6">
        <v>0</v>
      </c>
      <c r="AF425" s="6">
        <v>0</v>
      </c>
      <c r="AG425" s="6">
        <v>0</v>
      </c>
      <c r="AH425" s="6">
        <v>0</v>
      </c>
      <c r="AI425" s="6" t="s">
        <v>1745</v>
      </c>
      <c r="AJ425" s="6" t="s">
        <v>469</v>
      </c>
      <c r="AK425" s="6" t="s">
        <v>11</v>
      </c>
      <c r="AL425" s="6" t="s">
        <v>47</v>
      </c>
      <c r="AM425" s="6" t="s">
        <v>470</v>
      </c>
      <c r="AN425" s="6" t="s">
        <v>21</v>
      </c>
      <c r="AO425" s="6" t="s">
        <v>260</v>
      </c>
      <c r="AP425" s="6" t="s">
        <v>282</v>
      </c>
      <c r="AQ425" s="6" t="s">
        <v>19</v>
      </c>
    </row>
    <row r="426" spans="1:43" x14ac:dyDescent="0.25">
      <c r="A426" s="6">
        <v>21757540</v>
      </c>
      <c r="B426" s="6">
        <v>22677838</v>
      </c>
      <c r="C426" s="6" t="s">
        <v>248</v>
      </c>
      <c r="D426" s="14">
        <v>45720.7184375</v>
      </c>
      <c r="E426" s="14">
        <v>45720.722916666673</v>
      </c>
      <c r="F426" s="6" t="s">
        <v>20</v>
      </c>
      <c r="G426" s="6" t="s">
        <v>20</v>
      </c>
      <c r="H426" s="6" t="s">
        <v>1746</v>
      </c>
      <c r="I426" s="6" t="s">
        <v>15</v>
      </c>
      <c r="J426" s="6" t="s">
        <v>1747</v>
      </c>
      <c r="K426" s="6" t="s">
        <v>1748</v>
      </c>
      <c r="L426" s="6" t="s">
        <v>1748</v>
      </c>
      <c r="M426" s="14">
        <v>45716.341666666667</v>
      </c>
      <c r="N426" s="6">
        <v>16800</v>
      </c>
      <c r="O426" s="6" t="s">
        <v>74</v>
      </c>
      <c r="P426" s="6" t="s">
        <v>253</v>
      </c>
      <c r="Q426" s="6" t="s">
        <v>264</v>
      </c>
      <c r="R426" s="6" t="s">
        <v>254</v>
      </c>
      <c r="S426" s="6" t="s">
        <v>5</v>
      </c>
      <c r="T426" s="6" t="s">
        <v>255</v>
      </c>
      <c r="U426" s="6" t="s">
        <v>121</v>
      </c>
      <c r="V426" s="6" t="s">
        <v>1749</v>
      </c>
      <c r="W426" s="6" t="s">
        <v>74</v>
      </c>
      <c r="X426" s="6" t="s">
        <v>295</v>
      </c>
      <c r="Y426" s="6">
        <v>2872383933</v>
      </c>
      <c r="Z426" s="6" t="s">
        <v>103</v>
      </c>
      <c r="AA426" s="6" t="s">
        <v>74</v>
      </c>
      <c r="AB426" s="6">
        <v>414.3</v>
      </c>
      <c r="AC426" s="6">
        <v>0</v>
      </c>
      <c r="AD426" s="6">
        <v>0</v>
      </c>
      <c r="AE426" s="6">
        <v>0</v>
      </c>
      <c r="AF426" s="6">
        <v>0</v>
      </c>
      <c r="AG426" s="6">
        <v>0</v>
      </c>
      <c r="AH426" s="6">
        <v>0</v>
      </c>
      <c r="AI426" s="6" t="s">
        <v>1750</v>
      </c>
      <c r="AJ426" s="6" t="s">
        <v>1751</v>
      </c>
      <c r="AK426" s="6" t="s">
        <v>15</v>
      </c>
      <c r="AL426" s="6" t="s">
        <v>61</v>
      </c>
      <c r="AM426" s="6" t="s">
        <v>1147</v>
      </c>
      <c r="AN426" s="6" t="s">
        <v>25</v>
      </c>
      <c r="AO426" s="6" t="s">
        <v>260</v>
      </c>
      <c r="AP426" s="6" t="s">
        <v>282</v>
      </c>
      <c r="AQ426" s="6" t="s">
        <v>315</v>
      </c>
    </row>
    <row r="427" spans="1:43" x14ac:dyDescent="0.25">
      <c r="A427" s="6">
        <v>21634941</v>
      </c>
      <c r="B427" s="6">
        <v>22572999</v>
      </c>
      <c r="C427" s="6" t="s">
        <v>248</v>
      </c>
      <c r="D427" s="14">
        <v>45699.836886574078</v>
      </c>
      <c r="E427" s="14">
        <v>45721.313113425917</v>
      </c>
      <c r="F427" s="6" t="s">
        <v>18</v>
      </c>
      <c r="G427" s="6" t="s">
        <v>28</v>
      </c>
      <c r="H427" s="6" t="s">
        <v>1752</v>
      </c>
      <c r="I427" s="6" t="s">
        <v>274</v>
      </c>
      <c r="J427" s="6" t="s">
        <v>1753</v>
      </c>
      <c r="K427" s="6" t="s">
        <v>1754</v>
      </c>
      <c r="L427" s="6" t="s">
        <v>1755</v>
      </c>
      <c r="M427" s="14">
        <v>45699.555555555547</v>
      </c>
      <c r="N427" s="6">
        <v>55298</v>
      </c>
      <c r="O427" s="6" t="s">
        <v>74</v>
      </c>
      <c r="P427" s="6" t="s">
        <v>253</v>
      </c>
      <c r="Q427" s="6" t="s">
        <v>254</v>
      </c>
      <c r="R427" s="6" t="s">
        <v>254</v>
      </c>
      <c r="S427" s="6" t="s">
        <v>8</v>
      </c>
      <c r="T427" s="6" t="s">
        <v>255</v>
      </c>
      <c r="U427" s="6" t="s">
        <v>121</v>
      </c>
      <c r="V427" s="6" t="s">
        <v>1736</v>
      </c>
      <c r="W427" s="6" t="s">
        <v>74</v>
      </c>
      <c r="X427" s="6" t="s">
        <v>74</v>
      </c>
      <c r="Y427" s="6" t="s">
        <v>74</v>
      </c>
      <c r="Z427" s="6" t="s">
        <v>72</v>
      </c>
      <c r="AA427" s="6" t="s">
        <v>74</v>
      </c>
      <c r="AB427" s="6">
        <v>150.91999999999999</v>
      </c>
      <c r="AC427" s="6">
        <v>9.9499999999999993</v>
      </c>
      <c r="AD427" s="6">
        <v>0</v>
      </c>
      <c r="AE427" s="6">
        <v>0</v>
      </c>
      <c r="AF427" s="6">
        <v>0</v>
      </c>
      <c r="AG427" s="6">
        <v>0</v>
      </c>
      <c r="AH427" s="6">
        <v>0</v>
      </c>
      <c r="AI427" s="6" t="s">
        <v>1756</v>
      </c>
      <c r="AJ427" s="6" t="s">
        <v>469</v>
      </c>
      <c r="AK427" s="6" t="s">
        <v>11</v>
      </c>
      <c r="AL427" s="6" t="s">
        <v>47</v>
      </c>
      <c r="AM427" s="6" t="s">
        <v>470</v>
      </c>
      <c r="AN427" s="6" t="s">
        <v>21</v>
      </c>
      <c r="AO427" s="6" t="s">
        <v>260</v>
      </c>
      <c r="AP427" s="6" t="s">
        <v>282</v>
      </c>
      <c r="AQ427" s="6" t="s">
        <v>19</v>
      </c>
    </row>
    <row r="428" spans="1:43" x14ac:dyDescent="0.25">
      <c r="A428" s="6">
        <v>21634942</v>
      </c>
      <c r="B428" s="6">
        <v>22573000</v>
      </c>
      <c r="C428" s="6" t="s">
        <v>248</v>
      </c>
      <c r="D428" s="14">
        <v>45699.836898148147</v>
      </c>
      <c r="E428" s="14">
        <v>45721.313125000001</v>
      </c>
      <c r="F428" s="6" t="s">
        <v>18</v>
      </c>
      <c r="G428" s="6" t="s">
        <v>28</v>
      </c>
      <c r="H428" s="6" t="s">
        <v>1757</v>
      </c>
      <c r="I428" s="6" t="s">
        <v>274</v>
      </c>
      <c r="J428" s="6" t="s">
        <v>1753</v>
      </c>
      <c r="K428" s="6" t="s">
        <v>1754</v>
      </c>
      <c r="L428" s="6" t="s">
        <v>1755</v>
      </c>
      <c r="M428" s="14">
        <v>45699.555555555547</v>
      </c>
      <c r="N428" s="6">
        <v>55298</v>
      </c>
      <c r="O428" s="6" t="s">
        <v>74</v>
      </c>
      <c r="P428" s="6" t="s">
        <v>253</v>
      </c>
      <c r="Q428" s="6" t="s">
        <v>254</v>
      </c>
      <c r="R428" s="6" t="s">
        <v>254</v>
      </c>
      <c r="S428" s="6" t="s">
        <v>8</v>
      </c>
      <c r="T428" s="6" t="s">
        <v>255</v>
      </c>
      <c r="U428" s="6" t="s">
        <v>121</v>
      </c>
      <c r="V428" s="6" t="s">
        <v>1736</v>
      </c>
      <c r="W428" s="6" t="s">
        <v>74</v>
      </c>
      <c r="X428" s="6" t="s">
        <v>74</v>
      </c>
      <c r="Y428" s="6" t="s">
        <v>74</v>
      </c>
      <c r="Z428" s="6" t="s">
        <v>72</v>
      </c>
      <c r="AA428" s="6" t="s">
        <v>74</v>
      </c>
      <c r="AB428" s="6">
        <v>274</v>
      </c>
      <c r="AC428" s="6">
        <v>9.9499999999999993</v>
      </c>
      <c r="AD428" s="6">
        <v>0</v>
      </c>
      <c r="AE428" s="6">
        <v>0</v>
      </c>
      <c r="AF428" s="6">
        <v>0</v>
      </c>
      <c r="AG428" s="6">
        <v>0</v>
      </c>
      <c r="AH428" s="6">
        <v>0</v>
      </c>
      <c r="AI428" s="6" t="s">
        <v>1756</v>
      </c>
      <c r="AJ428" s="6" t="s">
        <v>469</v>
      </c>
      <c r="AK428" s="6" t="s">
        <v>11</v>
      </c>
      <c r="AL428" s="6" t="s">
        <v>47</v>
      </c>
      <c r="AM428" s="6" t="s">
        <v>470</v>
      </c>
      <c r="AN428" s="6" t="s">
        <v>21</v>
      </c>
      <c r="AO428" s="6" t="s">
        <v>260</v>
      </c>
      <c r="AP428" s="6" t="s">
        <v>282</v>
      </c>
      <c r="AQ428" s="6" t="s">
        <v>19</v>
      </c>
    </row>
    <row r="429" spans="1:43" x14ac:dyDescent="0.25">
      <c r="A429" s="6">
        <v>21772040</v>
      </c>
      <c r="B429" s="6">
        <v>22691878</v>
      </c>
      <c r="C429" s="6" t="s">
        <v>248</v>
      </c>
      <c r="D429" s="14">
        <v>45722.884236111109</v>
      </c>
      <c r="E429" s="14">
        <v>45722.910682870373</v>
      </c>
      <c r="F429" s="6" t="s">
        <v>18</v>
      </c>
      <c r="G429" s="6" t="s">
        <v>18</v>
      </c>
      <c r="H429" s="6" t="s">
        <v>1758</v>
      </c>
      <c r="I429" s="6" t="s">
        <v>274</v>
      </c>
      <c r="J429" s="6" t="s">
        <v>1759</v>
      </c>
      <c r="K429" s="6" t="s">
        <v>276</v>
      </c>
      <c r="L429" s="6" t="s">
        <v>276</v>
      </c>
      <c r="M429" s="14">
        <v>45722.611111111109</v>
      </c>
      <c r="N429" s="6">
        <v>59017</v>
      </c>
      <c r="O429" s="6" t="s">
        <v>1760</v>
      </c>
      <c r="P429" s="6" t="s">
        <v>294</v>
      </c>
      <c r="Q429" s="6" t="s">
        <v>264</v>
      </c>
      <c r="R429" s="6" t="s">
        <v>277</v>
      </c>
      <c r="S429" s="6" t="s">
        <v>6</v>
      </c>
      <c r="T429" s="6" t="s">
        <v>255</v>
      </c>
      <c r="U429" s="6" t="s">
        <v>121</v>
      </c>
      <c r="V429" s="6" t="s">
        <v>1721</v>
      </c>
      <c r="W429" s="6" t="s">
        <v>74</v>
      </c>
      <c r="X429" s="6" t="s">
        <v>74</v>
      </c>
      <c r="Y429" s="6" t="s">
        <v>74</v>
      </c>
      <c r="Z429" s="6" t="s">
        <v>72</v>
      </c>
      <c r="AA429" s="6" t="s">
        <v>74</v>
      </c>
      <c r="AB429" s="6">
        <v>509.54399999999998</v>
      </c>
      <c r="AC429" s="6">
        <v>0</v>
      </c>
      <c r="AD429" s="6">
        <v>0</v>
      </c>
      <c r="AE429" s="6">
        <v>0</v>
      </c>
      <c r="AF429" s="6">
        <v>0</v>
      </c>
      <c r="AG429" s="6">
        <v>0</v>
      </c>
      <c r="AH429" s="6">
        <v>0</v>
      </c>
      <c r="AI429" s="6" t="s">
        <v>1761</v>
      </c>
      <c r="AJ429" s="6" t="s">
        <v>469</v>
      </c>
      <c r="AK429" s="6" t="s">
        <v>11</v>
      </c>
      <c r="AL429" s="6" t="s">
        <v>47</v>
      </c>
      <c r="AM429" s="6" t="s">
        <v>470</v>
      </c>
      <c r="AN429" s="6" t="s">
        <v>21</v>
      </c>
      <c r="AO429" s="6" t="s">
        <v>260</v>
      </c>
      <c r="AP429" s="6" t="s">
        <v>282</v>
      </c>
      <c r="AQ429" s="6" t="s">
        <v>19</v>
      </c>
    </row>
    <row r="430" spans="1:43" x14ac:dyDescent="0.25">
      <c r="A430" s="6">
        <v>21772068</v>
      </c>
      <c r="B430" s="6">
        <v>22691903</v>
      </c>
      <c r="C430" s="6" t="s">
        <v>248</v>
      </c>
      <c r="D430" s="14">
        <v>45722.885659722233</v>
      </c>
      <c r="E430" s="14">
        <v>45722.914340277777</v>
      </c>
      <c r="F430" s="6" t="s">
        <v>18</v>
      </c>
      <c r="G430" s="6" t="s">
        <v>18</v>
      </c>
      <c r="H430" s="6" t="s">
        <v>1762</v>
      </c>
      <c r="I430" s="6" t="s">
        <v>274</v>
      </c>
      <c r="J430" s="6" t="s">
        <v>1763</v>
      </c>
      <c r="K430" s="6" t="s">
        <v>276</v>
      </c>
      <c r="L430" s="6" t="s">
        <v>276</v>
      </c>
      <c r="M430" s="14">
        <v>45722.595833333333</v>
      </c>
      <c r="N430" s="6">
        <v>58994</v>
      </c>
      <c r="O430" s="6" t="s">
        <v>809</v>
      </c>
      <c r="P430" s="6" t="s">
        <v>294</v>
      </c>
      <c r="Q430" s="6" t="s">
        <v>264</v>
      </c>
      <c r="R430" s="6" t="s">
        <v>277</v>
      </c>
      <c r="S430" s="6" t="s">
        <v>6</v>
      </c>
      <c r="T430" s="6" t="s">
        <v>255</v>
      </c>
      <c r="U430" s="6" t="s">
        <v>121</v>
      </c>
      <c r="V430" s="6" t="s">
        <v>1721</v>
      </c>
      <c r="W430" s="6" t="s">
        <v>74</v>
      </c>
      <c r="X430" s="6" t="s">
        <v>74</v>
      </c>
      <c r="Y430" s="6" t="s">
        <v>74</v>
      </c>
      <c r="Z430" s="6" t="s">
        <v>72</v>
      </c>
      <c r="AA430" s="6" t="s">
        <v>74</v>
      </c>
      <c r="AB430" s="6">
        <v>917.21280000000002</v>
      </c>
      <c r="AC430" s="6">
        <v>0</v>
      </c>
      <c r="AD430" s="6">
        <v>0</v>
      </c>
      <c r="AE430" s="6">
        <v>0</v>
      </c>
      <c r="AF430" s="6">
        <v>0</v>
      </c>
      <c r="AG430" s="6">
        <v>0</v>
      </c>
      <c r="AH430" s="6">
        <v>0</v>
      </c>
      <c r="AI430" s="6" t="s">
        <v>1764</v>
      </c>
      <c r="AJ430" s="6" t="s">
        <v>469</v>
      </c>
      <c r="AK430" s="6" t="s">
        <v>11</v>
      </c>
      <c r="AL430" s="6" t="s">
        <v>47</v>
      </c>
      <c r="AM430" s="6" t="s">
        <v>470</v>
      </c>
      <c r="AN430" s="6" t="s">
        <v>21</v>
      </c>
      <c r="AO430" s="6" t="s">
        <v>260</v>
      </c>
      <c r="AP430" s="6" t="s">
        <v>282</v>
      </c>
      <c r="AQ430" s="6" t="s">
        <v>19</v>
      </c>
    </row>
    <row r="431" spans="1:43" x14ac:dyDescent="0.25">
      <c r="A431" s="6">
        <v>21772136</v>
      </c>
      <c r="B431" s="6">
        <v>22691965</v>
      </c>
      <c r="C431" s="6" t="s">
        <v>248</v>
      </c>
      <c r="D431" s="14">
        <v>45722.891215277778</v>
      </c>
      <c r="E431" s="14">
        <v>45722.936412037037</v>
      </c>
      <c r="F431" s="6" t="s">
        <v>18</v>
      </c>
      <c r="G431" s="6" t="s">
        <v>18</v>
      </c>
      <c r="H431" s="6" t="s">
        <v>1765</v>
      </c>
      <c r="I431" s="6" t="s">
        <v>274</v>
      </c>
      <c r="J431" s="6" t="s">
        <v>1766</v>
      </c>
      <c r="K431" s="6" t="s">
        <v>276</v>
      </c>
      <c r="L431" s="6" t="s">
        <v>276</v>
      </c>
      <c r="M431" s="14">
        <v>45722.836111111108</v>
      </c>
      <c r="N431" s="6">
        <v>58904</v>
      </c>
      <c r="O431" s="6" t="s">
        <v>1767</v>
      </c>
      <c r="P431" s="6" t="s">
        <v>294</v>
      </c>
      <c r="Q431" s="6" t="s">
        <v>264</v>
      </c>
      <c r="R431" s="6" t="s">
        <v>277</v>
      </c>
      <c r="S431" s="6" t="s">
        <v>6</v>
      </c>
      <c r="T431" s="6" t="s">
        <v>255</v>
      </c>
      <c r="U431" s="6" t="s">
        <v>121</v>
      </c>
      <c r="V431" s="6" t="s">
        <v>1768</v>
      </c>
      <c r="W431" s="6" t="s">
        <v>74</v>
      </c>
      <c r="X431" s="6" t="s">
        <v>74</v>
      </c>
      <c r="Y431" s="6" t="s">
        <v>74</v>
      </c>
      <c r="Z431" s="6" t="s">
        <v>72</v>
      </c>
      <c r="AA431" s="6" t="s">
        <v>74</v>
      </c>
      <c r="AB431" s="6">
        <v>163.56479999999999</v>
      </c>
      <c r="AC431" s="6">
        <v>0</v>
      </c>
      <c r="AD431" s="6">
        <v>0</v>
      </c>
      <c r="AE431" s="6">
        <v>0</v>
      </c>
      <c r="AF431" s="6">
        <v>0</v>
      </c>
      <c r="AG431" s="6">
        <v>0</v>
      </c>
      <c r="AH431" s="6">
        <v>0</v>
      </c>
      <c r="AI431" s="6" t="s">
        <v>1769</v>
      </c>
      <c r="AJ431" s="6" t="s">
        <v>469</v>
      </c>
      <c r="AK431" s="6" t="s">
        <v>11</v>
      </c>
      <c r="AL431" s="6" t="s">
        <v>47</v>
      </c>
      <c r="AM431" s="6" t="s">
        <v>470</v>
      </c>
      <c r="AN431" s="6" t="s">
        <v>21</v>
      </c>
      <c r="AO431" s="6" t="s">
        <v>260</v>
      </c>
      <c r="AP431" s="6" t="s">
        <v>282</v>
      </c>
      <c r="AQ431" s="6" t="s">
        <v>19</v>
      </c>
    </row>
    <row r="432" spans="1:43" x14ac:dyDescent="0.25">
      <c r="A432" s="6">
        <v>21772186</v>
      </c>
      <c r="B432" s="6">
        <v>22692014</v>
      </c>
      <c r="C432" s="6" t="s">
        <v>248</v>
      </c>
      <c r="D432" s="14">
        <v>45722.893750000003</v>
      </c>
      <c r="E432" s="14">
        <v>45722.939062500001</v>
      </c>
      <c r="F432" s="6" t="s">
        <v>18</v>
      </c>
      <c r="G432" s="6" t="s">
        <v>18</v>
      </c>
      <c r="H432" s="6" t="s">
        <v>1770</v>
      </c>
      <c r="I432" s="6" t="s">
        <v>274</v>
      </c>
      <c r="J432" s="6" t="s">
        <v>1771</v>
      </c>
      <c r="K432" s="6" t="s">
        <v>276</v>
      </c>
      <c r="L432" s="6" t="s">
        <v>276</v>
      </c>
      <c r="M432" s="14">
        <v>45722.836805555547</v>
      </c>
      <c r="N432" s="6">
        <v>58721</v>
      </c>
      <c r="O432" s="6" t="s">
        <v>1772</v>
      </c>
      <c r="P432" s="6" t="s">
        <v>294</v>
      </c>
      <c r="Q432" s="6" t="s">
        <v>264</v>
      </c>
      <c r="R432" s="6" t="s">
        <v>277</v>
      </c>
      <c r="S432" s="6" t="s">
        <v>6</v>
      </c>
      <c r="T432" s="6" t="s">
        <v>255</v>
      </c>
      <c r="U432" s="6" t="s">
        <v>121</v>
      </c>
      <c r="V432" s="6" t="s">
        <v>1768</v>
      </c>
      <c r="W432" s="6" t="s">
        <v>74</v>
      </c>
      <c r="X432" s="6" t="s">
        <v>74</v>
      </c>
      <c r="Y432" s="6" t="s">
        <v>74</v>
      </c>
      <c r="Z432" s="6" t="s">
        <v>72</v>
      </c>
      <c r="AA432" s="6" t="s">
        <v>74</v>
      </c>
      <c r="AB432" s="6">
        <v>923.00319999999999</v>
      </c>
      <c r="AC432" s="6">
        <v>0</v>
      </c>
      <c r="AD432" s="6">
        <v>0</v>
      </c>
      <c r="AE432" s="6">
        <v>0</v>
      </c>
      <c r="AF432" s="6">
        <v>0</v>
      </c>
      <c r="AG432" s="6">
        <v>0</v>
      </c>
      <c r="AH432" s="6">
        <v>0</v>
      </c>
      <c r="AI432" s="6" t="s">
        <v>1773</v>
      </c>
      <c r="AJ432" s="6" t="s">
        <v>469</v>
      </c>
      <c r="AK432" s="6" t="s">
        <v>11</v>
      </c>
      <c r="AL432" s="6" t="s">
        <v>47</v>
      </c>
      <c r="AM432" s="6" t="s">
        <v>470</v>
      </c>
      <c r="AN432" s="6" t="s">
        <v>21</v>
      </c>
      <c r="AO432" s="6" t="s">
        <v>260</v>
      </c>
      <c r="AP432" s="6" t="s">
        <v>282</v>
      </c>
      <c r="AQ432" s="6" t="s">
        <v>19</v>
      </c>
    </row>
    <row r="433" spans="1:43" x14ac:dyDescent="0.25">
      <c r="A433" s="6">
        <v>21769158</v>
      </c>
      <c r="B433" s="6">
        <v>22688910</v>
      </c>
      <c r="C433" s="6" t="s">
        <v>248</v>
      </c>
      <c r="D433" s="14">
        <v>45722.63208333333</v>
      </c>
      <c r="E433" s="14">
        <v>45722.669166666667</v>
      </c>
      <c r="F433" s="6" t="s">
        <v>18</v>
      </c>
      <c r="G433" s="6" t="s">
        <v>18</v>
      </c>
      <c r="H433" s="6" t="s">
        <v>1774</v>
      </c>
      <c r="I433" s="6" t="s">
        <v>274</v>
      </c>
      <c r="J433" s="6" t="s">
        <v>1775</v>
      </c>
      <c r="K433" s="6" t="s">
        <v>276</v>
      </c>
      <c r="L433" s="6" t="s">
        <v>276</v>
      </c>
      <c r="M433" s="14">
        <v>45722.481944444437</v>
      </c>
      <c r="N433" s="6">
        <v>58968</v>
      </c>
      <c r="O433" s="6" t="s">
        <v>1776</v>
      </c>
      <c r="P433" s="6" t="s">
        <v>294</v>
      </c>
      <c r="Q433" s="6" t="s">
        <v>264</v>
      </c>
      <c r="R433" s="6" t="s">
        <v>277</v>
      </c>
      <c r="S433" s="6" t="s">
        <v>6</v>
      </c>
      <c r="T433" s="6" t="s">
        <v>255</v>
      </c>
      <c r="U433" s="6" t="s">
        <v>121</v>
      </c>
      <c r="V433" s="6" t="s">
        <v>1721</v>
      </c>
      <c r="W433" s="6" t="s">
        <v>74</v>
      </c>
      <c r="X433" s="6" t="s">
        <v>74</v>
      </c>
      <c r="Y433" s="6" t="s">
        <v>74</v>
      </c>
      <c r="Z433" s="6" t="s">
        <v>72</v>
      </c>
      <c r="AA433" s="6" t="s">
        <v>74</v>
      </c>
      <c r="AB433" s="6">
        <v>490.69439999999997</v>
      </c>
      <c r="AC433" s="6">
        <v>0</v>
      </c>
      <c r="AD433" s="6">
        <v>0</v>
      </c>
      <c r="AE433" s="6">
        <v>0</v>
      </c>
      <c r="AF433" s="6">
        <v>0</v>
      </c>
      <c r="AG433" s="6">
        <v>0</v>
      </c>
      <c r="AH433" s="6">
        <v>0</v>
      </c>
      <c r="AI433" s="6" t="s">
        <v>1777</v>
      </c>
      <c r="AJ433" s="6" t="s">
        <v>469</v>
      </c>
      <c r="AK433" s="6" t="s">
        <v>11</v>
      </c>
      <c r="AL433" s="6" t="s">
        <v>47</v>
      </c>
      <c r="AM433" s="6" t="s">
        <v>470</v>
      </c>
      <c r="AN433" s="6" t="s">
        <v>21</v>
      </c>
      <c r="AO433" s="6" t="s">
        <v>260</v>
      </c>
      <c r="AP433" s="6" t="s">
        <v>282</v>
      </c>
      <c r="AQ433" s="6" t="s">
        <v>19</v>
      </c>
    </row>
    <row r="434" spans="1:43" x14ac:dyDescent="0.25">
      <c r="A434" s="6">
        <v>21685749</v>
      </c>
      <c r="B434" s="6">
        <v>22615602</v>
      </c>
      <c r="C434" s="6" t="s">
        <v>248</v>
      </c>
      <c r="D434" s="14">
        <v>45708.527731481481</v>
      </c>
      <c r="E434" s="14">
        <v>45708.554166666669</v>
      </c>
      <c r="F434" s="6" t="s">
        <v>24</v>
      </c>
      <c r="G434" s="6" t="s">
        <v>24</v>
      </c>
      <c r="H434" s="6" t="s">
        <v>1778</v>
      </c>
      <c r="I434" s="6" t="s">
        <v>274</v>
      </c>
      <c r="J434" s="6" t="s">
        <v>1779</v>
      </c>
      <c r="K434" s="6" t="s">
        <v>276</v>
      </c>
      <c r="L434" s="6" t="s">
        <v>276</v>
      </c>
      <c r="M434" s="14">
        <v>45707.443055555559</v>
      </c>
      <c r="N434" s="6">
        <v>57320</v>
      </c>
      <c r="O434" s="6" t="s">
        <v>74</v>
      </c>
      <c r="P434" s="6" t="s">
        <v>294</v>
      </c>
      <c r="Q434" s="6" t="s">
        <v>849</v>
      </c>
      <c r="R434" s="6" t="s">
        <v>849</v>
      </c>
      <c r="S434" s="6" t="s">
        <v>7</v>
      </c>
      <c r="T434" s="6" t="s">
        <v>255</v>
      </c>
      <c r="U434" s="6" t="s">
        <v>121</v>
      </c>
      <c r="V434" s="6" t="s">
        <v>1736</v>
      </c>
      <c r="W434" s="6" t="s">
        <v>74</v>
      </c>
      <c r="X434" s="6" t="s">
        <v>1780</v>
      </c>
      <c r="Y434" s="6" t="s">
        <v>74</v>
      </c>
      <c r="Z434" s="6" t="s">
        <v>72</v>
      </c>
      <c r="AA434" s="6" t="s">
        <v>74</v>
      </c>
      <c r="AB434" s="6">
        <v>279</v>
      </c>
      <c r="AC434" s="6">
        <v>0</v>
      </c>
      <c r="AD434" s="6">
        <v>0</v>
      </c>
      <c r="AE434" s="6">
        <v>0</v>
      </c>
      <c r="AF434" s="6">
        <v>0</v>
      </c>
      <c r="AG434" s="6">
        <v>13.95</v>
      </c>
      <c r="AH434" s="6">
        <v>0</v>
      </c>
      <c r="AI434" s="6" t="s">
        <v>1781</v>
      </c>
      <c r="AJ434" s="6" t="s">
        <v>1739</v>
      </c>
      <c r="AK434" s="6" t="s">
        <v>11</v>
      </c>
      <c r="AL434" s="6" t="s">
        <v>59</v>
      </c>
      <c r="AM434" s="6" t="s">
        <v>852</v>
      </c>
      <c r="AN434" s="6" t="s">
        <v>21</v>
      </c>
      <c r="AO434" s="6" t="s">
        <v>260</v>
      </c>
      <c r="AP434" s="6" t="s">
        <v>282</v>
      </c>
      <c r="AQ434" s="6" t="s">
        <v>315</v>
      </c>
    </row>
    <row r="435" spans="1:43" x14ac:dyDescent="0.25">
      <c r="A435" s="6">
        <v>21674972</v>
      </c>
      <c r="B435" s="6">
        <v>22606293</v>
      </c>
      <c r="C435" s="6" t="s">
        <v>248</v>
      </c>
      <c r="D435" s="14">
        <v>45706.707013888888</v>
      </c>
      <c r="E435" s="14">
        <v>45723.255023148151</v>
      </c>
      <c r="F435" s="6" t="s">
        <v>18</v>
      </c>
      <c r="G435" s="6" t="s">
        <v>26</v>
      </c>
      <c r="H435" s="6" t="s">
        <v>1782</v>
      </c>
      <c r="I435" s="6" t="s">
        <v>274</v>
      </c>
      <c r="J435" s="6" t="s">
        <v>1783</v>
      </c>
      <c r="K435" s="6" t="s">
        <v>1754</v>
      </c>
      <c r="L435" s="6" t="s">
        <v>1754</v>
      </c>
      <c r="M435" s="14">
        <v>45706.579861111109</v>
      </c>
      <c r="N435" s="6">
        <v>56977</v>
      </c>
      <c r="O435" s="6" t="s">
        <v>74</v>
      </c>
      <c r="P435" s="6" t="s">
        <v>253</v>
      </c>
      <c r="Q435" s="6" t="s">
        <v>254</v>
      </c>
      <c r="R435" s="6" t="s">
        <v>254</v>
      </c>
      <c r="S435" s="6" t="s">
        <v>7</v>
      </c>
      <c r="T435" s="6" t="s">
        <v>255</v>
      </c>
      <c r="U435" s="6" t="s">
        <v>121</v>
      </c>
      <c r="V435" s="6" t="s">
        <v>1736</v>
      </c>
      <c r="W435" s="6" t="s">
        <v>74</v>
      </c>
      <c r="X435" s="6" t="s">
        <v>74</v>
      </c>
      <c r="Y435" s="6" t="s">
        <v>74</v>
      </c>
      <c r="Z435" s="6" t="s">
        <v>72</v>
      </c>
      <c r="AA435" s="6" t="s">
        <v>74</v>
      </c>
      <c r="AB435" s="6">
        <v>771</v>
      </c>
      <c r="AC435" s="6">
        <v>0</v>
      </c>
      <c r="AD435" s="6">
        <v>0</v>
      </c>
      <c r="AE435" s="6">
        <v>0</v>
      </c>
      <c r="AF435" s="6">
        <v>0</v>
      </c>
      <c r="AG435" s="6">
        <v>0</v>
      </c>
      <c r="AH435" s="6">
        <v>0</v>
      </c>
      <c r="AI435" s="6" t="s">
        <v>1784</v>
      </c>
      <c r="AJ435" s="6" t="s">
        <v>469</v>
      </c>
      <c r="AK435" s="6" t="s">
        <v>11</v>
      </c>
      <c r="AL435" s="6" t="s">
        <v>47</v>
      </c>
      <c r="AM435" s="6" t="s">
        <v>470</v>
      </c>
      <c r="AN435" s="6" t="s">
        <v>21</v>
      </c>
      <c r="AO435" s="6" t="s">
        <v>260</v>
      </c>
      <c r="AP435" s="6" t="s">
        <v>282</v>
      </c>
      <c r="AQ435" s="6" t="s">
        <v>19</v>
      </c>
    </row>
    <row r="436" spans="1:43" x14ac:dyDescent="0.25">
      <c r="A436" s="6">
        <v>21764856</v>
      </c>
      <c r="B436" s="6">
        <v>22684962</v>
      </c>
      <c r="C436" s="6" t="s">
        <v>248</v>
      </c>
      <c r="D436" s="14">
        <v>45721.863564814812</v>
      </c>
      <c r="E436" s="14">
        <v>45723.257476851853</v>
      </c>
      <c r="F436" s="6" t="s">
        <v>18</v>
      </c>
      <c r="G436" s="6" t="s">
        <v>18</v>
      </c>
      <c r="H436" s="6" t="s">
        <v>1785</v>
      </c>
      <c r="I436" s="6" t="s">
        <v>274</v>
      </c>
      <c r="J436" s="6" t="s">
        <v>1786</v>
      </c>
      <c r="K436" s="6" t="s">
        <v>1754</v>
      </c>
      <c r="L436" s="6" t="s">
        <v>1754</v>
      </c>
      <c r="M436" s="14">
        <v>45721.794444444437</v>
      </c>
      <c r="N436" s="6">
        <v>58790</v>
      </c>
      <c r="O436" s="6" t="s">
        <v>74</v>
      </c>
      <c r="P436" s="6" t="s">
        <v>253</v>
      </c>
      <c r="Q436" s="6" t="s">
        <v>254</v>
      </c>
      <c r="R436" s="6" t="s">
        <v>254</v>
      </c>
      <c r="S436" s="6" t="s">
        <v>7</v>
      </c>
      <c r="T436" s="6" t="s">
        <v>255</v>
      </c>
      <c r="U436" s="6" t="s">
        <v>121</v>
      </c>
      <c r="V436" s="6" t="s">
        <v>1721</v>
      </c>
      <c r="W436" s="6" t="s">
        <v>74</v>
      </c>
      <c r="X436" s="6" t="s">
        <v>74</v>
      </c>
      <c r="Y436" s="6" t="s">
        <v>74</v>
      </c>
      <c r="Z436" s="6" t="s">
        <v>72</v>
      </c>
      <c r="AA436" s="6" t="s">
        <v>74</v>
      </c>
      <c r="AB436" s="6">
        <v>246</v>
      </c>
      <c r="AC436" s="6">
        <v>0</v>
      </c>
      <c r="AD436" s="6">
        <v>0</v>
      </c>
      <c r="AE436" s="6">
        <v>0</v>
      </c>
      <c r="AF436" s="6">
        <v>0</v>
      </c>
      <c r="AG436" s="6">
        <v>0</v>
      </c>
      <c r="AH436" s="6">
        <v>0</v>
      </c>
      <c r="AI436" s="6" t="s">
        <v>1787</v>
      </c>
      <c r="AJ436" s="6" t="s">
        <v>469</v>
      </c>
      <c r="AK436" s="6" t="s">
        <v>11</v>
      </c>
      <c r="AL436" s="6" t="s">
        <v>47</v>
      </c>
      <c r="AM436" s="6" t="s">
        <v>470</v>
      </c>
      <c r="AN436" s="6" t="s">
        <v>21</v>
      </c>
      <c r="AO436" s="6" t="s">
        <v>260</v>
      </c>
      <c r="AP436" s="6" t="s">
        <v>282</v>
      </c>
      <c r="AQ436" s="6" t="s">
        <v>19</v>
      </c>
    </row>
    <row r="437" spans="1:43" x14ac:dyDescent="0.25">
      <c r="A437" s="6">
        <v>21773214</v>
      </c>
      <c r="B437" s="6">
        <v>22692925</v>
      </c>
      <c r="C437" s="6" t="s">
        <v>248</v>
      </c>
      <c r="D437" s="14">
        <v>45723.101793981477</v>
      </c>
      <c r="E437" s="14">
        <v>45723.260949074072</v>
      </c>
      <c r="F437" s="6" t="s">
        <v>18</v>
      </c>
      <c r="G437" s="6" t="s">
        <v>18</v>
      </c>
      <c r="H437" s="6" t="s">
        <v>1788</v>
      </c>
      <c r="I437" s="6" t="s">
        <v>274</v>
      </c>
      <c r="J437" s="6" t="s">
        <v>1789</v>
      </c>
      <c r="K437" s="6" t="s">
        <v>1754</v>
      </c>
      <c r="L437" s="6" t="s">
        <v>1754</v>
      </c>
      <c r="M437" s="14">
        <v>45722.873611111107</v>
      </c>
      <c r="N437" s="6">
        <v>58878</v>
      </c>
      <c r="O437" s="6" t="s">
        <v>74</v>
      </c>
      <c r="P437" s="6" t="s">
        <v>253</v>
      </c>
      <c r="Q437" s="6" t="s">
        <v>254</v>
      </c>
      <c r="R437" s="6" t="s">
        <v>254</v>
      </c>
      <c r="S437" s="6" t="s">
        <v>7</v>
      </c>
      <c r="T437" s="6" t="s">
        <v>255</v>
      </c>
      <c r="U437" s="6" t="s">
        <v>121</v>
      </c>
      <c r="V437" s="6" t="s">
        <v>1768</v>
      </c>
      <c r="W437" s="6" t="s">
        <v>74</v>
      </c>
      <c r="X437" s="6" t="s">
        <v>74</v>
      </c>
      <c r="Y437" s="6" t="s">
        <v>74</v>
      </c>
      <c r="Z437" s="6" t="s">
        <v>72</v>
      </c>
      <c r="AA437" s="6" t="s">
        <v>74</v>
      </c>
      <c r="AB437" s="6">
        <v>230.25</v>
      </c>
      <c r="AC437" s="6">
        <v>0</v>
      </c>
      <c r="AD437" s="6">
        <v>0</v>
      </c>
      <c r="AE437" s="6">
        <v>0</v>
      </c>
      <c r="AF437" s="6">
        <v>0</v>
      </c>
      <c r="AG437" s="6">
        <v>0</v>
      </c>
      <c r="AH437" s="6">
        <v>0</v>
      </c>
      <c r="AI437" s="6" t="s">
        <v>1790</v>
      </c>
      <c r="AJ437" s="6" t="s">
        <v>469</v>
      </c>
      <c r="AK437" s="6" t="s">
        <v>11</v>
      </c>
      <c r="AL437" s="6" t="s">
        <v>47</v>
      </c>
      <c r="AM437" s="6" t="s">
        <v>470</v>
      </c>
      <c r="AN437" s="6" t="s">
        <v>21</v>
      </c>
      <c r="AO437" s="6" t="s">
        <v>260</v>
      </c>
      <c r="AP437" s="6" t="s">
        <v>282</v>
      </c>
      <c r="AQ437" s="6" t="s">
        <v>19</v>
      </c>
    </row>
    <row r="438" spans="1:43" x14ac:dyDescent="0.25">
      <c r="A438" s="6">
        <v>21740751</v>
      </c>
      <c r="B438" s="6">
        <v>22663476</v>
      </c>
      <c r="C438" s="6" t="s">
        <v>248</v>
      </c>
      <c r="D438" s="14">
        <v>45716.831724537027</v>
      </c>
      <c r="E438" s="14">
        <v>45723.257453703707</v>
      </c>
      <c r="F438" s="6" t="s">
        <v>18</v>
      </c>
      <c r="G438" s="6" t="s">
        <v>22</v>
      </c>
      <c r="H438" s="6" t="s">
        <v>1791</v>
      </c>
      <c r="I438" s="6" t="s">
        <v>274</v>
      </c>
      <c r="J438" s="6" t="s">
        <v>1792</v>
      </c>
      <c r="K438" s="6" t="s">
        <v>1793</v>
      </c>
      <c r="L438" s="6" t="s">
        <v>1793</v>
      </c>
      <c r="M438" s="14">
        <v>45716.740277777782</v>
      </c>
      <c r="N438" s="6">
        <v>58270</v>
      </c>
      <c r="O438" s="6" t="s">
        <v>74</v>
      </c>
      <c r="P438" s="6" t="s">
        <v>253</v>
      </c>
      <c r="Q438" s="6" t="s">
        <v>254</v>
      </c>
      <c r="R438" s="6" t="s">
        <v>254</v>
      </c>
      <c r="S438" s="6" t="s">
        <v>7</v>
      </c>
      <c r="T438" s="6" t="s">
        <v>255</v>
      </c>
      <c r="U438" s="6" t="s">
        <v>121</v>
      </c>
      <c r="V438" s="6" t="s">
        <v>1721</v>
      </c>
      <c r="W438" s="6" t="s">
        <v>74</v>
      </c>
      <c r="X438" s="6" t="s">
        <v>74</v>
      </c>
      <c r="Y438" s="6" t="s">
        <v>74</v>
      </c>
      <c r="Z438" s="6" t="s">
        <v>72</v>
      </c>
      <c r="AA438" s="6" t="s">
        <v>74</v>
      </c>
      <c r="AB438" s="6">
        <v>319.2</v>
      </c>
      <c r="AC438" s="6">
        <v>0</v>
      </c>
      <c r="AD438" s="6">
        <v>0</v>
      </c>
      <c r="AE438" s="6">
        <v>0</v>
      </c>
      <c r="AF438" s="6">
        <v>0</v>
      </c>
      <c r="AG438" s="6">
        <v>0</v>
      </c>
      <c r="AH438" s="6">
        <v>0</v>
      </c>
      <c r="AI438" s="6" t="s">
        <v>1794</v>
      </c>
      <c r="AJ438" s="6" t="s">
        <v>469</v>
      </c>
      <c r="AK438" s="6" t="s">
        <v>11</v>
      </c>
      <c r="AL438" s="6" t="s">
        <v>47</v>
      </c>
      <c r="AM438" s="6" t="s">
        <v>470</v>
      </c>
      <c r="AN438" s="6" t="s">
        <v>21</v>
      </c>
      <c r="AO438" s="6" t="s">
        <v>260</v>
      </c>
      <c r="AP438" s="6" t="s">
        <v>282</v>
      </c>
      <c r="AQ438" s="6" t="s">
        <v>19</v>
      </c>
    </row>
    <row r="439" spans="1:43" x14ac:dyDescent="0.25">
      <c r="A439" s="6">
        <v>21732919</v>
      </c>
      <c r="B439" s="6">
        <v>22656550</v>
      </c>
      <c r="C439" s="6" t="s">
        <v>248</v>
      </c>
      <c r="D439" s="14">
        <v>45715.800995370373</v>
      </c>
      <c r="E439" s="14">
        <v>45723.257430555554</v>
      </c>
      <c r="F439" s="6" t="s">
        <v>18</v>
      </c>
      <c r="G439" s="6" t="s">
        <v>22</v>
      </c>
      <c r="H439" s="6" t="s">
        <v>1795</v>
      </c>
      <c r="I439" s="6" t="s">
        <v>274</v>
      </c>
      <c r="J439" s="6" t="s">
        <v>1796</v>
      </c>
      <c r="K439" s="6" t="s">
        <v>1793</v>
      </c>
      <c r="L439" s="6" t="s">
        <v>1793</v>
      </c>
      <c r="M439" s="14">
        <v>45715.645138888889</v>
      </c>
      <c r="N439" s="6">
        <v>58391</v>
      </c>
      <c r="O439" s="6" t="s">
        <v>74</v>
      </c>
      <c r="P439" s="6" t="s">
        <v>253</v>
      </c>
      <c r="Q439" s="6" t="s">
        <v>254</v>
      </c>
      <c r="R439" s="6" t="s">
        <v>254</v>
      </c>
      <c r="S439" s="6" t="s">
        <v>7</v>
      </c>
      <c r="T439" s="6" t="s">
        <v>255</v>
      </c>
      <c r="U439" s="6" t="s">
        <v>121</v>
      </c>
      <c r="V439" s="6" t="s">
        <v>1736</v>
      </c>
      <c r="W439" s="6" t="s">
        <v>74</v>
      </c>
      <c r="X439" s="6" t="s">
        <v>74</v>
      </c>
      <c r="Y439" s="6" t="s">
        <v>74</v>
      </c>
      <c r="Z439" s="6" t="s">
        <v>72</v>
      </c>
      <c r="AA439" s="6" t="s">
        <v>74</v>
      </c>
      <c r="AB439" s="6">
        <v>242</v>
      </c>
      <c r="AC439" s="6">
        <v>0</v>
      </c>
      <c r="AD439" s="6">
        <v>0</v>
      </c>
      <c r="AE439" s="6">
        <v>0</v>
      </c>
      <c r="AF439" s="6">
        <v>0</v>
      </c>
      <c r="AG439" s="6">
        <v>0</v>
      </c>
      <c r="AH439" s="6">
        <v>0</v>
      </c>
      <c r="AI439" s="6" t="s">
        <v>1797</v>
      </c>
      <c r="AJ439" s="6" t="s">
        <v>469</v>
      </c>
      <c r="AK439" s="6" t="s">
        <v>11</v>
      </c>
      <c r="AL439" s="6" t="s">
        <v>47</v>
      </c>
      <c r="AM439" s="6" t="s">
        <v>470</v>
      </c>
      <c r="AN439" s="6" t="s">
        <v>21</v>
      </c>
      <c r="AO439" s="6" t="s">
        <v>260</v>
      </c>
      <c r="AP439" s="6" t="s">
        <v>282</v>
      </c>
      <c r="AQ439" s="6" t="s">
        <v>19</v>
      </c>
    </row>
    <row r="440" spans="1:43" x14ac:dyDescent="0.25">
      <c r="A440" s="6">
        <v>21596067</v>
      </c>
      <c r="B440" s="6">
        <v>22540826</v>
      </c>
      <c r="C440" s="6" t="s">
        <v>248</v>
      </c>
      <c r="D440" s="14">
        <v>45693.426678240743</v>
      </c>
      <c r="E440" s="14">
        <v>45701.518518518518</v>
      </c>
      <c r="F440" s="36" t="s">
        <v>26</v>
      </c>
      <c r="G440" s="36" t="s">
        <v>28</v>
      </c>
      <c r="H440" s="6" t="s">
        <v>1798</v>
      </c>
      <c r="I440" s="6" t="s">
        <v>12</v>
      </c>
      <c r="J440" s="6" t="s">
        <v>1799</v>
      </c>
      <c r="K440" s="6" t="s">
        <v>1380</v>
      </c>
      <c r="L440" s="6" t="s">
        <v>1380</v>
      </c>
      <c r="M440" s="14">
        <v>45693.419444444437</v>
      </c>
      <c r="N440" s="6" t="s">
        <v>1800</v>
      </c>
      <c r="O440" s="6" t="s">
        <v>74</v>
      </c>
      <c r="P440" s="6" t="s">
        <v>253</v>
      </c>
      <c r="Q440" s="6" t="s">
        <v>254</v>
      </c>
      <c r="R440" s="6" t="s">
        <v>254</v>
      </c>
      <c r="S440" s="6" t="s">
        <v>7</v>
      </c>
      <c r="T440" s="6" t="s">
        <v>255</v>
      </c>
      <c r="U440" s="6" t="s">
        <v>159</v>
      </c>
      <c r="V440" s="6" t="s">
        <v>1801</v>
      </c>
      <c r="W440" s="6" t="s">
        <v>972</v>
      </c>
      <c r="X440" s="6" t="s">
        <v>1802</v>
      </c>
      <c r="Y440" s="6" t="s">
        <v>74</v>
      </c>
      <c r="Z440" s="6" t="s">
        <v>97</v>
      </c>
      <c r="AA440" s="6" t="s">
        <v>74</v>
      </c>
      <c r="AB440" s="6">
        <v>450</v>
      </c>
      <c r="AC440" s="6">
        <v>10</v>
      </c>
      <c r="AD440" s="6">
        <v>0</v>
      </c>
      <c r="AE440" s="6">
        <v>0</v>
      </c>
      <c r="AF440" s="6">
        <v>0</v>
      </c>
      <c r="AG440" s="6">
        <v>0</v>
      </c>
      <c r="AH440" s="6">
        <v>102</v>
      </c>
      <c r="AI440" s="6" t="s">
        <v>1803</v>
      </c>
      <c r="AJ440" s="6" t="s">
        <v>1804</v>
      </c>
      <c r="AK440" s="6" t="s">
        <v>12</v>
      </c>
      <c r="AL440" s="6" t="s">
        <v>51</v>
      </c>
      <c r="AM440" s="6" t="s">
        <v>410</v>
      </c>
      <c r="AN440" s="6" t="s">
        <v>25</v>
      </c>
      <c r="AO440" s="6" t="s">
        <v>260</v>
      </c>
      <c r="AP440" s="6" t="s">
        <v>282</v>
      </c>
      <c r="AQ440" s="6" t="s">
        <v>31</v>
      </c>
    </row>
    <row r="441" spans="1:43" x14ac:dyDescent="0.25">
      <c r="A441" s="6">
        <v>20661794</v>
      </c>
      <c r="B441" s="6">
        <v>21693270</v>
      </c>
      <c r="C441" s="6" t="s">
        <v>248</v>
      </c>
      <c r="D441" s="14">
        <v>45540.610347222217</v>
      </c>
      <c r="E441" s="14">
        <v>45722.632187499999</v>
      </c>
      <c r="F441" s="6" t="s">
        <v>18</v>
      </c>
      <c r="G441" s="6" t="s">
        <v>30</v>
      </c>
      <c r="H441" s="6">
        <v>15450656</v>
      </c>
      <c r="I441" s="6" t="s">
        <v>12</v>
      </c>
      <c r="J441" s="6" t="s">
        <v>1805</v>
      </c>
      <c r="K441" s="6" t="s">
        <v>1806</v>
      </c>
      <c r="L441" s="6" t="s">
        <v>1806</v>
      </c>
      <c r="M441" s="14">
        <v>45540</v>
      </c>
      <c r="N441" s="6">
        <v>4401399</v>
      </c>
      <c r="O441" s="6" t="s">
        <v>74</v>
      </c>
      <c r="P441" s="6" t="s">
        <v>253</v>
      </c>
      <c r="Q441" s="6" t="s">
        <v>264</v>
      </c>
      <c r="R441" s="6" t="s">
        <v>277</v>
      </c>
      <c r="S441" s="6" t="s">
        <v>7</v>
      </c>
      <c r="T441" s="6" t="s">
        <v>255</v>
      </c>
      <c r="U441" s="6" t="s">
        <v>159</v>
      </c>
      <c r="V441" s="6" t="s">
        <v>1807</v>
      </c>
      <c r="W441" s="6" t="s">
        <v>972</v>
      </c>
      <c r="X441" s="6" t="s">
        <v>1808</v>
      </c>
      <c r="Y441" s="6" t="s">
        <v>74</v>
      </c>
      <c r="Z441" s="6" t="s">
        <v>97</v>
      </c>
      <c r="AA441" s="6" t="s">
        <v>74</v>
      </c>
      <c r="AB441" s="6">
        <v>1374.48</v>
      </c>
      <c r="AC441" s="6">
        <v>0</v>
      </c>
      <c r="AD441" s="6">
        <v>0</v>
      </c>
      <c r="AE441" s="6">
        <v>0</v>
      </c>
      <c r="AF441" s="6">
        <v>0</v>
      </c>
      <c r="AG441" s="6">
        <v>0</v>
      </c>
      <c r="AH441" s="6">
        <v>0</v>
      </c>
      <c r="AI441" s="6" t="s">
        <v>1809</v>
      </c>
      <c r="AJ441" s="6" t="s">
        <v>1429</v>
      </c>
      <c r="AK441" s="6" t="s">
        <v>12</v>
      </c>
      <c r="AL441" s="6" t="s">
        <v>54</v>
      </c>
      <c r="AM441" s="6" t="s">
        <v>1147</v>
      </c>
      <c r="AN441" s="6" t="s">
        <v>21</v>
      </c>
      <c r="AO441" s="6" t="s">
        <v>260</v>
      </c>
      <c r="AP441" s="6" t="s">
        <v>282</v>
      </c>
      <c r="AQ441" s="6" t="s">
        <v>31</v>
      </c>
    </row>
    <row r="442" spans="1:43" x14ac:dyDescent="0.25">
      <c r="A442" s="6">
        <v>21720424</v>
      </c>
      <c r="B442" s="6">
        <v>22644359</v>
      </c>
      <c r="C442" s="6" t="s">
        <v>248</v>
      </c>
      <c r="D442" s="14">
        <v>45714.392442129632</v>
      </c>
      <c r="E442" s="14">
        <v>45714.41715277778</v>
      </c>
      <c r="F442" s="6" t="s">
        <v>24</v>
      </c>
      <c r="G442" s="6" t="s">
        <v>24</v>
      </c>
      <c r="H442" s="6">
        <v>17439469</v>
      </c>
      <c r="I442" s="6" t="s">
        <v>12</v>
      </c>
      <c r="J442" s="6" t="s">
        <v>1810</v>
      </c>
      <c r="K442" s="6" t="s">
        <v>370</v>
      </c>
      <c r="L442" s="6" t="s">
        <v>370</v>
      </c>
      <c r="M442" s="14">
        <v>45714.384027777778</v>
      </c>
      <c r="N442" s="6">
        <v>174394</v>
      </c>
      <c r="O442" s="6" t="s">
        <v>74</v>
      </c>
      <c r="P442" s="6" t="s">
        <v>294</v>
      </c>
      <c r="Q442" s="6" t="s">
        <v>454</v>
      </c>
      <c r="R442" s="6" t="s">
        <v>454</v>
      </c>
      <c r="S442" s="6" t="s">
        <v>7</v>
      </c>
      <c r="T442" s="6" t="s">
        <v>255</v>
      </c>
      <c r="U442" s="6" t="s">
        <v>159</v>
      </c>
      <c r="V442" s="6" t="s">
        <v>1807</v>
      </c>
      <c r="W442" s="6" t="s">
        <v>972</v>
      </c>
      <c r="X442" s="6" t="s">
        <v>1811</v>
      </c>
      <c r="Y442" s="6" t="s">
        <v>74</v>
      </c>
      <c r="Z442" s="6" t="s">
        <v>97</v>
      </c>
      <c r="AA442" s="6" t="s">
        <v>74</v>
      </c>
      <c r="AB442" s="6">
        <v>1937</v>
      </c>
      <c r="AC442" s="6">
        <v>193.68</v>
      </c>
      <c r="AD442" s="6">
        <v>0</v>
      </c>
      <c r="AE442" s="6">
        <v>0</v>
      </c>
      <c r="AF442" s="6">
        <v>0</v>
      </c>
      <c r="AG442" s="6">
        <v>0</v>
      </c>
      <c r="AH442" s="6">
        <v>0</v>
      </c>
      <c r="AI442" s="6" t="s">
        <v>1812</v>
      </c>
      <c r="AJ442" s="6" t="s">
        <v>1429</v>
      </c>
      <c r="AK442" s="6" t="s">
        <v>12</v>
      </c>
      <c r="AL442" s="6" t="s">
        <v>54</v>
      </c>
      <c r="AM442" s="6" t="s">
        <v>1147</v>
      </c>
      <c r="AN442" s="6" t="s">
        <v>21</v>
      </c>
      <c r="AO442" s="6" t="s">
        <v>340</v>
      </c>
      <c r="AP442" s="6" t="s">
        <v>374</v>
      </c>
      <c r="AQ442" s="6" t="s">
        <v>41</v>
      </c>
    </row>
    <row r="443" spans="1:43" x14ac:dyDescent="0.25">
      <c r="A443" s="6">
        <v>21721958</v>
      </c>
      <c r="B443" s="6">
        <v>22645743</v>
      </c>
      <c r="C443" s="6" t="s">
        <v>248</v>
      </c>
      <c r="D443" s="14">
        <v>45714.581203703703</v>
      </c>
      <c r="E443" s="14">
        <v>45714.607951388891</v>
      </c>
      <c r="F443" s="6" t="s">
        <v>24</v>
      </c>
      <c r="G443" s="6" t="s">
        <v>24</v>
      </c>
      <c r="H443" s="6">
        <v>17444739</v>
      </c>
      <c r="I443" s="6" t="s">
        <v>12</v>
      </c>
      <c r="J443" s="6" t="s">
        <v>1813</v>
      </c>
      <c r="K443" s="6" t="s">
        <v>370</v>
      </c>
      <c r="L443" s="6" t="s">
        <v>370</v>
      </c>
      <c r="M443" s="14">
        <v>45714.572222222218</v>
      </c>
      <c r="N443" s="6">
        <v>174447</v>
      </c>
      <c r="O443" s="6" t="s">
        <v>74</v>
      </c>
      <c r="P443" s="6" t="s">
        <v>294</v>
      </c>
      <c r="Q443" s="6" t="s">
        <v>454</v>
      </c>
      <c r="R443" s="6" t="s">
        <v>454</v>
      </c>
      <c r="S443" s="6" t="s">
        <v>7</v>
      </c>
      <c r="T443" s="6" t="s">
        <v>255</v>
      </c>
      <c r="U443" s="6" t="s">
        <v>159</v>
      </c>
      <c r="V443" s="6" t="s">
        <v>1807</v>
      </c>
      <c r="W443" s="6" t="s">
        <v>972</v>
      </c>
      <c r="X443" s="6" t="s">
        <v>1814</v>
      </c>
      <c r="Y443" s="6" t="s">
        <v>74</v>
      </c>
      <c r="Z443" s="6" t="s">
        <v>97</v>
      </c>
      <c r="AA443" s="6" t="s">
        <v>74</v>
      </c>
      <c r="AB443" s="6">
        <v>860</v>
      </c>
      <c r="AC443" s="6">
        <v>34.4</v>
      </c>
      <c r="AD443" s="6">
        <v>0</v>
      </c>
      <c r="AE443" s="6">
        <v>0</v>
      </c>
      <c r="AF443" s="6">
        <v>0</v>
      </c>
      <c r="AG443" s="6">
        <v>0</v>
      </c>
      <c r="AH443" s="6">
        <v>0</v>
      </c>
      <c r="AI443" s="6" t="s">
        <v>1815</v>
      </c>
      <c r="AJ443" s="6" t="s">
        <v>1429</v>
      </c>
      <c r="AK443" s="6" t="s">
        <v>12</v>
      </c>
      <c r="AL443" s="6" t="s">
        <v>54</v>
      </c>
      <c r="AM443" s="6" t="s">
        <v>1147</v>
      </c>
      <c r="AN443" s="6" t="s">
        <v>21</v>
      </c>
      <c r="AO443" s="6" t="s">
        <v>340</v>
      </c>
      <c r="AP443" s="6" t="s">
        <v>374</v>
      </c>
      <c r="AQ443" s="6" t="s">
        <v>41</v>
      </c>
    </row>
    <row r="444" spans="1:43" x14ac:dyDescent="0.25">
      <c r="A444" s="6">
        <v>21692585</v>
      </c>
      <c r="B444" s="6">
        <v>22621646</v>
      </c>
      <c r="C444" s="6" t="s">
        <v>248</v>
      </c>
      <c r="D444" s="14">
        <v>45709.497604166667</v>
      </c>
      <c r="E444" s="14">
        <v>45709.507118055553</v>
      </c>
      <c r="F444" s="6" t="s">
        <v>24</v>
      </c>
      <c r="G444" s="6" t="s">
        <v>24</v>
      </c>
      <c r="H444" s="6">
        <v>17391880</v>
      </c>
      <c r="I444" s="6" t="s">
        <v>12</v>
      </c>
      <c r="J444" s="6" t="s">
        <v>1816</v>
      </c>
      <c r="K444" s="6" t="s">
        <v>370</v>
      </c>
      <c r="L444" s="6" t="s">
        <v>370</v>
      </c>
      <c r="M444" s="14">
        <v>45709.489583333343</v>
      </c>
      <c r="N444" s="6">
        <v>173918</v>
      </c>
      <c r="O444" s="6" t="s">
        <v>74</v>
      </c>
      <c r="P444" s="6" t="s">
        <v>294</v>
      </c>
      <c r="Q444" s="6" t="s">
        <v>454</v>
      </c>
      <c r="R444" s="6" t="s">
        <v>454</v>
      </c>
      <c r="S444" s="6" t="s">
        <v>7</v>
      </c>
      <c r="T444" s="6" t="s">
        <v>255</v>
      </c>
      <c r="U444" s="6" t="s">
        <v>159</v>
      </c>
      <c r="V444" s="6" t="s">
        <v>1807</v>
      </c>
      <c r="W444" s="6" t="s">
        <v>972</v>
      </c>
      <c r="X444" s="6" t="s">
        <v>1817</v>
      </c>
      <c r="Y444" s="6" t="s">
        <v>74</v>
      </c>
      <c r="Z444" s="6" t="s">
        <v>97</v>
      </c>
      <c r="AA444" s="6" t="s">
        <v>74</v>
      </c>
      <c r="AB444" s="6">
        <v>353</v>
      </c>
      <c r="AC444" s="6">
        <v>10.59</v>
      </c>
      <c r="AD444" s="6">
        <v>0</v>
      </c>
      <c r="AE444" s="6">
        <v>0</v>
      </c>
      <c r="AF444" s="6">
        <v>0</v>
      </c>
      <c r="AG444" s="6">
        <v>0</v>
      </c>
      <c r="AH444" s="6">
        <v>0</v>
      </c>
      <c r="AI444" s="6" t="s">
        <v>1818</v>
      </c>
      <c r="AJ444" s="6" t="s">
        <v>1429</v>
      </c>
      <c r="AK444" s="6" t="s">
        <v>12</v>
      </c>
      <c r="AL444" s="6" t="s">
        <v>54</v>
      </c>
      <c r="AM444" s="6" t="s">
        <v>1147</v>
      </c>
      <c r="AN444" s="6" t="s">
        <v>21</v>
      </c>
      <c r="AO444" s="6" t="s">
        <v>340</v>
      </c>
      <c r="AP444" s="6" t="s">
        <v>374</v>
      </c>
      <c r="AQ444" s="6" t="s">
        <v>41</v>
      </c>
    </row>
    <row r="445" spans="1:43" x14ac:dyDescent="0.25">
      <c r="A445" s="6">
        <v>21709430</v>
      </c>
      <c r="B445" s="6">
        <v>22634980</v>
      </c>
      <c r="C445" s="6" t="s">
        <v>248</v>
      </c>
      <c r="D445" s="14">
        <v>45712.739849537043</v>
      </c>
      <c r="E445" s="14">
        <v>45712.764363425929</v>
      </c>
      <c r="F445" s="6" t="s">
        <v>24</v>
      </c>
      <c r="G445" s="6" t="s">
        <v>24</v>
      </c>
      <c r="H445" s="6">
        <v>17419183</v>
      </c>
      <c r="I445" s="6" t="s">
        <v>12</v>
      </c>
      <c r="J445" s="6" t="s">
        <v>1819</v>
      </c>
      <c r="K445" s="6" t="s">
        <v>370</v>
      </c>
      <c r="L445" s="6" t="s">
        <v>370</v>
      </c>
      <c r="M445" s="14">
        <v>45712.734027777777</v>
      </c>
      <c r="N445" s="6">
        <v>174191</v>
      </c>
      <c r="O445" s="6" t="s">
        <v>74</v>
      </c>
      <c r="P445" s="6" t="s">
        <v>294</v>
      </c>
      <c r="Q445" s="6" t="s">
        <v>454</v>
      </c>
      <c r="R445" s="6" t="s">
        <v>454</v>
      </c>
      <c r="S445" s="6" t="s">
        <v>7</v>
      </c>
      <c r="T445" s="6" t="s">
        <v>255</v>
      </c>
      <c r="U445" s="6" t="s">
        <v>159</v>
      </c>
      <c r="V445" s="6" t="s">
        <v>1807</v>
      </c>
      <c r="W445" s="6" t="s">
        <v>972</v>
      </c>
      <c r="X445" s="6" t="s">
        <v>1820</v>
      </c>
      <c r="Y445" s="6" t="s">
        <v>74</v>
      </c>
      <c r="Z445" s="6" t="s">
        <v>97</v>
      </c>
      <c r="AA445" s="6" t="s">
        <v>74</v>
      </c>
      <c r="AB445" s="6">
        <v>254</v>
      </c>
      <c r="AC445" s="6">
        <v>0</v>
      </c>
      <c r="AD445" s="6">
        <v>0</v>
      </c>
      <c r="AE445" s="6">
        <v>0</v>
      </c>
      <c r="AF445" s="6">
        <v>0</v>
      </c>
      <c r="AG445" s="6">
        <v>0</v>
      </c>
      <c r="AH445" s="6">
        <v>0</v>
      </c>
      <c r="AI445" s="6" t="s">
        <v>1821</v>
      </c>
      <c r="AJ445" s="6" t="s">
        <v>1429</v>
      </c>
      <c r="AK445" s="6" t="s">
        <v>12</v>
      </c>
      <c r="AL445" s="6" t="s">
        <v>54</v>
      </c>
      <c r="AM445" s="6" t="s">
        <v>1147</v>
      </c>
      <c r="AN445" s="6" t="s">
        <v>21</v>
      </c>
      <c r="AO445" s="6" t="s">
        <v>340</v>
      </c>
      <c r="AP445" s="6" t="s">
        <v>374</v>
      </c>
      <c r="AQ445" s="6" t="s">
        <v>41</v>
      </c>
    </row>
    <row r="446" spans="1:43" x14ac:dyDescent="0.25">
      <c r="A446" s="6">
        <v>21737899</v>
      </c>
      <c r="B446" s="6">
        <v>22660812</v>
      </c>
      <c r="C446" s="6" t="s">
        <v>248</v>
      </c>
      <c r="D446" s="14">
        <v>45716.610509259262</v>
      </c>
      <c r="E446" s="14">
        <v>45716.639351851853</v>
      </c>
      <c r="F446" s="6" t="s">
        <v>22</v>
      </c>
      <c r="G446" s="6" t="s">
        <v>22</v>
      </c>
      <c r="H446" s="6">
        <v>17475733</v>
      </c>
      <c r="I446" s="6" t="s">
        <v>12</v>
      </c>
      <c r="J446" s="6" t="s">
        <v>1822</v>
      </c>
      <c r="K446" s="6" t="s">
        <v>370</v>
      </c>
      <c r="L446" s="6" t="s">
        <v>370</v>
      </c>
      <c r="M446" s="14">
        <v>45716.602777777778</v>
      </c>
      <c r="N446" s="6">
        <v>4499534</v>
      </c>
      <c r="O446" s="6" t="s">
        <v>74</v>
      </c>
      <c r="P446" s="6" t="s">
        <v>294</v>
      </c>
      <c r="Q446" s="6" t="s">
        <v>454</v>
      </c>
      <c r="R446" s="6" t="s">
        <v>454</v>
      </c>
      <c r="S446" s="6" t="s">
        <v>7</v>
      </c>
      <c r="T446" s="6" t="s">
        <v>255</v>
      </c>
      <c r="U446" s="6" t="s">
        <v>159</v>
      </c>
      <c r="V446" s="6" t="s">
        <v>1801</v>
      </c>
      <c r="W446" s="6" t="s">
        <v>972</v>
      </c>
      <c r="X446" s="6" t="s">
        <v>895</v>
      </c>
      <c r="Y446" s="6" t="s">
        <v>74</v>
      </c>
      <c r="Z446" s="6" t="s">
        <v>97</v>
      </c>
      <c r="AA446" s="6" t="s">
        <v>74</v>
      </c>
      <c r="AB446" s="6">
        <v>400</v>
      </c>
      <c r="AC446" s="6">
        <v>12</v>
      </c>
      <c r="AD446" s="6">
        <v>0</v>
      </c>
      <c r="AE446" s="6">
        <v>0</v>
      </c>
      <c r="AF446" s="6">
        <v>0</v>
      </c>
      <c r="AG446" s="6">
        <v>0</v>
      </c>
      <c r="AH446" s="6">
        <v>0</v>
      </c>
      <c r="AI446" s="6" t="s">
        <v>1823</v>
      </c>
      <c r="AJ446" s="6" t="s">
        <v>1429</v>
      </c>
      <c r="AK446" s="6" t="s">
        <v>12</v>
      </c>
      <c r="AL446" s="6" t="s">
        <v>54</v>
      </c>
      <c r="AM446" s="6" t="s">
        <v>1147</v>
      </c>
      <c r="AN446" s="6" t="s">
        <v>21</v>
      </c>
      <c r="AO446" s="6" t="s">
        <v>340</v>
      </c>
      <c r="AP446" s="6" t="s">
        <v>374</v>
      </c>
      <c r="AQ446" s="6" t="s">
        <v>41</v>
      </c>
    </row>
    <row r="447" spans="1:43" x14ac:dyDescent="0.25">
      <c r="A447" s="6">
        <v>21761977</v>
      </c>
      <c r="B447" s="6">
        <v>22681950</v>
      </c>
      <c r="C447" s="6" t="s">
        <v>248</v>
      </c>
      <c r="D447" s="14">
        <v>45721.597916666673</v>
      </c>
      <c r="E447" s="14">
        <v>45721.602013888893</v>
      </c>
      <c r="F447" s="6" t="s">
        <v>18</v>
      </c>
      <c r="G447" s="6" t="s">
        <v>18</v>
      </c>
      <c r="H447" s="6">
        <v>1566844501</v>
      </c>
      <c r="I447" s="6" t="s">
        <v>15</v>
      </c>
      <c r="J447" s="6" t="s">
        <v>1824</v>
      </c>
      <c r="K447" s="6" t="s">
        <v>370</v>
      </c>
      <c r="L447" s="6" t="s">
        <v>370</v>
      </c>
      <c r="M447" s="14">
        <v>45720.453472222223</v>
      </c>
      <c r="N447" s="6">
        <v>4410944</v>
      </c>
      <c r="O447" s="6" t="s">
        <v>74</v>
      </c>
      <c r="P447" s="6" t="s">
        <v>253</v>
      </c>
      <c r="Q447" s="6" t="s">
        <v>264</v>
      </c>
      <c r="R447" s="6" t="s">
        <v>277</v>
      </c>
      <c r="S447" s="6" t="s">
        <v>7</v>
      </c>
      <c r="T447" s="6" t="s">
        <v>255</v>
      </c>
      <c r="U447" s="6" t="s">
        <v>159</v>
      </c>
      <c r="V447" s="6" t="s">
        <v>1801</v>
      </c>
      <c r="W447" s="6" t="s">
        <v>972</v>
      </c>
      <c r="X447" s="6" t="s">
        <v>1825</v>
      </c>
      <c r="Y447" s="6" t="s">
        <v>74</v>
      </c>
      <c r="Z447" s="6" t="s">
        <v>97</v>
      </c>
      <c r="AA447" s="6" t="s">
        <v>74</v>
      </c>
      <c r="AB447" s="6">
        <v>432</v>
      </c>
      <c r="AC447" s="6">
        <v>64.8</v>
      </c>
      <c r="AD447" s="6">
        <v>0</v>
      </c>
      <c r="AE447" s="6">
        <v>0</v>
      </c>
      <c r="AF447" s="6">
        <v>0</v>
      </c>
      <c r="AG447" s="6">
        <v>0</v>
      </c>
      <c r="AH447" s="6">
        <v>0</v>
      </c>
      <c r="AI447" s="6" t="s">
        <v>1826</v>
      </c>
      <c r="AJ447" s="6" t="s">
        <v>1429</v>
      </c>
      <c r="AK447" s="6" t="s">
        <v>15</v>
      </c>
      <c r="AL447" s="6" t="s">
        <v>54</v>
      </c>
      <c r="AM447" s="6" t="s">
        <v>1147</v>
      </c>
      <c r="AN447" s="6" t="s">
        <v>21</v>
      </c>
      <c r="AO447" s="6" t="s">
        <v>260</v>
      </c>
      <c r="AP447" s="6" t="s">
        <v>282</v>
      </c>
      <c r="AQ447" s="6" t="s">
        <v>31</v>
      </c>
    </row>
    <row r="448" spans="1:43" x14ac:dyDescent="0.25">
      <c r="A448" s="6">
        <v>21766680</v>
      </c>
      <c r="B448" s="6">
        <v>22686435</v>
      </c>
      <c r="C448" s="6" t="s">
        <v>248</v>
      </c>
      <c r="D448" s="14">
        <v>45722.373645833337</v>
      </c>
      <c r="E448" s="14">
        <v>45722.399930555563</v>
      </c>
      <c r="F448" s="6" t="s">
        <v>18</v>
      </c>
      <c r="G448" s="6" t="s">
        <v>18</v>
      </c>
      <c r="H448" s="6">
        <v>17506954</v>
      </c>
      <c r="I448" s="6" t="s">
        <v>12</v>
      </c>
      <c r="J448" s="6" t="s">
        <v>1799</v>
      </c>
      <c r="K448" s="6" t="s">
        <v>370</v>
      </c>
      <c r="L448" s="6" t="s">
        <v>370</v>
      </c>
      <c r="M448" s="14">
        <v>45722.364583333343</v>
      </c>
      <c r="N448" s="6">
        <v>4500779</v>
      </c>
      <c r="O448" s="6" t="s">
        <v>74</v>
      </c>
      <c r="P448" s="6" t="s">
        <v>294</v>
      </c>
      <c r="Q448" s="6" t="s">
        <v>454</v>
      </c>
      <c r="R448" s="6" t="s">
        <v>454</v>
      </c>
      <c r="S448" s="6" t="s">
        <v>7</v>
      </c>
      <c r="T448" s="6" t="s">
        <v>255</v>
      </c>
      <c r="U448" s="6" t="s">
        <v>159</v>
      </c>
      <c r="V448" s="6" t="s">
        <v>1801</v>
      </c>
      <c r="W448" s="6" t="s">
        <v>972</v>
      </c>
      <c r="X448" s="6" t="s">
        <v>1827</v>
      </c>
      <c r="Y448" s="6" t="s">
        <v>74</v>
      </c>
      <c r="Z448" s="6" t="s">
        <v>97</v>
      </c>
      <c r="AA448" s="6" t="s">
        <v>74</v>
      </c>
      <c r="AB448" s="6">
        <v>215</v>
      </c>
      <c r="AC448" s="6">
        <v>0</v>
      </c>
      <c r="AD448" s="6">
        <v>0</v>
      </c>
      <c r="AE448" s="6">
        <v>0</v>
      </c>
      <c r="AF448" s="6">
        <v>0</v>
      </c>
      <c r="AG448" s="6">
        <v>0</v>
      </c>
      <c r="AH448" s="6">
        <v>0</v>
      </c>
      <c r="AI448" s="6" t="s">
        <v>1828</v>
      </c>
      <c r="AJ448" s="6" t="s">
        <v>1429</v>
      </c>
      <c r="AK448" s="6" t="s">
        <v>12</v>
      </c>
      <c r="AL448" s="6" t="s">
        <v>54</v>
      </c>
      <c r="AM448" s="6" t="s">
        <v>1147</v>
      </c>
      <c r="AN448" s="6" t="s">
        <v>21</v>
      </c>
      <c r="AO448" s="6" t="s">
        <v>340</v>
      </c>
      <c r="AP448" s="6" t="s">
        <v>374</v>
      </c>
      <c r="AQ448" s="6" t="s">
        <v>41</v>
      </c>
    </row>
    <row r="449" spans="1:43" x14ac:dyDescent="0.25">
      <c r="A449" s="6">
        <v>20554787</v>
      </c>
      <c r="B449" s="6">
        <v>21596214</v>
      </c>
      <c r="C449" s="6" t="s">
        <v>248</v>
      </c>
      <c r="D449" s="14">
        <v>45524.003206018519</v>
      </c>
      <c r="E449" s="14">
        <v>45713.720381944448</v>
      </c>
      <c r="F449" s="6" t="s">
        <v>24</v>
      </c>
      <c r="G449" s="6" t="s">
        <v>24</v>
      </c>
      <c r="H449" s="6" t="s">
        <v>1829</v>
      </c>
      <c r="I449" s="6" t="s">
        <v>12</v>
      </c>
      <c r="J449" s="6" t="s">
        <v>1830</v>
      </c>
      <c r="K449" s="6" t="s">
        <v>370</v>
      </c>
      <c r="L449" s="6" t="s">
        <v>370</v>
      </c>
      <c r="M449" s="14">
        <v>45523.625694444447</v>
      </c>
      <c r="N449" s="6" t="s">
        <v>1829</v>
      </c>
      <c r="O449" s="6" t="s">
        <v>74</v>
      </c>
      <c r="P449" s="6" t="s">
        <v>294</v>
      </c>
      <c r="Q449" s="6" t="s">
        <v>264</v>
      </c>
      <c r="R449" s="6" t="s">
        <v>265</v>
      </c>
      <c r="S449" s="6" t="s">
        <v>5</v>
      </c>
      <c r="T449" s="6" t="s">
        <v>255</v>
      </c>
      <c r="U449" s="6" t="s">
        <v>1831</v>
      </c>
      <c r="V449" s="6" t="s">
        <v>1832</v>
      </c>
      <c r="W449" s="6" t="s">
        <v>74</v>
      </c>
      <c r="X449" s="6" t="s">
        <v>272</v>
      </c>
      <c r="Y449" s="6">
        <v>2121969533</v>
      </c>
      <c r="Z449" s="6" t="s">
        <v>1833</v>
      </c>
      <c r="AA449" s="6" t="s">
        <v>74</v>
      </c>
      <c r="AB449" s="6">
        <v>705.9</v>
      </c>
      <c r="AC449" s="6">
        <v>57.87</v>
      </c>
      <c r="AD449" s="6">
        <v>0</v>
      </c>
      <c r="AE449" s="6">
        <v>0</v>
      </c>
      <c r="AF449" s="6">
        <v>0</v>
      </c>
      <c r="AG449" s="6">
        <v>0</v>
      </c>
      <c r="AH449" s="6">
        <v>0</v>
      </c>
      <c r="AI449" s="6" t="s">
        <v>1834</v>
      </c>
      <c r="AJ449" s="6" t="s">
        <v>1835</v>
      </c>
      <c r="AK449" s="6" t="s">
        <v>12</v>
      </c>
      <c r="AL449" s="6" t="s">
        <v>49</v>
      </c>
      <c r="AM449" s="6" t="s">
        <v>324</v>
      </c>
      <c r="AN449" s="6" t="s">
        <v>27</v>
      </c>
      <c r="AO449" s="6" t="s">
        <v>260</v>
      </c>
      <c r="AP449" s="6" t="s">
        <v>374</v>
      </c>
      <c r="AQ449" s="6" t="s">
        <v>37</v>
      </c>
    </row>
    <row r="450" spans="1:43" x14ac:dyDescent="0.25">
      <c r="A450" s="6">
        <v>21677214</v>
      </c>
      <c r="B450" s="6">
        <v>22608471</v>
      </c>
      <c r="C450" s="6" t="s">
        <v>248</v>
      </c>
      <c r="D450" s="14">
        <v>45707.003993055558</v>
      </c>
      <c r="E450" s="14">
        <v>45707.005868055552</v>
      </c>
      <c r="F450" s="36" t="s">
        <v>26</v>
      </c>
      <c r="G450" s="36" t="s">
        <v>26</v>
      </c>
      <c r="H450" s="6" t="s">
        <v>1836</v>
      </c>
      <c r="I450" s="6" t="s">
        <v>12</v>
      </c>
      <c r="J450" s="6" t="s">
        <v>1837</v>
      </c>
      <c r="K450" s="6" t="s">
        <v>968</v>
      </c>
      <c r="L450" s="6" t="s">
        <v>968</v>
      </c>
      <c r="M450" s="14">
        <v>45706.6875</v>
      </c>
      <c r="N450" s="6" t="s">
        <v>1836</v>
      </c>
      <c r="O450" s="6" t="s">
        <v>74</v>
      </c>
      <c r="P450" s="6" t="s">
        <v>294</v>
      </c>
      <c r="Q450" s="6" t="s">
        <v>254</v>
      </c>
      <c r="R450" s="6" t="s">
        <v>254</v>
      </c>
      <c r="S450" s="6" t="s">
        <v>5</v>
      </c>
      <c r="T450" s="6" t="s">
        <v>255</v>
      </c>
      <c r="U450" s="6" t="s">
        <v>1831</v>
      </c>
      <c r="V450" s="6" t="s">
        <v>1838</v>
      </c>
      <c r="W450" s="6" t="s">
        <v>74</v>
      </c>
      <c r="X450" s="6" t="s">
        <v>1839</v>
      </c>
      <c r="Y450" s="6">
        <v>1409276141</v>
      </c>
      <c r="Z450" s="6" t="s">
        <v>1833</v>
      </c>
      <c r="AA450" s="6" t="s">
        <v>74</v>
      </c>
      <c r="AB450" s="6">
        <v>22031.041799999999</v>
      </c>
      <c r="AC450" s="6">
        <v>811.36</v>
      </c>
      <c r="AD450" s="6">
        <v>0</v>
      </c>
      <c r="AE450" s="6">
        <v>0</v>
      </c>
      <c r="AF450" s="6">
        <v>0</v>
      </c>
      <c r="AG450" s="6">
        <v>0</v>
      </c>
      <c r="AH450" s="6">
        <v>0</v>
      </c>
      <c r="AI450" s="6" t="s">
        <v>1840</v>
      </c>
      <c r="AJ450" s="6" t="s">
        <v>1841</v>
      </c>
      <c r="AK450" s="6" t="s">
        <v>12</v>
      </c>
      <c r="AL450" s="6" t="s">
        <v>49</v>
      </c>
      <c r="AM450" s="6" t="s">
        <v>324</v>
      </c>
      <c r="AN450" s="6" t="s">
        <v>27</v>
      </c>
      <c r="AO450" s="6" t="s">
        <v>260</v>
      </c>
      <c r="AP450" s="6" t="s">
        <v>374</v>
      </c>
      <c r="AQ450" s="6" t="s">
        <v>39</v>
      </c>
    </row>
    <row r="451" spans="1:43" x14ac:dyDescent="0.25">
      <c r="A451" s="6">
        <v>21677215</v>
      </c>
      <c r="B451" s="6">
        <v>22608472</v>
      </c>
      <c r="C451" s="6" t="s">
        <v>248</v>
      </c>
      <c r="D451" s="14">
        <v>45707.004004629627</v>
      </c>
      <c r="E451" s="14">
        <v>45707.005879629629</v>
      </c>
      <c r="F451" s="36" t="s">
        <v>26</v>
      </c>
      <c r="G451" s="36" t="s">
        <v>26</v>
      </c>
      <c r="H451" s="6" t="s">
        <v>1842</v>
      </c>
      <c r="I451" s="6" t="s">
        <v>12</v>
      </c>
      <c r="J451" s="6" t="s">
        <v>1843</v>
      </c>
      <c r="K451" s="6" t="s">
        <v>968</v>
      </c>
      <c r="L451" s="6" t="s">
        <v>968</v>
      </c>
      <c r="M451" s="14">
        <v>45706.6875</v>
      </c>
      <c r="N451" s="6" t="s">
        <v>1842</v>
      </c>
      <c r="O451" s="6" t="s">
        <v>74</v>
      </c>
      <c r="P451" s="6" t="s">
        <v>294</v>
      </c>
      <c r="Q451" s="6" t="s">
        <v>254</v>
      </c>
      <c r="R451" s="6" t="s">
        <v>254</v>
      </c>
      <c r="S451" s="6" t="s">
        <v>5</v>
      </c>
      <c r="T451" s="6" t="s">
        <v>255</v>
      </c>
      <c r="U451" s="6" t="s">
        <v>1831</v>
      </c>
      <c r="V451" s="6" t="s">
        <v>1838</v>
      </c>
      <c r="W451" s="6" t="s">
        <v>74</v>
      </c>
      <c r="X451" s="6" t="s">
        <v>1839</v>
      </c>
      <c r="Y451" s="6">
        <v>1409276140</v>
      </c>
      <c r="Z451" s="6" t="s">
        <v>1833</v>
      </c>
      <c r="AA451" s="6" t="s">
        <v>74</v>
      </c>
      <c r="AB451" s="6">
        <v>22031.041799999999</v>
      </c>
      <c r="AC451" s="6">
        <v>811.36</v>
      </c>
      <c r="AD451" s="6">
        <v>0</v>
      </c>
      <c r="AE451" s="6">
        <v>0</v>
      </c>
      <c r="AF451" s="6">
        <v>0</v>
      </c>
      <c r="AG451" s="6">
        <v>0</v>
      </c>
      <c r="AH451" s="6">
        <v>0</v>
      </c>
      <c r="AI451" s="6" t="s">
        <v>1840</v>
      </c>
      <c r="AJ451" s="6" t="s">
        <v>1844</v>
      </c>
      <c r="AK451" s="6" t="s">
        <v>12</v>
      </c>
      <c r="AL451" s="6" t="s">
        <v>49</v>
      </c>
      <c r="AM451" s="6" t="s">
        <v>324</v>
      </c>
      <c r="AN451" s="6" t="s">
        <v>27</v>
      </c>
      <c r="AO451" s="6" t="s">
        <v>260</v>
      </c>
      <c r="AP451" s="6" t="s">
        <v>374</v>
      </c>
      <c r="AQ451" s="6" t="s">
        <v>39</v>
      </c>
    </row>
    <row r="452" spans="1:43" x14ac:dyDescent="0.25">
      <c r="A452" s="6">
        <v>21672585</v>
      </c>
      <c r="B452" s="6">
        <v>22604088</v>
      </c>
      <c r="C452" s="6" t="s">
        <v>248</v>
      </c>
      <c r="D452" s="14">
        <v>45706.43540509259</v>
      </c>
      <c r="E452" s="14">
        <v>45706.489594907413</v>
      </c>
      <c r="F452" s="36" t="s">
        <v>26</v>
      </c>
      <c r="G452" s="36" t="s">
        <v>26</v>
      </c>
      <c r="H452" s="6" t="s">
        <v>1845</v>
      </c>
      <c r="I452" s="6" t="s">
        <v>12</v>
      </c>
      <c r="J452" s="6" t="s">
        <v>1846</v>
      </c>
      <c r="K452" s="6" t="s">
        <v>968</v>
      </c>
      <c r="L452" s="6" t="s">
        <v>968</v>
      </c>
      <c r="M452" s="14">
        <v>45705.385416666657</v>
      </c>
      <c r="N452" s="6" t="s">
        <v>1845</v>
      </c>
      <c r="O452" s="6" t="s">
        <v>74</v>
      </c>
      <c r="P452" s="6" t="s">
        <v>294</v>
      </c>
      <c r="Q452" s="6" t="s">
        <v>254</v>
      </c>
      <c r="R452" s="6" t="s">
        <v>254</v>
      </c>
      <c r="S452" s="6" t="s">
        <v>5</v>
      </c>
      <c r="T452" s="6" t="s">
        <v>255</v>
      </c>
      <c r="U452" s="6" t="s">
        <v>1831</v>
      </c>
      <c r="V452" s="6" t="s">
        <v>1832</v>
      </c>
      <c r="W452" s="6" t="s">
        <v>74</v>
      </c>
      <c r="X452" s="6" t="s">
        <v>295</v>
      </c>
      <c r="Y452" s="6">
        <v>1409058225</v>
      </c>
      <c r="Z452" s="6" t="s">
        <v>1833</v>
      </c>
      <c r="AA452" s="6" t="s">
        <v>74</v>
      </c>
      <c r="AB452" s="6">
        <v>24074.480800000001</v>
      </c>
      <c r="AC452" s="6">
        <v>482.01</v>
      </c>
      <c r="AD452" s="6">
        <v>0</v>
      </c>
      <c r="AE452" s="6">
        <v>0</v>
      </c>
      <c r="AF452" s="6">
        <v>0</v>
      </c>
      <c r="AG452" s="6">
        <v>0</v>
      </c>
      <c r="AH452" s="6">
        <v>0</v>
      </c>
      <c r="AI452" s="6" t="s">
        <v>1847</v>
      </c>
      <c r="AJ452" s="6" t="s">
        <v>1848</v>
      </c>
      <c r="AK452" s="6" t="s">
        <v>12</v>
      </c>
      <c r="AL452" s="6" t="s">
        <v>49</v>
      </c>
      <c r="AM452" s="6" t="s">
        <v>324</v>
      </c>
      <c r="AN452" s="6" t="s">
        <v>27</v>
      </c>
      <c r="AO452" s="6" t="s">
        <v>260</v>
      </c>
      <c r="AP452" s="6" t="s">
        <v>374</v>
      </c>
      <c r="AQ452" s="6" t="s">
        <v>39</v>
      </c>
    </row>
    <row r="453" spans="1:43" x14ac:dyDescent="0.25">
      <c r="A453" s="6">
        <v>21672586</v>
      </c>
      <c r="B453" s="6">
        <v>22604089</v>
      </c>
      <c r="C453" s="6" t="s">
        <v>248</v>
      </c>
      <c r="D453" s="14">
        <v>45706.435428240737</v>
      </c>
      <c r="E453" s="14">
        <v>45706.489606481482</v>
      </c>
      <c r="F453" s="36" t="s">
        <v>26</v>
      </c>
      <c r="G453" s="36" t="s">
        <v>26</v>
      </c>
      <c r="H453" s="6" t="s">
        <v>1849</v>
      </c>
      <c r="I453" s="6" t="s">
        <v>12</v>
      </c>
      <c r="J453" s="6" t="s">
        <v>1850</v>
      </c>
      <c r="K453" s="6" t="s">
        <v>968</v>
      </c>
      <c r="L453" s="6" t="s">
        <v>968</v>
      </c>
      <c r="M453" s="14">
        <v>45705.383333333331</v>
      </c>
      <c r="N453" s="6" t="s">
        <v>1849</v>
      </c>
      <c r="O453" s="6" t="s">
        <v>74</v>
      </c>
      <c r="P453" s="6" t="s">
        <v>294</v>
      </c>
      <c r="Q453" s="6" t="s">
        <v>254</v>
      </c>
      <c r="R453" s="6" t="s">
        <v>254</v>
      </c>
      <c r="S453" s="6" t="s">
        <v>5</v>
      </c>
      <c r="T453" s="6" t="s">
        <v>255</v>
      </c>
      <c r="U453" s="6" t="s">
        <v>1831</v>
      </c>
      <c r="V453" s="6" t="s">
        <v>1832</v>
      </c>
      <c r="W453" s="6" t="s">
        <v>74</v>
      </c>
      <c r="X453" s="6" t="s">
        <v>295</v>
      </c>
      <c r="Y453" s="6">
        <v>1409058224</v>
      </c>
      <c r="Z453" s="6" t="s">
        <v>1833</v>
      </c>
      <c r="AA453" s="6" t="s">
        <v>74</v>
      </c>
      <c r="AB453" s="6">
        <v>31401.999199999998</v>
      </c>
      <c r="AC453" s="6">
        <v>482.01</v>
      </c>
      <c r="AD453" s="6">
        <v>0</v>
      </c>
      <c r="AE453" s="6">
        <v>0</v>
      </c>
      <c r="AF453" s="6">
        <v>0</v>
      </c>
      <c r="AG453" s="6">
        <v>0</v>
      </c>
      <c r="AH453" s="6">
        <v>0</v>
      </c>
      <c r="AI453" s="6" t="s">
        <v>1851</v>
      </c>
      <c r="AJ453" s="6" t="s">
        <v>1852</v>
      </c>
      <c r="AK453" s="6" t="s">
        <v>12</v>
      </c>
      <c r="AL453" s="6" t="s">
        <v>49</v>
      </c>
      <c r="AM453" s="6" t="s">
        <v>324</v>
      </c>
      <c r="AN453" s="6" t="s">
        <v>27</v>
      </c>
      <c r="AO453" s="6" t="s">
        <v>260</v>
      </c>
      <c r="AP453" s="6" t="s">
        <v>374</v>
      </c>
      <c r="AQ453" s="6" t="s">
        <v>39</v>
      </c>
    </row>
    <row r="454" spans="1:43" x14ac:dyDescent="0.25">
      <c r="A454" s="6">
        <v>21672587</v>
      </c>
      <c r="B454" s="6">
        <v>22604090</v>
      </c>
      <c r="C454" s="6" t="s">
        <v>248</v>
      </c>
      <c r="D454" s="14">
        <v>45706.435439814813</v>
      </c>
      <c r="E454" s="14">
        <v>45706.489618055559</v>
      </c>
      <c r="F454" s="36" t="s">
        <v>26</v>
      </c>
      <c r="G454" s="36" t="s">
        <v>26</v>
      </c>
      <c r="H454" s="6" t="s">
        <v>1853</v>
      </c>
      <c r="I454" s="6" t="s">
        <v>12</v>
      </c>
      <c r="J454" s="6" t="s">
        <v>1854</v>
      </c>
      <c r="K454" s="6" t="s">
        <v>968</v>
      </c>
      <c r="L454" s="6" t="s">
        <v>968</v>
      </c>
      <c r="M454" s="14">
        <v>45705.381944444453</v>
      </c>
      <c r="N454" s="6" t="s">
        <v>1853</v>
      </c>
      <c r="O454" s="6" t="s">
        <v>74</v>
      </c>
      <c r="P454" s="6" t="s">
        <v>294</v>
      </c>
      <c r="Q454" s="6" t="s">
        <v>254</v>
      </c>
      <c r="R454" s="6" t="s">
        <v>254</v>
      </c>
      <c r="S454" s="6" t="s">
        <v>5</v>
      </c>
      <c r="T454" s="6" t="s">
        <v>255</v>
      </c>
      <c r="U454" s="6" t="s">
        <v>1831</v>
      </c>
      <c r="V454" s="6" t="s">
        <v>1832</v>
      </c>
      <c r="W454" s="6" t="s">
        <v>74</v>
      </c>
      <c r="X454" s="6" t="s">
        <v>295</v>
      </c>
      <c r="Y454" s="6">
        <v>1409058223</v>
      </c>
      <c r="Z454" s="6" t="s">
        <v>1833</v>
      </c>
      <c r="AA454" s="6" t="s">
        <v>74</v>
      </c>
      <c r="AB454" s="6">
        <v>31401.999199999998</v>
      </c>
      <c r="AC454" s="6">
        <v>482.01</v>
      </c>
      <c r="AD454" s="6">
        <v>0</v>
      </c>
      <c r="AE454" s="6">
        <v>0</v>
      </c>
      <c r="AF454" s="6">
        <v>0</v>
      </c>
      <c r="AG454" s="6">
        <v>0</v>
      </c>
      <c r="AH454" s="6">
        <v>0</v>
      </c>
      <c r="AI454" s="6" t="s">
        <v>1855</v>
      </c>
      <c r="AJ454" s="6" t="s">
        <v>1856</v>
      </c>
      <c r="AK454" s="6" t="s">
        <v>12</v>
      </c>
      <c r="AL454" s="6" t="s">
        <v>49</v>
      </c>
      <c r="AM454" s="6" t="s">
        <v>324</v>
      </c>
      <c r="AN454" s="6" t="s">
        <v>27</v>
      </c>
      <c r="AO454" s="6" t="s">
        <v>260</v>
      </c>
      <c r="AP454" s="6" t="s">
        <v>374</v>
      </c>
      <c r="AQ454" s="6" t="s">
        <v>39</v>
      </c>
    </row>
    <row r="455" spans="1:43" x14ac:dyDescent="0.25">
      <c r="A455" s="6">
        <v>21672588</v>
      </c>
      <c r="B455" s="6">
        <v>22604091</v>
      </c>
      <c r="C455" s="6" t="s">
        <v>248</v>
      </c>
      <c r="D455" s="14">
        <v>45706.43545138889</v>
      </c>
      <c r="E455" s="14">
        <v>45706.489629629628</v>
      </c>
      <c r="F455" s="36" t="s">
        <v>26</v>
      </c>
      <c r="G455" s="36" t="s">
        <v>26</v>
      </c>
      <c r="H455" s="6" t="s">
        <v>1857</v>
      </c>
      <c r="I455" s="6" t="s">
        <v>12</v>
      </c>
      <c r="J455" s="6" t="s">
        <v>1858</v>
      </c>
      <c r="K455" s="6" t="s">
        <v>968</v>
      </c>
      <c r="L455" s="6" t="s">
        <v>968</v>
      </c>
      <c r="M455" s="14">
        <v>45705.375</v>
      </c>
      <c r="N455" s="6" t="s">
        <v>1857</v>
      </c>
      <c r="O455" s="6" t="s">
        <v>74</v>
      </c>
      <c r="P455" s="6" t="s">
        <v>294</v>
      </c>
      <c r="Q455" s="6" t="s">
        <v>254</v>
      </c>
      <c r="R455" s="6" t="s">
        <v>254</v>
      </c>
      <c r="S455" s="6" t="s">
        <v>5</v>
      </c>
      <c r="T455" s="6" t="s">
        <v>255</v>
      </c>
      <c r="U455" s="6" t="s">
        <v>1831</v>
      </c>
      <c r="V455" s="6" t="s">
        <v>1838</v>
      </c>
      <c r="W455" s="6" t="s">
        <v>74</v>
      </c>
      <c r="X455" s="6" t="s">
        <v>295</v>
      </c>
      <c r="Y455" s="6">
        <v>1409276105</v>
      </c>
      <c r="Z455" s="6" t="s">
        <v>1833</v>
      </c>
      <c r="AA455" s="6" t="s">
        <v>74</v>
      </c>
      <c r="AB455" s="6">
        <v>31401.999199999998</v>
      </c>
      <c r="AC455" s="6">
        <v>482.01</v>
      </c>
      <c r="AD455" s="6">
        <v>0</v>
      </c>
      <c r="AE455" s="6">
        <v>0</v>
      </c>
      <c r="AF455" s="6">
        <v>0</v>
      </c>
      <c r="AG455" s="6">
        <v>0</v>
      </c>
      <c r="AH455" s="6">
        <v>0</v>
      </c>
      <c r="AI455" s="6" t="s">
        <v>1859</v>
      </c>
      <c r="AJ455" s="6" t="s">
        <v>1860</v>
      </c>
      <c r="AK455" s="6" t="s">
        <v>12</v>
      </c>
      <c r="AL455" s="6" t="s">
        <v>49</v>
      </c>
      <c r="AM455" s="6" t="s">
        <v>324</v>
      </c>
      <c r="AN455" s="6" t="s">
        <v>27</v>
      </c>
      <c r="AO455" s="6" t="s">
        <v>260</v>
      </c>
      <c r="AP455" s="6" t="s">
        <v>374</v>
      </c>
      <c r="AQ455" s="6" t="s">
        <v>39</v>
      </c>
    </row>
    <row r="456" spans="1:43" x14ac:dyDescent="0.25">
      <c r="A456" s="6">
        <v>21672589</v>
      </c>
      <c r="B456" s="6">
        <v>22604092</v>
      </c>
      <c r="C456" s="6" t="s">
        <v>248</v>
      </c>
      <c r="D456" s="14">
        <v>45706.435474537036</v>
      </c>
      <c r="E456" s="14">
        <v>45706.489641203712</v>
      </c>
      <c r="F456" s="36" t="s">
        <v>26</v>
      </c>
      <c r="G456" s="36" t="s">
        <v>26</v>
      </c>
      <c r="H456" s="6" t="s">
        <v>1861</v>
      </c>
      <c r="I456" s="6" t="s">
        <v>12</v>
      </c>
      <c r="J456" s="6" t="s">
        <v>1862</v>
      </c>
      <c r="K456" s="6" t="s">
        <v>968</v>
      </c>
      <c r="L456" s="6" t="s">
        <v>968</v>
      </c>
      <c r="M456" s="14">
        <v>45705.381944444453</v>
      </c>
      <c r="N456" s="6" t="s">
        <v>1861</v>
      </c>
      <c r="O456" s="6" t="s">
        <v>74</v>
      </c>
      <c r="P456" s="6" t="s">
        <v>294</v>
      </c>
      <c r="Q456" s="6" t="s">
        <v>254</v>
      </c>
      <c r="R456" s="6" t="s">
        <v>254</v>
      </c>
      <c r="S456" s="6" t="s">
        <v>5</v>
      </c>
      <c r="T456" s="6" t="s">
        <v>255</v>
      </c>
      <c r="U456" s="6" t="s">
        <v>1831</v>
      </c>
      <c r="V456" s="6" t="s">
        <v>1838</v>
      </c>
      <c r="W456" s="6" t="s">
        <v>74</v>
      </c>
      <c r="X456" s="6" t="s">
        <v>295</v>
      </c>
      <c r="Y456" s="6">
        <v>1409058222</v>
      </c>
      <c r="Z456" s="6" t="s">
        <v>1833</v>
      </c>
      <c r="AA456" s="6" t="s">
        <v>74</v>
      </c>
      <c r="AB456" s="6">
        <v>31401.999199999998</v>
      </c>
      <c r="AC456" s="6">
        <v>482.01</v>
      </c>
      <c r="AD456" s="6">
        <v>0</v>
      </c>
      <c r="AE456" s="6">
        <v>0</v>
      </c>
      <c r="AF456" s="6">
        <v>0</v>
      </c>
      <c r="AG456" s="6">
        <v>0</v>
      </c>
      <c r="AH456" s="6">
        <v>0</v>
      </c>
      <c r="AI456" s="6" t="s">
        <v>1859</v>
      </c>
      <c r="AJ456" s="6" t="s">
        <v>1863</v>
      </c>
      <c r="AK456" s="6" t="s">
        <v>12</v>
      </c>
      <c r="AL456" s="6" t="s">
        <v>49</v>
      </c>
      <c r="AM456" s="6" t="s">
        <v>324</v>
      </c>
      <c r="AN456" s="6" t="s">
        <v>27</v>
      </c>
      <c r="AO456" s="6" t="s">
        <v>260</v>
      </c>
      <c r="AP456" s="6" t="s">
        <v>374</v>
      </c>
      <c r="AQ456" s="6" t="s">
        <v>39</v>
      </c>
    </row>
    <row r="457" spans="1:43" x14ac:dyDescent="0.25">
      <c r="A457" s="6">
        <v>21726277</v>
      </c>
      <c r="B457" s="6">
        <v>22650026</v>
      </c>
      <c r="C457" s="6" t="s">
        <v>248</v>
      </c>
      <c r="D457" s="14">
        <v>45715.003611111111</v>
      </c>
      <c r="E457" s="14">
        <v>45715.006030092591</v>
      </c>
      <c r="F457" s="6" t="s">
        <v>22</v>
      </c>
      <c r="G457" s="6" t="s">
        <v>22</v>
      </c>
      <c r="H457" s="6" t="s">
        <v>1864</v>
      </c>
      <c r="I457" s="6" t="s">
        <v>12</v>
      </c>
      <c r="J457" s="6" t="s">
        <v>1865</v>
      </c>
      <c r="K457" s="6" t="s">
        <v>968</v>
      </c>
      <c r="L457" s="6" t="s">
        <v>968</v>
      </c>
      <c r="M457" s="14">
        <v>45714.611111111109</v>
      </c>
      <c r="N457" s="6">
        <v>4496917</v>
      </c>
      <c r="O457" s="6" t="s">
        <v>74</v>
      </c>
      <c r="P457" s="6" t="s">
        <v>294</v>
      </c>
      <c r="Q457" s="6" t="s">
        <v>254</v>
      </c>
      <c r="R457" s="6" t="s">
        <v>254</v>
      </c>
      <c r="S457" s="6" t="s">
        <v>5</v>
      </c>
      <c r="T457" s="6" t="s">
        <v>255</v>
      </c>
      <c r="U457" s="6" t="s">
        <v>1831</v>
      </c>
      <c r="V457" s="6" t="s">
        <v>1832</v>
      </c>
      <c r="W457" s="6" t="s">
        <v>74</v>
      </c>
      <c r="X457" s="6" t="s">
        <v>1639</v>
      </c>
      <c r="Y457" s="6">
        <v>3456593979</v>
      </c>
      <c r="Z457" s="6" t="s">
        <v>1833</v>
      </c>
      <c r="AA457" s="6" t="s">
        <v>74</v>
      </c>
      <c r="AB457" s="6">
        <v>14314.5</v>
      </c>
      <c r="AC457" s="6">
        <v>478.1</v>
      </c>
      <c r="AD457" s="6">
        <v>0</v>
      </c>
      <c r="AE457" s="6">
        <v>0</v>
      </c>
      <c r="AF457" s="6">
        <v>0</v>
      </c>
      <c r="AG457" s="6">
        <v>0</v>
      </c>
      <c r="AH457" s="6">
        <v>0</v>
      </c>
      <c r="AI457" s="6" t="s">
        <v>1866</v>
      </c>
      <c r="AJ457" s="6" t="s">
        <v>1867</v>
      </c>
      <c r="AK457" s="6" t="s">
        <v>12</v>
      </c>
      <c r="AL457" s="6" t="s">
        <v>49</v>
      </c>
      <c r="AM457" s="6" t="s">
        <v>324</v>
      </c>
      <c r="AN457" s="6" t="s">
        <v>27</v>
      </c>
      <c r="AO457" s="6" t="s">
        <v>260</v>
      </c>
      <c r="AP457" s="6" t="s">
        <v>374</v>
      </c>
      <c r="AQ457" s="6" t="s">
        <v>39</v>
      </c>
    </row>
    <row r="458" spans="1:43" x14ac:dyDescent="0.25">
      <c r="A458" s="6">
        <v>21726279</v>
      </c>
      <c r="B458" s="6">
        <v>22650027</v>
      </c>
      <c r="C458" s="6" t="s">
        <v>248</v>
      </c>
      <c r="D458" s="14">
        <v>45715.003622685188</v>
      </c>
      <c r="E458" s="14">
        <v>45715.006041666667</v>
      </c>
      <c r="F458" s="6" t="s">
        <v>22</v>
      </c>
      <c r="G458" s="6" t="s">
        <v>22</v>
      </c>
      <c r="H458" s="6" t="s">
        <v>1868</v>
      </c>
      <c r="I458" s="6" t="s">
        <v>12</v>
      </c>
      <c r="J458" s="6" t="s">
        <v>1869</v>
      </c>
      <c r="K458" s="6" t="s">
        <v>968</v>
      </c>
      <c r="L458" s="6" t="s">
        <v>968</v>
      </c>
      <c r="M458" s="14">
        <v>45714.616666666669</v>
      </c>
      <c r="N458" s="6">
        <v>4496666</v>
      </c>
      <c r="O458" s="6" t="s">
        <v>74</v>
      </c>
      <c r="P458" s="6" t="s">
        <v>294</v>
      </c>
      <c r="Q458" s="6" t="s">
        <v>264</v>
      </c>
      <c r="R458" s="6" t="s">
        <v>277</v>
      </c>
      <c r="S458" s="6" t="s">
        <v>5</v>
      </c>
      <c r="T458" s="6" t="s">
        <v>255</v>
      </c>
      <c r="U458" s="6" t="s">
        <v>1831</v>
      </c>
      <c r="V458" s="6" t="s">
        <v>1832</v>
      </c>
      <c r="W458" s="6" t="s">
        <v>74</v>
      </c>
      <c r="X458" s="6" t="s">
        <v>1839</v>
      </c>
      <c r="Y458" s="6">
        <v>3456593980</v>
      </c>
      <c r="Z458" s="6" t="s">
        <v>1833</v>
      </c>
      <c r="AA458" s="6" t="s">
        <v>74</v>
      </c>
      <c r="AB458" s="6">
        <v>15762.2628</v>
      </c>
      <c r="AC458" s="6">
        <v>764.67</v>
      </c>
      <c r="AD458" s="6">
        <v>0</v>
      </c>
      <c r="AE458" s="6">
        <v>0</v>
      </c>
      <c r="AF458" s="6">
        <v>0</v>
      </c>
      <c r="AG458" s="6">
        <v>0</v>
      </c>
      <c r="AH458" s="6">
        <v>0</v>
      </c>
      <c r="AI458" s="6" t="s">
        <v>1870</v>
      </c>
      <c r="AJ458" s="6" t="s">
        <v>1871</v>
      </c>
      <c r="AK458" s="6" t="s">
        <v>12</v>
      </c>
      <c r="AL458" s="6" t="s">
        <v>49</v>
      </c>
      <c r="AM458" s="6" t="s">
        <v>324</v>
      </c>
      <c r="AN458" s="6" t="s">
        <v>27</v>
      </c>
      <c r="AO458" s="6" t="s">
        <v>260</v>
      </c>
      <c r="AP458" s="6" t="s">
        <v>374</v>
      </c>
      <c r="AQ458" s="6" t="s">
        <v>39</v>
      </c>
    </row>
    <row r="459" spans="1:43" x14ac:dyDescent="0.25">
      <c r="A459" s="6">
        <v>21765200</v>
      </c>
      <c r="B459" s="6">
        <v>22685322</v>
      </c>
      <c r="C459" s="6" t="s">
        <v>248</v>
      </c>
      <c r="D459" s="14">
        <v>45721.893460648149</v>
      </c>
      <c r="E459" s="14">
        <v>45721.900613425933</v>
      </c>
      <c r="F459" s="6" t="s">
        <v>18</v>
      </c>
      <c r="G459" s="6" t="s">
        <v>18</v>
      </c>
      <c r="H459" s="6" t="s">
        <v>1872</v>
      </c>
      <c r="I459" s="6" t="s">
        <v>16</v>
      </c>
      <c r="J459" s="6" t="s">
        <v>1873</v>
      </c>
      <c r="K459" s="6" t="s">
        <v>484</v>
      </c>
      <c r="L459" s="6" t="s">
        <v>1874</v>
      </c>
      <c r="M459" s="14">
        <v>45715.466666666667</v>
      </c>
      <c r="N459" s="6" t="s">
        <v>1872</v>
      </c>
      <c r="O459" s="6" t="s">
        <v>74</v>
      </c>
      <c r="P459" s="6" t="s">
        <v>253</v>
      </c>
      <c r="Q459" s="6" t="s">
        <v>264</v>
      </c>
      <c r="R459" s="6" t="s">
        <v>277</v>
      </c>
      <c r="S459" s="6" t="s">
        <v>5</v>
      </c>
      <c r="T459" s="6" t="s">
        <v>255</v>
      </c>
      <c r="U459" s="6" t="s">
        <v>1831</v>
      </c>
      <c r="V459" s="6" t="s">
        <v>1832</v>
      </c>
      <c r="W459" s="6" t="s">
        <v>74</v>
      </c>
      <c r="X459" s="6" t="s">
        <v>487</v>
      </c>
      <c r="Y459" s="6">
        <v>1409105399</v>
      </c>
      <c r="Z459" s="6" t="s">
        <v>1833</v>
      </c>
      <c r="AA459" s="6" t="s">
        <v>74</v>
      </c>
      <c r="AB459" s="6">
        <v>51553.89</v>
      </c>
      <c r="AC459" s="6">
        <v>55.65</v>
      </c>
      <c r="AD459" s="6">
        <v>763.68</v>
      </c>
      <c r="AE459" s="6">
        <v>0</v>
      </c>
      <c r="AF459" s="6">
        <v>55.65</v>
      </c>
      <c r="AG459" s="6">
        <v>0</v>
      </c>
      <c r="AH459" s="6">
        <v>0</v>
      </c>
      <c r="AI459" s="6" t="s">
        <v>488</v>
      </c>
      <c r="AJ459" s="6" t="s">
        <v>1875</v>
      </c>
      <c r="AK459" s="6" t="s">
        <v>16</v>
      </c>
      <c r="AL459" s="6" t="s">
        <v>49</v>
      </c>
      <c r="AM459" s="6" t="s">
        <v>324</v>
      </c>
      <c r="AN459" s="6" t="s">
        <v>27</v>
      </c>
      <c r="AO459" s="6" t="s">
        <v>260</v>
      </c>
      <c r="AP459" s="6" t="s">
        <v>374</v>
      </c>
      <c r="AQ459" s="6" t="s">
        <v>39</v>
      </c>
    </row>
    <row r="460" spans="1:43" x14ac:dyDescent="0.25">
      <c r="A460" s="6">
        <v>21637493</v>
      </c>
      <c r="B460" s="6">
        <v>22574923</v>
      </c>
      <c r="C460" s="6" t="s">
        <v>248</v>
      </c>
      <c r="D460" s="14">
        <v>45700.428368055553</v>
      </c>
      <c r="E460" s="14">
        <v>45701.708749999998</v>
      </c>
      <c r="F460" s="36" t="s">
        <v>26</v>
      </c>
      <c r="G460" s="36" t="s">
        <v>26</v>
      </c>
      <c r="H460" s="6" t="s">
        <v>1876</v>
      </c>
      <c r="I460" s="6" t="s">
        <v>16</v>
      </c>
      <c r="J460" s="6" t="s">
        <v>1877</v>
      </c>
      <c r="K460" s="6" t="s">
        <v>1625</v>
      </c>
      <c r="L460" s="6" t="s">
        <v>1625</v>
      </c>
      <c r="M460" s="14">
        <v>45700.288194444453</v>
      </c>
      <c r="N460" s="6" t="s">
        <v>1878</v>
      </c>
      <c r="O460" s="6" t="s">
        <v>74</v>
      </c>
      <c r="P460" s="6" t="s">
        <v>253</v>
      </c>
      <c r="Q460" s="6" t="s">
        <v>868</v>
      </c>
      <c r="R460" s="6" t="s">
        <v>454</v>
      </c>
      <c r="S460" s="6" t="s">
        <v>7</v>
      </c>
      <c r="T460" s="6" t="s">
        <v>255</v>
      </c>
      <c r="U460" s="6" t="s">
        <v>156</v>
      </c>
      <c r="V460" s="6" t="s">
        <v>1879</v>
      </c>
      <c r="W460" s="6" t="s">
        <v>74</v>
      </c>
      <c r="X460" s="6" t="s">
        <v>74</v>
      </c>
      <c r="Y460" s="6" t="s">
        <v>74</v>
      </c>
      <c r="Z460" s="6" t="s">
        <v>95</v>
      </c>
      <c r="AA460" s="6" t="s">
        <v>74</v>
      </c>
      <c r="AB460" s="6">
        <v>431</v>
      </c>
      <c r="AC460" s="6">
        <v>0</v>
      </c>
      <c r="AD460" s="6">
        <v>0</v>
      </c>
      <c r="AE460" s="6">
        <v>0</v>
      </c>
      <c r="AF460" s="6">
        <v>0</v>
      </c>
      <c r="AG460" s="6">
        <v>0</v>
      </c>
      <c r="AH460" s="6">
        <v>0</v>
      </c>
      <c r="AI460" s="6" t="s">
        <v>488</v>
      </c>
      <c r="AJ460" s="6" t="s">
        <v>469</v>
      </c>
      <c r="AK460" s="6" t="s">
        <v>16</v>
      </c>
      <c r="AL460" s="6" t="s">
        <v>47</v>
      </c>
      <c r="AM460" s="6" t="s">
        <v>470</v>
      </c>
      <c r="AN460" s="6" t="s">
        <v>21</v>
      </c>
      <c r="AO460" s="6" t="s">
        <v>260</v>
      </c>
      <c r="AP460" s="6" t="s">
        <v>282</v>
      </c>
      <c r="AQ460" s="6" t="s">
        <v>19</v>
      </c>
    </row>
    <row r="461" spans="1:43" x14ac:dyDescent="0.25">
      <c r="A461" s="6">
        <v>21637790</v>
      </c>
      <c r="B461" s="6">
        <v>22575192</v>
      </c>
      <c r="C461" s="6" t="s">
        <v>248</v>
      </c>
      <c r="D461" s="14">
        <v>45700.480821759258</v>
      </c>
      <c r="E461" s="14">
        <v>45701.708854166667</v>
      </c>
      <c r="F461" s="36" t="s">
        <v>26</v>
      </c>
      <c r="G461" s="36" t="s">
        <v>26</v>
      </c>
      <c r="H461" s="6" t="s">
        <v>1880</v>
      </c>
      <c r="I461" s="6" t="s">
        <v>16</v>
      </c>
      <c r="J461" s="6" t="s">
        <v>1877</v>
      </c>
      <c r="K461" s="6" t="s">
        <v>1625</v>
      </c>
      <c r="L461" s="6" t="s">
        <v>1625</v>
      </c>
      <c r="M461" s="14">
        <v>45700.311111111107</v>
      </c>
      <c r="N461" s="6" t="s">
        <v>1881</v>
      </c>
      <c r="O461" s="6" t="s">
        <v>74</v>
      </c>
      <c r="P461" s="6" t="s">
        <v>253</v>
      </c>
      <c r="Q461" s="6" t="s">
        <v>868</v>
      </c>
      <c r="R461" s="6" t="s">
        <v>454</v>
      </c>
      <c r="S461" s="6" t="s">
        <v>7</v>
      </c>
      <c r="T461" s="6" t="s">
        <v>255</v>
      </c>
      <c r="U461" s="6" t="s">
        <v>156</v>
      </c>
      <c r="V461" s="6" t="s">
        <v>1879</v>
      </c>
      <c r="W461" s="6" t="s">
        <v>74</v>
      </c>
      <c r="X461" s="6" t="s">
        <v>74</v>
      </c>
      <c r="Y461" s="6" t="s">
        <v>74</v>
      </c>
      <c r="Z461" s="6" t="s">
        <v>95</v>
      </c>
      <c r="AA461" s="6" t="s">
        <v>74</v>
      </c>
      <c r="AB461" s="6">
        <v>890</v>
      </c>
      <c r="AC461" s="6">
        <v>0</v>
      </c>
      <c r="AD461" s="6">
        <v>0</v>
      </c>
      <c r="AE461" s="6">
        <v>0</v>
      </c>
      <c r="AF461" s="6">
        <v>0</v>
      </c>
      <c r="AG461" s="6">
        <v>0</v>
      </c>
      <c r="AH461" s="6">
        <v>0</v>
      </c>
      <c r="AI461" s="6" t="s">
        <v>488</v>
      </c>
      <c r="AJ461" s="6" t="s">
        <v>469</v>
      </c>
      <c r="AK461" s="6" t="s">
        <v>16</v>
      </c>
      <c r="AL461" s="6" t="s">
        <v>47</v>
      </c>
      <c r="AM461" s="6" t="s">
        <v>470</v>
      </c>
      <c r="AN461" s="6" t="s">
        <v>21</v>
      </c>
      <c r="AO461" s="6" t="s">
        <v>260</v>
      </c>
      <c r="AP461" s="6" t="s">
        <v>282</v>
      </c>
      <c r="AQ461" s="6" t="s">
        <v>19</v>
      </c>
    </row>
    <row r="462" spans="1:43" x14ac:dyDescent="0.25">
      <c r="A462" s="6">
        <v>21639855</v>
      </c>
      <c r="B462" s="6">
        <v>22577094</v>
      </c>
      <c r="C462" s="6" t="s">
        <v>248</v>
      </c>
      <c r="D462" s="14">
        <v>45700.678333333337</v>
      </c>
      <c r="E462" s="14">
        <v>45701.712569444448</v>
      </c>
      <c r="F462" s="36" t="s">
        <v>26</v>
      </c>
      <c r="G462" s="36" t="s">
        <v>26</v>
      </c>
      <c r="H462" s="6" t="s">
        <v>1882</v>
      </c>
      <c r="I462" s="6" t="s">
        <v>16</v>
      </c>
      <c r="J462" s="6" t="s">
        <v>1883</v>
      </c>
      <c r="K462" s="6" t="s">
        <v>1625</v>
      </c>
      <c r="L462" s="6" t="s">
        <v>1625</v>
      </c>
      <c r="M462" s="14">
        <v>45700.540277777778</v>
      </c>
      <c r="N462" s="6" t="s">
        <v>1884</v>
      </c>
      <c r="O462" s="6" t="s">
        <v>74</v>
      </c>
      <c r="P462" s="6" t="s">
        <v>253</v>
      </c>
      <c r="Q462" s="6" t="s">
        <v>868</v>
      </c>
      <c r="R462" s="6" t="s">
        <v>454</v>
      </c>
      <c r="S462" s="6" t="s">
        <v>7</v>
      </c>
      <c r="T462" s="6" t="s">
        <v>255</v>
      </c>
      <c r="U462" s="6" t="s">
        <v>156</v>
      </c>
      <c r="V462" s="6" t="s">
        <v>1879</v>
      </c>
      <c r="W462" s="6" t="s">
        <v>74</v>
      </c>
      <c r="X462" s="6" t="s">
        <v>74</v>
      </c>
      <c r="Y462" s="6" t="s">
        <v>74</v>
      </c>
      <c r="Z462" s="6" t="s">
        <v>95</v>
      </c>
      <c r="AA462" s="6" t="s">
        <v>74</v>
      </c>
      <c r="AB462" s="6">
        <v>1482</v>
      </c>
      <c r="AC462" s="6">
        <v>0</v>
      </c>
      <c r="AD462" s="6">
        <v>0</v>
      </c>
      <c r="AE462" s="6">
        <v>0</v>
      </c>
      <c r="AF462" s="6">
        <v>0</v>
      </c>
      <c r="AG462" s="6">
        <v>0</v>
      </c>
      <c r="AH462" s="6">
        <v>0</v>
      </c>
      <c r="AI462" s="6" t="s">
        <v>488</v>
      </c>
      <c r="AJ462" s="6" t="s">
        <v>469</v>
      </c>
      <c r="AK462" s="6" t="s">
        <v>16</v>
      </c>
      <c r="AL462" s="6" t="s">
        <v>47</v>
      </c>
      <c r="AM462" s="6" t="s">
        <v>470</v>
      </c>
      <c r="AN462" s="6" t="s">
        <v>21</v>
      </c>
      <c r="AO462" s="6" t="s">
        <v>260</v>
      </c>
      <c r="AP462" s="6" t="s">
        <v>282</v>
      </c>
      <c r="AQ462" s="6" t="s">
        <v>19</v>
      </c>
    </row>
    <row r="463" spans="1:43" x14ac:dyDescent="0.25">
      <c r="A463" s="6">
        <v>21639918</v>
      </c>
      <c r="B463" s="6">
        <v>22577149</v>
      </c>
      <c r="C463" s="6" t="s">
        <v>248</v>
      </c>
      <c r="D463" s="14">
        <v>45700.689074074071</v>
      </c>
      <c r="E463" s="14">
        <v>45701.712592592587</v>
      </c>
      <c r="F463" s="36" t="s">
        <v>26</v>
      </c>
      <c r="G463" s="36" t="s">
        <v>26</v>
      </c>
      <c r="H463" s="6" t="s">
        <v>1885</v>
      </c>
      <c r="I463" s="6" t="s">
        <v>16</v>
      </c>
      <c r="J463" s="6" t="s">
        <v>1886</v>
      </c>
      <c r="K463" s="6" t="s">
        <v>1625</v>
      </c>
      <c r="L463" s="6" t="s">
        <v>1625</v>
      </c>
      <c r="M463" s="14">
        <v>45700.553472222222</v>
      </c>
      <c r="N463" s="6" t="s">
        <v>1887</v>
      </c>
      <c r="O463" s="6" t="s">
        <v>74</v>
      </c>
      <c r="P463" s="6" t="s">
        <v>253</v>
      </c>
      <c r="Q463" s="6" t="s">
        <v>868</v>
      </c>
      <c r="R463" s="6" t="s">
        <v>454</v>
      </c>
      <c r="S463" s="6" t="s">
        <v>7</v>
      </c>
      <c r="T463" s="6" t="s">
        <v>255</v>
      </c>
      <c r="U463" s="6" t="s">
        <v>156</v>
      </c>
      <c r="V463" s="6" t="s">
        <v>1879</v>
      </c>
      <c r="W463" s="6" t="s">
        <v>74</v>
      </c>
      <c r="X463" s="6" t="s">
        <v>74</v>
      </c>
      <c r="Y463" s="6" t="s">
        <v>74</v>
      </c>
      <c r="Z463" s="6" t="s">
        <v>95</v>
      </c>
      <c r="AA463" s="6" t="s">
        <v>74</v>
      </c>
      <c r="AB463" s="6">
        <v>1482</v>
      </c>
      <c r="AC463" s="6">
        <v>0</v>
      </c>
      <c r="AD463" s="6">
        <v>0</v>
      </c>
      <c r="AE463" s="6">
        <v>0</v>
      </c>
      <c r="AF463" s="6">
        <v>0</v>
      </c>
      <c r="AG463" s="6">
        <v>0</v>
      </c>
      <c r="AH463" s="6">
        <v>0</v>
      </c>
      <c r="AI463" s="6" t="s">
        <v>488</v>
      </c>
      <c r="AJ463" s="6" t="s">
        <v>469</v>
      </c>
      <c r="AK463" s="6" t="s">
        <v>16</v>
      </c>
      <c r="AL463" s="6" t="s">
        <v>47</v>
      </c>
      <c r="AM463" s="6" t="s">
        <v>470</v>
      </c>
      <c r="AN463" s="6" t="s">
        <v>21</v>
      </c>
      <c r="AO463" s="6" t="s">
        <v>260</v>
      </c>
      <c r="AP463" s="6" t="s">
        <v>282</v>
      </c>
      <c r="AQ463" s="6" t="s">
        <v>19</v>
      </c>
    </row>
    <row r="464" spans="1:43" x14ac:dyDescent="0.25">
      <c r="A464" s="6">
        <v>21731158</v>
      </c>
      <c r="B464" s="6">
        <v>22654718</v>
      </c>
      <c r="C464" s="6" t="s">
        <v>248</v>
      </c>
      <c r="D464" s="14">
        <v>45715.698935185188</v>
      </c>
      <c r="E464" s="14">
        <v>45716.628136574072</v>
      </c>
      <c r="F464" s="6" t="s">
        <v>22</v>
      </c>
      <c r="G464" s="6" t="s">
        <v>22</v>
      </c>
      <c r="H464" s="6" t="s">
        <v>1888</v>
      </c>
      <c r="I464" s="6" t="s">
        <v>12</v>
      </c>
      <c r="J464" s="6" t="s">
        <v>1889</v>
      </c>
      <c r="K464" s="6" t="s">
        <v>1890</v>
      </c>
      <c r="L464" s="6" t="s">
        <v>1890</v>
      </c>
      <c r="M464" s="14">
        <v>45715.689583333333</v>
      </c>
      <c r="N464" s="6">
        <v>4498459</v>
      </c>
      <c r="O464" s="6" t="s">
        <v>74</v>
      </c>
      <c r="P464" s="6" t="s">
        <v>253</v>
      </c>
      <c r="Q464" s="6" t="s">
        <v>254</v>
      </c>
      <c r="R464" s="6" t="s">
        <v>277</v>
      </c>
      <c r="S464" s="6" t="s">
        <v>5</v>
      </c>
      <c r="T464" s="6" t="s">
        <v>255</v>
      </c>
      <c r="U464" s="6" t="s">
        <v>176</v>
      </c>
      <c r="V464" s="6" t="s">
        <v>1891</v>
      </c>
      <c r="W464" s="6" t="s">
        <v>74</v>
      </c>
      <c r="X464" s="6" t="s">
        <v>272</v>
      </c>
      <c r="Y464" s="6">
        <v>2133124712</v>
      </c>
      <c r="Z464" s="6" t="s">
        <v>113</v>
      </c>
      <c r="AA464" s="6" t="s">
        <v>74</v>
      </c>
      <c r="AB464" s="6">
        <v>1376</v>
      </c>
      <c r="AC464" s="6">
        <v>370</v>
      </c>
      <c r="AD464" s="6">
        <v>0</v>
      </c>
      <c r="AE464" s="6">
        <v>0</v>
      </c>
      <c r="AF464" s="6">
        <v>0</v>
      </c>
      <c r="AG464" s="6">
        <v>0</v>
      </c>
      <c r="AH464" s="6">
        <v>0</v>
      </c>
      <c r="AI464" s="6" t="s">
        <v>1892</v>
      </c>
      <c r="AJ464" s="6" t="s">
        <v>348</v>
      </c>
      <c r="AK464" s="6" t="s">
        <v>12</v>
      </c>
      <c r="AL464" s="6" t="s">
        <v>50</v>
      </c>
      <c r="AM464" s="6" t="s">
        <v>349</v>
      </c>
      <c r="AN464" s="6" t="s">
        <v>27</v>
      </c>
      <c r="AO464" s="6" t="s">
        <v>260</v>
      </c>
      <c r="AP464" s="6" t="s">
        <v>374</v>
      </c>
      <c r="AQ464" s="6" t="s">
        <v>39</v>
      </c>
    </row>
    <row r="465" spans="1:43" x14ac:dyDescent="0.25">
      <c r="A465" s="6">
        <v>21529207</v>
      </c>
      <c r="B465" s="6">
        <v>22482848</v>
      </c>
      <c r="C465" s="6" t="s">
        <v>248</v>
      </c>
      <c r="D465" s="14">
        <v>45684.551921296297</v>
      </c>
      <c r="E465" s="14">
        <v>45684.557118055563</v>
      </c>
      <c r="F465" s="36" t="s">
        <v>30</v>
      </c>
      <c r="G465" s="36" t="s">
        <v>30</v>
      </c>
      <c r="H465" s="6" t="s">
        <v>1893</v>
      </c>
      <c r="I465" s="6" t="s">
        <v>12</v>
      </c>
      <c r="J465" s="6" t="s">
        <v>1894</v>
      </c>
      <c r="K465" s="6" t="s">
        <v>1895</v>
      </c>
      <c r="L465" s="6" t="s">
        <v>1895</v>
      </c>
      <c r="M465" s="14">
        <v>45684.494444444441</v>
      </c>
      <c r="N465" s="6" t="s">
        <v>1893</v>
      </c>
      <c r="O465" s="6" t="s">
        <v>1896</v>
      </c>
      <c r="P465" s="6" t="s">
        <v>253</v>
      </c>
      <c r="Q465" s="6" t="s">
        <v>264</v>
      </c>
      <c r="R465" s="6" t="s">
        <v>277</v>
      </c>
      <c r="S465" s="6" t="s">
        <v>6</v>
      </c>
      <c r="T465" s="6" t="s">
        <v>255</v>
      </c>
      <c r="U465" s="6" t="s">
        <v>176</v>
      </c>
      <c r="V465" s="6" t="s">
        <v>1891</v>
      </c>
      <c r="W465" s="6" t="s">
        <v>74</v>
      </c>
      <c r="X465" s="6" t="s">
        <v>74</v>
      </c>
      <c r="Y465" s="6" t="s">
        <v>74</v>
      </c>
      <c r="Z465" s="6" t="s">
        <v>113</v>
      </c>
      <c r="AA465" s="6" t="s">
        <v>74</v>
      </c>
      <c r="AB465" s="6">
        <v>121.81</v>
      </c>
      <c r="AC465" s="6">
        <v>110.15</v>
      </c>
      <c r="AD465" s="6">
        <v>0</v>
      </c>
      <c r="AE465" s="6">
        <v>0</v>
      </c>
      <c r="AF465" s="6">
        <v>0</v>
      </c>
      <c r="AG465" s="6">
        <v>0</v>
      </c>
      <c r="AH465" s="6">
        <v>0</v>
      </c>
      <c r="AI465" s="6" t="s">
        <v>1897</v>
      </c>
      <c r="AJ465" s="6" t="s">
        <v>469</v>
      </c>
      <c r="AK465" s="6" t="s">
        <v>12</v>
      </c>
      <c r="AL465" s="6" t="s">
        <v>47</v>
      </c>
      <c r="AM465" s="6" t="s">
        <v>470</v>
      </c>
      <c r="AN465" s="6" t="s">
        <v>21</v>
      </c>
      <c r="AO465" s="6" t="s">
        <v>260</v>
      </c>
      <c r="AP465" s="6" t="s">
        <v>282</v>
      </c>
      <c r="AQ465" s="6" t="s">
        <v>19</v>
      </c>
    </row>
    <row r="466" spans="1:43" x14ac:dyDescent="0.25">
      <c r="A466" s="6">
        <v>21715085</v>
      </c>
      <c r="B466" s="6">
        <v>22639801</v>
      </c>
      <c r="C466" s="6" t="s">
        <v>248</v>
      </c>
      <c r="D466" s="14">
        <v>45713.573391203703</v>
      </c>
      <c r="E466" s="14">
        <v>45714.940775462957</v>
      </c>
      <c r="F466" s="6" t="s">
        <v>24</v>
      </c>
      <c r="G466" s="6" t="s">
        <v>24</v>
      </c>
      <c r="H466" s="6" t="s">
        <v>1898</v>
      </c>
      <c r="I466" s="6" t="s">
        <v>12</v>
      </c>
      <c r="J466" s="6" t="s">
        <v>1899</v>
      </c>
      <c r="K466" s="6" t="s">
        <v>1900</v>
      </c>
      <c r="L466" s="6" t="s">
        <v>1900</v>
      </c>
      <c r="M466" s="14">
        <v>45702.616666666669</v>
      </c>
      <c r="N466" s="6" t="s">
        <v>1898</v>
      </c>
      <c r="O466" s="6" t="s">
        <v>74</v>
      </c>
      <c r="P466" s="6" t="s">
        <v>253</v>
      </c>
      <c r="Q466" s="6" t="s">
        <v>254</v>
      </c>
      <c r="R466" s="6" t="s">
        <v>254</v>
      </c>
      <c r="S466" s="6" t="s">
        <v>5</v>
      </c>
      <c r="T466" s="6" t="s">
        <v>255</v>
      </c>
      <c r="U466" s="6" t="s">
        <v>176</v>
      </c>
      <c r="V466" s="6" t="s">
        <v>1891</v>
      </c>
      <c r="W466" s="6" t="s">
        <v>74</v>
      </c>
      <c r="X466" s="6" t="s">
        <v>1382</v>
      </c>
      <c r="Y466" s="6">
        <v>1409270368</v>
      </c>
      <c r="Z466" s="6" t="s">
        <v>113</v>
      </c>
      <c r="AA466" s="6" t="s">
        <v>74</v>
      </c>
      <c r="AB466" s="6">
        <v>5.7299999999999997E-2</v>
      </c>
      <c r="AC466" s="6">
        <v>1674.85</v>
      </c>
      <c r="AD466" s="6">
        <v>0</v>
      </c>
      <c r="AE466" s="6">
        <v>0</v>
      </c>
      <c r="AF466" s="6">
        <v>0</v>
      </c>
      <c r="AG466" s="6">
        <v>0</v>
      </c>
      <c r="AH466" s="6">
        <v>0</v>
      </c>
      <c r="AI466" s="6" t="s">
        <v>1901</v>
      </c>
      <c r="AJ466" s="6" t="s">
        <v>348</v>
      </c>
      <c r="AK466" s="6" t="s">
        <v>12</v>
      </c>
      <c r="AL466" s="6" t="s">
        <v>50</v>
      </c>
      <c r="AM466" s="6" t="s">
        <v>349</v>
      </c>
      <c r="AN466" s="6" t="s">
        <v>27</v>
      </c>
      <c r="AO466" s="6" t="s">
        <v>260</v>
      </c>
      <c r="AP466" s="6" t="s">
        <v>374</v>
      </c>
      <c r="AQ466" s="6" t="s">
        <v>39</v>
      </c>
    </row>
    <row r="467" spans="1:43" x14ac:dyDescent="0.25">
      <c r="A467" s="6">
        <v>21695859</v>
      </c>
      <c r="B467" s="6">
        <v>22624699</v>
      </c>
      <c r="C467" s="6" t="s">
        <v>248</v>
      </c>
      <c r="D467" s="14">
        <v>45709.83803240741</v>
      </c>
      <c r="E467" s="14">
        <v>45723.229930555557</v>
      </c>
      <c r="F467" s="6" t="s">
        <v>18</v>
      </c>
      <c r="G467" s="6" t="s">
        <v>24</v>
      </c>
      <c r="H467" s="6" t="s">
        <v>1902</v>
      </c>
      <c r="I467" s="6" t="s">
        <v>12</v>
      </c>
      <c r="J467" s="6" t="s">
        <v>1903</v>
      </c>
      <c r="K467" s="6" t="s">
        <v>1900</v>
      </c>
      <c r="L467" s="6" t="s">
        <v>1900</v>
      </c>
      <c r="M467" s="14">
        <v>45709.829861111109</v>
      </c>
      <c r="N467" s="6" t="s">
        <v>1904</v>
      </c>
      <c r="O467" s="6" t="s">
        <v>74</v>
      </c>
      <c r="P467" s="6" t="s">
        <v>253</v>
      </c>
      <c r="Q467" s="6" t="s">
        <v>454</v>
      </c>
      <c r="R467" s="6" t="s">
        <v>454</v>
      </c>
      <c r="S467" s="6" t="s">
        <v>7</v>
      </c>
      <c r="T467" s="6" t="s">
        <v>255</v>
      </c>
      <c r="U467" s="6" t="s">
        <v>176</v>
      </c>
      <c r="V467" s="6" t="s">
        <v>1891</v>
      </c>
      <c r="W467" s="6" t="s">
        <v>74</v>
      </c>
      <c r="X467" s="6" t="s">
        <v>1905</v>
      </c>
      <c r="Y467" s="6" t="s">
        <v>74</v>
      </c>
      <c r="Z467" s="6" t="s">
        <v>113</v>
      </c>
      <c r="AA467" s="6" t="s">
        <v>74</v>
      </c>
      <c r="AB467" s="6">
        <v>5309.1</v>
      </c>
      <c r="AC467" s="6">
        <v>153.65</v>
      </c>
      <c r="AD467" s="6">
        <v>0</v>
      </c>
      <c r="AE467" s="6">
        <v>0</v>
      </c>
      <c r="AF467" s="6">
        <v>0</v>
      </c>
      <c r="AG467" s="6">
        <v>0</v>
      </c>
      <c r="AH467" s="6">
        <v>0</v>
      </c>
      <c r="AI467" s="6" t="s">
        <v>1906</v>
      </c>
      <c r="AJ467" s="6" t="s">
        <v>348</v>
      </c>
      <c r="AK467" s="6" t="s">
        <v>12</v>
      </c>
      <c r="AL467" s="6" t="s">
        <v>50</v>
      </c>
      <c r="AM467" s="6" t="s">
        <v>349</v>
      </c>
      <c r="AN467" s="6" t="s">
        <v>27</v>
      </c>
      <c r="AO467" s="6" t="s">
        <v>260</v>
      </c>
      <c r="AP467" s="6" t="s">
        <v>282</v>
      </c>
      <c r="AQ467" s="6" t="s">
        <v>315</v>
      </c>
    </row>
    <row r="468" spans="1:43" x14ac:dyDescent="0.25">
      <c r="A468" s="6">
        <v>21763573</v>
      </c>
      <c r="B468" s="6">
        <v>22683682</v>
      </c>
      <c r="C468" s="6" t="s">
        <v>248</v>
      </c>
      <c r="D468" s="14">
        <v>45721.752210648148</v>
      </c>
      <c r="E468" s="14">
        <v>45721.756481481483</v>
      </c>
      <c r="F468" s="6" t="s">
        <v>18</v>
      </c>
      <c r="G468" s="6" t="s">
        <v>18</v>
      </c>
      <c r="H468" s="6" t="s">
        <v>1907</v>
      </c>
      <c r="I468" s="6" t="s">
        <v>16</v>
      </c>
      <c r="J468" s="6" t="s">
        <v>1908</v>
      </c>
      <c r="K468" s="6" t="s">
        <v>1909</v>
      </c>
      <c r="L468" s="6" t="s">
        <v>1909</v>
      </c>
      <c r="M468" s="14">
        <v>45721.305555555547</v>
      </c>
      <c r="N468" s="6" t="s">
        <v>1910</v>
      </c>
      <c r="O468" s="6" t="s">
        <v>74</v>
      </c>
      <c r="P468" s="6" t="s">
        <v>294</v>
      </c>
      <c r="Q468" s="6" t="s">
        <v>264</v>
      </c>
      <c r="R468" s="6" t="s">
        <v>277</v>
      </c>
      <c r="S468" s="6" t="s">
        <v>7</v>
      </c>
      <c r="T468" s="6" t="s">
        <v>255</v>
      </c>
      <c r="U468" s="6" t="s">
        <v>161</v>
      </c>
      <c r="V468" s="6" t="s">
        <v>1911</v>
      </c>
      <c r="W468" s="6" t="s">
        <v>74</v>
      </c>
      <c r="X468" s="6" t="s">
        <v>74</v>
      </c>
      <c r="Y468" s="6" t="s">
        <v>74</v>
      </c>
      <c r="Z468" s="6" t="s">
        <v>60</v>
      </c>
      <c r="AA468" s="6" t="s">
        <v>74</v>
      </c>
      <c r="AB468" s="6">
        <v>546</v>
      </c>
      <c r="AC468" s="6">
        <v>0</v>
      </c>
      <c r="AD468" s="6">
        <v>0</v>
      </c>
      <c r="AE468" s="6">
        <v>0</v>
      </c>
      <c r="AF468" s="6">
        <v>0</v>
      </c>
      <c r="AG468" s="6">
        <v>0</v>
      </c>
      <c r="AH468" s="6">
        <v>0</v>
      </c>
      <c r="AI468" s="6" t="s">
        <v>488</v>
      </c>
      <c r="AJ468" s="6" t="s">
        <v>1202</v>
      </c>
      <c r="AK468" s="6" t="s">
        <v>16</v>
      </c>
      <c r="AL468" s="6" t="s">
        <v>48</v>
      </c>
      <c r="AM468" s="6" t="s">
        <v>512</v>
      </c>
      <c r="AN468" s="6" t="s">
        <v>23</v>
      </c>
      <c r="AO468" s="6" t="s">
        <v>260</v>
      </c>
      <c r="AP468" s="6" t="s">
        <v>282</v>
      </c>
      <c r="AQ468" s="6" t="s">
        <v>31</v>
      </c>
    </row>
    <row r="469" spans="1:43" x14ac:dyDescent="0.25">
      <c r="A469" s="6">
        <v>21763578</v>
      </c>
      <c r="B469" s="6">
        <v>22683685</v>
      </c>
      <c r="C469" s="6" t="s">
        <v>248</v>
      </c>
      <c r="D469" s="14">
        <v>45721.752314814818</v>
      </c>
      <c r="E469" s="14">
        <v>45721.756516203714</v>
      </c>
      <c r="F469" s="6" t="s">
        <v>18</v>
      </c>
      <c r="G469" s="6" t="s">
        <v>18</v>
      </c>
      <c r="H469" s="6" t="s">
        <v>1912</v>
      </c>
      <c r="I469" s="6" t="s">
        <v>16</v>
      </c>
      <c r="J469" s="6" t="s">
        <v>1913</v>
      </c>
      <c r="K469" s="6" t="s">
        <v>1909</v>
      </c>
      <c r="L469" s="6" t="s">
        <v>1909</v>
      </c>
      <c r="M469" s="14">
        <v>45721.311805555553</v>
      </c>
      <c r="N469" s="6" t="s">
        <v>1914</v>
      </c>
      <c r="O469" s="6" t="s">
        <v>74</v>
      </c>
      <c r="P469" s="6" t="s">
        <v>294</v>
      </c>
      <c r="Q469" s="6" t="s">
        <v>264</v>
      </c>
      <c r="R469" s="6" t="s">
        <v>277</v>
      </c>
      <c r="S469" s="6" t="s">
        <v>7</v>
      </c>
      <c r="T469" s="6" t="s">
        <v>255</v>
      </c>
      <c r="U469" s="6" t="s">
        <v>161</v>
      </c>
      <c r="V469" s="6" t="s">
        <v>1911</v>
      </c>
      <c r="W469" s="6" t="s">
        <v>74</v>
      </c>
      <c r="X469" s="6" t="s">
        <v>74</v>
      </c>
      <c r="Y469" s="6" t="s">
        <v>74</v>
      </c>
      <c r="Z469" s="6" t="s">
        <v>60</v>
      </c>
      <c r="AA469" s="6" t="s">
        <v>74</v>
      </c>
      <c r="AB469" s="6">
        <v>546</v>
      </c>
      <c r="AC469" s="6">
        <v>0</v>
      </c>
      <c r="AD469" s="6">
        <v>0</v>
      </c>
      <c r="AE469" s="6">
        <v>0</v>
      </c>
      <c r="AF469" s="6">
        <v>0</v>
      </c>
      <c r="AG469" s="6">
        <v>0</v>
      </c>
      <c r="AH469" s="6">
        <v>0</v>
      </c>
      <c r="AI469" s="6" t="s">
        <v>488</v>
      </c>
      <c r="AJ469" s="6" t="s">
        <v>1202</v>
      </c>
      <c r="AK469" s="6" t="s">
        <v>16</v>
      </c>
      <c r="AL469" s="6" t="s">
        <v>48</v>
      </c>
      <c r="AM469" s="6" t="s">
        <v>512</v>
      </c>
      <c r="AN469" s="6" t="s">
        <v>23</v>
      </c>
      <c r="AO469" s="6" t="s">
        <v>260</v>
      </c>
      <c r="AP469" s="6" t="s">
        <v>282</v>
      </c>
      <c r="AQ469" s="6" t="s">
        <v>31</v>
      </c>
    </row>
    <row r="470" spans="1:43" x14ac:dyDescent="0.25">
      <c r="A470" s="6">
        <v>21763577</v>
      </c>
      <c r="B470" s="6">
        <v>22683684</v>
      </c>
      <c r="C470" s="6" t="s">
        <v>248</v>
      </c>
      <c r="D470" s="14">
        <v>45721.752268518518</v>
      </c>
      <c r="E470" s="14">
        <v>45721.756493055553</v>
      </c>
      <c r="F470" s="6" t="s">
        <v>18</v>
      </c>
      <c r="G470" s="6" t="s">
        <v>18</v>
      </c>
      <c r="H470" s="6" t="s">
        <v>1915</v>
      </c>
      <c r="I470" s="6" t="s">
        <v>16</v>
      </c>
      <c r="J470" s="6" t="s">
        <v>1916</v>
      </c>
      <c r="K470" s="6" t="s">
        <v>1909</v>
      </c>
      <c r="L470" s="6" t="s">
        <v>1909</v>
      </c>
      <c r="M470" s="14">
        <v>45721.309027777781</v>
      </c>
      <c r="N470" s="6" t="s">
        <v>1917</v>
      </c>
      <c r="O470" s="6" t="s">
        <v>74</v>
      </c>
      <c r="P470" s="6" t="s">
        <v>294</v>
      </c>
      <c r="Q470" s="6" t="s">
        <v>264</v>
      </c>
      <c r="R470" s="6" t="s">
        <v>277</v>
      </c>
      <c r="S470" s="6" t="s">
        <v>7</v>
      </c>
      <c r="T470" s="6" t="s">
        <v>255</v>
      </c>
      <c r="U470" s="6" t="s">
        <v>161</v>
      </c>
      <c r="V470" s="6" t="s">
        <v>1911</v>
      </c>
      <c r="W470" s="6" t="s">
        <v>74</v>
      </c>
      <c r="X470" s="6" t="s">
        <v>74</v>
      </c>
      <c r="Y470" s="6" t="s">
        <v>74</v>
      </c>
      <c r="Z470" s="6" t="s">
        <v>60</v>
      </c>
      <c r="AA470" s="6" t="s">
        <v>74</v>
      </c>
      <c r="AB470" s="6">
        <v>546</v>
      </c>
      <c r="AC470" s="6">
        <v>0</v>
      </c>
      <c r="AD470" s="6">
        <v>0</v>
      </c>
      <c r="AE470" s="6">
        <v>0</v>
      </c>
      <c r="AF470" s="6">
        <v>0</v>
      </c>
      <c r="AG470" s="6">
        <v>0</v>
      </c>
      <c r="AH470" s="6">
        <v>0</v>
      </c>
      <c r="AI470" s="6" t="s">
        <v>488</v>
      </c>
      <c r="AJ470" s="6" t="s">
        <v>1202</v>
      </c>
      <c r="AK470" s="6" t="s">
        <v>16</v>
      </c>
      <c r="AL470" s="6" t="s">
        <v>48</v>
      </c>
      <c r="AM470" s="6" t="s">
        <v>512</v>
      </c>
      <c r="AN470" s="6" t="s">
        <v>23</v>
      </c>
      <c r="AO470" s="6" t="s">
        <v>260</v>
      </c>
      <c r="AP470" s="6" t="s">
        <v>282</v>
      </c>
      <c r="AQ470" s="6" t="s">
        <v>31</v>
      </c>
    </row>
    <row r="471" spans="1:43" x14ac:dyDescent="0.25">
      <c r="A471" s="6">
        <v>21709998</v>
      </c>
      <c r="B471" s="6">
        <v>22635533</v>
      </c>
      <c r="C471" s="6" t="s">
        <v>248</v>
      </c>
      <c r="D471" s="14">
        <v>45712.767430555563</v>
      </c>
      <c r="E471" s="14">
        <v>45723.22996527778</v>
      </c>
      <c r="F471" s="6" t="s">
        <v>18</v>
      </c>
      <c r="G471" s="6" t="s">
        <v>24</v>
      </c>
      <c r="H471" s="6" t="s">
        <v>1036</v>
      </c>
      <c r="I471" s="6" t="s">
        <v>12</v>
      </c>
      <c r="J471" s="6" t="s">
        <v>1918</v>
      </c>
      <c r="K471" s="6" t="s">
        <v>1038</v>
      </c>
      <c r="L471" s="6" t="s">
        <v>1038</v>
      </c>
      <c r="M471" s="14">
        <v>45712</v>
      </c>
      <c r="N471" s="6" t="s">
        <v>1039</v>
      </c>
      <c r="O471" s="6" t="s">
        <v>74</v>
      </c>
      <c r="P471" s="6" t="s">
        <v>253</v>
      </c>
      <c r="Q471" s="6" t="s">
        <v>264</v>
      </c>
      <c r="R471" s="6" t="s">
        <v>277</v>
      </c>
      <c r="S471" s="6" t="s">
        <v>7</v>
      </c>
      <c r="T471" s="6" t="s">
        <v>255</v>
      </c>
      <c r="U471" s="6" t="s">
        <v>184</v>
      </c>
      <c r="V471" s="6" t="s">
        <v>1919</v>
      </c>
      <c r="W471" s="6" t="s">
        <v>74</v>
      </c>
      <c r="X471" s="6" t="s">
        <v>1920</v>
      </c>
      <c r="Y471" s="6" t="s">
        <v>74</v>
      </c>
      <c r="Z471" s="6" t="s">
        <v>88</v>
      </c>
      <c r="AA471" s="6" t="s">
        <v>74</v>
      </c>
      <c r="AB471" s="6">
        <v>458</v>
      </c>
      <c r="AC471" s="6">
        <v>24</v>
      </c>
      <c r="AD471" s="6">
        <v>0</v>
      </c>
      <c r="AE471" s="6">
        <v>0</v>
      </c>
      <c r="AF471" s="6">
        <v>0</v>
      </c>
      <c r="AG471" s="6">
        <v>0</v>
      </c>
      <c r="AH471" s="6">
        <v>0</v>
      </c>
      <c r="AI471" s="6" t="s">
        <v>1921</v>
      </c>
      <c r="AJ471" s="6" t="s">
        <v>348</v>
      </c>
      <c r="AK471" s="6" t="s">
        <v>12</v>
      </c>
      <c r="AL471" s="6" t="s">
        <v>50</v>
      </c>
      <c r="AM471" s="6" t="s">
        <v>349</v>
      </c>
      <c r="AN471" s="6" t="s">
        <v>27</v>
      </c>
      <c r="AO471" s="6" t="s">
        <v>260</v>
      </c>
      <c r="AP471" s="6" t="s">
        <v>282</v>
      </c>
      <c r="AQ471" s="6" t="s">
        <v>315</v>
      </c>
    </row>
    <row r="472" spans="1:43" x14ac:dyDescent="0.25">
      <c r="A472" s="6">
        <v>21710088</v>
      </c>
      <c r="B472" s="6">
        <v>22635611</v>
      </c>
      <c r="C472" s="6" t="s">
        <v>248</v>
      </c>
      <c r="D472" s="14">
        <v>45712.774930555563</v>
      </c>
      <c r="E472" s="14">
        <v>45723.22997685185</v>
      </c>
      <c r="F472" s="6" t="s">
        <v>18</v>
      </c>
      <c r="G472" s="6" t="s">
        <v>24</v>
      </c>
      <c r="H472" s="6" t="s">
        <v>350</v>
      </c>
      <c r="I472" s="6" t="s">
        <v>12</v>
      </c>
      <c r="J472" s="6" t="s">
        <v>1922</v>
      </c>
      <c r="K472" s="6" t="s">
        <v>1038</v>
      </c>
      <c r="L472" s="6" t="s">
        <v>1038</v>
      </c>
      <c r="M472" s="14">
        <v>45712</v>
      </c>
      <c r="N472" s="6" t="s">
        <v>353</v>
      </c>
      <c r="O472" s="6" t="s">
        <v>74</v>
      </c>
      <c r="P472" s="6" t="s">
        <v>253</v>
      </c>
      <c r="Q472" s="6" t="s">
        <v>264</v>
      </c>
      <c r="R472" s="6" t="s">
        <v>277</v>
      </c>
      <c r="S472" s="6" t="s">
        <v>7</v>
      </c>
      <c r="T472" s="6" t="s">
        <v>255</v>
      </c>
      <c r="U472" s="6" t="s">
        <v>184</v>
      </c>
      <c r="V472" s="6" t="s">
        <v>1919</v>
      </c>
      <c r="W472" s="6" t="s">
        <v>74</v>
      </c>
      <c r="X472" s="6" t="s">
        <v>1920</v>
      </c>
      <c r="Y472" s="6" t="s">
        <v>74</v>
      </c>
      <c r="Z472" s="6" t="s">
        <v>88</v>
      </c>
      <c r="AA472" s="6" t="s">
        <v>74</v>
      </c>
      <c r="AB472" s="6">
        <v>229</v>
      </c>
      <c r="AC472" s="6">
        <v>9.16</v>
      </c>
      <c r="AD472" s="6">
        <v>0</v>
      </c>
      <c r="AE472" s="6">
        <v>0</v>
      </c>
      <c r="AF472" s="6">
        <v>0</v>
      </c>
      <c r="AG472" s="6">
        <v>0</v>
      </c>
      <c r="AH472" s="6">
        <v>0</v>
      </c>
      <c r="AI472" s="6" t="s">
        <v>1923</v>
      </c>
      <c r="AJ472" s="6" t="s">
        <v>348</v>
      </c>
      <c r="AK472" s="6" t="s">
        <v>12</v>
      </c>
      <c r="AL472" s="6" t="s">
        <v>50</v>
      </c>
      <c r="AM472" s="6" t="s">
        <v>349</v>
      </c>
      <c r="AN472" s="6" t="s">
        <v>27</v>
      </c>
      <c r="AO472" s="6" t="s">
        <v>260</v>
      </c>
      <c r="AP472" s="6" t="s">
        <v>282</v>
      </c>
      <c r="AQ472" s="6" t="s">
        <v>315</v>
      </c>
    </row>
    <row r="473" spans="1:43" x14ac:dyDescent="0.25">
      <c r="A473" s="6">
        <v>21710089</v>
      </c>
      <c r="B473" s="6">
        <v>22635612</v>
      </c>
      <c r="C473" s="6" t="s">
        <v>248</v>
      </c>
      <c r="D473" s="14">
        <v>45712.774942129632</v>
      </c>
      <c r="E473" s="14">
        <v>45723.232858796298</v>
      </c>
      <c r="F473" s="6" t="s">
        <v>18</v>
      </c>
      <c r="G473" s="6" t="s">
        <v>24</v>
      </c>
      <c r="H473" s="6" t="s">
        <v>1036</v>
      </c>
      <c r="I473" s="6" t="s">
        <v>12</v>
      </c>
      <c r="J473" s="6" t="s">
        <v>1924</v>
      </c>
      <c r="K473" s="6" t="s">
        <v>1038</v>
      </c>
      <c r="L473" s="6" t="s">
        <v>1038</v>
      </c>
      <c r="M473" s="14">
        <v>45712</v>
      </c>
      <c r="N473" s="6" t="s">
        <v>1039</v>
      </c>
      <c r="O473" s="6" t="s">
        <v>74</v>
      </c>
      <c r="P473" s="6" t="s">
        <v>253</v>
      </c>
      <c r="Q473" s="6" t="s">
        <v>264</v>
      </c>
      <c r="R473" s="6" t="s">
        <v>277</v>
      </c>
      <c r="S473" s="6" t="s">
        <v>7</v>
      </c>
      <c r="T473" s="6" t="s">
        <v>255</v>
      </c>
      <c r="U473" s="6" t="s">
        <v>184</v>
      </c>
      <c r="V473" s="6" t="s">
        <v>1919</v>
      </c>
      <c r="W473" s="6" t="s">
        <v>74</v>
      </c>
      <c r="X473" s="6" t="s">
        <v>1925</v>
      </c>
      <c r="Y473" s="6" t="s">
        <v>74</v>
      </c>
      <c r="Z473" s="6" t="s">
        <v>88</v>
      </c>
      <c r="AA473" s="6" t="s">
        <v>74</v>
      </c>
      <c r="AB473" s="6">
        <v>1141.5</v>
      </c>
      <c r="AC473" s="6">
        <v>30</v>
      </c>
      <c r="AD473" s="6">
        <v>0</v>
      </c>
      <c r="AE473" s="6">
        <v>0</v>
      </c>
      <c r="AF473" s="6">
        <v>0</v>
      </c>
      <c r="AG473" s="6">
        <v>0</v>
      </c>
      <c r="AH473" s="6">
        <v>0</v>
      </c>
      <c r="AI473" s="6" t="s">
        <v>1926</v>
      </c>
      <c r="AJ473" s="6" t="s">
        <v>348</v>
      </c>
      <c r="AK473" s="6" t="s">
        <v>12</v>
      </c>
      <c r="AL473" s="6" t="s">
        <v>50</v>
      </c>
      <c r="AM473" s="6" t="s">
        <v>349</v>
      </c>
      <c r="AN473" s="6" t="s">
        <v>27</v>
      </c>
      <c r="AO473" s="6" t="s">
        <v>260</v>
      </c>
      <c r="AP473" s="6" t="s">
        <v>282</v>
      </c>
      <c r="AQ473" s="6" t="s">
        <v>315</v>
      </c>
    </row>
    <row r="474" spans="1:43" x14ac:dyDescent="0.25">
      <c r="A474" s="6">
        <v>21710091</v>
      </c>
      <c r="B474" s="6">
        <v>22635614</v>
      </c>
      <c r="C474" s="6" t="s">
        <v>248</v>
      </c>
      <c r="D474" s="14">
        <v>45712.774976851862</v>
      </c>
      <c r="E474" s="14">
        <v>45723.232870370368</v>
      </c>
      <c r="F474" s="6" t="s">
        <v>18</v>
      </c>
      <c r="G474" s="6" t="s">
        <v>24</v>
      </c>
      <c r="H474" s="6" t="s">
        <v>350</v>
      </c>
      <c r="I474" s="6" t="s">
        <v>12</v>
      </c>
      <c r="J474" s="6" t="s">
        <v>1927</v>
      </c>
      <c r="K474" s="6" t="s">
        <v>1038</v>
      </c>
      <c r="L474" s="6" t="s">
        <v>1038</v>
      </c>
      <c r="M474" s="14">
        <v>45712</v>
      </c>
      <c r="N474" s="6" t="s">
        <v>353</v>
      </c>
      <c r="O474" s="6" t="s">
        <v>74</v>
      </c>
      <c r="P474" s="6" t="s">
        <v>253</v>
      </c>
      <c r="Q474" s="6" t="s">
        <v>264</v>
      </c>
      <c r="R474" s="6" t="s">
        <v>277</v>
      </c>
      <c r="S474" s="6" t="s">
        <v>7</v>
      </c>
      <c r="T474" s="6" t="s">
        <v>255</v>
      </c>
      <c r="U474" s="6" t="s">
        <v>184</v>
      </c>
      <c r="V474" s="6" t="s">
        <v>1919</v>
      </c>
      <c r="W474" s="6" t="s">
        <v>74</v>
      </c>
      <c r="X474" s="6" t="s">
        <v>1920</v>
      </c>
      <c r="Y474" s="6" t="s">
        <v>74</v>
      </c>
      <c r="Z474" s="6" t="s">
        <v>88</v>
      </c>
      <c r="AA474" s="6" t="s">
        <v>74</v>
      </c>
      <c r="AB474" s="6">
        <v>458</v>
      </c>
      <c r="AC474" s="6">
        <v>18.32</v>
      </c>
      <c r="AD474" s="6">
        <v>0</v>
      </c>
      <c r="AE474" s="6">
        <v>0</v>
      </c>
      <c r="AF474" s="6">
        <v>0</v>
      </c>
      <c r="AG474" s="6">
        <v>0</v>
      </c>
      <c r="AH474" s="6">
        <v>0</v>
      </c>
      <c r="AI474" s="6" t="s">
        <v>1928</v>
      </c>
      <c r="AJ474" s="6" t="s">
        <v>348</v>
      </c>
      <c r="AK474" s="6" t="s">
        <v>12</v>
      </c>
      <c r="AL474" s="6" t="s">
        <v>50</v>
      </c>
      <c r="AM474" s="6" t="s">
        <v>349</v>
      </c>
      <c r="AN474" s="6" t="s">
        <v>27</v>
      </c>
      <c r="AO474" s="6" t="s">
        <v>260</v>
      </c>
      <c r="AP474" s="6" t="s">
        <v>282</v>
      </c>
      <c r="AQ474" s="6" t="s">
        <v>315</v>
      </c>
    </row>
    <row r="475" spans="1:43" x14ac:dyDescent="0.25">
      <c r="A475" s="6">
        <v>21687544</v>
      </c>
      <c r="B475" s="6">
        <v>22617281</v>
      </c>
      <c r="C475" s="6" t="s">
        <v>248</v>
      </c>
      <c r="D475" s="14">
        <v>45708.672523148147</v>
      </c>
      <c r="E475" s="14">
        <v>45723.229826388888</v>
      </c>
      <c r="F475" s="6" t="s">
        <v>18</v>
      </c>
      <c r="G475" s="6" t="s">
        <v>24</v>
      </c>
      <c r="H475" s="6" t="s">
        <v>1036</v>
      </c>
      <c r="I475" s="6" t="s">
        <v>12</v>
      </c>
      <c r="J475" s="6" t="s">
        <v>1929</v>
      </c>
      <c r="K475" s="6" t="s">
        <v>1038</v>
      </c>
      <c r="L475" s="6" t="s">
        <v>1038</v>
      </c>
      <c r="M475" s="14">
        <v>45708</v>
      </c>
      <c r="N475" s="6" t="s">
        <v>1039</v>
      </c>
      <c r="O475" s="6" t="s">
        <v>74</v>
      </c>
      <c r="P475" s="6" t="s">
        <v>253</v>
      </c>
      <c r="Q475" s="6" t="s">
        <v>264</v>
      </c>
      <c r="R475" s="6" t="s">
        <v>277</v>
      </c>
      <c r="S475" s="6" t="s">
        <v>7</v>
      </c>
      <c r="T475" s="6" t="s">
        <v>255</v>
      </c>
      <c r="U475" s="6" t="s">
        <v>184</v>
      </c>
      <c r="V475" s="6" t="s">
        <v>1919</v>
      </c>
      <c r="W475" s="6" t="s">
        <v>74</v>
      </c>
      <c r="X475" s="6" t="s">
        <v>1920</v>
      </c>
      <c r="Y475" s="6" t="s">
        <v>74</v>
      </c>
      <c r="Z475" s="6" t="s">
        <v>88</v>
      </c>
      <c r="AA475" s="6" t="s">
        <v>74</v>
      </c>
      <c r="AB475" s="6">
        <v>358</v>
      </c>
      <c r="AC475" s="6">
        <v>25</v>
      </c>
      <c r="AD475" s="6">
        <v>0</v>
      </c>
      <c r="AE475" s="6">
        <v>0</v>
      </c>
      <c r="AF475" s="6">
        <v>0</v>
      </c>
      <c r="AG475" s="6">
        <v>0</v>
      </c>
      <c r="AH475" s="6">
        <v>0</v>
      </c>
      <c r="AI475" s="6" t="s">
        <v>1930</v>
      </c>
      <c r="AJ475" s="6" t="s">
        <v>348</v>
      </c>
      <c r="AK475" s="6" t="s">
        <v>12</v>
      </c>
      <c r="AL475" s="6" t="s">
        <v>50</v>
      </c>
      <c r="AM475" s="6" t="s">
        <v>349</v>
      </c>
      <c r="AN475" s="6" t="s">
        <v>27</v>
      </c>
      <c r="AO475" s="6" t="s">
        <v>260</v>
      </c>
      <c r="AP475" s="6" t="s">
        <v>282</v>
      </c>
      <c r="AQ475" s="6" t="s">
        <v>315</v>
      </c>
    </row>
    <row r="476" spans="1:43" x14ac:dyDescent="0.25">
      <c r="A476" s="6">
        <v>21687545</v>
      </c>
      <c r="B476" s="6">
        <v>22617282</v>
      </c>
      <c r="C476" s="6" t="s">
        <v>248</v>
      </c>
      <c r="D476" s="14">
        <v>45708.672523148147</v>
      </c>
      <c r="E476" s="14">
        <v>45723.229837962957</v>
      </c>
      <c r="F476" s="6" t="s">
        <v>18</v>
      </c>
      <c r="G476" s="6" t="s">
        <v>24</v>
      </c>
      <c r="H476" s="6" t="s">
        <v>1036</v>
      </c>
      <c r="I476" s="6" t="s">
        <v>12</v>
      </c>
      <c r="J476" s="6" t="s">
        <v>1931</v>
      </c>
      <c r="K476" s="6" t="s">
        <v>1038</v>
      </c>
      <c r="L476" s="6" t="s">
        <v>1038</v>
      </c>
      <c r="M476" s="14">
        <v>45708</v>
      </c>
      <c r="N476" s="6" t="s">
        <v>1039</v>
      </c>
      <c r="O476" s="6" t="s">
        <v>74</v>
      </c>
      <c r="P476" s="6" t="s">
        <v>253</v>
      </c>
      <c r="Q476" s="6" t="s">
        <v>264</v>
      </c>
      <c r="R476" s="6" t="s">
        <v>277</v>
      </c>
      <c r="S476" s="6" t="s">
        <v>7</v>
      </c>
      <c r="T476" s="6" t="s">
        <v>255</v>
      </c>
      <c r="U476" s="6" t="s">
        <v>184</v>
      </c>
      <c r="V476" s="6" t="s">
        <v>1919</v>
      </c>
      <c r="W476" s="6" t="s">
        <v>74</v>
      </c>
      <c r="X476" s="6" t="s">
        <v>1920</v>
      </c>
      <c r="Y476" s="6" t="s">
        <v>74</v>
      </c>
      <c r="Z476" s="6" t="s">
        <v>88</v>
      </c>
      <c r="AA476" s="6" t="s">
        <v>74</v>
      </c>
      <c r="AB476" s="6">
        <v>358</v>
      </c>
      <c r="AC476" s="6">
        <v>25</v>
      </c>
      <c r="AD476" s="6">
        <v>0</v>
      </c>
      <c r="AE476" s="6">
        <v>0</v>
      </c>
      <c r="AF476" s="6">
        <v>0</v>
      </c>
      <c r="AG476" s="6">
        <v>0</v>
      </c>
      <c r="AH476" s="6">
        <v>0</v>
      </c>
      <c r="AI476" s="6" t="s">
        <v>1932</v>
      </c>
      <c r="AJ476" s="6" t="s">
        <v>348</v>
      </c>
      <c r="AK476" s="6" t="s">
        <v>12</v>
      </c>
      <c r="AL476" s="6" t="s">
        <v>50</v>
      </c>
      <c r="AM476" s="6" t="s">
        <v>349</v>
      </c>
      <c r="AN476" s="6" t="s">
        <v>27</v>
      </c>
      <c r="AO476" s="6" t="s">
        <v>260</v>
      </c>
      <c r="AP476" s="6" t="s">
        <v>282</v>
      </c>
      <c r="AQ476" s="6" t="s">
        <v>315</v>
      </c>
    </row>
    <row r="477" spans="1:43" x14ac:dyDescent="0.25">
      <c r="A477" s="6">
        <v>21545588</v>
      </c>
      <c r="B477" s="6">
        <v>22498340</v>
      </c>
      <c r="C477" s="6" t="s">
        <v>248</v>
      </c>
      <c r="D477" s="14">
        <v>45686.648888888893</v>
      </c>
      <c r="E477" s="14">
        <v>45687.295775462961</v>
      </c>
      <c r="F477" s="36" t="s">
        <v>30</v>
      </c>
      <c r="G477" s="36" t="s">
        <v>30</v>
      </c>
      <c r="H477" s="6">
        <v>17108287</v>
      </c>
      <c r="I477" s="6" t="s">
        <v>12</v>
      </c>
      <c r="J477" s="6" t="s">
        <v>1933</v>
      </c>
      <c r="K477" s="6" t="s">
        <v>1038</v>
      </c>
      <c r="L477" s="6" t="s">
        <v>1038</v>
      </c>
      <c r="M477" s="14">
        <v>45686</v>
      </c>
      <c r="N477" s="6">
        <v>171082</v>
      </c>
      <c r="O477" s="6" t="s">
        <v>74</v>
      </c>
      <c r="P477" s="6" t="s">
        <v>253</v>
      </c>
      <c r="Q477" s="6" t="s">
        <v>254</v>
      </c>
      <c r="R477" s="6" t="s">
        <v>254</v>
      </c>
      <c r="S477" s="6" t="s">
        <v>7</v>
      </c>
      <c r="T477" s="6" t="s">
        <v>255</v>
      </c>
      <c r="U477" s="6" t="s">
        <v>184</v>
      </c>
      <c r="V477" s="6" t="s">
        <v>1919</v>
      </c>
      <c r="W477" s="6" t="s">
        <v>74</v>
      </c>
      <c r="X477" s="6" t="s">
        <v>1934</v>
      </c>
      <c r="Y477" s="6" t="s">
        <v>74</v>
      </c>
      <c r="Z477" s="6" t="s">
        <v>88</v>
      </c>
      <c r="AA477" s="6" t="s">
        <v>74</v>
      </c>
      <c r="AB477" s="6">
        <v>389</v>
      </c>
      <c r="AC477" s="6">
        <v>0</v>
      </c>
      <c r="AD477" s="6">
        <v>0</v>
      </c>
      <c r="AE477" s="6">
        <v>0</v>
      </c>
      <c r="AF477" s="6">
        <v>0</v>
      </c>
      <c r="AG477" s="6">
        <v>0</v>
      </c>
      <c r="AH477" s="6">
        <v>0</v>
      </c>
      <c r="AI477" s="6" t="s">
        <v>1935</v>
      </c>
      <c r="AJ477" s="6" t="s">
        <v>1936</v>
      </c>
      <c r="AK477" s="6" t="s">
        <v>12</v>
      </c>
      <c r="AL477" s="6" t="s">
        <v>52</v>
      </c>
      <c r="AM477" s="6" t="s">
        <v>259</v>
      </c>
      <c r="AN477" s="6" t="s">
        <v>21</v>
      </c>
      <c r="AO477" s="6" t="s">
        <v>260</v>
      </c>
      <c r="AP477" s="6" t="s">
        <v>282</v>
      </c>
      <c r="AQ477" s="6" t="s">
        <v>19</v>
      </c>
    </row>
    <row r="478" spans="1:43" x14ac:dyDescent="0.25">
      <c r="A478" s="6">
        <v>21738829</v>
      </c>
      <c r="B478" s="6">
        <v>22661669</v>
      </c>
      <c r="C478" s="6" t="s">
        <v>248</v>
      </c>
      <c r="D478" s="14">
        <v>45716.72115740741</v>
      </c>
      <c r="E478" s="14">
        <v>45722.649664351848</v>
      </c>
      <c r="F478" s="6" t="s">
        <v>18</v>
      </c>
      <c r="G478" s="6" t="s">
        <v>22</v>
      </c>
      <c r="H478" s="6" t="s">
        <v>1937</v>
      </c>
      <c r="I478" s="6" t="s">
        <v>15</v>
      </c>
      <c r="J478" s="6" t="s">
        <v>1938</v>
      </c>
      <c r="K478" s="6" t="s">
        <v>485</v>
      </c>
      <c r="L478" s="6" t="s">
        <v>915</v>
      </c>
      <c r="M478" s="14">
        <v>45716.720833333333</v>
      </c>
      <c r="N478" s="6" t="s">
        <v>74</v>
      </c>
      <c r="O478" s="6" t="s">
        <v>74</v>
      </c>
      <c r="P478" s="6" t="s">
        <v>253</v>
      </c>
      <c r="Q478" s="6" t="s">
        <v>454</v>
      </c>
      <c r="R478" s="6" t="s">
        <v>454</v>
      </c>
      <c r="S478" s="6" t="s">
        <v>7</v>
      </c>
      <c r="T478" s="6" t="s">
        <v>397</v>
      </c>
      <c r="U478" s="6" t="s">
        <v>130</v>
      </c>
      <c r="V478" s="6" t="s">
        <v>1939</v>
      </c>
      <c r="W478" s="6" t="s">
        <v>74</v>
      </c>
      <c r="X478" s="6" t="s">
        <v>1940</v>
      </c>
      <c r="Y478" s="6" t="s">
        <v>74</v>
      </c>
      <c r="Z478" s="6" t="s">
        <v>81</v>
      </c>
      <c r="AA478" s="6" t="s">
        <v>74</v>
      </c>
      <c r="AB478" s="6">
        <v>2748.36</v>
      </c>
      <c r="AC478" s="6">
        <v>0</v>
      </c>
      <c r="AD478" s="6">
        <v>0</v>
      </c>
      <c r="AE478" s="6">
        <v>0</v>
      </c>
      <c r="AF478" s="6">
        <v>0</v>
      </c>
      <c r="AG478" s="6">
        <v>0</v>
      </c>
      <c r="AH478" s="6">
        <v>0</v>
      </c>
      <c r="AI478" s="6" t="s">
        <v>74</v>
      </c>
      <c r="AJ478" s="6" t="s">
        <v>348</v>
      </c>
      <c r="AK478" s="6" t="s">
        <v>15</v>
      </c>
      <c r="AL478" s="6" t="s">
        <v>50</v>
      </c>
      <c r="AM478" s="6" t="s">
        <v>349</v>
      </c>
      <c r="AN478" s="6" t="s">
        <v>27</v>
      </c>
      <c r="AO478" s="6" t="s">
        <v>260</v>
      </c>
      <c r="AP478" s="6" t="s">
        <v>282</v>
      </c>
      <c r="AQ478" s="6" t="s">
        <v>31</v>
      </c>
    </row>
    <row r="479" spans="1:43" x14ac:dyDescent="0.25">
      <c r="A479" s="6">
        <v>21770133</v>
      </c>
      <c r="B479" s="6">
        <v>22689964</v>
      </c>
      <c r="C479" s="6" t="s">
        <v>379</v>
      </c>
      <c r="D479" s="14">
        <v>45722.719502314823</v>
      </c>
      <c r="E479" s="14">
        <v>45722.723645833343</v>
      </c>
      <c r="F479" s="6" t="s">
        <v>18</v>
      </c>
      <c r="G479" s="6" t="s">
        <v>18</v>
      </c>
      <c r="H479" s="6" t="s">
        <v>1941</v>
      </c>
      <c r="I479" s="6" t="s">
        <v>15</v>
      </c>
      <c r="J479" s="6" t="s">
        <v>1942</v>
      </c>
      <c r="K479" s="6" t="s">
        <v>485</v>
      </c>
      <c r="L479" s="6" t="s">
        <v>915</v>
      </c>
      <c r="M479" s="14">
        <v>45722.719444444447</v>
      </c>
      <c r="N479" s="6" t="s">
        <v>74</v>
      </c>
      <c r="O479" s="6" t="s">
        <v>74</v>
      </c>
      <c r="P479" s="6" t="s">
        <v>253</v>
      </c>
      <c r="Q479" s="6" t="s">
        <v>254</v>
      </c>
      <c r="R479" s="6" t="s">
        <v>336</v>
      </c>
      <c r="S479" s="6" t="s">
        <v>5</v>
      </c>
      <c r="T479" s="6" t="s">
        <v>255</v>
      </c>
      <c r="U479" s="6" t="s">
        <v>130</v>
      </c>
      <c r="V479" s="6" t="s">
        <v>1939</v>
      </c>
      <c r="W479" s="6" t="s">
        <v>74</v>
      </c>
      <c r="X479" s="6" t="s">
        <v>272</v>
      </c>
      <c r="Y479" s="6">
        <v>2133446120</v>
      </c>
      <c r="Z479" s="6" t="s">
        <v>81</v>
      </c>
      <c r="AA479" s="6" t="s">
        <v>74</v>
      </c>
      <c r="AB479" s="6">
        <v>1621.59</v>
      </c>
      <c r="AC479" s="6">
        <v>0</v>
      </c>
      <c r="AD479" s="6">
        <v>0</v>
      </c>
      <c r="AE479" s="6">
        <v>0</v>
      </c>
      <c r="AF479" s="6">
        <v>0</v>
      </c>
      <c r="AG479" s="6">
        <v>0</v>
      </c>
      <c r="AH479" s="6">
        <v>0</v>
      </c>
      <c r="AI479" s="6" t="s">
        <v>74</v>
      </c>
      <c r="AJ479" s="6" t="s">
        <v>1943</v>
      </c>
      <c r="AK479" s="6" t="s">
        <v>15</v>
      </c>
      <c r="AL479" s="6" t="s">
        <v>56</v>
      </c>
      <c r="AM479" s="6" t="s">
        <v>860</v>
      </c>
      <c r="AN479" s="6" t="s">
        <v>21</v>
      </c>
      <c r="AO479" s="6" t="s">
        <v>260</v>
      </c>
      <c r="AP479" s="6" t="s">
        <v>282</v>
      </c>
      <c r="AQ479" s="6" t="s">
        <v>31</v>
      </c>
    </row>
    <row r="480" spans="1:43" x14ac:dyDescent="0.25">
      <c r="A480" s="6">
        <v>21738482</v>
      </c>
      <c r="B480" s="6">
        <v>22661341</v>
      </c>
      <c r="C480" s="6" t="s">
        <v>248</v>
      </c>
      <c r="D480" s="14">
        <v>45716.679189814808</v>
      </c>
      <c r="E480" s="14">
        <v>45722.65457175926</v>
      </c>
      <c r="F480" s="6" t="s">
        <v>18</v>
      </c>
      <c r="G480" s="6" t="s">
        <v>22</v>
      </c>
      <c r="H480" s="6" t="s">
        <v>1944</v>
      </c>
      <c r="I480" s="6" t="s">
        <v>16</v>
      </c>
      <c r="J480" s="6" t="s">
        <v>1945</v>
      </c>
      <c r="K480" s="6" t="s">
        <v>1946</v>
      </c>
      <c r="L480" s="6" t="s">
        <v>1946</v>
      </c>
      <c r="M480" s="14">
        <v>45715.616666666669</v>
      </c>
      <c r="N480" s="6" t="s">
        <v>1947</v>
      </c>
      <c r="O480" s="6" t="s">
        <v>74</v>
      </c>
      <c r="P480" s="6" t="s">
        <v>253</v>
      </c>
      <c r="Q480" s="6" t="s">
        <v>254</v>
      </c>
      <c r="R480" s="6" t="s">
        <v>254</v>
      </c>
      <c r="S480" s="6" t="s">
        <v>7</v>
      </c>
      <c r="T480" s="6" t="s">
        <v>255</v>
      </c>
      <c r="U480" s="6" t="s">
        <v>130</v>
      </c>
      <c r="V480" s="6" t="s">
        <v>1939</v>
      </c>
      <c r="W480" s="6" t="s">
        <v>74</v>
      </c>
      <c r="X480" s="6" t="s">
        <v>74</v>
      </c>
      <c r="Y480" s="6" t="s">
        <v>74</v>
      </c>
      <c r="Z480" s="6" t="s">
        <v>81</v>
      </c>
      <c r="AA480" s="6" t="s">
        <v>74</v>
      </c>
      <c r="AB480" s="6">
        <v>5090.3999999999996</v>
      </c>
      <c r="AC480" s="6">
        <v>0</v>
      </c>
      <c r="AD480" s="6">
        <v>0</v>
      </c>
      <c r="AE480" s="6">
        <v>0</v>
      </c>
      <c r="AF480" s="6">
        <v>0</v>
      </c>
      <c r="AG480" s="6">
        <v>0</v>
      </c>
      <c r="AH480" s="6">
        <v>0</v>
      </c>
      <c r="AI480" s="6" t="s">
        <v>488</v>
      </c>
      <c r="AJ480" s="6" t="s">
        <v>469</v>
      </c>
      <c r="AK480" s="6" t="s">
        <v>16</v>
      </c>
      <c r="AL480" s="6" t="s">
        <v>47</v>
      </c>
      <c r="AM480" s="6" t="s">
        <v>470</v>
      </c>
      <c r="AN480" s="6" t="s">
        <v>21</v>
      </c>
      <c r="AO480" s="6" t="s">
        <v>260</v>
      </c>
      <c r="AP480" s="6" t="s">
        <v>282</v>
      </c>
      <c r="AQ480" s="6" t="s">
        <v>19</v>
      </c>
    </row>
    <row r="481" spans="1:43" x14ac:dyDescent="0.25">
      <c r="A481" s="6">
        <v>21738619</v>
      </c>
      <c r="B481" s="6">
        <v>22661450</v>
      </c>
      <c r="C481" s="6" t="s">
        <v>248</v>
      </c>
      <c r="D481" s="14">
        <v>45716.698553240742</v>
      </c>
      <c r="E481" s="14">
        <v>45722.65457175926</v>
      </c>
      <c r="F481" s="6" t="s">
        <v>18</v>
      </c>
      <c r="G481" s="6" t="s">
        <v>22</v>
      </c>
      <c r="H481" s="6" t="s">
        <v>1948</v>
      </c>
      <c r="I481" s="6" t="s">
        <v>16</v>
      </c>
      <c r="J481" s="6" t="s">
        <v>1949</v>
      </c>
      <c r="K481" s="6" t="s">
        <v>1946</v>
      </c>
      <c r="L481" s="6" t="s">
        <v>1946</v>
      </c>
      <c r="M481" s="14">
        <v>45716.540277777778</v>
      </c>
      <c r="N481" s="6" t="s">
        <v>1950</v>
      </c>
      <c r="O481" s="6" t="s">
        <v>74</v>
      </c>
      <c r="P481" s="6" t="s">
        <v>253</v>
      </c>
      <c r="Q481" s="6" t="s">
        <v>264</v>
      </c>
      <c r="R481" s="6" t="s">
        <v>277</v>
      </c>
      <c r="S481" s="6" t="s">
        <v>7</v>
      </c>
      <c r="T481" s="6" t="s">
        <v>255</v>
      </c>
      <c r="U481" s="6" t="s">
        <v>130</v>
      </c>
      <c r="V481" s="6" t="s">
        <v>1939</v>
      </c>
      <c r="W481" s="6" t="s">
        <v>74</v>
      </c>
      <c r="X481" s="6" t="s">
        <v>74</v>
      </c>
      <c r="Y481" s="6" t="s">
        <v>74</v>
      </c>
      <c r="Z481" s="6" t="s">
        <v>81</v>
      </c>
      <c r="AA481" s="6" t="s">
        <v>74</v>
      </c>
      <c r="AB481" s="6">
        <v>549</v>
      </c>
      <c r="AC481" s="6">
        <v>0</v>
      </c>
      <c r="AD481" s="6">
        <v>0</v>
      </c>
      <c r="AE481" s="6">
        <v>0</v>
      </c>
      <c r="AF481" s="6">
        <v>0</v>
      </c>
      <c r="AG481" s="6">
        <v>0</v>
      </c>
      <c r="AH481" s="6">
        <v>0</v>
      </c>
      <c r="AI481" s="6" t="s">
        <v>488</v>
      </c>
      <c r="AJ481" s="6" t="s">
        <v>469</v>
      </c>
      <c r="AK481" s="6" t="s">
        <v>16</v>
      </c>
      <c r="AL481" s="6" t="s">
        <v>47</v>
      </c>
      <c r="AM481" s="6" t="s">
        <v>470</v>
      </c>
      <c r="AN481" s="6" t="s">
        <v>21</v>
      </c>
      <c r="AO481" s="6" t="s">
        <v>260</v>
      </c>
      <c r="AP481" s="6" t="s">
        <v>282</v>
      </c>
      <c r="AQ481" s="6" t="s">
        <v>19</v>
      </c>
    </row>
    <row r="482" spans="1:43" x14ac:dyDescent="0.25">
      <c r="A482" s="6">
        <v>21739811</v>
      </c>
      <c r="B482" s="6">
        <v>22662577</v>
      </c>
      <c r="C482" s="6" t="s">
        <v>248</v>
      </c>
      <c r="D482" s="14">
        <v>45716.781736111108</v>
      </c>
      <c r="E482" s="14">
        <v>45722.654583333337</v>
      </c>
      <c r="F482" s="6" t="s">
        <v>18</v>
      </c>
      <c r="G482" s="6" t="s">
        <v>22</v>
      </c>
      <c r="H482" s="6" t="s">
        <v>1951</v>
      </c>
      <c r="I482" s="6" t="s">
        <v>16</v>
      </c>
      <c r="J482" s="6" t="s">
        <v>1952</v>
      </c>
      <c r="K482" s="6" t="s">
        <v>1946</v>
      </c>
      <c r="L482" s="6" t="s">
        <v>1946</v>
      </c>
      <c r="M482" s="14">
        <v>45716.614583333343</v>
      </c>
      <c r="N482" s="6" t="s">
        <v>1953</v>
      </c>
      <c r="O482" s="6" t="s">
        <v>74</v>
      </c>
      <c r="P482" s="6" t="s">
        <v>253</v>
      </c>
      <c r="Q482" s="6" t="s">
        <v>264</v>
      </c>
      <c r="R482" s="6" t="s">
        <v>277</v>
      </c>
      <c r="S482" s="6" t="s">
        <v>7</v>
      </c>
      <c r="T482" s="6" t="s">
        <v>255</v>
      </c>
      <c r="U482" s="6" t="s">
        <v>130</v>
      </c>
      <c r="V482" s="6" t="s">
        <v>1939</v>
      </c>
      <c r="W482" s="6" t="s">
        <v>74</v>
      </c>
      <c r="X482" s="6" t="s">
        <v>74</v>
      </c>
      <c r="Y482" s="6" t="s">
        <v>74</v>
      </c>
      <c r="Z482" s="6" t="s">
        <v>81</v>
      </c>
      <c r="AA482" s="6" t="s">
        <v>74</v>
      </c>
      <c r="AB482" s="6">
        <v>935</v>
      </c>
      <c r="AC482" s="6">
        <v>0</v>
      </c>
      <c r="AD482" s="6">
        <v>0</v>
      </c>
      <c r="AE482" s="6">
        <v>0</v>
      </c>
      <c r="AF482" s="6">
        <v>0</v>
      </c>
      <c r="AG482" s="6">
        <v>0</v>
      </c>
      <c r="AH482" s="6">
        <v>0</v>
      </c>
      <c r="AI482" s="6" t="s">
        <v>488</v>
      </c>
      <c r="AJ482" s="6" t="s">
        <v>469</v>
      </c>
      <c r="AK482" s="6" t="s">
        <v>16</v>
      </c>
      <c r="AL482" s="6" t="s">
        <v>47</v>
      </c>
      <c r="AM482" s="6" t="s">
        <v>470</v>
      </c>
      <c r="AN482" s="6" t="s">
        <v>21</v>
      </c>
      <c r="AO482" s="6" t="s">
        <v>260</v>
      </c>
      <c r="AP482" s="6" t="s">
        <v>282</v>
      </c>
      <c r="AQ482" s="6" t="s">
        <v>19</v>
      </c>
    </row>
    <row r="483" spans="1:43" x14ac:dyDescent="0.25">
      <c r="A483" s="6">
        <v>21761184</v>
      </c>
      <c r="B483" s="6">
        <v>22681095</v>
      </c>
      <c r="C483" s="6" t="s">
        <v>248</v>
      </c>
      <c r="D483" s="14">
        <v>45721.524351851847</v>
      </c>
      <c r="E483" s="14">
        <v>45722.659247685187</v>
      </c>
      <c r="F483" s="6" t="s">
        <v>18</v>
      </c>
      <c r="G483" s="6" t="s">
        <v>18</v>
      </c>
      <c r="H483" s="6" t="s">
        <v>1954</v>
      </c>
      <c r="I483" s="6" t="s">
        <v>16</v>
      </c>
      <c r="J483" s="6" t="s">
        <v>1955</v>
      </c>
      <c r="K483" s="6" t="s">
        <v>1956</v>
      </c>
      <c r="L483" s="6" t="s">
        <v>1956</v>
      </c>
      <c r="M483" s="14">
        <v>45721.24722222222</v>
      </c>
      <c r="N483" s="6" t="s">
        <v>1957</v>
      </c>
      <c r="O483" s="6" t="s">
        <v>74</v>
      </c>
      <c r="P483" s="6" t="s">
        <v>253</v>
      </c>
      <c r="Q483" s="6" t="s">
        <v>254</v>
      </c>
      <c r="R483" s="6" t="s">
        <v>254</v>
      </c>
      <c r="S483" s="6" t="s">
        <v>7</v>
      </c>
      <c r="T483" s="6" t="s">
        <v>255</v>
      </c>
      <c r="U483" s="6" t="s">
        <v>130</v>
      </c>
      <c r="V483" s="6" t="s">
        <v>1939</v>
      </c>
      <c r="W483" s="6" t="s">
        <v>74</v>
      </c>
      <c r="X483" s="6" t="s">
        <v>74</v>
      </c>
      <c r="Y483" s="6" t="s">
        <v>74</v>
      </c>
      <c r="Z483" s="6" t="s">
        <v>81</v>
      </c>
      <c r="AA483" s="6" t="s">
        <v>74</v>
      </c>
      <c r="AB483" s="6">
        <v>8751.7260000000006</v>
      </c>
      <c r="AC483" s="6">
        <v>0</v>
      </c>
      <c r="AD483" s="6">
        <v>0</v>
      </c>
      <c r="AE483" s="6">
        <v>0</v>
      </c>
      <c r="AF483" s="6">
        <v>0</v>
      </c>
      <c r="AG483" s="6">
        <v>0</v>
      </c>
      <c r="AH483" s="6">
        <v>0</v>
      </c>
      <c r="AI483" s="6" t="s">
        <v>488</v>
      </c>
      <c r="AJ483" s="6" t="s">
        <v>469</v>
      </c>
      <c r="AK483" s="6" t="s">
        <v>16</v>
      </c>
      <c r="AL483" s="6" t="s">
        <v>47</v>
      </c>
      <c r="AM483" s="6" t="s">
        <v>470</v>
      </c>
      <c r="AN483" s="6" t="s">
        <v>21</v>
      </c>
      <c r="AO483" s="6" t="s">
        <v>260</v>
      </c>
      <c r="AP483" s="6" t="s">
        <v>282</v>
      </c>
      <c r="AQ483" s="6" t="s">
        <v>19</v>
      </c>
    </row>
    <row r="484" spans="1:43" x14ac:dyDescent="0.25">
      <c r="A484" s="6">
        <v>21761145</v>
      </c>
      <c r="B484" s="6">
        <v>22681049</v>
      </c>
      <c r="C484" s="6" t="s">
        <v>248</v>
      </c>
      <c r="D484" s="14">
        <v>45721.522303240738</v>
      </c>
      <c r="E484" s="14">
        <v>45722.654594907413</v>
      </c>
      <c r="F484" s="6" t="s">
        <v>18</v>
      </c>
      <c r="G484" s="6" t="s">
        <v>18</v>
      </c>
      <c r="H484" s="6" t="s">
        <v>1958</v>
      </c>
      <c r="I484" s="6" t="s">
        <v>16</v>
      </c>
      <c r="J484" s="6" t="s">
        <v>1955</v>
      </c>
      <c r="K484" s="6" t="s">
        <v>1956</v>
      </c>
      <c r="L484" s="6" t="s">
        <v>1956</v>
      </c>
      <c r="M484" s="14">
        <v>45716.777777777781</v>
      </c>
      <c r="N484" s="6" t="s">
        <v>1959</v>
      </c>
      <c r="O484" s="6" t="s">
        <v>74</v>
      </c>
      <c r="P484" s="6" t="s">
        <v>253</v>
      </c>
      <c r="Q484" s="6" t="s">
        <v>254</v>
      </c>
      <c r="R484" s="6" t="s">
        <v>254</v>
      </c>
      <c r="S484" s="6" t="s">
        <v>7</v>
      </c>
      <c r="T484" s="6" t="s">
        <v>255</v>
      </c>
      <c r="U484" s="6" t="s">
        <v>130</v>
      </c>
      <c r="V484" s="6" t="s">
        <v>1939</v>
      </c>
      <c r="W484" s="6" t="s">
        <v>74</v>
      </c>
      <c r="X484" s="6" t="s">
        <v>74</v>
      </c>
      <c r="Y484" s="6" t="s">
        <v>74</v>
      </c>
      <c r="Z484" s="6" t="s">
        <v>81</v>
      </c>
      <c r="AA484" s="6" t="s">
        <v>74</v>
      </c>
      <c r="AB484" s="6">
        <v>8839.8539999999994</v>
      </c>
      <c r="AC484" s="6">
        <v>0</v>
      </c>
      <c r="AD484" s="6">
        <v>0</v>
      </c>
      <c r="AE484" s="6">
        <v>0</v>
      </c>
      <c r="AF484" s="6">
        <v>0</v>
      </c>
      <c r="AG484" s="6">
        <v>0</v>
      </c>
      <c r="AH484" s="6">
        <v>0</v>
      </c>
      <c r="AI484" s="6" t="s">
        <v>488</v>
      </c>
      <c r="AJ484" s="6" t="s">
        <v>469</v>
      </c>
      <c r="AK484" s="6" t="s">
        <v>16</v>
      </c>
      <c r="AL484" s="6" t="s">
        <v>47</v>
      </c>
      <c r="AM484" s="6" t="s">
        <v>470</v>
      </c>
      <c r="AN484" s="6" t="s">
        <v>21</v>
      </c>
      <c r="AO484" s="6" t="s">
        <v>260</v>
      </c>
      <c r="AP484" s="6" t="s">
        <v>282</v>
      </c>
      <c r="AQ484" s="6" t="s">
        <v>19</v>
      </c>
    </row>
    <row r="485" spans="1:43" x14ac:dyDescent="0.25">
      <c r="A485" s="6">
        <v>21761149</v>
      </c>
      <c r="B485" s="6">
        <v>22681052</v>
      </c>
      <c r="C485" s="6" t="s">
        <v>248</v>
      </c>
      <c r="D485" s="14">
        <v>45721.52239583333</v>
      </c>
      <c r="E485" s="14">
        <v>45722.654606481483</v>
      </c>
      <c r="F485" s="6" t="s">
        <v>18</v>
      </c>
      <c r="G485" s="6" t="s">
        <v>18</v>
      </c>
      <c r="H485" s="6" t="s">
        <v>1960</v>
      </c>
      <c r="I485" s="6" t="s">
        <v>16</v>
      </c>
      <c r="J485" s="6" t="s">
        <v>1961</v>
      </c>
      <c r="K485" s="6" t="s">
        <v>1956</v>
      </c>
      <c r="L485" s="6" t="s">
        <v>1956</v>
      </c>
      <c r="M485" s="14">
        <v>45716.793749999997</v>
      </c>
      <c r="N485" s="6" t="s">
        <v>1962</v>
      </c>
      <c r="O485" s="6" t="s">
        <v>74</v>
      </c>
      <c r="P485" s="6" t="s">
        <v>253</v>
      </c>
      <c r="Q485" s="6" t="s">
        <v>254</v>
      </c>
      <c r="R485" s="6" t="s">
        <v>254</v>
      </c>
      <c r="S485" s="6" t="s">
        <v>7</v>
      </c>
      <c r="T485" s="6" t="s">
        <v>255</v>
      </c>
      <c r="U485" s="6" t="s">
        <v>130</v>
      </c>
      <c r="V485" s="6" t="s">
        <v>1939</v>
      </c>
      <c r="W485" s="6" t="s">
        <v>74</v>
      </c>
      <c r="X485" s="6" t="s">
        <v>74</v>
      </c>
      <c r="Y485" s="6" t="s">
        <v>74</v>
      </c>
      <c r="Z485" s="6" t="s">
        <v>81</v>
      </c>
      <c r="AA485" s="6" t="s">
        <v>74</v>
      </c>
      <c r="AB485" s="6">
        <v>1485.4349999999999</v>
      </c>
      <c r="AC485" s="6">
        <v>0</v>
      </c>
      <c r="AD485" s="6">
        <v>0</v>
      </c>
      <c r="AE485" s="6">
        <v>0</v>
      </c>
      <c r="AF485" s="6">
        <v>0</v>
      </c>
      <c r="AG485" s="6">
        <v>0</v>
      </c>
      <c r="AH485" s="6">
        <v>0</v>
      </c>
      <c r="AI485" s="6" t="s">
        <v>488</v>
      </c>
      <c r="AJ485" s="6" t="s">
        <v>469</v>
      </c>
      <c r="AK485" s="6" t="s">
        <v>16</v>
      </c>
      <c r="AL485" s="6" t="s">
        <v>47</v>
      </c>
      <c r="AM485" s="6" t="s">
        <v>470</v>
      </c>
      <c r="AN485" s="6" t="s">
        <v>21</v>
      </c>
      <c r="AO485" s="6" t="s">
        <v>260</v>
      </c>
      <c r="AP485" s="6" t="s">
        <v>282</v>
      </c>
      <c r="AQ485" s="6" t="s">
        <v>19</v>
      </c>
    </row>
    <row r="486" spans="1:43" x14ac:dyDescent="0.25">
      <c r="A486" s="6">
        <v>21761150</v>
      </c>
      <c r="B486" s="6">
        <v>22681053</v>
      </c>
      <c r="C486" s="6" t="s">
        <v>248</v>
      </c>
      <c r="D486" s="14">
        <v>45721.522476851853</v>
      </c>
      <c r="E486" s="14">
        <v>45722.659212962957</v>
      </c>
      <c r="F486" s="6" t="s">
        <v>18</v>
      </c>
      <c r="G486" s="6" t="s">
        <v>18</v>
      </c>
      <c r="H486" s="6" t="s">
        <v>1963</v>
      </c>
      <c r="I486" s="6" t="s">
        <v>16</v>
      </c>
      <c r="J486" s="6" t="s">
        <v>1964</v>
      </c>
      <c r="K486" s="6" t="s">
        <v>1956</v>
      </c>
      <c r="L486" s="6" t="s">
        <v>1956</v>
      </c>
      <c r="M486" s="14">
        <v>45716.799305555563</v>
      </c>
      <c r="N486" s="6" t="s">
        <v>1965</v>
      </c>
      <c r="O486" s="6" t="s">
        <v>74</v>
      </c>
      <c r="P486" s="6" t="s">
        <v>253</v>
      </c>
      <c r="Q486" s="6" t="s">
        <v>254</v>
      </c>
      <c r="R486" s="6" t="s">
        <v>254</v>
      </c>
      <c r="S486" s="6" t="s">
        <v>7</v>
      </c>
      <c r="T486" s="6" t="s">
        <v>255</v>
      </c>
      <c r="U486" s="6" t="s">
        <v>130</v>
      </c>
      <c r="V486" s="6" t="s">
        <v>1939</v>
      </c>
      <c r="W486" s="6" t="s">
        <v>74</v>
      </c>
      <c r="X486" s="6" t="s">
        <v>74</v>
      </c>
      <c r="Y486" s="6" t="s">
        <v>74</v>
      </c>
      <c r="Z486" s="6" t="s">
        <v>81</v>
      </c>
      <c r="AA486" s="6" t="s">
        <v>74</v>
      </c>
      <c r="AB486" s="6">
        <v>1485.4349999999999</v>
      </c>
      <c r="AC486" s="6">
        <v>0</v>
      </c>
      <c r="AD486" s="6">
        <v>0</v>
      </c>
      <c r="AE486" s="6">
        <v>0</v>
      </c>
      <c r="AF486" s="6">
        <v>0</v>
      </c>
      <c r="AG486" s="6">
        <v>0</v>
      </c>
      <c r="AH486" s="6">
        <v>0</v>
      </c>
      <c r="AI486" s="6" t="s">
        <v>488</v>
      </c>
      <c r="AJ486" s="6" t="s">
        <v>469</v>
      </c>
      <c r="AK486" s="6" t="s">
        <v>16</v>
      </c>
      <c r="AL486" s="6" t="s">
        <v>47</v>
      </c>
      <c r="AM486" s="6" t="s">
        <v>470</v>
      </c>
      <c r="AN486" s="6" t="s">
        <v>21</v>
      </c>
      <c r="AO486" s="6" t="s">
        <v>260</v>
      </c>
      <c r="AP486" s="6" t="s">
        <v>282</v>
      </c>
      <c r="AQ486" s="6" t="s">
        <v>19</v>
      </c>
    </row>
    <row r="487" spans="1:43" x14ac:dyDescent="0.25">
      <c r="A487" s="6">
        <v>21761151</v>
      </c>
      <c r="B487" s="6">
        <v>22681059</v>
      </c>
      <c r="C487" s="6" t="s">
        <v>248</v>
      </c>
      <c r="D487" s="14">
        <v>45721.522569444453</v>
      </c>
      <c r="E487" s="14">
        <v>45722.659212962957</v>
      </c>
      <c r="F487" s="6" t="s">
        <v>18</v>
      </c>
      <c r="G487" s="6" t="s">
        <v>18</v>
      </c>
      <c r="H487" s="6" t="s">
        <v>1966</v>
      </c>
      <c r="I487" s="6" t="s">
        <v>16</v>
      </c>
      <c r="J487" s="6" t="s">
        <v>1967</v>
      </c>
      <c r="K487" s="6" t="s">
        <v>1956</v>
      </c>
      <c r="L487" s="6" t="s">
        <v>1956</v>
      </c>
      <c r="M487" s="14">
        <v>45716.806250000001</v>
      </c>
      <c r="N487" s="6" t="s">
        <v>1968</v>
      </c>
      <c r="O487" s="6" t="s">
        <v>74</v>
      </c>
      <c r="P487" s="6" t="s">
        <v>253</v>
      </c>
      <c r="Q487" s="6" t="s">
        <v>254</v>
      </c>
      <c r="R487" s="6" t="s">
        <v>254</v>
      </c>
      <c r="S487" s="6" t="s">
        <v>7</v>
      </c>
      <c r="T487" s="6" t="s">
        <v>255</v>
      </c>
      <c r="U487" s="6" t="s">
        <v>130</v>
      </c>
      <c r="V487" s="6" t="s">
        <v>1939</v>
      </c>
      <c r="W487" s="6" t="s">
        <v>74</v>
      </c>
      <c r="X487" s="6" t="s">
        <v>74</v>
      </c>
      <c r="Y487" s="6" t="s">
        <v>74</v>
      </c>
      <c r="Z487" s="6" t="s">
        <v>81</v>
      </c>
      <c r="AA487" s="6" t="s">
        <v>74</v>
      </c>
      <c r="AB487" s="6">
        <v>1485.4349999999999</v>
      </c>
      <c r="AC487" s="6">
        <v>0</v>
      </c>
      <c r="AD487" s="6">
        <v>0</v>
      </c>
      <c r="AE487" s="6">
        <v>0</v>
      </c>
      <c r="AF487" s="6">
        <v>0</v>
      </c>
      <c r="AG487" s="6">
        <v>0</v>
      </c>
      <c r="AH487" s="6">
        <v>0</v>
      </c>
      <c r="AI487" s="6" t="s">
        <v>488</v>
      </c>
      <c r="AJ487" s="6" t="s">
        <v>469</v>
      </c>
      <c r="AK487" s="6" t="s">
        <v>16</v>
      </c>
      <c r="AL487" s="6" t="s">
        <v>47</v>
      </c>
      <c r="AM487" s="6" t="s">
        <v>470</v>
      </c>
      <c r="AN487" s="6" t="s">
        <v>21</v>
      </c>
      <c r="AO487" s="6" t="s">
        <v>260</v>
      </c>
      <c r="AP487" s="6" t="s">
        <v>282</v>
      </c>
      <c r="AQ487" s="6" t="s">
        <v>19</v>
      </c>
    </row>
    <row r="488" spans="1:43" x14ac:dyDescent="0.25">
      <c r="A488" s="6">
        <v>21765128</v>
      </c>
      <c r="B488" s="6">
        <v>22685237</v>
      </c>
      <c r="C488" s="6" t="s">
        <v>248</v>
      </c>
      <c r="D488" s="14">
        <v>45721.888414351852</v>
      </c>
      <c r="E488" s="14">
        <v>45722.476840277777</v>
      </c>
      <c r="F488" s="6" t="s">
        <v>18</v>
      </c>
      <c r="G488" s="6" t="s">
        <v>18</v>
      </c>
      <c r="H488" s="6" t="s">
        <v>1969</v>
      </c>
      <c r="I488" s="6" t="s">
        <v>16</v>
      </c>
      <c r="J488" s="6" t="s">
        <v>1970</v>
      </c>
      <c r="K488" s="6" t="s">
        <v>522</v>
      </c>
      <c r="L488" s="6" t="s">
        <v>1956</v>
      </c>
      <c r="M488" s="14">
        <v>45714.548611111109</v>
      </c>
      <c r="N488" s="6" t="s">
        <v>1969</v>
      </c>
      <c r="O488" s="6" t="s">
        <v>74</v>
      </c>
      <c r="P488" s="6" t="s">
        <v>253</v>
      </c>
      <c r="Q488" s="6" t="s">
        <v>254</v>
      </c>
      <c r="R488" s="6" t="s">
        <v>336</v>
      </c>
      <c r="S488" s="6" t="s">
        <v>5</v>
      </c>
      <c r="T488" s="6" t="s">
        <v>255</v>
      </c>
      <c r="U488" s="6" t="s">
        <v>130</v>
      </c>
      <c r="V488" s="6" t="s">
        <v>1939</v>
      </c>
      <c r="W488" s="6" t="s">
        <v>74</v>
      </c>
      <c r="X488" s="6" t="s">
        <v>1971</v>
      </c>
      <c r="Y488" s="6">
        <v>2872405920</v>
      </c>
      <c r="Z488" s="6" t="s">
        <v>81</v>
      </c>
      <c r="AA488" s="6" t="s">
        <v>74</v>
      </c>
      <c r="AB488" s="6">
        <v>4223.6400000000003</v>
      </c>
      <c r="AC488" s="6">
        <v>55.65</v>
      </c>
      <c r="AD488" s="6">
        <v>70.05</v>
      </c>
      <c r="AE488" s="6">
        <v>0</v>
      </c>
      <c r="AF488" s="6">
        <v>55.65</v>
      </c>
      <c r="AG488" s="6">
        <v>0</v>
      </c>
      <c r="AH488" s="6">
        <v>0</v>
      </c>
      <c r="AI488" s="6" t="s">
        <v>488</v>
      </c>
      <c r="AJ488" s="6" t="s">
        <v>1972</v>
      </c>
      <c r="AK488" s="6" t="s">
        <v>16</v>
      </c>
      <c r="AL488" s="6" t="s">
        <v>49</v>
      </c>
      <c r="AM488" s="6" t="s">
        <v>324</v>
      </c>
      <c r="AN488" s="6" t="s">
        <v>27</v>
      </c>
      <c r="AO488" s="6" t="s">
        <v>260</v>
      </c>
      <c r="AP488" s="6" t="s">
        <v>374</v>
      </c>
      <c r="AQ488" s="6" t="s">
        <v>37</v>
      </c>
    </row>
    <row r="489" spans="1:43" x14ac:dyDescent="0.25">
      <c r="A489" s="6">
        <v>21765128</v>
      </c>
      <c r="B489" s="6">
        <v>22685238</v>
      </c>
      <c r="C489" s="6" t="s">
        <v>267</v>
      </c>
      <c r="D489" s="14">
        <v>45721.888414351852</v>
      </c>
      <c r="E489" s="14">
        <v>45722.476840277777</v>
      </c>
      <c r="F489" s="6" t="s">
        <v>18</v>
      </c>
      <c r="G489" s="6" t="s">
        <v>18</v>
      </c>
      <c r="H489" s="6" t="s">
        <v>1969</v>
      </c>
      <c r="I489" s="6" t="s">
        <v>16</v>
      </c>
      <c r="J489" s="6" t="s">
        <v>1970</v>
      </c>
      <c r="K489" s="6" t="s">
        <v>522</v>
      </c>
      <c r="L489" s="6" t="s">
        <v>1956</v>
      </c>
      <c r="M489" s="14">
        <v>45714.548611111109</v>
      </c>
      <c r="N489" s="6" t="s">
        <v>1969</v>
      </c>
      <c r="O489" s="6" t="s">
        <v>74</v>
      </c>
      <c r="P489" s="6" t="s">
        <v>253</v>
      </c>
      <c r="Q489" s="6" t="s">
        <v>254</v>
      </c>
      <c r="R489" s="6" t="s">
        <v>336</v>
      </c>
      <c r="S489" s="6" t="s">
        <v>5</v>
      </c>
      <c r="T489" s="6" t="s">
        <v>255</v>
      </c>
      <c r="U489" s="6" t="s">
        <v>130</v>
      </c>
      <c r="V489" s="6" t="s">
        <v>1939</v>
      </c>
      <c r="W489" s="6" t="s">
        <v>74</v>
      </c>
      <c r="X489" s="6" t="s">
        <v>295</v>
      </c>
      <c r="Y489" s="6">
        <v>2872405921</v>
      </c>
      <c r="Z489" s="6" t="s">
        <v>81</v>
      </c>
      <c r="AA489" s="6" t="s">
        <v>74</v>
      </c>
      <c r="AB489" s="6">
        <v>3229.97</v>
      </c>
      <c r="AC489" s="6">
        <v>0</v>
      </c>
      <c r="AD489" s="6">
        <v>237.36</v>
      </c>
      <c r="AE489" s="6">
        <v>0</v>
      </c>
      <c r="AF489" s="6">
        <v>0</v>
      </c>
      <c r="AG489" s="6">
        <v>0</v>
      </c>
      <c r="AH489" s="6">
        <v>0</v>
      </c>
      <c r="AI489" s="6" t="s">
        <v>488</v>
      </c>
      <c r="AJ489" s="6" t="s">
        <v>1972</v>
      </c>
      <c r="AK489" s="6" t="s">
        <v>16</v>
      </c>
      <c r="AL489" s="6" t="s">
        <v>49</v>
      </c>
      <c r="AM489" s="6" t="s">
        <v>324</v>
      </c>
      <c r="AN489" s="6" t="s">
        <v>27</v>
      </c>
      <c r="AO489" s="6" t="s">
        <v>260</v>
      </c>
      <c r="AP489" s="6" t="s">
        <v>374</v>
      </c>
      <c r="AQ489" s="6" t="s">
        <v>37</v>
      </c>
    </row>
    <row r="490" spans="1:43" x14ac:dyDescent="0.25">
      <c r="A490" s="6">
        <v>21762807</v>
      </c>
      <c r="B490" s="6">
        <v>22682848</v>
      </c>
      <c r="C490" s="6" t="s">
        <v>248</v>
      </c>
      <c r="D490" s="14">
        <v>45721.667951388888</v>
      </c>
      <c r="E490" s="14">
        <v>45722.483807870369</v>
      </c>
      <c r="F490" s="6" t="s">
        <v>18</v>
      </c>
      <c r="G490" s="6" t="s">
        <v>18</v>
      </c>
      <c r="H490" s="6" t="s">
        <v>1973</v>
      </c>
      <c r="I490" s="6" t="s">
        <v>16</v>
      </c>
      <c r="J490" s="6" t="s">
        <v>1955</v>
      </c>
      <c r="K490" s="6" t="s">
        <v>1974</v>
      </c>
      <c r="L490" s="6" t="s">
        <v>1974</v>
      </c>
      <c r="M490" s="14">
        <v>45721.518055555563</v>
      </c>
      <c r="N490" s="6" t="s">
        <v>1975</v>
      </c>
      <c r="O490" s="6" t="s">
        <v>74</v>
      </c>
      <c r="P490" s="6" t="s">
        <v>253</v>
      </c>
      <c r="Q490" s="6" t="s">
        <v>254</v>
      </c>
      <c r="R490" s="6" t="s">
        <v>254</v>
      </c>
      <c r="S490" s="6" t="s">
        <v>7</v>
      </c>
      <c r="T490" s="6" t="s">
        <v>255</v>
      </c>
      <c r="U490" s="6" t="s">
        <v>130</v>
      </c>
      <c r="V490" s="6" t="s">
        <v>1939</v>
      </c>
      <c r="W490" s="6" t="s">
        <v>74</v>
      </c>
      <c r="X490" s="6" t="s">
        <v>74</v>
      </c>
      <c r="Y490" s="6" t="s">
        <v>74</v>
      </c>
      <c r="Z490" s="6" t="s">
        <v>81</v>
      </c>
      <c r="AA490" s="6" t="s">
        <v>74</v>
      </c>
      <c r="AB490" s="6">
        <v>3190.3919999999998</v>
      </c>
      <c r="AC490" s="6">
        <v>0</v>
      </c>
      <c r="AD490" s="6">
        <v>0</v>
      </c>
      <c r="AE490" s="6">
        <v>0</v>
      </c>
      <c r="AF490" s="6">
        <v>0</v>
      </c>
      <c r="AG490" s="6">
        <v>0</v>
      </c>
      <c r="AH490" s="6">
        <v>0</v>
      </c>
      <c r="AI490" s="6" t="s">
        <v>488</v>
      </c>
      <c r="AJ490" s="6" t="s">
        <v>469</v>
      </c>
      <c r="AK490" s="6" t="s">
        <v>16</v>
      </c>
      <c r="AL490" s="6" t="s">
        <v>47</v>
      </c>
      <c r="AM490" s="6" t="s">
        <v>470</v>
      </c>
      <c r="AN490" s="6" t="s">
        <v>21</v>
      </c>
      <c r="AO490" s="6" t="s">
        <v>260</v>
      </c>
      <c r="AP490" s="6" t="s">
        <v>282</v>
      </c>
      <c r="AQ490" s="6" t="s">
        <v>19</v>
      </c>
    </row>
    <row r="491" spans="1:43" x14ac:dyDescent="0.25">
      <c r="A491" s="6">
        <v>21761198</v>
      </c>
      <c r="B491" s="6">
        <v>22681109</v>
      </c>
      <c r="C491" s="6" t="s">
        <v>248</v>
      </c>
      <c r="D491" s="14">
        <v>45721.52511574074</v>
      </c>
      <c r="E491" s="14">
        <v>45722.659247685187</v>
      </c>
      <c r="F491" s="6" t="s">
        <v>18</v>
      </c>
      <c r="G491" s="6" t="s">
        <v>18</v>
      </c>
      <c r="H491" s="6" t="s">
        <v>1976</v>
      </c>
      <c r="I491" s="6" t="s">
        <v>16</v>
      </c>
      <c r="J491" s="6" t="s">
        <v>1977</v>
      </c>
      <c r="K491" s="6" t="s">
        <v>1978</v>
      </c>
      <c r="L491" s="6" t="s">
        <v>1978</v>
      </c>
      <c r="M491" s="14">
        <v>45721.289583333331</v>
      </c>
      <c r="N491" s="6" t="s">
        <v>1979</v>
      </c>
      <c r="O491" s="6" t="s">
        <v>1980</v>
      </c>
      <c r="P491" s="6" t="s">
        <v>253</v>
      </c>
      <c r="Q491" s="6" t="s">
        <v>264</v>
      </c>
      <c r="R491" s="6" t="s">
        <v>277</v>
      </c>
      <c r="S491" s="6" t="s">
        <v>6</v>
      </c>
      <c r="T491" s="6" t="s">
        <v>255</v>
      </c>
      <c r="U491" s="6" t="s">
        <v>130</v>
      </c>
      <c r="V491" s="6" t="s">
        <v>1939</v>
      </c>
      <c r="W491" s="6" t="s">
        <v>74</v>
      </c>
      <c r="X491" s="6" t="s">
        <v>74</v>
      </c>
      <c r="Y491" s="6" t="s">
        <v>74</v>
      </c>
      <c r="Z491" s="6" t="s">
        <v>81</v>
      </c>
      <c r="AA491" s="6" t="s">
        <v>74</v>
      </c>
      <c r="AB491" s="6">
        <v>2117.52</v>
      </c>
      <c r="AC491" s="6">
        <v>0</v>
      </c>
      <c r="AD491" s="6">
        <v>0</v>
      </c>
      <c r="AE491" s="6">
        <v>0</v>
      </c>
      <c r="AF491" s="6">
        <v>0</v>
      </c>
      <c r="AG491" s="6">
        <v>0</v>
      </c>
      <c r="AH491" s="6">
        <v>0</v>
      </c>
      <c r="AI491" s="6" t="s">
        <v>488</v>
      </c>
      <c r="AJ491" s="6" t="s">
        <v>469</v>
      </c>
      <c r="AK491" s="6" t="s">
        <v>16</v>
      </c>
      <c r="AL491" s="6" t="s">
        <v>47</v>
      </c>
      <c r="AM491" s="6" t="s">
        <v>470</v>
      </c>
      <c r="AN491" s="6" t="s">
        <v>21</v>
      </c>
      <c r="AO491" s="6" t="s">
        <v>260</v>
      </c>
      <c r="AP491" s="6" t="s">
        <v>282</v>
      </c>
      <c r="AQ491" s="6" t="s">
        <v>19</v>
      </c>
    </row>
    <row r="492" spans="1:43" x14ac:dyDescent="0.25">
      <c r="A492" s="6">
        <v>21761172</v>
      </c>
      <c r="B492" s="6">
        <v>22681080</v>
      </c>
      <c r="C492" s="6" t="s">
        <v>248</v>
      </c>
      <c r="D492" s="14">
        <v>45721.523657407408</v>
      </c>
      <c r="E492" s="14">
        <v>45722.659247685187</v>
      </c>
      <c r="F492" s="6" t="s">
        <v>18</v>
      </c>
      <c r="G492" s="6" t="s">
        <v>18</v>
      </c>
      <c r="H492" s="6" t="s">
        <v>1981</v>
      </c>
      <c r="I492" s="6" t="s">
        <v>16</v>
      </c>
      <c r="J492" s="6" t="s">
        <v>1982</v>
      </c>
      <c r="K492" s="6" t="s">
        <v>1978</v>
      </c>
      <c r="L492" s="6" t="s">
        <v>1978</v>
      </c>
      <c r="M492" s="14">
        <v>45721.213888888888</v>
      </c>
      <c r="N492" s="6" t="s">
        <v>1983</v>
      </c>
      <c r="O492" s="6" t="s">
        <v>74</v>
      </c>
      <c r="P492" s="6" t="s">
        <v>253</v>
      </c>
      <c r="Q492" s="6" t="s">
        <v>454</v>
      </c>
      <c r="R492" s="6" t="s">
        <v>454</v>
      </c>
      <c r="S492" s="6" t="s">
        <v>7</v>
      </c>
      <c r="T492" s="6" t="s">
        <v>255</v>
      </c>
      <c r="U492" s="6" t="s">
        <v>130</v>
      </c>
      <c r="V492" s="6" t="s">
        <v>1939</v>
      </c>
      <c r="W492" s="6" t="s">
        <v>74</v>
      </c>
      <c r="X492" s="6" t="s">
        <v>74</v>
      </c>
      <c r="Y492" s="6" t="s">
        <v>74</v>
      </c>
      <c r="Z492" s="6" t="s">
        <v>81</v>
      </c>
      <c r="AA492" s="6" t="s">
        <v>74</v>
      </c>
      <c r="AB492" s="6">
        <v>1056</v>
      </c>
      <c r="AC492" s="6">
        <v>0</v>
      </c>
      <c r="AD492" s="6">
        <v>0</v>
      </c>
      <c r="AE492" s="6">
        <v>0</v>
      </c>
      <c r="AF492" s="6">
        <v>0</v>
      </c>
      <c r="AG492" s="6">
        <v>0</v>
      </c>
      <c r="AH492" s="6">
        <v>0</v>
      </c>
      <c r="AI492" s="6" t="s">
        <v>488</v>
      </c>
      <c r="AJ492" s="6" t="s">
        <v>469</v>
      </c>
      <c r="AK492" s="6" t="s">
        <v>16</v>
      </c>
      <c r="AL492" s="6" t="s">
        <v>47</v>
      </c>
      <c r="AM492" s="6" t="s">
        <v>470</v>
      </c>
      <c r="AN492" s="6" t="s">
        <v>21</v>
      </c>
      <c r="AO492" s="6" t="s">
        <v>260</v>
      </c>
      <c r="AP492" s="6" t="s">
        <v>282</v>
      </c>
      <c r="AQ492" s="6" t="s">
        <v>19</v>
      </c>
    </row>
    <row r="493" spans="1:43" x14ac:dyDescent="0.25">
      <c r="A493" s="6">
        <v>21761166</v>
      </c>
      <c r="B493" s="6">
        <v>22681074</v>
      </c>
      <c r="C493" s="6" t="s">
        <v>248</v>
      </c>
      <c r="D493" s="14">
        <v>45721.523368055547</v>
      </c>
      <c r="E493" s="14">
        <v>45722.659224537027</v>
      </c>
      <c r="F493" s="6" t="s">
        <v>18</v>
      </c>
      <c r="G493" s="6" t="s">
        <v>18</v>
      </c>
      <c r="H493" s="6" t="s">
        <v>1984</v>
      </c>
      <c r="I493" s="6" t="s">
        <v>16</v>
      </c>
      <c r="J493" s="6" t="s">
        <v>1985</v>
      </c>
      <c r="K493" s="6" t="s">
        <v>1978</v>
      </c>
      <c r="L493" s="6" t="s">
        <v>1978</v>
      </c>
      <c r="M493" s="14">
        <v>45721.211111111108</v>
      </c>
      <c r="N493" s="6" t="s">
        <v>1986</v>
      </c>
      <c r="O493" s="6" t="s">
        <v>74</v>
      </c>
      <c r="P493" s="6" t="s">
        <v>253</v>
      </c>
      <c r="Q493" s="6" t="s">
        <v>454</v>
      </c>
      <c r="R493" s="6" t="s">
        <v>454</v>
      </c>
      <c r="S493" s="6" t="s">
        <v>7</v>
      </c>
      <c r="T493" s="6" t="s">
        <v>255</v>
      </c>
      <c r="U493" s="6" t="s">
        <v>130</v>
      </c>
      <c r="V493" s="6" t="s">
        <v>1939</v>
      </c>
      <c r="W493" s="6" t="s">
        <v>74</v>
      </c>
      <c r="X493" s="6" t="s">
        <v>74</v>
      </c>
      <c r="Y493" s="6" t="s">
        <v>74</v>
      </c>
      <c r="Z493" s="6" t="s">
        <v>81</v>
      </c>
      <c r="AA493" s="6" t="s">
        <v>74</v>
      </c>
      <c r="AB493" s="6">
        <v>704</v>
      </c>
      <c r="AC493" s="6">
        <v>0</v>
      </c>
      <c r="AD493" s="6">
        <v>0</v>
      </c>
      <c r="AE493" s="6">
        <v>0</v>
      </c>
      <c r="AF493" s="6">
        <v>0</v>
      </c>
      <c r="AG493" s="6">
        <v>0</v>
      </c>
      <c r="AH493" s="6">
        <v>0</v>
      </c>
      <c r="AI493" s="6" t="s">
        <v>488</v>
      </c>
      <c r="AJ493" s="6" t="s">
        <v>469</v>
      </c>
      <c r="AK493" s="6" t="s">
        <v>16</v>
      </c>
      <c r="AL493" s="6" t="s">
        <v>47</v>
      </c>
      <c r="AM493" s="6" t="s">
        <v>470</v>
      </c>
      <c r="AN493" s="6" t="s">
        <v>21</v>
      </c>
      <c r="AO493" s="6" t="s">
        <v>260</v>
      </c>
      <c r="AP493" s="6" t="s">
        <v>282</v>
      </c>
      <c r="AQ493" s="6" t="s">
        <v>19</v>
      </c>
    </row>
    <row r="494" spans="1:43" x14ac:dyDescent="0.25">
      <c r="A494" s="6">
        <v>21761169</v>
      </c>
      <c r="B494" s="6">
        <v>22681077</v>
      </c>
      <c r="C494" s="6" t="s">
        <v>248</v>
      </c>
      <c r="D494" s="14">
        <v>45721.5234375</v>
      </c>
      <c r="E494" s="14">
        <v>45722.659224537027</v>
      </c>
      <c r="F494" s="6" t="s">
        <v>18</v>
      </c>
      <c r="G494" s="6" t="s">
        <v>18</v>
      </c>
      <c r="H494" s="6" t="s">
        <v>1987</v>
      </c>
      <c r="I494" s="6" t="s">
        <v>16</v>
      </c>
      <c r="J494" s="6" t="s">
        <v>1988</v>
      </c>
      <c r="K494" s="6" t="s">
        <v>1978</v>
      </c>
      <c r="L494" s="6" t="s">
        <v>1978</v>
      </c>
      <c r="M494" s="14">
        <v>45721.211805555547</v>
      </c>
      <c r="N494" s="6" t="s">
        <v>1989</v>
      </c>
      <c r="O494" s="6" t="s">
        <v>74</v>
      </c>
      <c r="P494" s="6" t="s">
        <v>253</v>
      </c>
      <c r="Q494" s="6" t="s">
        <v>454</v>
      </c>
      <c r="R494" s="6" t="s">
        <v>454</v>
      </c>
      <c r="S494" s="6" t="s">
        <v>7</v>
      </c>
      <c r="T494" s="6" t="s">
        <v>255</v>
      </c>
      <c r="U494" s="6" t="s">
        <v>130</v>
      </c>
      <c r="V494" s="6" t="s">
        <v>1939</v>
      </c>
      <c r="W494" s="6" t="s">
        <v>74</v>
      </c>
      <c r="X494" s="6" t="s">
        <v>74</v>
      </c>
      <c r="Y494" s="6" t="s">
        <v>74</v>
      </c>
      <c r="Z494" s="6" t="s">
        <v>81</v>
      </c>
      <c r="AA494" s="6" t="s">
        <v>74</v>
      </c>
      <c r="AB494" s="6">
        <v>704</v>
      </c>
      <c r="AC494" s="6">
        <v>0</v>
      </c>
      <c r="AD494" s="6">
        <v>0</v>
      </c>
      <c r="AE494" s="6">
        <v>0</v>
      </c>
      <c r="AF494" s="6">
        <v>0</v>
      </c>
      <c r="AG494" s="6">
        <v>0</v>
      </c>
      <c r="AH494" s="6">
        <v>0</v>
      </c>
      <c r="AI494" s="6" t="s">
        <v>488</v>
      </c>
      <c r="AJ494" s="6" t="s">
        <v>469</v>
      </c>
      <c r="AK494" s="6" t="s">
        <v>16</v>
      </c>
      <c r="AL494" s="6" t="s">
        <v>47</v>
      </c>
      <c r="AM494" s="6" t="s">
        <v>470</v>
      </c>
      <c r="AN494" s="6" t="s">
        <v>21</v>
      </c>
      <c r="AO494" s="6" t="s">
        <v>260</v>
      </c>
      <c r="AP494" s="6" t="s">
        <v>282</v>
      </c>
      <c r="AQ494" s="6" t="s">
        <v>19</v>
      </c>
    </row>
    <row r="495" spans="1:43" x14ac:dyDescent="0.25">
      <c r="A495" s="6">
        <v>21761170</v>
      </c>
      <c r="B495" s="6">
        <v>22681078</v>
      </c>
      <c r="C495" s="6" t="s">
        <v>248</v>
      </c>
      <c r="D495" s="14">
        <v>45721.523518518523</v>
      </c>
      <c r="E495" s="14">
        <v>45722.659236111111</v>
      </c>
      <c r="F495" s="6" t="s">
        <v>18</v>
      </c>
      <c r="G495" s="6" t="s">
        <v>18</v>
      </c>
      <c r="H495" s="6" t="s">
        <v>1990</v>
      </c>
      <c r="I495" s="6" t="s">
        <v>16</v>
      </c>
      <c r="J495" s="6" t="s">
        <v>1991</v>
      </c>
      <c r="K495" s="6" t="s">
        <v>1978</v>
      </c>
      <c r="L495" s="6" t="s">
        <v>1978</v>
      </c>
      <c r="M495" s="14">
        <v>45721.212500000001</v>
      </c>
      <c r="N495" s="6" t="s">
        <v>1992</v>
      </c>
      <c r="O495" s="6" t="s">
        <v>74</v>
      </c>
      <c r="P495" s="6" t="s">
        <v>253</v>
      </c>
      <c r="Q495" s="6" t="s">
        <v>454</v>
      </c>
      <c r="R495" s="6" t="s">
        <v>454</v>
      </c>
      <c r="S495" s="6" t="s">
        <v>7</v>
      </c>
      <c r="T495" s="6" t="s">
        <v>255</v>
      </c>
      <c r="U495" s="6" t="s">
        <v>130</v>
      </c>
      <c r="V495" s="6" t="s">
        <v>1939</v>
      </c>
      <c r="W495" s="6" t="s">
        <v>74</v>
      </c>
      <c r="X495" s="6" t="s">
        <v>74</v>
      </c>
      <c r="Y495" s="6" t="s">
        <v>74</v>
      </c>
      <c r="Z495" s="6" t="s">
        <v>81</v>
      </c>
      <c r="AA495" s="6" t="s">
        <v>74</v>
      </c>
      <c r="AB495" s="6">
        <v>1056</v>
      </c>
      <c r="AC495" s="6">
        <v>0</v>
      </c>
      <c r="AD495" s="6">
        <v>0</v>
      </c>
      <c r="AE495" s="6">
        <v>0</v>
      </c>
      <c r="AF495" s="6">
        <v>0</v>
      </c>
      <c r="AG495" s="6">
        <v>0</v>
      </c>
      <c r="AH495" s="6">
        <v>0</v>
      </c>
      <c r="AI495" s="6" t="s">
        <v>488</v>
      </c>
      <c r="AJ495" s="6" t="s">
        <v>469</v>
      </c>
      <c r="AK495" s="6" t="s">
        <v>16</v>
      </c>
      <c r="AL495" s="6" t="s">
        <v>47</v>
      </c>
      <c r="AM495" s="6" t="s">
        <v>470</v>
      </c>
      <c r="AN495" s="6" t="s">
        <v>21</v>
      </c>
      <c r="AO495" s="6" t="s">
        <v>260</v>
      </c>
      <c r="AP495" s="6" t="s">
        <v>282</v>
      </c>
      <c r="AQ495" s="6" t="s">
        <v>19</v>
      </c>
    </row>
    <row r="496" spans="1:43" x14ac:dyDescent="0.25">
      <c r="A496" s="6">
        <v>21761171</v>
      </c>
      <c r="B496" s="6">
        <v>22681079</v>
      </c>
      <c r="C496" s="6" t="s">
        <v>248</v>
      </c>
      <c r="D496" s="14">
        <v>45721.523587962962</v>
      </c>
      <c r="E496" s="14">
        <v>45722.659236111111</v>
      </c>
      <c r="F496" s="6" t="s">
        <v>18</v>
      </c>
      <c r="G496" s="6" t="s">
        <v>18</v>
      </c>
      <c r="H496" s="6" t="s">
        <v>1993</v>
      </c>
      <c r="I496" s="6" t="s">
        <v>16</v>
      </c>
      <c r="J496" s="6" t="s">
        <v>1994</v>
      </c>
      <c r="K496" s="6" t="s">
        <v>1978</v>
      </c>
      <c r="L496" s="6" t="s">
        <v>1978</v>
      </c>
      <c r="M496" s="14">
        <v>45721.213194444441</v>
      </c>
      <c r="N496" s="6" t="s">
        <v>1995</v>
      </c>
      <c r="O496" s="6" t="s">
        <v>74</v>
      </c>
      <c r="P496" s="6" t="s">
        <v>253</v>
      </c>
      <c r="Q496" s="6" t="s">
        <v>454</v>
      </c>
      <c r="R496" s="6" t="s">
        <v>454</v>
      </c>
      <c r="S496" s="6" t="s">
        <v>7</v>
      </c>
      <c r="T496" s="6" t="s">
        <v>255</v>
      </c>
      <c r="U496" s="6" t="s">
        <v>130</v>
      </c>
      <c r="V496" s="6" t="s">
        <v>1939</v>
      </c>
      <c r="W496" s="6" t="s">
        <v>74</v>
      </c>
      <c r="X496" s="6" t="s">
        <v>74</v>
      </c>
      <c r="Y496" s="6" t="s">
        <v>74</v>
      </c>
      <c r="Z496" s="6" t="s">
        <v>81</v>
      </c>
      <c r="AA496" s="6" t="s">
        <v>74</v>
      </c>
      <c r="AB496" s="6">
        <v>1056</v>
      </c>
      <c r="AC496" s="6">
        <v>0</v>
      </c>
      <c r="AD496" s="6">
        <v>0</v>
      </c>
      <c r="AE496" s="6">
        <v>0</v>
      </c>
      <c r="AF496" s="6">
        <v>0</v>
      </c>
      <c r="AG496" s="6">
        <v>0</v>
      </c>
      <c r="AH496" s="6">
        <v>0</v>
      </c>
      <c r="AI496" s="6" t="s">
        <v>488</v>
      </c>
      <c r="AJ496" s="6" t="s">
        <v>469</v>
      </c>
      <c r="AK496" s="6" t="s">
        <v>16</v>
      </c>
      <c r="AL496" s="6" t="s">
        <v>47</v>
      </c>
      <c r="AM496" s="6" t="s">
        <v>470</v>
      </c>
      <c r="AN496" s="6" t="s">
        <v>21</v>
      </c>
      <c r="AO496" s="6" t="s">
        <v>260</v>
      </c>
      <c r="AP496" s="6" t="s">
        <v>282</v>
      </c>
      <c r="AQ496" s="6" t="s">
        <v>19</v>
      </c>
    </row>
    <row r="497" spans="1:43" x14ac:dyDescent="0.25">
      <c r="A497" s="6">
        <v>21769867</v>
      </c>
      <c r="B497" s="6">
        <v>22689659</v>
      </c>
      <c r="C497" s="6" t="s">
        <v>248</v>
      </c>
      <c r="D497" s="14">
        <v>45722.698854166672</v>
      </c>
      <c r="E497" s="14">
        <v>45722.706400462957</v>
      </c>
      <c r="F497" s="6" t="s">
        <v>18</v>
      </c>
      <c r="G497" s="6" t="s">
        <v>18</v>
      </c>
      <c r="H497" s="6" t="s">
        <v>1996</v>
      </c>
      <c r="I497" s="6" t="s">
        <v>16</v>
      </c>
      <c r="J497" s="6" t="s">
        <v>1997</v>
      </c>
      <c r="K497" s="6" t="s">
        <v>1978</v>
      </c>
      <c r="L497" s="6" t="s">
        <v>1978</v>
      </c>
      <c r="M497" s="14">
        <v>45722.502083333333</v>
      </c>
      <c r="N497" s="6" t="s">
        <v>1998</v>
      </c>
      <c r="O497" s="6" t="s">
        <v>1999</v>
      </c>
      <c r="P497" s="6" t="s">
        <v>253</v>
      </c>
      <c r="Q497" s="6" t="s">
        <v>264</v>
      </c>
      <c r="R497" s="6" t="s">
        <v>277</v>
      </c>
      <c r="S497" s="6" t="s">
        <v>6</v>
      </c>
      <c r="T497" s="6" t="s">
        <v>255</v>
      </c>
      <c r="U497" s="6" t="s">
        <v>130</v>
      </c>
      <c r="V497" s="6" t="s">
        <v>1939</v>
      </c>
      <c r="W497" s="6" t="s">
        <v>74</v>
      </c>
      <c r="X497" s="6" t="s">
        <v>74</v>
      </c>
      <c r="Y497" s="6" t="s">
        <v>74</v>
      </c>
      <c r="Z497" s="6" t="s">
        <v>81</v>
      </c>
      <c r="AA497" s="6" t="s">
        <v>74</v>
      </c>
      <c r="AB497" s="6">
        <v>691.29</v>
      </c>
      <c r="AC497" s="6">
        <v>0</v>
      </c>
      <c r="AD497" s="6">
        <v>0</v>
      </c>
      <c r="AE497" s="6">
        <v>0</v>
      </c>
      <c r="AF497" s="6">
        <v>0</v>
      </c>
      <c r="AG497" s="6">
        <v>0</v>
      </c>
      <c r="AH497" s="6">
        <v>0</v>
      </c>
      <c r="AI497" s="6" t="s">
        <v>488</v>
      </c>
      <c r="AJ497" s="6" t="s">
        <v>469</v>
      </c>
      <c r="AK497" s="6" t="s">
        <v>16</v>
      </c>
      <c r="AL497" s="6" t="s">
        <v>47</v>
      </c>
      <c r="AM497" s="6" t="s">
        <v>470</v>
      </c>
      <c r="AN497" s="6" t="s">
        <v>21</v>
      </c>
      <c r="AO497" s="6" t="s">
        <v>260</v>
      </c>
      <c r="AP497" s="6" t="s">
        <v>282</v>
      </c>
      <c r="AQ497" s="6" t="s">
        <v>19</v>
      </c>
    </row>
    <row r="498" spans="1:43" x14ac:dyDescent="0.25">
      <c r="A498" s="6">
        <v>21767788</v>
      </c>
      <c r="B498" s="6">
        <v>22687515</v>
      </c>
      <c r="C498" s="6" t="s">
        <v>248</v>
      </c>
      <c r="D498" s="14">
        <v>45722.532233796293</v>
      </c>
      <c r="E498" s="14">
        <v>45722.659270833326</v>
      </c>
      <c r="F498" s="6" t="s">
        <v>18</v>
      </c>
      <c r="G498" s="6" t="s">
        <v>18</v>
      </c>
      <c r="H498" s="6" t="s">
        <v>2000</v>
      </c>
      <c r="I498" s="6" t="s">
        <v>16</v>
      </c>
      <c r="J498" s="6" t="s">
        <v>2001</v>
      </c>
      <c r="K498" s="6" t="s">
        <v>1978</v>
      </c>
      <c r="L498" s="6" t="s">
        <v>1978</v>
      </c>
      <c r="M498" s="14">
        <v>45722.272222222222</v>
      </c>
      <c r="N498" s="6" t="s">
        <v>2002</v>
      </c>
      <c r="O498" s="6" t="s">
        <v>2003</v>
      </c>
      <c r="P498" s="6" t="s">
        <v>253</v>
      </c>
      <c r="Q498" s="6" t="s">
        <v>264</v>
      </c>
      <c r="R498" s="6" t="s">
        <v>277</v>
      </c>
      <c r="S498" s="6" t="s">
        <v>6</v>
      </c>
      <c r="T498" s="6" t="s">
        <v>255</v>
      </c>
      <c r="U498" s="6" t="s">
        <v>130</v>
      </c>
      <c r="V498" s="6" t="s">
        <v>1939</v>
      </c>
      <c r="W498" s="6" t="s">
        <v>74</v>
      </c>
      <c r="X498" s="6" t="s">
        <v>74</v>
      </c>
      <c r="Y498" s="6" t="s">
        <v>74</v>
      </c>
      <c r="Z498" s="6" t="s">
        <v>81</v>
      </c>
      <c r="AA498" s="6" t="s">
        <v>74</v>
      </c>
      <c r="AB498" s="6">
        <v>293.86</v>
      </c>
      <c r="AC498" s="6">
        <v>0</v>
      </c>
      <c r="AD498" s="6">
        <v>0</v>
      </c>
      <c r="AE498" s="6">
        <v>0</v>
      </c>
      <c r="AF498" s="6">
        <v>0</v>
      </c>
      <c r="AG498" s="6">
        <v>0</v>
      </c>
      <c r="AH498" s="6">
        <v>0</v>
      </c>
      <c r="AI498" s="6" t="s">
        <v>488</v>
      </c>
      <c r="AJ498" s="6" t="s">
        <v>469</v>
      </c>
      <c r="AK498" s="6" t="s">
        <v>16</v>
      </c>
      <c r="AL498" s="6" t="s">
        <v>47</v>
      </c>
      <c r="AM498" s="6" t="s">
        <v>470</v>
      </c>
      <c r="AN498" s="6" t="s">
        <v>21</v>
      </c>
      <c r="AO498" s="6" t="s">
        <v>260</v>
      </c>
      <c r="AP498" s="6" t="s">
        <v>282</v>
      </c>
      <c r="AQ498" s="6" t="s">
        <v>19</v>
      </c>
    </row>
    <row r="499" spans="1:43" x14ac:dyDescent="0.25">
      <c r="A499" s="6">
        <v>21769866</v>
      </c>
      <c r="B499" s="6">
        <v>22689658</v>
      </c>
      <c r="C499" s="6" t="s">
        <v>248</v>
      </c>
      <c r="D499" s="14">
        <v>45722.698796296303</v>
      </c>
      <c r="E499" s="14">
        <v>45722.706388888888</v>
      </c>
      <c r="F499" s="6" t="s">
        <v>18</v>
      </c>
      <c r="G499" s="6" t="s">
        <v>18</v>
      </c>
      <c r="H499" s="6" t="s">
        <v>2004</v>
      </c>
      <c r="I499" s="6" t="s">
        <v>16</v>
      </c>
      <c r="J499" s="6" t="s">
        <v>2005</v>
      </c>
      <c r="K499" s="6" t="s">
        <v>1978</v>
      </c>
      <c r="L499" s="6" t="s">
        <v>1978</v>
      </c>
      <c r="M499" s="14">
        <v>45722.498611111107</v>
      </c>
      <c r="N499" s="6" t="s">
        <v>2006</v>
      </c>
      <c r="O499" s="6" t="s">
        <v>2007</v>
      </c>
      <c r="P499" s="6" t="s">
        <v>253</v>
      </c>
      <c r="Q499" s="6" t="s">
        <v>264</v>
      </c>
      <c r="R499" s="6" t="s">
        <v>277</v>
      </c>
      <c r="S499" s="6" t="s">
        <v>6</v>
      </c>
      <c r="T499" s="6" t="s">
        <v>255</v>
      </c>
      <c r="U499" s="6" t="s">
        <v>130</v>
      </c>
      <c r="V499" s="6" t="s">
        <v>1939</v>
      </c>
      <c r="W499" s="6" t="s">
        <v>74</v>
      </c>
      <c r="X499" s="6" t="s">
        <v>74</v>
      </c>
      <c r="Y499" s="6" t="s">
        <v>74</v>
      </c>
      <c r="Z499" s="6" t="s">
        <v>81</v>
      </c>
      <c r="AA499" s="6" t="s">
        <v>74</v>
      </c>
      <c r="AB499" s="6">
        <v>604.35</v>
      </c>
      <c r="AC499" s="6">
        <v>0</v>
      </c>
      <c r="AD499" s="6">
        <v>0</v>
      </c>
      <c r="AE499" s="6">
        <v>0</v>
      </c>
      <c r="AF499" s="6">
        <v>0</v>
      </c>
      <c r="AG499" s="6">
        <v>0</v>
      </c>
      <c r="AH499" s="6">
        <v>0</v>
      </c>
      <c r="AI499" s="6" t="s">
        <v>488</v>
      </c>
      <c r="AJ499" s="6" t="s">
        <v>469</v>
      </c>
      <c r="AK499" s="6" t="s">
        <v>16</v>
      </c>
      <c r="AL499" s="6" t="s">
        <v>47</v>
      </c>
      <c r="AM499" s="6" t="s">
        <v>470</v>
      </c>
      <c r="AN499" s="6" t="s">
        <v>21</v>
      </c>
      <c r="AO499" s="6" t="s">
        <v>260</v>
      </c>
      <c r="AP499" s="6" t="s">
        <v>282</v>
      </c>
      <c r="AQ499" s="6" t="s">
        <v>19</v>
      </c>
    </row>
    <row r="500" spans="1:43" x14ac:dyDescent="0.25">
      <c r="A500" s="6">
        <v>21762796</v>
      </c>
      <c r="B500" s="6">
        <v>22682837</v>
      </c>
      <c r="C500" s="6" t="s">
        <v>248</v>
      </c>
      <c r="D500" s="14">
        <v>45721.667673611111</v>
      </c>
      <c r="E500" s="14">
        <v>45722.659259259257</v>
      </c>
      <c r="F500" s="6" t="s">
        <v>18</v>
      </c>
      <c r="G500" s="6" t="s">
        <v>18</v>
      </c>
      <c r="H500" s="6" t="s">
        <v>2008</v>
      </c>
      <c r="I500" s="6" t="s">
        <v>16</v>
      </c>
      <c r="J500" s="6" t="s">
        <v>2009</v>
      </c>
      <c r="K500" s="6" t="s">
        <v>1978</v>
      </c>
      <c r="L500" s="6" t="s">
        <v>1978</v>
      </c>
      <c r="M500" s="14">
        <v>45721.503472222219</v>
      </c>
      <c r="N500" s="6" t="s">
        <v>2010</v>
      </c>
      <c r="O500" s="6" t="s">
        <v>74</v>
      </c>
      <c r="P500" s="6" t="s">
        <v>253</v>
      </c>
      <c r="Q500" s="6" t="s">
        <v>264</v>
      </c>
      <c r="R500" s="6" t="s">
        <v>277</v>
      </c>
      <c r="S500" s="6" t="s">
        <v>7</v>
      </c>
      <c r="T500" s="6" t="s">
        <v>255</v>
      </c>
      <c r="U500" s="6" t="s">
        <v>130</v>
      </c>
      <c r="V500" s="6" t="s">
        <v>1939</v>
      </c>
      <c r="W500" s="6" t="s">
        <v>74</v>
      </c>
      <c r="X500" s="6" t="s">
        <v>74</v>
      </c>
      <c r="Y500" s="6" t="s">
        <v>74</v>
      </c>
      <c r="Z500" s="6" t="s">
        <v>81</v>
      </c>
      <c r="AA500" s="6" t="s">
        <v>74</v>
      </c>
      <c r="AB500" s="6">
        <v>5870.06</v>
      </c>
      <c r="AC500" s="6">
        <v>0</v>
      </c>
      <c r="AD500" s="6">
        <v>0</v>
      </c>
      <c r="AE500" s="6">
        <v>0</v>
      </c>
      <c r="AF500" s="6">
        <v>0</v>
      </c>
      <c r="AG500" s="6">
        <v>0</v>
      </c>
      <c r="AH500" s="6">
        <v>0</v>
      </c>
      <c r="AI500" s="6" t="s">
        <v>488</v>
      </c>
      <c r="AJ500" s="6" t="s">
        <v>469</v>
      </c>
      <c r="AK500" s="6" t="s">
        <v>16</v>
      </c>
      <c r="AL500" s="6" t="s">
        <v>47</v>
      </c>
      <c r="AM500" s="6" t="s">
        <v>470</v>
      </c>
      <c r="AN500" s="6" t="s">
        <v>21</v>
      </c>
      <c r="AO500" s="6" t="s">
        <v>260</v>
      </c>
      <c r="AP500" s="6" t="s">
        <v>282</v>
      </c>
      <c r="AQ500" s="6" t="s">
        <v>19</v>
      </c>
    </row>
    <row r="501" spans="1:43" x14ac:dyDescent="0.25">
      <c r="A501" s="6">
        <v>21768224</v>
      </c>
      <c r="B501" s="6">
        <v>22687993</v>
      </c>
      <c r="C501" s="6" t="s">
        <v>248</v>
      </c>
      <c r="D501" s="14">
        <v>45722.584363425929</v>
      </c>
      <c r="E501" s="14">
        <v>45722.659270833326</v>
      </c>
      <c r="F501" s="6" t="s">
        <v>18</v>
      </c>
      <c r="G501" s="6" t="s">
        <v>18</v>
      </c>
      <c r="H501" s="6" t="s">
        <v>2011</v>
      </c>
      <c r="I501" s="6" t="s">
        <v>16</v>
      </c>
      <c r="J501" s="6" t="s">
        <v>2012</v>
      </c>
      <c r="K501" s="6" t="s">
        <v>1978</v>
      </c>
      <c r="L501" s="6" t="s">
        <v>1978</v>
      </c>
      <c r="M501" s="14">
        <v>45722.43472222222</v>
      </c>
      <c r="N501" s="6" t="s">
        <v>2013</v>
      </c>
      <c r="O501" s="6" t="s">
        <v>74</v>
      </c>
      <c r="P501" s="6" t="s">
        <v>253</v>
      </c>
      <c r="Q501" s="6" t="s">
        <v>454</v>
      </c>
      <c r="R501" s="6" t="s">
        <v>454</v>
      </c>
      <c r="S501" s="6" t="s">
        <v>7</v>
      </c>
      <c r="T501" s="6" t="s">
        <v>255</v>
      </c>
      <c r="U501" s="6" t="s">
        <v>130</v>
      </c>
      <c r="V501" s="6" t="s">
        <v>1939</v>
      </c>
      <c r="W501" s="6" t="s">
        <v>74</v>
      </c>
      <c r="X501" s="6" t="s">
        <v>74</v>
      </c>
      <c r="Y501" s="6" t="s">
        <v>74</v>
      </c>
      <c r="Z501" s="6" t="s">
        <v>81</v>
      </c>
      <c r="AA501" s="6" t="s">
        <v>74</v>
      </c>
      <c r="AB501" s="6">
        <v>291.5</v>
      </c>
      <c r="AC501" s="6">
        <v>0</v>
      </c>
      <c r="AD501" s="6">
        <v>0</v>
      </c>
      <c r="AE501" s="6">
        <v>0</v>
      </c>
      <c r="AF501" s="6">
        <v>0</v>
      </c>
      <c r="AG501" s="6">
        <v>0</v>
      </c>
      <c r="AH501" s="6">
        <v>0</v>
      </c>
      <c r="AI501" s="6" t="s">
        <v>488</v>
      </c>
      <c r="AJ501" s="6" t="s">
        <v>469</v>
      </c>
      <c r="AK501" s="6" t="s">
        <v>16</v>
      </c>
      <c r="AL501" s="6" t="s">
        <v>47</v>
      </c>
      <c r="AM501" s="6" t="s">
        <v>470</v>
      </c>
      <c r="AN501" s="6" t="s">
        <v>21</v>
      </c>
      <c r="AO501" s="6" t="s">
        <v>260</v>
      </c>
      <c r="AP501" s="6" t="s">
        <v>282</v>
      </c>
      <c r="AQ501" s="6" t="s">
        <v>19</v>
      </c>
    </row>
    <row r="502" spans="1:43" x14ac:dyDescent="0.25">
      <c r="A502" s="6">
        <v>21769972</v>
      </c>
      <c r="B502" s="6">
        <v>22689786</v>
      </c>
      <c r="C502" s="6" t="s">
        <v>248</v>
      </c>
      <c r="D502" s="14">
        <v>45722.709409722222</v>
      </c>
      <c r="E502" s="14">
        <v>45722.712870370371</v>
      </c>
      <c r="F502" s="6" t="s">
        <v>18</v>
      </c>
      <c r="G502" s="6" t="s">
        <v>18</v>
      </c>
      <c r="H502" s="6" t="s">
        <v>2014</v>
      </c>
      <c r="I502" s="6" t="s">
        <v>16</v>
      </c>
      <c r="J502" s="6" t="s">
        <v>2015</v>
      </c>
      <c r="K502" s="6" t="s">
        <v>1978</v>
      </c>
      <c r="L502" s="6" t="s">
        <v>1978</v>
      </c>
      <c r="M502" s="14">
        <v>45722.566666666673</v>
      </c>
      <c r="N502" s="6" t="s">
        <v>2016</v>
      </c>
      <c r="O502" s="6" t="s">
        <v>1999</v>
      </c>
      <c r="P502" s="6" t="s">
        <v>253</v>
      </c>
      <c r="Q502" s="6" t="s">
        <v>264</v>
      </c>
      <c r="R502" s="6" t="s">
        <v>277</v>
      </c>
      <c r="S502" s="6" t="s">
        <v>6</v>
      </c>
      <c r="T502" s="6" t="s">
        <v>255</v>
      </c>
      <c r="U502" s="6" t="s">
        <v>130</v>
      </c>
      <c r="V502" s="6" t="s">
        <v>1939</v>
      </c>
      <c r="W502" s="6" t="s">
        <v>74</v>
      </c>
      <c r="X502" s="6" t="s">
        <v>74</v>
      </c>
      <c r="Y502" s="6" t="s">
        <v>74</v>
      </c>
      <c r="Z502" s="6" t="s">
        <v>81</v>
      </c>
      <c r="AA502" s="6" t="s">
        <v>74</v>
      </c>
      <c r="AB502" s="6">
        <v>460.84</v>
      </c>
      <c r="AC502" s="6">
        <v>0</v>
      </c>
      <c r="AD502" s="6">
        <v>0</v>
      </c>
      <c r="AE502" s="6">
        <v>0</v>
      </c>
      <c r="AF502" s="6">
        <v>0</v>
      </c>
      <c r="AG502" s="6">
        <v>0</v>
      </c>
      <c r="AH502" s="6">
        <v>0</v>
      </c>
      <c r="AI502" s="6" t="s">
        <v>488</v>
      </c>
      <c r="AJ502" s="6" t="s">
        <v>469</v>
      </c>
      <c r="AK502" s="6" t="s">
        <v>16</v>
      </c>
      <c r="AL502" s="6" t="s">
        <v>47</v>
      </c>
      <c r="AM502" s="6" t="s">
        <v>470</v>
      </c>
      <c r="AN502" s="6" t="s">
        <v>21</v>
      </c>
      <c r="AO502" s="6" t="s">
        <v>260</v>
      </c>
      <c r="AP502" s="6" t="s">
        <v>282</v>
      </c>
      <c r="AQ502" s="6" t="s">
        <v>19</v>
      </c>
    </row>
    <row r="503" spans="1:43" x14ac:dyDescent="0.25">
      <c r="A503" s="6">
        <v>21770744</v>
      </c>
      <c r="B503" s="6">
        <v>22690593</v>
      </c>
      <c r="C503" s="6" t="s">
        <v>248</v>
      </c>
      <c r="D503" s="14">
        <v>45722.781747685192</v>
      </c>
      <c r="E503" s="14">
        <v>45722.787673611107</v>
      </c>
      <c r="F503" s="6" t="s">
        <v>18</v>
      </c>
      <c r="G503" s="6" t="s">
        <v>18</v>
      </c>
      <c r="H503" s="6" t="s">
        <v>2017</v>
      </c>
      <c r="I503" s="6" t="s">
        <v>16</v>
      </c>
      <c r="J503" s="6" t="s">
        <v>2018</v>
      </c>
      <c r="K503" s="6" t="s">
        <v>1978</v>
      </c>
      <c r="L503" s="6" t="s">
        <v>1978</v>
      </c>
      <c r="M503" s="14">
        <v>45722.584027777782</v>
      </c>
      <c r="N503" s="6" t="s">
        <v>2019</v>
      </c>
      <c r="O503" s="6" t="s">
        <v>2020</v>
      </c>
      <c r="P503" s="6" t="s">
        <v>253</v>
      </c>
      <c r="Q503" s="6" t="s">
        <v>264</v>
      </c>
      <c r="R503" s="6" t="s">
        <v>277</v>
      </c>
      <c r="S503" s="6" t="s">
        <v>6</v>
      </c>
      <c r="T503" s="6" t="s">
        <v>255</v>
      </c>
      <c r="U503" s="6" t="s">
        <v>130</v>
      </c>
      <c r="V503" s="6" t="s">
        <v>1939</v>
      </c>
      <c r="W503" s="6" t="s">
        <v>74</v>
      </c>
      <c r="X503" s="6" t="s">
        <v>74</v>
      </c>
      <c r="Y503" s="6" t="s">
        <v>74</v>
      </c>
      <c r="Z503" s="6" t="s">
        <v>81</v>
      </c>
      <c r="AA503" s="6" t="s">
        <v>74</v>
      </c>
      <c r="AB503" s="6">
        <v>0</v>
      </c>
      <c r="AC503" s="6">
        <v>0</v>
      </c>
      <c r="AD503" s="6">
        <v>0</v>
      </c>
      <c r="AE503" s="6">
        <v>0</v>
      </c>
      <c r="AF503" s="6">
        <v>0</v>
      </c>
      <c r="AG503" s="6">
        <v>0</v>
      </c>
      <c r="AH503" s="6">
        <v>0</v>
      </c>
      <c r="AI503" s="6" t="s">
        <v>488</v>
      </c>
      <c r="AJ503" s="6" t="s">
        <v>469</v>
      </c>
      <c r="AK503" s="6" t="s">
        <v>16</v>
      </c>
      <c r="AL503" s="6" t="s">
        <v>47</v>
      </c>
      <c r="AM503" s="6" t="s">
        <v>470</v>
      </c>
      <c r="AN503" s="6" t="s">
        <v>21</v>
      </c>
      <c r="AO503" s="6" t="s">
        <v>260</v>
      </c>
      <c r="AP503" s="6" t="s">
        <v>282</v>
      </c>
      <c r="AQ503" s="6" t="s">
        <v>19</v>
      </c>
    </row>
    <row r="504" spans="1:43" x14ac:dyDescent="0.25">
      <c r="A504" s="6">
        <v>21765204</v>
      </c>
      <c r="B504" s="6">
        <v>22685326</v>
      </c>
      <c r="C504" s="6" t="s">
        <v>248</v>
      </c>
      <c r="D504" s="14">
        <v>45721.89371527778</v>
      </c>
      <c r="E504" s="14">
        <v>45722.648356481477</v>
      </c>
      <c r="F504" s="6" t="s">
        <v>18</v>
      </c>
      <c r="G504" s="6" t="s">
        <v>18</v>
      </c>
      <c r="H504" s="6" t="s">
        <v>2021</v>
      </c>
      <c r="I504" s="6" t="s">
        <v>16</v>
      </c>
      <c r="J504" s="6" t="s">
        <v>2022</v>
      </c>
      <c r="K504" s="6" t="s">
        <v>492</v>
      </c>
      <c r="L504" s="6" t="s">
        <v>1978</v>
      </c>
      <c r="M504" s="14">
        <v>45715.284722222219</v>
      </c>
      <c r="N504" s="6" t="s">
        <v>2021</v>
      </c>
      <c r="O504" s="6" t="s">
        <v>74</v>
      </c>
      <c r="P504" s="6" t="s">
        <v>253</v>
      </c>
      <c r="Q504" s="6" t="s">
        <v>254</v>
      </c>
      <c r="R504" s="6" t="s">
        <v>336</v>
      </c>
      <c r="S504" s="6" t="s">
        <v>5</v>
      </c>
      <c r="T504" s="6" t="s">
        <v>255</v>
      </c>
      <c r="U504" s="6" t="s">
        <v>130</v>
      </c>
      <c r="V504" s="6" t="s">
        <v>1939</v>
      </c>
      <c r="W504" s="6" t="s">
        <v>74</v>
      </c>
      <c r="X504" s="6" t="s">
        <v>647</v>
      </c>
      <c r="Y504" s="6">
        <v>2872405945</v>
      </c>
      <c r="Z504" s="6" t="s">
        <v>81</v>
      </c>
      <c r="AA504" s="6" t="s">
        <v>74</v>
      </c>
      <c r="AB504" s="6">
        <v>28994.01</v>
      </c>
      <c r="AC504" s="6">
        <v>55.65</v>
      </c>
      <c r="AD504" s="6">
        <v>458.61</v>
      </c>
      <c r="AE504" s="6">
        <v>0</v>
      </c>
      <c r="AF504" s="6">
        <v>55.65</v>
      </c>
      <c r="AG504" s="6">
        <v>0</v>
      </c>
      <c r="AH504" s="6">
        <v>0</v>
      </c>
      <c r="AI504" s="6" t="s">
        <v>488</v>
      </c>
      <c r="AJ504" s="6" t="s">
        <v>2023</v>
      </c>
      <c r="AK504" s="6" t="s">
        <v>16</v>
      </c>
      <c r="AL504" s="6" t="s">
        <v>49</v>
      </c>
      <c r="AM504" s="6" t="s">
        <v>324</v>
      </c>
      <c r="AN504" s="6" t="s">
        <v>27</v>
      </c>
      <c r="AO504" s="6" t="s">
        <v>260</v>
      </c>
      <c r="AP504" s="6" t="s">
        <v>374</v>
      </c>
      <c r="AQ504" s="6" t="s">
        <v>37</v>
      </c>
    </row>
    <row r="505" spans="1:43" x14ac:dyDescent="0.25">
      <c r="A505" s="6">
        <v>21765196</v>
      </c>
      <c r="B505" s="6">
        <v>22685316</v>
      </c>
      <c r="C505" s="6" t="s">
        <v>248</v>
      </c>
      <c r="D505" s="14">
        <v>45721.893229166657</v>
      </c>
      <c r="E505" s="14">
        <v>45722.648298611108</v>
      </c>
      <c r="F505" s="6" t="s">
        <v>18</v>
      </c>
      <c r="G505" s="6" t="s">
        <v>18</v>
      </c>
      <c r="H505" s="6" t="s">
        <v>2024</v>
      </c>
      <c r="I505" s="6" t="s">
        <v>16</v>
      </c>
      <c r="J505" s="6" t="s">
        <v>2025</v>
      </c>
      <c r="K505" s="6" t="s">
        <v>498</v>
      </c>
      <c r="L505" s="6" t="s">
        <v>1978</v>
      </c>
      <c r="M505" s="14">
        <v>45715.51666666667</v>
      </c>
      <c r="N505" s="6" t="s">
        <v>2024</v>
      </c>
      <c r="O505" s="6" t="s">
        <v>74</v>
      </c>
      <c r="P505" s="6" t="s">
        <v>253</v>
      </c>
      <c r="Q505" s="6" t="s">
        <v>264</v>
      </c>
      <c r="R505" s="6" t="s">
        <v>277</v>
      </c>
      <c r="S505" s="6" t="s">
        <v>5</v>
      </c>
      <c r="T505" s="6" t="s">
        <v>255</v>
      </c>
      <c r="U505" s="6" t="s">
        <v>130</v>
      </c>
      <c r="V505" s="6" t="s">
        <v>1939</v>
      </c>
      <c r="W505" s="6" t="s">
        <v>74</v>
      </c>
      <c r="X505" s="6" t="s">
        <v>295</v>
      </c>
      <c r="Y505" s="6">
        <v>2872405939</v>
      </c>
      <c r="Z505" s="6" t="s">
        <v>81</v>
      </c>
      <c r="AA505" s="6" t="s">
        <v>74</v>
      </c>
      <c r="AB505" s="6">
        <v>2007.5046</v>
      </c>
      <c r="AC505" s="6">
        <v>93.06</v>
      </c>
      <c r="AD505" s="6">
        <v>0</v>
      </c>
      <c r="AE505" s="6">
        <v>0</v>
      </c>
      <c r="AF505" s="6">
        <v>93.06</v>
      </c>
      <c r="AG505" s="6">
        <v>0</v>
      </c>
      <c r="AH505" s="6">
        <v>0</v>
      </c>
      <c r="AI505" s="6" t="s">
        <v>488</v>
      </c>
      <c r="AJ505" s="6" t="s">
        <v>2026</v>
      </c>
      <c r="AK505" s="6" t="s">
        <v>16</v>
      </c>
      <c r="AL505" s="6" t="s">
        <v>49</v>
      </c>
      <c r="AM505" s="6" t="s">
        <v>324</v>
      </c>
      <c r="AN505" s="6" t="s">
        <v>27</v>
      </c>
      <c r="AO505" s="6" t="s">
        <v>260</v>
      </c>
      <c r="AP505" s="6" t="s">
        <v>374</v>
      </c>
      <c r="AQ505" s="6" t="s">
        <v>37</v>
      </c>
    </row>
    <row r="506" spans="1:43" x14ac:dyDescent="0.25">
      <c r="A506" s="6">
        <v>21765162</v>
      </c>
      <c r="B506" s="6">
        <v>22685280</v>
      </c>
      <c r="C506" s="6" t="s">
        <v>248</v>
      </c>
      <c r="D506" s="14">
        <v>45721.891122685192</v>
      </c>
      <c r="E506" s="14">
        <v>45722.648229166669</v>
      </c>
      <c r="F506" s="6" t="s">
        <v>18</v>
      </c>
      <c r="G506" s="6" t="s">
        <v>18</v>
      </c>
      <c r="H506" s="6" t="s">
        <v>2027</v>
      </c>
      <c r="I506" s="6" t="s">
        <v>16</v>
      </c>
      <c r="J506" s="6" t="s">
        <v>2028</v>
      </c>
      <c r="K506" s="6" t="s">
        <v>498</v>
      </c>
      <c r="L506" s="6" t="s">
        <v>1978</v>
      </c>
      <c r="M506" s="14">
        <v>45715.337500000001</v>
      </c>
      <c r="N506" s="6" t="s">
        <v>2027</v>
      </c>
      <c r="O506" s="6" t="s">
        <v>74</v>
      </c>
      <c r="P506" s="6" t="s">
        <v>253</v>
      </c>
      <c r="Q506" s="6" t="s">
        <v>264</v>
      </c>
      <c r="R506" s="6" t="s">
        <v>277</v>
      </c>
      <c r="S506" s="6" t="s">
        <v>5</v>
      </c>
      <c r="T506" s="6" t="s">
        <v>255</v>
      </c>
      <c r="U506" s="6" t="s">
        <v>130</v>
      </c>
      <c r="V506" s="6" t="s">
        <v>1939</v>
      </c>
      <c r="W506" s="6" t="s">
        <v>74</v>
      </c>
      <c r="X506" s="6" t="s">
        <v>295</v>
      </c>
      <c r="Y506" s="6">
        <v>2872405928</v>
      </c>
      <c r="Z506" s="6" t="s">
        <v>81</v>
      </c>
      <c r="AA506" s="6" t="s">
        <v>74</v>
      </c>
      <c r="AB506" s="6">
        <v>1897.9021</v>
      </c>
      <c r="AC506" s="6">
        <v>75.709999999999994</v>
      </c>
      <c r="AD506" s="6">
        <v>0</v>
      </c>
      <c r="AE506" s="6">
        <v>0</v>
      </c>
      <c r="AF506" s="6">
        <v>75.709999999999994</v>
      </c>
      <c r="AG506" s="6">
        <v>0</v>
      </c>
      <c r="AH506" s="6">
        <v>0</v>
      </c>
      <c r="AI506" s="6" t="s">
        <v>488</v>
      </c>
      <c r="AJ506" s="6" t="s">
        <v>2029</v>
      </c>
      <c r="AK506" s="6" t="s">
        <v>16</v>
      </c>
      <c r="AL506" s="6" t="s">
        <v>49</v>
      </c>
      <c r="AM506" s="6" t="s">
        <v>324</v>
      </c>
      <c r="AN506" s="6" t="s">
        <v>27</v>
      </c>
      <c r="AO506" s="6" t="s">
        <v>260</v>
      </c>
      <c r="AP506" s="6" t="s">
        <v>374</v>
      </c>
      <c r="AQ506" s="6" t="s">
        <v>37</v>
      </c>
    </row>
    <row r="507" spans="1:43" x14ac:dyDescent="0.25">
      <c r="A507" s="6">
        <v>21765173</v>
      </c>
      <c r="B507" s="6">
        <v>22685298</v>
      </c>
      <c r="C507" s="6" t="s">
        <v>248</v>
      </c>
      <c r="D507" s="14">
        <v>45721.891898148147</v>
      </c>
      <c r="E507" s="14">
        <v>45722.648275462961</v>
      </c>
      <c r="F507" s="6" t="s">
        <v>18</v>
      </c>
      <c r="G507" s="6" t="s">
        <v>18</v>
      </c>
      <c r="H507" s="6" t="s">
        <v>2030</v>
      </c>
      <c r="I507" s="6" t="s">
        <v>16</v>
      </c>
      <c r="J507" s="6" t="s">
        <v>2031</v>
      </c>
      <c r="K507" s="6" t="s">
        <v>492</v>
      </c>
      <c r="L507" s="6" t="s">
        <v>485</v>
      </c>
      <c r="M507" s="14">
        <v>45715.276388888888</v>
      </c>
      <c r="N507" s="6" t="s">
        <v>2030</v>
      </c>
      <c r="O507" s="6" t="s">
        <v>74</v>
      </c>
      <c r="P507" s="6" t="s">
        <v>294</v>
      </c>
      <c r="Q507" s="6" t="s">
        <v>254</v>
      </c>
      <c r="R507" s="6" t="s">
        <v>336</v>
      </c>
      <c r="S507" s="6" t="s">
        <v>5</v>
      </c>
      <c r="T507" s="6" t="s">
        <v>255</v>
      </c>
      <c r="U507" s="6" t="s">
        <v>130</v>
      </c>
      <c r="V507" s="6" t="s">
        <v>1939</v>
      </c>
      <c r="W507" s="6" t="s">
        <v>74</v>
      </c>
      <c r="X507" s="6" t="s">
        <v>2032</v>
      </c>
      <c r="Y507" s="6">
        <v>2872405930</v>
      </c>
      <c r="Z507" s="6" t="s">
        <v>81</v>
      </c>
      <c r="AA507" s="6" t="s">
        <v>74</v>
      </c>
      <c r="AB507" s="6">
        <v>2362.2600000000002</v>
      </c>
      <c r="AC507" s="6">
        <v>55.65</v>
      </c>
      <c r="AD507" s="6">
        <v>441.24</v>
      </c>
      <c r="AE507" s="6">
        <v>0</v>
      </c>
      <c r="AF507" s="6">
        <v>55.65</v>
      </c>
      <c r="AG507" s="6">
        <v>0</v>
      </c>
      <c r="AH507" s="6">
        <v>0</v>
      </c>
      <c r="AI507" s="6" t="s">
        <v>488</v>
      </c>
      <c r="AJ507" s="6" t="s">
        <v>2033</v>
      </c>
      <c r="AK507" s="6" t="s">
        <v>16</v>
      </c>
      <c r="AL507" s="6" t="s">
        <v>49</v>
      </c>
      <c r="AM507" s="6" t="s">
        <v>324</v>
      </c>
      <c r="AN507" s="6" t="s">
        <v>27</v>
      </c>
      <c r="AO507" s="6" t="s">
        <v>260</v>
      </c>
      <c r="AP507" s="6" t="s">
        <v>374</v>
      </c>
      <c r="AQ507" s="6" t="s">
        <v>37</v>
      </c>
    </row>
    <row r="508" spans="1:43" x14ac:dyDescent="0.25">
      <c r="A508" s="6">
        <v>21765153</v>
      </c>
      <c r="B508" s="6">
        <v>22685271</v>
      </c>
      <c r="C508" s="6" t="s">
        <v>248</v>
      </c>
      <c r="D508" s="14">
        <v>45721.890497685177</v>
      </c>
      <c r="E508" s="14">
        <v>45722.648217592592</v>
      </c>
      <c r="F508" s="6" t="s">
        <v>18</v>
      </c>
      <c r="G508" s="6" t="s">
        <v>18</v>
      </c>
      <c r="H508" s="6" t="s">
        <v>2034</v>
      </c>
      <c r="I508" s="6" t="s">
        <v>16</v>
      </c>
      <c r="J508" s="6" t="s">
        <v>2035</v>
      </c>
      <c r="K508" s="6" t="s">
        <v>484</v>
      </c>
      <c r="L508" s="6" t="s">
        <v>485</v>
      </c>
      <c r="M508" s="14">
        <v>45715.277083333327</v>
      </c>
      <c r="N508" s="6" t="s">
        <v>2034</v>
      </c>
      <c r="O508" s="6" t="s">
        <v>74</v>
      </c>
      <c r="P508" s="6" t="s">
        <v>294</v>
      </c>
      <c r="Q508" s="6" t="s">
        <v>254</v>
      </c>
      <c r="R508" s="6" t="s">
        <v>336</v>
      </c>
      <c r="S508" s="6" t="s">
        <v>5</v>
      </c>
      <c r="T508" s="6" t="s">
        <v>255</v>
      </c>
      <c r="U508" s="6" t="s">
        <v>130</v>
      </c>
      <c r="V508" s="6" t="s">
        <v>1939</v>
      </c>
      <c r="W508" s="6" t="s">
        <v>74</v>
      </c>
      <c r="X508" s="6" t="s">
        <v>295</v>
      </c>
      <c r="Y508" s="6">
        <v>2872405927</v>
      </c>
      <c r="Z508" s="6" t="s">
        <v>81</v>
      </c>
      <c r="AA508" s="6" t="s">
        <v>74</v>
      </c>
      <c r="AB508" s="6">
        <v>16888.14</v>
      </c>
      <c r="AC508" s="6">
        <v>55.65</v>
      </c>
      <c r="AD508" s="6">
        <v>766.01</v>
      </c>
      <c r="AE508" s="6">
        <v>0</v>
      </c>
      <c r="AF508" s="6">
        <v>55.65</v>
      </c>
      <c r="AG508" s="6">
        <v>0</v>
      </c>
      <c r="AH508" s="6">
        <v>0</v>
      </c>
      <c r="AI508" s="6" t="s">
        <v>488</v>
      </c>
      <c r="AJ508" s="6" t="s">
        <v>2036</v>
      </c>
      <c r="AK508" s="6" t="s">
        <v>16</v>
      </c>
      <c r="AL508" s="6" t="s">
        <v>49</v>
      </c>
      <c r="AM508" s="6" t="s">
        <v>324</v>
      </c>
      <c r="AN508" s="6" t="s">
        <v>27</v>
      </c>
      <c r="AO508" s="6" t="s">
        <v>260</v>
      </c>
      <c r="AP508" s="6" t="s">
        <v>374</v>
      </c>
      <c r="AQ508" s="6" t="s">
        <v>39</v>
      </c>
    </row>
    <row r="509" spans="1:43" x14ac:dyDescent="0.25">
      <c r="A509" s="6">
        <v>21738835</v>
      </c>
      <c r="B509" s="6">
        <v>22661652</v>
      </c>
      <c r="C509" s="6" t="s">
        <v>248</v>
      </c>
      <c r="D509" s="14">
        <v>45716.721736111111</v>
      </c>
      <c r="E509" s="14">
        <v>45722.654583333337</v>
      </c>
      <c r="F509" s="6" t="s">
        <v>18</v>
      </c>
      <c r="G509" s="6" t="s">
        <v>22</v>
      </c>
      <c r="H509" s="6" t="s">
        <v>2037</v>
      </c>
      <c r="I509" s="6" t="s">
        <v>16</v>
      </c>
      <c r="J509" s="6" t="s">
        <v>2038</v>
      </c>
      <c r="K509" s="6" t="s">
        <v>485</v>
      </c>
      <c r="L509" s="6" t="s">
        <v>485</v>
      </c>
      <c r="M509" s="14">
        <v>45716.243750000001</v>
      </c>
      <c r="N509" s="6" t="s">
        <v>2039</v>
      </c>
      <c r="O509" s="6" t="s">
        <v>74</v>
      </c>
      <c r="P509" s="6" t="s">
        <v>294</v>
      </c>
      <c r="Q509" s="6" t="s">
        <v>454</v>
      </c>
      <c r="R509" s="6" t="s">
        <v>454</v>
      </c>
      <c r="S509" s="6" t="s">
        <v>7</v>
      </c>
      <c r="T509" s="6" t="s">
        <v>255</v>
      </c>
      <c r="U509" s="6" t="s">
        <v>130</v>
      </c>
      <c r="V509" s="6" t="s">
        <v>2040</v>
      </c>
      <c r="W509" s="6" t="s">
        <v>74</v>
      </c>
      <c r="X509" s="6" t="s">
        <v>74</v>
      </c>
      <c r="Y509" s="6" t="s">
        <v>74</v>
      </c>
      <c r="Z509" s="6" t="s">
        <v>81</v>
      </c>
      <c r="AA509" s="6" t="s">
        <v>74</v>
      </c>
      <c r="AB509" s="6">
        <v>4757.6760000000004</v>
      </c>
      <c r="AC509" s="6">
        <v>0</v>
      </c>
      <c r="AD509" s="6">
        <v>0</v>
      </c>
      <c r="AE509" s="6">
        <v>0</v>
      </c>
      <c r="AF509" s="6">
        <v>0</v>
      </c>
      <c r="AG509" s="6">
        <v>0</v>
      </c>
      <c r="AH509" s="6">
        <v>0</v>
      </c>
      <c r="AI509" s="6" t="s">
        <v>488</v>
      </c>
      <c r="AJ509" s="6" t="s">
        <v>469</v>
      </c>
      <c r="AK509" s="6" t="s">
        <v>16</v>
      </c>
      <c r="AL509" s="6" t="s">
        <v>47</v>
      </c>
      <c r="AM509" s="6" t="s">
        <v>470</v>
      </c>
      <c r="AN509" s="6" t="s">
        <v>21</v>
      </c>
      <c r="AO509" s="6" t="s">
        <v>340</v>
      </c>
      <c r="AP509" s="6" t="s">
        <v>374</v>
      </c>
      <c r="AQ509" s="6" t="s">
        <v>41</v>
      </c>
    </row>
    <row r="510" spans="1:43" x14ac:dyDescent="0.25">
      <c r="A510" s="6">
        <v>21740084</v>
      </c>
      <c r="B510" s="6">
        <v>22662854</v>
      </c>
      <c r="C510" s="6" t="s">
        <v>248</v>
      </c>
      <c r="D510" s="14">
        <v>45716.795011574082</v>
      </c>
      <c r="E510" s="14">
        <v>45722.654583333337</v>
      </c>
      <c r="F510" s="6" t="s">
        <v>18</v>
      </c>
      <c r="G510" s="6" t="s">
        <v>22</v>
      </c>
      <c r="H510" s="6" t="s">
        <v>2041</v>
      </c>
      <c r="I510" s="6" t="s">
        <v>16</v>
      </c>
      <c r="J510" s="6" t="s">
        <v>2042</v>
      </c>
      <c r="K510" s="6" t="s">
        <v>485</v>
      </c>
      <c r="L510" s="6" t="s">
        <v>485</v>
      </c>
      <c r="M510" s="14">
        <v>45716.533333333333</v>
      </c>
      <c r="N510" s="6" t="s">
        <v>2043</v>
      </c>
      <c r="O510" s="6" t="s">
        <v>74</v>
      </c>
      <c r="P510" s="6" t="s">
        <v>294</v>
      </c>
      <c r="Q510" s="6" t="s">
        <v>454</v>
      </c>
      <c r="R510" s="6" t="s">
        <v>454</v>
      </c>
      <c r="S510" s="6" t="s">
        <v>7</v>
      </c>
      <c r="T510" s="6" t="s">
        <v>255</v>
      </c>
      <c r="U510" s="6" t="s">
        <v>130</v>
      </c>
      <c r="V510" s="6" t="s">
        <v>1939</v>
      </c>
      <c r="W510" s="6" t="s">
        <v>74</v>
      </c>
      <c r="X510" s="6" t="s">
        <v>74</v>
      </c>
      <c r="Y510" s="6" t="s">
        <v>74</v>
      </c>
      <c r="Z510" s="6" t="s">
        <v>81</v>
      </c>
      <c r="AA510" s="6" t="s">
        <v>74</v>
      </c>
      <c r="AB510" s="6">
        <v>1855.854</v>
      </c>
      <c r="AC510" s="6">
        <v>0</v>
      </c>
      <c r="AD510" s="6">
        <v>0</v>
      </c>
      <c r="AE510" s="6">
        <v>0</v>
      </c>
      <c r="AF510" s="6">
        <v>0</v>
      </c>
      <c r="AG510" s="6">
        <v>0</v>
      </c>
      <c r="AH510" s="6">
        <v>0</v>
      </c>
      <c r="AI510" s="6" t="s">
        <v>488</v>
      </c>
      <c r="AJ510" s="6" t="s">
        <v>469</v>
      </c>
      <c r="AK510" s="6" t="s">
        <v>16</v>
      </c>
      <c r="AL510" s="6" t="s">
        <v>47</v>
      </c>
      <c r="AM510" s="6" t="s">
        <v>470</v>
      </c>
      <c r="AN510" s="6" t="s">
        <v>21</v>
      </c>
      <c r="AO510" s="6" t="s">
        <v>340</v>
      </c>
      <c r="AP510" s="6" t="s">
        <v>374</v>
      </c>
      <c r="AQ510" s="6" t="s">
        <v>41</v>
      </c>
    </row>
    <row r="511" spans="1:43" x14ac:dyDescent="0.25">
      <c r="A511" s="6">
        <v>21768429</v>
      </c>
      <c r="B511" s="6">
        <v>22688180</v>
      </c>
      <c r="C511" s="6" t="s">
        <v>248</v>
      </c>
      <c r="D511" s="14">
        <v>45722.594687500001</v>
      </c>
      <c r="E511" s="14">
        <v>45722.659282407411</v>
      </c>
      <c r="F511" s="6" t="s">
        <v>18</v>
      </c>
      <c r="G511" s="6" t="s">
        <v>18</v>
      </c>
      <c r="H511" s="6" t="s">
        <v>2044</v>
      </c>
      <c r="I511" s="6" t="s">
        <v>16</v>
      </c>
      <c r="J511" s="6" t="s">
        <v>2045</v>
      </c>
      <c r="K511" s="6" t="s">
        <v>485</v>
      </c>
      <c r="L511" s="6" t="s">
        <v>485</v>
      </c>
      <c r="M511" s="14">
        <v>45721.515972222223</v>
      </c>
      <c r="N511" s="6" t="s">
        <v>2046</v>
      </c>
      <c r="O511" s="6" t="s">
        <v>74</v>
      </c>
      <c r="P511" s="6" t="s">
        <v>294</v>
      </c>
      <c r="Q511" s="6" t="s">
        <v>454</v>
      </c>
      <c r="R511" s="6" t="s">
        <v>454</v>
      </c>
      <c r="S511" s="6" t="s">
        <v>7</v>
      </c>
      <c r="T511" s="6" t="s">
        <v>255</v>
      </c>
      <c r="U511" s="6" t="s">
        <v>130</v>
      </c>
      <c r="V511" s="6" t="s">
        <v>1939</v>
      </c>
      <c r="W511" s="6" t="s">
        <v>74</v>
      </c>
      <c r="X511" s="6" t="s">
        <v>74</v>
      </c>
      <c r="Y511" s="6" t="s">
        <v>74</v>
      </c>
      <c r="Z511" s="6" t="s">
        <v>81</v>
      </c>
      <c r="AA511" s="6" t="s">
        <v>74</v>
      </c>
      <c r="AB511" s="6">
        <v>2938.5279999999998</v>
      </c>
      <c r="AC511" s="6">
        <v>0</v>
      </c>
      <c r="AD511" s="6">
        <v>0</v>
      </c>
      <c r="AE511" s="6">
        <v>0</v>
      </c>
      <c r="AF511" s="6">
        <v>0</v>
      </c>
      <c r="AG511" s="6">
        <v>0</v>
      </c>
      <c r="AH511" s="6">
        <v>0</v>
      </c>
      <c r="AI511" s="6" t="s">
        <v>488</v>
      </c>
      <c r="AJ511" s="6" t="s">
        <v>469</v>
      </c>
      <c r="AK511" s="6" t="s">
        <v>16</v>
      </c>
      <c r="AL511" s="6" t="s">
        <v>47</v>
      </c>
      <c r="AM511" s="6" t="s">
        <v>470</v>
      </c>
      <c r="AN511" s="6" t="s">
        <v>21</v>
      </c>
      <c r="AO511" s="6" t="s">
        <v>340</v>
      </c>
      <c r="AP511" s="6" t="s">
        <v>374</v>
      </c>
      <c r="AQ511" s="6" t="s">
        <v>41</v>
      </c>
    </row>
    <row r="512" spans="1:43" x14ac:dyDescent="0.25">
      <c r="A512" s="6">
        <v>21765122</v>
      </c>
      <c r="B512" s="6">
        <v>22685235</v>
      </c>
      <c r="C512" s="6" t="s">
        <v>248</v>
      </c>
      <c r="D512" s="14">
        <v>45721.888171296298</v>
      </c>
      <c r="E512" s="14">
        <v>45722.648182870369</v>
      </c>
      <c r="F512" s="6" t="s">
        <v>18</v>
      </c>
      <c r="G512" s="6" t="s">
        <v>18</v>
      </c>
      <c r="H512" s="6" t="s">
        <v>2047</v>
      </c>
      <c r="I512" s="6" t="s">
        <v>16</v>
      </c>
      <c r="J512" s="6" t="s">
        <v>2048</v>
      </c>
      <c r="K512" s="6" t="s">
        <v>492</v>
      </c>
      <c r="L512" s="6" t="s">
        <v>485</v>
      </c>
      <c r="M512" s="14">
        <v>45714.497916666667</v>
      </c>
      <c r="N512" s="6" t="s">
        <v>2047</v>
      </c>
      <c r="O512" s="6" t="s">
        <v>74</v>
      </c>
      <c r="P512" s="6" t="s">
        <v>294</v>
      </c>
      <c r="Q512" s="6" t="s">
        <v>264</v>
      </c>
      <c r="R512" s="6" t="s">
        <v>277</v>
      </c>
      <c r="S512" s="6" t="s">
        <v>5</v>
      </c>
      <c r="T512" s="6" t="s">
        <v>255</v>
      </c>
      <c r="U512" s="6" t="s">
        <v>130</v>
      </c>
      <c r="V512" s="6" t="s">
        <v>1939</v>
      </c>
      <c r="W512" s="6" t="s">
        <v>74</v>
      </c>
      <c r="X512" s="6" t="s">
        <v>295</v>
      </c>
      <c r="Y512" s="6">
        <v>2872405918</v>
      </c>
      <c r="Z512" s="6" t="s">
        <v>81</v>
      </c>
      <c r="AA512" s="6" t="s">
        <v>74</v>
      </c>
      <c r="AB512" s="6">
        <v>1912.145</v>
      </c>
      <c r="AC512" s="6">
        <v>77.31</v>
      </c>
      <c r="AD512" s="6">
        <v>0</v>
      </c>
      <c r="AE512" s="6">
        <v>0</v>
      </c>
      <c r="AF512" s="6">
        <v>77.31</v>
      </c>
      <c r="AG512" s="6">
        <v>0</v>
      </c>
      <c r="AH512" s="6">
        <v>0</v>
      </c>
      <c r="AI512" s="6" t="s">
        <v>488</v>
      </c>
      <c r="AJ512" s="6" t="s">
        <v>2049</v>
      </c>
      <c r="AK512" s="6" t="s">
        <v>16</v>
      </c>
      <c r="AL512" s="6" t="s">
        <v>49</v>
      </c>
      <c r="AM512" s="6" t="s">
        <v>324</v>
      </c>
      <c r="AN512" s="6" t="s">
        <v>27</v>
      </c>
      <c r="AO512" s="6" t="s">
        <v>260</v>
      </c>
      <c r="AP512" s="6" t="s">
        <v>374</v>
      </c>
      <c r="AQ512" s="6" t="s">
        <v>37</v>
      </c>
    </row>
    <row r="513" spans="1:43" x14ac:dyDescent="0.25">
      <c r="A513" s="6">
        <v>21765197</v>
      </c>
      <c r="B513" s="6">
        <v>22685319</v>
      </c>
      <c r="C513" s="6" t="s">
        <v>248</v>
      </c>
      <c r="D513" s="14">
        <v>45721.893275462957</v>
      </c>
      <c r="E513" s="14">
        <v>45722.648321759261</v>
      </c>
      <c r="F513" s="6" t="s">
        <v>18</v>
      </c>
      <c r="G513" s="6" t="s">
        <v>18</v>
      </c>
      <c r="H513" s="6" t="s">
        <v>2050</v>
      </c>
      <c r="I513" s="6" t="s">
        <v>16</v>
      </c>
      <c r="J513" s="6" t="s">
        <v>2051</v>
      </c>
      <c r="K513" s="6" t="s">
        <v>502</v>
      </c>
      <c r="L513" s="6" t="s">
        <v>485</v>
      </c>
      <c r="M513" s="14">
        <v>45715.354861111111</v>
      </c>
      <c r="N513" s="6" t="s">
        <v>2050</v>
      </c>
      <c r="O513" s="6" t="s">
        <v>74</v>
      </c>
      <c r="P513" s="6" t="s">
        <v>294</v>
      </c>
      <c r="Q513" s="6" t="s">
        <v>254</v>
      </c>
      <c r="R513" s="6" t="s">
        <v>336</v>
      </c>
      <c r="S513" s="6" t="s">
        <v>5</v>
      </c>
      <c r="T513" s="6" t="s">
        <v>255</v>
      </c>
      <c r="U513" s="6" t="s">
        <v>130</v>
      </c>
      <c r="V513" s="6" t="s">
        <v>1939</v>
      </c>
      <c r="W513" s="6" t="s">
        <v>74</v>
      </c>
      <c r="X513" s="6" t="s">
        <v>295</v>
      </c>
      <c r="Y513" s="6">
        <v>2872405940</v>
      </c>
      <c r="Z513" s="6" t="s">
        <v>81</v>
      </c>
      <c r="AA513" s="6" t="s">
        <v>74</v>
      </c>
      <c r="AB513" s="6">
        <v>2564.41</v>
      </c>
      <c r="AC513" s="6">
        <v>55.65</v>
      </c>
      <c r="AD513" s="6">
        <v>441.24</v>
      </c>
      <c r="AE513" s="6">
        <v>0</v>
      </c>
      <c r="AF513" s="6">
        <v>55.65</v>
      </c>
      <c r="AG513" s="6">
        <v>0</v>
      </c>
      <c r="AH513" s="6">
        <v>0</v>
      </c>
      <c r="AI513" s="6" t="s">
        <v>488</v>
      </c>
      <c r="AJ513" s="6" t="s">
        <v>2052</v>
      </c>
      <c r="AK513" s="6" t="s">
        <v>16</v>
      </c>
      <c r="AL513" s="6" t="s">
        <v>49</v>
      </c>
      <c r="AM513" s="6" t="s">
        <v>324</v>
      </c>
      <c r="AN513" s="6" t="s">
        <v>27</v>
      </c>
      <c r="AO513" s="6" t="s">
        <v>260</v>
      </c>
      <c r="AP513" s="6" t="s">
        <v>374</v>
      </c>
      <c r="AQ513" s="6" t="s">
        <v>37</v>
      </c>
    </row>
    <row r="514" spans="1:43" x14ac:dyDescent="0.25">
      <c r="A514" s="6">
        <v>21765198</v>
      </c>
      <c r="B514" s="6">
        <v>22685320</v>
      </c>
      <c r="C514" s="6" t="s">
        <v>248</v>
      </c>
      <c r="D514" s="14">
        <v>45721.89335648148</v>
      </c>
      <c r="E514" s="14">
        <v>45722.648333333331</v>
      </c>
      <c r="F514" s="6" t="s">
        <v>18</v>
      </c>
      <c r="G514" s="6" t="s">
        <v>18</v>
      </c>
      <c r="H514" s="6" t="s">
        <v>2053</v>
      </c>
      <c r="I514" s="6" t="s">
        <v>16</v>
      </c>
      <c r="J514" s="6" t="s">
        <v>2054</v>
      </c>
      <c r="K514" s="6" t="s">
        <v>502</v>
      </c>
      <c r="L514" s="6" t="s">
        <v>485</v>
      </c>
      <c r="M514" s="14">
        <v>45715.588194444441</v>
      </c>
      <c r="N514" s="6" t="s">
        <v>2053</v>
      </c>
      <c r="O514" s="6" t="s">
        <v>74</v>
      </c>
      <c r="P514" s="6" t="s">
        <v>294</v>
      </c>
      <c r="Q514" s="6" t="s">
        <v>254</v>
      </c>
      <c r="R514" s="6" t="s">
        <v>336</v>
      </c>
      <c r="S514" s="6" t="s">
        <v>5</v>
      </c>
      <c r="T514" s="6" t="s">
        <v>255</v>
      </c>
      <c r="U514" s="6" t="s">
        <v>130</v>
      </c>
      <c r="V514" s="6" t="s">
        <v>1939</v>
      </c>
      <c r="W514" s="6" t="s">
        <v>74</v>
      </c>
      <c r="X514" s="6" t="s">
        <v>295</v>
      </c>
      <c r="Y514" s="6">
        <v>2872405941</v>
      </c>
      <c r="Z514" s="6" t="s">
        <v>81</v>
      </c>
      <c r="AA514" s="6" t="s">
        <v>74</v>
      </c>
      <c r="AB514" s="6">
        <v>2812.76</v>
      </c>
      <c r="AC514" s="6">
        <v>55.65</v>
      </c>
      <c r="AD514" s="6">
        <v>441.24</v>
      </c>
      <c r="AE514" s="6">
        <v>0</v>
      </c>
      <c r="AF514" s="6">
        <v>55.65</v>
      </c>
      <c r="AG514" s="6">
        <v>0</v>
      </c>
      <c r="AH514" s="6">
        <v>0</v>
      </c>
      <c r="AI514" s="6" t="s">
        <v>488</v>
      </c>
      <c r="AJ514" s="6" t="s">
        <v>2055</v>
      </c>
      <c r="AK514" s="6" t="s">
        <v>16</v>
      </c>
      <c r="AL514" s="6" t="s">
        <v>49</v>
      </c>
      <c r="AM514" s="6" t="s">
        <v>324</v>
      </c>
      <c r="AN514" s="6" t="s">
        <v>27</v>
      </c>
      <c r="AO514" s="6" t="s">
        <v>260</v>
      </c>
      <c r="AP514" s="6" t="s">
        <v>374</v>
      </c>
      <c r="AQ514" s="6" t="s">
        <v>37</v>
      </c>
    </row>
    <row r="515" spans="1:43" x14ac:dyDescent="0.25">
      <c r="A515" s="6">
        <v>21765166</v>
      </c>
      <c r="B515" s="6">
        <v>22685285</v>
      </c>
      <c r="C515" s="6" t="s">
        <v>248</v>
      </c>
      <c r="D515" s="14">
        <v>45721.891574074078</v>
      </c>
      <c r="E515" s="14">
        <v>45722.648263888892</v>
      </c>
      <c r="F515" s="6" t="s">
        <v>18</v>
      </c>
      <c r="G515" s="6" t="s">
        <v>18</v>
      </c>
      <c r="H515" s="6" t="s">
        <v>2056</v>
      </c>
      <c r="I515" s="6" t="s">
        <v>16</v>
      </c>
      <c r="J515" s="6" t="s">
        <v>2057</v>
      </c>
      <c r="K515" s="6" t="s">
        <v>498</v>
      </c>
      <c r="L515" s="6" t="s">
        <v>485</v>
      </c>
      <c r="M515" s="14">
        <v>45707.327777777777</v>
      </c>
      <c r="N515" s="6" t="s">
        <v>2056</v>
      </c>
      <c r="O515" s="6" t="s">
        <v>74</v>
      </c>
      <c r="P515" s="6" t="s">
        <v>294</v>
      </c>
      <c r="Q515" s="6" t="s">
        <v>264</v>
      </c>
      <c r="R515" s="6" t="s">
        <v>277</v>
      </c>
      <c r="S515" s="6" t="s">
        <v>5</v>
      </c>
      <c r="T515" s="6" t="s">
        <v>255</v>
      </c>
      <c r="U515" s="6" t="s">
        <v>130</v>
      </c>
      <c r="V515" s="6" t="s">
        <v>1939</v>
      </c>
      <c r="W515" s="6" t="s">
        <v>74</v>
      </c>
      <c r="X515" s="6" t="s">
        <v>295</v>
      </c>
      <c r="Y515" s="6">
        <v>2872374004</v>
      </c>
      <c r="Z515" s="6" t="s">
        <v>81</v>
      </c>
      <c r="AA515" s="6" t="s">
        <v>74</v>
      </c>
      <c r="AB515" s="6">
        <v>0</v>
      </c>
      <c r="AC515" s="6">
        <v>0</v>
      </c>
      <c r="AD515" s="6">
        <v>278.25</v>
      </c>
      <c r="AE515" s="6">
        <v>0</v>
      </c>
      <c r="AF515" s="6">
        <v>5.7</v>
      </c>
      <c r="AG515" s="6">
        <v>0</v>
      </c>
      <c r="AH515" s="6">
        <v>0</v>
      </c>
      <c r="AI515" s="6" t="s">
        <v>488</v>
      </c>
      <c r="AJ515" s="6" t="s">
        <v>2058</v>
      </c>
      <c r="AK515" s="6" t="s">
        <v>16</v>
      </c>
      <c r="AL515" s="6" t="s">
        <v>49</v>
      </c>
      <c r="AM515" s="6" t="s">
        <v>324</v>
      </c>
      <c r="AN515" s="6" t="s">
        <v>27</v>
      </c>
      <c r="AO515" s="6" t="s">
        <v>260</v>
      </c>
      <c r="AP515" s="6" t="s">
        <v>374</v>
      </c>
      <c r="AQ515" s="6" t="s">
        <v>37</v>
      </c>
    </row>
    <row r="516" spans="1:43" x14ac:dyDescent="0.25">
      <c r="A516" s="6">
        <v>21765166</v>
      </c>
      <c r="B516" s="6">
        <v>22685286</v>
      </c>
      <c r="C516" s="6" t="s">
        <v>267</v>
      </c>
      <c r="D516" s="14">
        <v>45721.891574074078</v>
      </c>
      <c r="E516" s="14">
        <v>45722.648263888892</v>
      </c>
      <c r="F516" s="6" t="s">
        <v>18</v>
      </c>
      <c r="G516" s="6" t="s">
        <v>18</v>
      </c>
      <c r="H516" s="6" t="s">
        <v>2056</v>
      </c>
      <c r="I516" s="6" t="s">
        <v>16</v>
      </c>
      <c r="J516" s="6" t="s">
        <v>2057</v>
      </c>
      <c r="K516" s="6" t="s">
        <v>498</v>
      </c>
      <c r="L516" s="6" t="s">
        <v>485</v>
      </c>
      <c r="M516" s="14">
        <v>45707.327777777777</v>
      </c>
      <c r="N516" s="6" t="s">
        <v>2056</v>
      </c>
      <c r="O516" s="6" t="s">
        <v>74</v>
      </c>
      <c r="P516" s="6" t="s">
        <v>294</v>
      </c>
      <c r="Q516" s="6" t="s">
        <v>254</v>
      </c>
      <c r="R516" s="6" t="s">
        <v>336</v>
      </c>
      <c r="S516" s="6" t="s">
        <v>5</v>
      </c>
      <c r="T516" s="6" t="s">
        <v>255</v>
      </c>
      <c r="U516" s="6" t="s">
        <v>130</v>
      </c>
      <c r="V516" s="6" t="s">
        <v>1939</v>
      </c>
      <c r="W516" s="6" t="s">
        <v>74</v>
      </c>
      <c r="X516" s="6" t="s">
        <v>295</v>
      </c>
      <c r="Y516" s="6">
        <v>2872374004</v>
      </c>
      <c r="Z516" s="6" t="s">
        <v>81</v>
      </c>
      <c r="AA516" s="6" t="s">
        <v>74</v>
      </c>
      <c r="AB516" s="6">
        <v>50</v>
      </c>
      <c r="AC516" s="6">
        <v>0</v>
      </c>
      <c r="AD516" s="6">
        <v>0</v>
      </c>
      <c r="AE516" s="6">
        <v>0</v>
      </c>
      <c r="AF516" s="6">
        <v>0</v>
      </c>
      <c r="AG516" s="6">
        <v>0</v>
      </c>
      <c r="AH516" s="6">
        <v>0</v>
      </c>
      <c r="AI516" s="6" t="s">
        <v>488</v>
      </c>
      <c r="AJ516" s="6" t="s">
        <v>2058</v>
      </c>
      <c r="AK516" s="6" t="s">
        <v>16</v>
      </c>
      <c r="AL516" s="6" t="s">
        <v>49</v>
      </c>
      <c r="AM516" s="6" t="s">
        <v>324</v>
      </c>
      <c r="AN516" s="6" t="s">
        <v>27</v>
      </c>
      <c r="AO516" s="6" t="s">
        <v>260</v>
      </c>
      <c r="AP516" s="6" t="s">
        <v>374</v>
      </c>
      <c r="AQ516" s="6" t="s">
        <v>37</v>
      </c>
    </row>
    <row r="517" spans="1:43" x14ac:dyDescent="0.25">
      <c r="A517" s="6">
        <v>21765145</v>
      </c>
      <c r="B517" s="6">
        <v>22685265</v>
      </c>
      <c r="C517" s="6" t="s">
        <v>248</v>
      </c>
      <c r="D517" s="14">
        <v>45721.890335648153</v>
      </c>
      <c r="E517" s="14">
        <v>45722.648194444453</v>
      </c>
      <c r="F517" s="6" t="s">
        <v>18</v>
      </c>
      <c r="G517" s="6" t="s">
        <v>18</v>
      </c>
      <c r="H517" s="6" t="s">
        <v>2059</v>
      </c>
      <c r="I517" s="6" t="s">
        <v>16</v>
      </c>
      <c r="J517" s="6" t="s">
        <v>2060</v>
      </c>
      <c r="K517" s="6" t="s">
        <v>498</v>
      </c>
      <c r="L517" s="6" t="s">
        <v>485</v>
      </c>
      <c r="M517" s="14">
        <v>45715.247916666667</v>
      </c>
      <c r="N517" s="6" t="s">
        <v>2059</v>
      </c>
      <c r="O517" s="6" t="s">
        <v>74</v>
      </c>
      <c r="P517" s="6" t="s">
        <v>294</v>
      </c>
      <c r="Q517" s="6" t="s">
        <v>264</v>
      </c>
      <c r="R517" s="6" t="s">
        <v>277</v>
      </c>
      <c r="S517" s="6" t="s">
        <v>5</v>
      </c>
      <c r="T517" s="6" t="s">
        <v>255</v>
      </c>
      <c r="U517" s="6" t="s">
        <v>130</v>
      </c>
      <c r="V517" s="6" t="s">
        <v>1939</v>
      </c>
      <c r="W517" s="6" t="s">
        <v>74</v>
      </c>
      <c r="X517" s="6" t="s">
        <v>295</v>
      </c>
      <c r="Y517" s="6">
        <v>2872405926</v>
      </c>
      <c r="Z517" s="6" t="s">
        <v>81</v>
      </c>
      <c r="AA517" s="6" t="s">
        <v>74</v>
      </c>
      <c r="AB517" s="6">
        <v>799.30970000000002</v>
      </c>
      <c r="AC517" s="6">
        <v>46.72</v>
      </c>
      <c r="AD517" s="6">
        <v>0</v>
      </c>
      <c r="AE517" s="6">
        <v>0</v>
      </c>
      <c r="AF517" s="6">
        <v>46.72</v>
      </c>
      <c r="AG517" s="6">
        <v>0</v>
      </c>
      <c r="AH517" s="6">
        <v>0</v>
      </c>
      <c r="AI517" s="6" t="s">
        <v>488</v>
      </c>
      <c r="AJ517" s="6" t="s">
        <v>2061</v>
      </c>
      <c r="AK517" s="6" t="s">
        <v>16</v>
      </c>
      <c r="AL517" s="6" t="s">
        <v>49</v>
      </c>
      <c r="AM517" s="6" t="s">
        <v>324</v>
      </c>
      <c r="AN517" s="6" t="s">
        <v>27</v>
      </c>
      <c r="AO517" s="6" t="s">
        <v>260</v>
      </c>
      <c r="AP517" s="6" t="s">
        <v>374</v>
      </c>
      <c r="AQ517" s="6" t="s">
        <v>37</v>
      </c>
    </row>
    <row r="518" spans="1:43" x14ac:dyDescent="0.25">
      <c r="A518" s="6">
        <v>21765202</v>
      </c>
      <c r="B518" s="6">
        <v>22685324</v>
      </c>
      <c r="C518" s="6" t="s">
        <v>248</v>
      </c>
      <c r="D518" s="14">
        <v>45721.893587962957</v>
      </c>
      <c r="E518" s="14">
        <v>45722.648344907408</v>
      </c>
      <c r="F518" s="6" t="s">
        <v>18</v>
      </c>
      <c r="G518" s="6" t="s">
        <v>18</v>
      </c>
      <c r="H518" s="6" t="s">
        <v>2062</v>
      </c>
      <c r="I518" s="6" t="s">
        <v>16</v>
      </c>
      <c r="J518" s="6" t="s">
        <v>2063</v>
      </c>
      <c r="K518" s="6" t="s">
        <v>498</v>
      </c>
      <c r="L518" s="6" t="s">
        <v>485</v>
      </c>
      <c r="M518" s="14">
        <v>45715.624305555553</v>
      </c>
      <c r="N518" s="6" t="s">
        <v>2062</v>
      </c>
      <c r="O518" s="6" t="s">
        <v>74</v>
      </c>
      <c r="P518" s="6" t="s">
        <v>294</v>
      </c>
      <c r="Q518" s="6" t="s">
        <v>264</v>
      </c>
      <c r="R518" s="6" t="s">
        <v>277</v>
      </c>
      <c r="S518" s="6" t="s">
        <v>5</v>
      </c>
      <c r="T518" s="6" t="s">
        <v>255</v>
      </c>
      <c r="U518" s="6" t="s">
        <v>130</v>
      </c>
      <c r="V518" s="6" t="s">
        <v>1939</v>
      </c>
      <c r="W518" s="6" t="s">
        <v>74</v>
      </c>
      <c r="X518" s="6" t="s">
        <v>295</v>
      </c>
      <c r="Y518" s="6">
        <v>2872405942</v>
      </c>
      <c r="Z518" s="6" t="s">
        <v>81</v>
      </c>
      <c r="AA518" s="6" t="s">
        <v>74</v>
      </c>
      <c r="AB518" s="6">
        <v>907.62850000000003</v>
      </c>
      <c r="AC518" s="6">
        <v>46.48</v>
      </c>
      <c r="AD518" s="6">
        <v>0</v>
      </c>
      <c r="AE518" s="6">
        <v>0</v>
      </c>
      <c r="AF518" s="6">
        <v>46.48</v>
      </c>
      <c r="AG518" s="6">
        <v>0</v>
      </c>
      <c r="AH518" s="6">
        <v>0</v>
      </c>
      <c r="AI518" s="6" t="s">
        <v>488</v>
      </c>
      <c r="AJ518" s="6" t="s">
        <v>2064</v>
      </c>
      <c r="AK518" s="6" t="s">
        <v>16</v>
      </c>
      <c r="AL518" s="6" t="s">
        <v>49</v>
      </c>
      <c r="AM518" s="6" t="s">
        <v>324</v>
      </c>
      <c r="AN518" s="6" t="s">
        <v>27</v>
      </c>
      <c r="AO518" s="6" t="s">
        <v>260</v>
      </c>
      <c r="AP518" s="6" t="s">
        <v>374</v>
      </c>
      <c r="AQ518" s="6" t="s">
        <v>37</v>
      </c>
    </row>
    <row r="519" spans="1:43" x14ac:dyDescent="0.25">
      <c r="A519" s="6">
        <v>21765175</v>
      </c>
      <c r="B519" s="6">
        <v>22685303</v>
      </c>
      <c r="C519" s="6" t="s">
        <v>248</v>
      </c>
      <c r="D519" s="14">
        <v>45721.891956018517</v>
      </c>
      <c r="E519" s="14">
        <v>45722.648287037038</v>
      </c>
      <c r="F519" s="6" t="s">
        <v>18</v>
      </c>
      <c r="G519" s="6" t="s">
        <v>18</v>
      </c>
      <c r="H519" s="6" t="s">
        <v>2065</v>
      </c>
      <c r="I519" s="6" t="s">
        <v>16</v>
      </c>
      <c r="J519" s="6" t="s">
        <v>2066</v>
      </c>
      <c r="K519" s="6" t="s">
        <v>498</v>
      </c>
      <c r="L519" s="6" t="s">
        <v>485</v>
      </c>
      <c r="M519" s="14">
        <v>45715.322222222218</v>
      </c>
      <c r="N519" s="6" t="s">
        <v>2065</v>
      </c>
      <c r="O519" s="6" t="s">
        <v>74</v>
      </c>
      <c r="P519" s="6" t="s">
        <v>294</v>
      </c>
      <c r="Q519" s="6" t="s">
        <v>254</v>
      </c>
      <c r="R519" s="6" t="s">
        <v>336</v>
      </c>
      <c r="S519" s="6" t="s">
        <v>5</v>
      </c>
      <c r="T519" s="6" t="s">
        <v>255</v>
      </c>
      <c r="U519" s="6" t="s">
        <v>130</v>
      </c>
      <c r="V519" s="6" t="s">
        <v>1939</v>
      </c>
      <c r="W519" s="6" t="s">
        <v>74</v>
      </c>
      <c r="X519" s="6" t="s">
        <v>295</v>
      </c>
      <c r="Y519" s="6">
        <v>2872405931</v>
      </c>
      <c r="Z519" s="6" t="s">
        <v>81</v>
      </c>
      <c r="AA519" s="6" t="s">
        <v>74</v>
      </c>
      <c r="AB519" s="6">
        <v>5386.9</v>
      </c>
      <c r="AC519" s="6">
        <v>110.65</v>
      </c>
      <c r="AD519" s="6">
        <v>0</v>
      </c>
      <c r="AE519" s="6">
        <v>0</v>
      </c>
      <c r="AF519" s="6">
        <v>110.65</v>
      </c>
      <c r="AG519" s="6">
        <v>0</v>
      </c>
      <c r="AH519" s="6">
        <v>0</v>
      </c>
      <c r="AI519" s="6" t="s">
        <v>488</v>
      </c>
      <c r="AJ519" s="6" t="s">
        <v>2067</v>
      </c>
      <c r="AK519" s="6" t="s">
        <v>16</v>
      </c>
      <c r="AL519" s="6" t="s">
        <v>49</v>
      </c>
      <c r="AM519" s="6" t="s">
        <v>324</v>
      </c>
      <c r="AN519" s="6" t="s">
        <v>27</v>
      </c>
      <c r="AO519" s="6" t="s">
        <v>260</v>
      </c>
      <c r="AP519" s="6" t="s">
        <v>374</v>
      </c>
      <c r="AQ519" s="6" t="s">
        <v>37</v>
      </c>
    </row>
    <row r="520" spans="1:43" x14ac:dyDescent="0.25">
      <c r="A520" s="6">
        <v>21721356</v>
      </c>
      <c r="B520" s="6">
        <v>22645201</v>
      </c>
      <c r="C520" s="6" t="s">
        <v>248</v>
      </c>
      <c r="D520" s="14">
        <v>45714.500717592593</v>
      </c>
      <c r="E520" s="14">
        <v>45722.654560185183</v>
      </c>
      <c r="F520" s="6" t="s">
        <v>18</v>
      </c>
      <c r="G520" s="6" t="s">
        <v>24</v>
      </c>
      <c r="H520" s="6" t="s">
        <v>2068</v>
      </c>
      <c r="I520" s="6" t="s">
        <v>16</v>
      </c>
      <c r="J520" s="6" t="s">
        <v>2069</v>
      </c>
      <c r="K520" s="6" t="s">
        <v>485</v>
      </c>
      <c r="L520" s="6" t="s">
        <v>485</v>
      </c>
      <c r="M520" s="14">
        <v>45714.222916666673</v>
      </c>
      <c r="N520" s="6" t="s">
        <v>2070</v>
      </c>
      <c r="O520" s="6" t="s">
        <v>74</v>
      </c>
      <c r="P520" s="6" t="s">
        <v>294</v>
      </c>
      <c r="Q520" s="6" t="s">
        <v>454</v>
      </c>
      <c r="R520" s="6" t="s">
        <v>454</v>
      </c>
      <c r="S520" s="6" t="s">
        <v>7</v>
      </c>
      <c r="T520" s="6" t="s">
        <v>255</v>
      </c>
      <c r="U520" s="6" t="s">
        <v>130</v>
      </c>
      <c r="V520" s="6" t="s">
        <v>1939</v>
      </c>
      <c r="W520" s="6" t="s">
        <v>74</v>
      </c>
      <c r="X520" s="6" t="s">
        <v>74</v>
      </c>
      <c r="Y520" s="6" t="s">
        <v>74</v>
      </c>
      <c r="Z520" s="6" t="s">
        <v>81</v>
      </c>
      <c r="AA520" s="6" t="s">
        <v>74</v>
      </c>
      <c r="AB520" s="6">
        <v>451.47919999999999</v>
      </c>
      <c r="AC520" s="6">
        <v>0</v>
      </c>
      <c r="AD520" s="6">
        <v>0</v>
      </c>
      <c r="AE520" s="6">
        <v>0</v>
      </c>
      <c r="AF520" s="6">
        <v>0</v>
      </c>
      <c r="AG520" s="6">
        <v>0</v>
      </c>
      <c r="AH520" s="6">
        <v>0</v>
      </c>
      <c r="AI520" s="6" t="s">
        <v>488</v>
      </c>
      <c r="AJ520" s="6" t="s">
        <v>469</v>
      </c>
      <c r="AK520" s="6" t="s">
        <v>16</v>
      </c>
      <c r="AL520" s="6" t="s">
        <v>47</v>
      </c>
      <c r="AM520" s="6" t="s">
        <v>470</v>
      </c>
      <c r="AN520" s="6" t="s">
        <v>21</v>
      </c>
      <c r="AO520" s="6" t="s">
        <v>340</v>
      </c>
      <c r="AP520" s="6" t="s">
        <v>374</v>
      </c>
      <c r="AQ520" s="6" t="s">
        <v>41</v>
      </c>
    </row>
    <row r="521" spans="1:43" x14ac:dyDescent="0.25">
      <c r="A521" s="6">
        <v>21769707</v>
      </c>
      <c r="B521" s="6">
        <v>22689500</v>
      </c>
      <c r="C521" s="6" t="s">
        <v>379</v>
      </c>
      <c r="D521" s="14">
        <v>45722.679594907408</v>
      </c>
      <c r="E521" s="14">
        <v>45722.685312499998</v>
      </c>
      <c r="F521" s="6" t="s">
        <v>18</v>
      </c>
      <c r="G521" s="6" t="s">
        <v>18</v>
      </c>
      <c r="H521" s="6" t="s">
        <v>2071</v>
      </c>
      <c r="I521" s="6" t="s">
        <v>15</v>
      </c>
      <c r="J521" s="6" t="s">
        <v>2072</v>
      </c>
      <c r="K521" s="6" t="s">
        <v>1974</v>
      </c>
      <c r="L521" s="6" t="s">
        <v>498</v>
      </c>
      <c r="M521" s="14">
        <v>45721.679166666669</v>
      </c>
      <c r="N521" s="6" t="s">
        <v>2073</v>
      </c>
      <c r="O521" s="6" t="s">
        <v>74</v>
      </c>
      <c r="P521" s="6" t="s">
        <v>253</v>
      </c>
      <c r="Q521" s="6" t="s">
        <v>264</v>
      </c>
      <c r="R521" s="6" t="s">
        <v>265</v>
      </c>
      <c r="S521" s="6" t="s">
        <v>5</v>
      </c>
      <c r="T521" s="6" t="s">
        <v>255</v>
      </c>
      <c r="U521" s="6" t="s">
        <v>130</v>
      </c>
      <c r="V521" s="6" t="s">
        <v>1939</v>
      </c>
      <c r="W521" s="6" t="s">
        <v>74</v>
      </c>
      <c r="X521" s="6" t="s">
        <v>295</v>
      </c>
      <c r="Y521" s="6">
        <v>2872439227</v>
      </c>
      <c r="Z521" s="6" t="s">
        <v>81</v>
      </c>
      <c r="AA521" s="6" t="s">
        <v>74</v>
      </c>
      <c r="AB521" s="6">
        <v>281.17</v>
      </c>
      <c r="AC521" s="6">
        <v>91.57</v>
      </c>
      <c r="AD521" s="6">
        <v>0</v>
      </c>
      <c r="AE521" s="6">
        <v>0</v>
      </c>
      <c r="AF521" s="6">
        <v>0</v>
      </c>
      <c r="AG521" s="6">
        <v>0</v>
      </c>
      <c r="AH521" s="6">
        <v>0</v>
      </c>
      <c r="AI521" s="6" t="s">
        <v>74</v>
      </c>
      <c r="AJ521" s="6" t="s">
        <v>385</v>
      </c>
      <c r="AK521" s="6" t="s">
        <v>15</v>
      </c>
      <c r="AL521" s="6" t="s">
        <v>48</v>
      </c>
      <c r="AM521" s="6" t="s">
        <v>386</v>
      </c>
      <c r="AN521" s="6" t="s">
        <v>23</v>
      </c>
      <c r="AO521" s="6" t="s">
        <v>260</v>
      </c>
      <c r="AP521" s="6" t="s">
        <v>374</v>
      </c>
      <c r="AQ521" s="6" t="s">
        <v>37</v>
      </c>
    </row>
    <row r="522" spans="1:43" x14ac:dyDescent="0.25">
      <c r="A522" s="6">
        <v>21737617</v>
      </c>
      <c r="B522" s="6">
        <v>22660581</v>
      </c>
      <c r="C522" s="6" t="s">
        <v>248</v>
      </c>
      <c r="D522" s="14">
        <v>45716.559976851851</v>
      </c>
      <c r="E522" s="14">
        <v>45716.563333333332</v>
      </c>
      <c r="F522" s="6" t="s">
        <v>22</v>
      </c>
      <c r="G522" s="6" t="s">
        <v>22</v>
      </c>
      <c r="H522" s="6" t="s">
        <v>2074</v>
      </c>
      <c r="I522" s="6" t="s">
        <v>12</v>
      </c>
      <c r="J522" s="6" t="s">
        <v>2075</v>
      </c>
      <c r="K522" s="6" t="s">
        <v>2076</v>
      </c>
      <c r="L522" s="6" t="s">
        <v>2076</v>
      </c>
      <c r="M522" s="14">
        <v>45716.541666666657</v>
      </c>
      <c r="N522" s="6">
        <v>4499429</v>
      </c>
      <c r="O522" s="6" t="s">
        <v>74</v>
      </c>
      <c r="P522" s="6" t="s">
        <v>253</v>
      </c>
      <c r="Q522" s="6" t="s">
        <v>254</v>
      </c>
      <c r="R522" s="6" t="s">
        <v>254</v>
      </c>
      <c r="S522" s="6" t="s">
        <v>5</v>
      </c>
      <c r="T522" s="6" t="s">
        <v>255</v>
      </c>
      <c r="U522" s="6" t="s">
        <v>2077</v>
      </c>
      <c r="V522" s="6" t="s">
        <v>2078</v>
      </c>
      <c r="W522" s="6" t="s">
        <v>74</v>
      </c>
      <c r="X522" s="6" t="s">
        <v>272</v>
      </c>
      <c r="Y522" s="6">
        <v>2133168827</v>
      </c>
      <c r="Z522" s="6" t="s">
        <v>75</v>
      </c>
      <c r="AA522" s="6" t="s">
        <v>74</v>
      </c>
      <c r="AB522" s="6">
        <v>515.77</v>
      </c>
      <c r="AC522" s="6">
        <v>0</v>
      </c>
      <c r="AD522" s="6">
        <v>0</v>
      </c>
      <c r="AE522" s="6">
        <v>0</v>
      </c>
      <c r="AF522" s="6">
        <v>0</v>
      </c>
      <c r="AG522" s="6">
        <v>0</v>
      </c>
      <c r="AH522" s="6">
        <v>0</v>
      </c>
      <c r="AI522" s="6" t="s">
        <v>2079</v>
      </c>
      <c r="AJ522" s="6" t="s">
        <v>348</v>
      </c>
      <c r="AK522" s="6" t="s">
        <v>12</v>
      </c>
      <c r="AL522" s="6" t="s">
        <v>50</v>
      </c>
      <c r="AM522" s="6" t="s">
        <v>349</v>
      </c>
      <c r="AN522" s="6" t="s">
        <v>27</v>
      </c>
      <c r="AO522" s="6" t="s">
        <v>260</v>
      </c>
      <c r="AP522" s="6" t="s">
        <v>374</v>
      </c>
      <c r="AQ522" s="6" t="s">
        <v>39</v>
      </c>
    </row>
    <row r="523" spans="1:43" x14ac:dyDescent="0.25">
      <c r="A523" s="6">
        <v>21708519</v>
      </c>
      <c r="B523" s="6">
        <v>22634124</v>
      </c>
      <c r="C523" s="6" t="s">
        <v>248</v>
      </c>
      <c r="D523" s="14">
        <v>45712.697916666657</v>
      </c>
      <c r="E523" s="14">
        <v>45712.701840277783</v>
      </c>
      <c r="F523" s="6" t="s">
        <v>24</v>
      </c>
      <c r="G523" s="6" t="s">
        <v>24</v>
      </c>
      <c r="H523" s="6" t="s">
        <v>2080</v>
      </c>
      <c r="I523" s="6" t="s">
        <v>15</v>
      </c>
      <c r="J523" s="6" t="s">
        <v>2081</v>
      </c>
      <c r="K523" s="6" t="s">
        <v>2076</v>
      </c>
      <c r="L523" s="6" t="s">
        <v>2076</v>
      </c>
      <c r="M523" s="14">
        <v>45712.697916666657</v>
      </c>
      <c r="N523" s="6" t="s">
        <v>74</v>
      </c>
      <c r="O523" s="6" t="s">
        <v>74</v>
      </c>
      <c r="P523" s="6" t="s">
        <v>253</v>
      </c>
      <c r="Q523" s="6" t="s">
        <v>254</v>
      </c>
      <c r="R523" s="6" t="s">
        <v>254</v>
      </c>
      <c r="S523" s="6" t="s">
        <v>8</v>
      </c>
      <c r="T523" s="6" t="s">
        <v>255</v>
      </c>
      <c r="U523" s="6" t="s">
        <v>2077</v>
      </c>
      <c r="V523" s="6" t="s">
        <v>2078</v>
      </c>
      <c r="W523" s="6" t="s">
        <v>74</v>
      </c>
      <c r="X523" s="6" t="s">
        <v>2082</v>
      </c>
      <c r="Y523" s="6" t="s">
        <v>74</v>
      </c>
      <c r="Z523" s="6" t="s">
        <v>75</v>
      </c>
      <c r="AA523" s="6" t="s">
        <v>74</v>
      </c>
      <c r="AB523" s="6">
        <v>262</v>
      </c>
      <c r="AC523" s="6">
        <v>0</v>
      </c>
      <c r="AD523" s="6">
        <v>0</v>
      </c>
      <c r="AE523" s="6">
        <v>0</v>
      </c>
      <c r="AF523" s="6">
        <v>0</v>
      </c>
      <c r="AG523" s="6">
        <v>0</v>
      </c>
      <c r="AH523" s="6">
        <v>0</v>
      </c>
      <c r="AI523" s="6" t="s">
        <v>74</v>
      </c>
      <c r="AJ523" s="6" t="s">
        <v>1751</v>
      </c>
      <c r="AK523" s="6" t="s">
        <v>15</v>
      </c>
      <c r="AL523" s="6" t="s">
        <v>61</v>
      </c>
      <c r="AM523" s="6" t="s">
        <v>1147</v>
      </c>
      <c r="AN523" s="6" t="s">
        <v>25</v>
      </c>
      <c r="AO523" s="6" t="s">
        <v>260</v>
      </c>
      <c r="AP523" s="6" t="s">
        <v>282</v>
      </c>
      <c r="AQ523" s="6" t="s">
        <v>315</v>
      </c>
    </row>
    <row r="524" spans="1:43" x14ac:dyDescent="0.25">
      <c r="A524" s="6">
        <v>21686712</v>
      </c>
      <c r="B524" s="6">
        <v>22616460</v>
      </c>
      <c r="C524" s="6" t="s">
        <v>248</v>
      </c>
      <c r="D524" s="14">
        <v>45708.631909722222</v>
      </c>
      <c r="E524" s="14">
        <v>45708.657326388893</v>
      </c>
      <c r="F524" s="6" t="s">
        <v>24</v>
      </c>
      <c r="G524" s="6" t="s">
        <v>24</v>
      </c>
      <c r="H524" s="6" t="s">
        <v>2083</v>
      </c>
      <c r="I524" s="6" t="s">
        <v>12</v>
      </c>
      <c r="J524" s="6" t="s">
        <v>2084</v>
      </c>
      <c r="K524" s="6" t="s">
        <v>2076</v>
      </c>
      <c r="L524" s="6" t="s">
        <v>2076</v>
      </c>
      <c r="M524" s="14">
        <v>45707.753472222219</v>
      </c>
      <c r="N524" s="6">
        <v>4494328</v>
      </c>
      <c r="O524" s="6" t="s">
        <v>74</v>
      </c>
      <c r="P524" s="6" t="s">
        <v>253</v>
      </c>
      <c r="Q524" s="6" t="s">
        <v>254</v>
      </c>
      <c r="R524" s="6" t="s">
        <v>254</v>
      </c>
      <c r="S524" s="6" t="s">
        <v>5</v>
      </c>
      <c r="T524" s="6" t="s">
        <v>255</v>
      </c>
      <c r="U524" s="6" t="s">
        <v>2077</v>
      </c>
      <c r="V524" s="6" t="s">
        <v>2078</v>
      </c>
      <c r="W524" s="6" t="s">
        <v>74</v>
      </c>
      <c r="X524" s="6" t="s">
        <v>2085</v>
      </c>
      <c r="Y524" s="6">
        <v>1409204682</v>
      </c>
      <c r="Z524" s="6" t="s">
        <v>75</v>
      </c>
      <c r="AA524" s="6" t="s">
        <v>74</v>
      </c>
      <c r="AB524" s="6">
        <v>1857.5154</v>
      </c>
      <c r="AC524" s="6">
        <v>854.68</v>
      </c>
      <c r="AD524" s="6">
        <v>0</v>
      </c>
      <c r="AE524" s="6">
        <v>0</v>
      </c>
      <c r="AF524" s="6">
        <v>0</v>
      </c>
      <c r="AG524" s="6">
        <v>0</v>
      </c>
      <c r="AH524" s="6">
        <v>0</v>
      </c>
      <c r="AI524" s="6" t="s">
        <v>2086</v>
      </c>
      <c r="AJ524" s="6" t="s">
        <v>2087</v>
      </c>
      <c r="AK524" s="6" t="s">
        <v>12</v>
      </c>
      <c r="AL524" s="6" t="s">
        <v>49</v>
      </c>
      <c r="AM524" s="6" t="s">
        <v>324</v>
      </c>
      <c r="AN524" s="6" t="s">
        <v>27</v>
      </c>
      <c r="AO524" s="6" t="s">
        <v>260</v>
      </c>
      <c r="AP524" s="6" t="s">
        <v>374</v>
      </c>
      <c r="AQ524" s="6" t="s">
        <v>39</v>
      </c>
    </row>
    <row r="525" spans="1:43" x14ac:dyDescent="0.25">
      <c r="A525" s="6">
        <v>21651919</v>
      </c>
      <c r="B525" s="6">
        <v>22587767</v>
      </c>
      <c r="C525" s="6" t="s">
        <v>248</v>
      </c>
      <c r="D525" s="14">
        <v>45702.42050925926</v>
      </c>
      <c r="E525" s="14">
        <v>45702.425347222219</v>
      </c>
      <c r="F525" s="36" t="s">
        <v>26</v>
      </c>
      <c r="G525" s="36" t="s">
        <v>26</v>
      </c>
      <c r="H525" s="6" t="s">
        <v>2088</v>
      </c>
      <c r="I525" s="6" t="s">
        <v>12</v>
      </c>
      <c r="J525" s="6" t="s">
        <v>2089</v>
      </c>
      <c r="K525" s="6" t="s">
        <v>2090</v>
      </c>
      <c r="L525" s="6" t="s">
        <v>2090</v>
      </c>
      <c r="M525" s="14">
        <v>45702.415972222218</v>
      </c>
      <c r="N525" s="6">
        <v>4491555</v>
      </c>
      <c r="O525" s="6" t="s">
        <v>2091</v>
      </c>
      <c r="P525" s="6" t="s">
        <v>253</v>
      </c>
      <c r="Q525" s="6" t="s">
        <v>264</v>
      </c>
      <c r="R525" s="6" t="s">
        <v>277</v>
      </c>
      <c r="S525" s="6" t="s">
        <v>6</v>
      </c>
      <c r="T525" s="6" t="s">
        <v>255</v>
      </c>
      <c r="U525" s="6" t="s">
        <v>151</v>
      </c>
      <c r="V525" s="6" t="s">
        <v>2092</v>
      </c>
      <c r="W525" s="6" t="s">
        <v>74</v>
      </c>
      <c r="X525" s="6" t="s">
        <v>74</v>
      </c>
      <c r="Y525" s="6" t="s">
        <v>74</v>
      </c>
      <c r="Z525" s="6" t="s">
        <v>90</v>
      </c>
      <c r="AA525" s="6" t="s">
        <v>74</v>
      </c>
      <c r="AB525" s="6">
        <v>1660</v>
      </c>
      <c r="AC525" s="6">
        <v>0</v>
      </c>
      <c r="AD525" s="6">
        <v>0</v>
      </c>
      <c r="AE525" s="6">
        <v>0</v>
      </c>
      <c r="AF525" s="6">
        <v>0</v>
      </c>
      <c r="AG525" s="6">
        <v>0</v>
      </c>
      <c r="AH525" s="6">
        <v>0</v>
      </c>
      <c r="AI525" s="6" t="s">
        <v>2093</v>
      </c>
      <c r="AJ525" s="6" t="s">
        <v>469</v>
      </c>
      <c r="AK525" s="6" t="s">
        <v>12</v>
      </c>
      <c r="AL525" s="6" t="s">
        <v>47</v>
      </c>
      <c r="AM525" s="6" t="s">
        <v>470</v>
      </c>
      <c r="AN525" s="6" t="s">
        <v>21</v>
      </c>
      <c r="AO525" s="6" t="s">
        <v>260</v>
      </c>
      <c r="AP525" s="6" t="s">
        <v>282</v>
      </c>
      <c r="AQ525" s="6" t="s">
        <v>19</v>
      </c>
    </row>
    <row r="526" spans="1:43" x14ac:dyDescent="0.25">
      <c r="A526" s="6">
        <v>21651918</v>
      </c>
      <c r="B526" s="6">
        <v>22587766</v>
      </c>
      <c r="C526" s="6" t="s">
        <v>248</v>
      </c>
      <c r="D526" s="14">
        <v>45702.420486111107</v>
      </c>
      <c r="E526" s="14">
        <v>45702.425335648149</v>
      </c>
      <c r="F526" s="36" t="s">
        <v>26</v>
      </c>
      <c r="G526" s="36" t="s">
        <v>26</v>
      </c>
      <c r="H526" s="6" t="s">
        <v>2088</v>
      </c>
      <c r="I526" s="6" t="s">
        <v>12</v>
      </c>
      <c r="J526" s="6" t="s">
        <v>2094</v>
      </c>
      <c r="K526" s="6" t="s">
        <v>2090</v>
      </c>
      <c r="L526" s="6" t="s">
        <v>2090</v>
      </c>
      <c r="M526" s="14">
        <v>45702.414583333331</v>
      </c>
      <c r="N526" s="6">
        <v>4491551</v>
      </c>
      <c r="O526" s="6" t="s">
        <v>2091</v>
      </c>
      <c r="P526" s="6" t="s">
        <v>253</v>
      </c>
      <c r="Q526" s="6" t="s">
        <v>264</v>
      </c>
      <c r="R526" s="6" t="s">
        <v>277</v>
      </c>
      <c r="S526" s="6" t="s">
        <v>6</v>
      </c>
      <c r="T526" s="6" t="s">
        <v>255</v>
      </c>
      <c r="U526" s="6" t="s">
        <v>151</v>
      </c>
      <c r="V526" s="6" t="s">
        <v>2092</v>
      </c>
      <c r="W526" s="6" t="s">
        <v>74</v>
      </c>
      <c r="X526" s="6" t="s">
        <v>74</v>
      </c>
      <c r="Y526" s="6" t="s">
        <v>74</v>
      </c>
      <c r="Z526" s="6" t="s">
        <v>90</v>
      </c>
      <c r="AA526" s="6" t="s">
        <v>74</v>
      </c>
      <c r="AB526" s="6">
        <v>1660</v>
      </c>
      <c r="AC526" s="6">
        <v>0</v>
      </c>
      <c r="AD526" s="6">
        <v>0</v>
      </c>
      <c r="AE526" s="6">
        <v>0</v>
      </c>
      <c r="AF526" s="6">
        <v>0</v>
      </c>
      <c r="AG526" s="6">
        <v>0</v>
      </c>
      <c r="AH526" s="6">
        <v>0</v>
      </c>
      <c r="AI526" s="6" t="s">
        <v>2095</v>
      </c>
      <c r="AJ526" s="6" t="s">
        <v>469</v>
      </c>
      <c r="AK526" s="6" t="s">
        <v>12</v>
      </c>
      <c r="AL526" s="6" t="s">
        <v>47</v>
      </c>
      <c r="AM526" s="6" t="s">
        <v>470</v>
      </c>
      <c r="AN526" s="6" t="s">
        <v>21</v>
      </c>
      <c r="AO526" s="6" t="s">
        <v>260</v>
      </c>
      <c r="AP526" s="6" t="s">
        <v>282</v>
      </c>
      <c r="AQ526" s="6" t="s">
        <v>19</v>
      </c>
    </row>
    <row r="527" spans="1:43" x14ac:dyDescent="0.25">
      <c r="A527" s="6">
        <v>21652504</v>
      </c>
      <c r="B527" s="6">
        <v>22588303</v>
      </c>
      <c r="C527" s="6" t="s">
        <v>248</v>
      </c>
      <c r="D527" s="14">
        <v>45702.476273148153</v>
      </c>
      <c r="E527" s="14">
        <v>45702.481678240743</v>
      </c>
      <c r="F527" s="36" t="s">
        <v>26</v>
      </c>
      <c r="G527" s="36" t="s">
        <v>26</v>
      </c>
      <c r="H527" s="6" t="s">
        <v>2096</v>
      </c>
      <c r="I527" s="6" t="s">
        <v>12</v>
      </c>
      <c r="J527" s="6" t="s">
        <v>2094</v>
      </c>
      <c r="K527" s="6" t="s">
        <v>2090</v>
      </c>
      <c r="L527" s="6" t="s">
        <v>2090</v>
      </c>
      <c r="M527" s="14">
        <v>45702.467361111107</v>
      </c>
      <c r="N527" s="6">
        <v>4491690</v>
      </c>
      <c r="O527" s="6" t="s">
        <v>2097</v>
      </c>
      <c r="P527" s="6" t="s">
        <v>253</v>
      </c>
      <c r="Q527" s="6" t="s">
        <v>264</v>
      </c>
      <c r="R527" s="6" t="s">
        <v>277</v>
      </c>
      <c r="S527" s="6" t="s">
        <v>6</v>
      </c>
      <c r="T527" s="6" t="s">
        <v>255</v>
      </c>
      <c r="U527" s="6" t="s">
        <v>151</v>
      </c>
      <c r="V527" s="6" t="s">
        <v>2092</v>
      </c>
      <c r="W527" s="6" t="s">
        <v>74</v>
      </c>
      <c r="X527" s="6" t="s">
        <v>74</v>
      </c>
      <c r="Y527" s="6" t="s">
        <v>74</v>
      </c>
      <c r="Z527" s="6" t="s">
        <v>90</v>
      </c>
      <c r="AA527" s="6" t="s">
        <v>74</v>
      </c>
      <c r="AB527" s="6">
        <v>1600</v>
      </c>
      <c r="AC527" s="6">
        <v>0</v>
      </c>
      <c r="AD527" s="6">
        <v>0</v>
      </c>
      <c r="AE527" s="6">
        <v>0</v>
      </c>
      <c r="AF527" s="6">
        <v>0</v>
      </c>
      <c r="AG527" s="6">
        <v>0</v>
      </c>
      <c r="AH527" s="6">
        <v>0</v>
      </c>
      <c r="AI527" s="6" t="s">
        <v>2098</v>
      </c>
      <c r="AJ527" s="6" t="s">
        <v>469</v>
      </c>
      <c r="AK527" s="6" t="s">
        <v>12</v>
      </c>
      <c r="AL527" s="6" t="s">
        <v>47</v>
      </c>
      <c r="AM527" s="6" t="s">
        <v>470</v>
      </c>
      <c r="AN527" s="6" t="s">
        <v>21</v>
      </c>
      <c r="AO527" s="6" t="s">
        <v>260</v>
      </c>
      <c r="AP527" s="6" t="s">
        <v>282</v>
      </c>
      <c r="AQ527" s="6" t="s">
        <v>19</v>
      </c>
    </row>
    <row r="528" spans="1:43" x14ac:dyDescent="0.25">
      <c r="A528" s="6">
        <v>21652508</v>
      </c>
      <c r="B528" s="6">
        <v>22588307</v>
      </c>
      <c r="C528" s="6" t="s">
        <v>248</v>
      </c>
      <c r="D528" s="14">
        <v>45702.476365740738</v>
      </c>
      <c r="E528" s="14">
        <v>45702.48170138889</v>
      </c>
      <c r="F528" s="36" t="s">
        <v>26</v>
      </c>
      <c r="G528" s="36" t="s">
        <v>26</v>
      </c>
      <c r="H528" s="6" t="s">
        <v>2096</v>
      </c>
      <c r="I528" s="6" t="s">
        <v>12</v>
      </c>
      <c r="J528" s="6" t="s">
        <v>2089</v>
      </c>
      <c r="K528" s="6" t="s">
        <v>2090</v>
      </c>
      <c r="L528" s="6" t="s">
        <v>2090</v>
      </c>
      <c r="M528" s="14">
        <v>45702.46597222222</v>
      </c>
      <c r="N528" s="6">
        <v>4491733</v>
      </c>
      <c r="O528" s="6" t="s">
        <v>2097</v>
      </c>
      <c r="P528" s="6" t="s">
        <v>253</v>
      </c>
      <c r="Q528" s="6" t="s">
        <v>264</v>
      </c>
      <c r="R528" s="6" t="s">
        <v>277</v>
      </c>
      <c r="S528" s="6" t="s">
        <v>6</v>
      </c>
      <c r="T528" s="6" t="s">
        <v>255</v>
      </c>
      <c r="U528" s="6" t="s">
        <v>151</v>
      </c>
      <c r="V528" s="6" t="s">
        <v>2092</v>
      </c>
      <c r="W528" s="6" t="s">
        <v>74</v>
      </c>
      <c r="X528" s="6" t="s">
        <v>74</v>
      </c>
      <c r="Y528" s="6" t="s">
        <v>74</v>
      </c>
      <c r="Z528" s="6" t="s">
        <v>90</v>
      </c>
      <c r="AA528" s="6" t="s">
        <v>74</v>
      </c>
      <c r="AB528" s="6">
        <v>1600</v>
      </c>
      <c r="AC528" s="6">
        <v>0</v>
      </c>
      <c r="AD528" s="6">
        <v>0</v>
      </c>
      <c r="AE528" s="6">
        <v>0</v>
      </c>
      <c r="AF528" s="6">
        <v>0</v>
      </c>
      <c r="AG528" s="6">
        <v>0</v>
      </c>
      <c r="AH528" s="6">
        <v>0</v>
      </c>
      <c r="AI528" s="6" t="s">
        <v>2099</v>
      </c>
      <c r="AJ528" s="6" t="s">
        <v>469</v>
      </c>
      <c r="AK528" s="6" t="s">
        <v>12</v>
      </c>
      <c r="AL528" s="6" t="s">
        <v>47</v>
      </c>
      <c r="AM528" s="6" t="s">
        <v>470</v>
      </c>
      <c r="AN528" s="6" t="s">
        <v>21</v>
      </c>
      <c r="AO528" s="6" t="s">
        <v>260</v>
      </c>
      <c r="AP528" s="6" t="s">
        <v>282</v>
      </c>
      <c r="AQ528" s="6" t="s">
        <v>19</v>
      </c>
    </row>
    <row r="529" spans="1:43" x14ac:dyDescent="0.25">
      <c r="A529" s="6">
        <v>21762867</v>
      </c>
      <c r="B529" s="6">
        <v>22682906</v>
      </c>
      <c r="C529" s="6" t="s">
        <v>248</v>
      </c>
      <c r="D529" s="14">
        <v>45721.673564814817</v>
      </c>
      <c r="E529" s="14">
        <v>45721.687731481477</v>
      </c>
      <c r="F529" s="6" t="s">
        <v>18</v>
      </c>
      <c r="G529" s="6" t="s">
        <v>18</v>
      </c>
      <c r="H529" s="6" t="s">
        <v>2100</v>
      </c>
      <c r="I529" s="6" t="s">
        <v>12</v>
      </c>
      <c r="J529" s="6" t="s">
        <v>2101</v>
      </c>
      <c r="K529" s="6" t="s">
        <v>370</v>
      </c>
      <c r="L529" s="6" t="s">
        <v>370</v>
      </c>
      <c r="M529" s="14">
        <v>45721.659722222219</v>
      </c>
      <c r="N529" s="6">
        <v>4499999</v>
      </c>
      <c r="O529" s="6" t="s">
        <v>74</v>
      </c>
      <c r="P529" s="6" t="s">
        <v>253</v>
      </c>
      <c r="Q529" s="6" t="s">
        <v>254</v>
      </c>
      <c r="R529" s="6" t="s">
        <v>254</v>
      </c>
      <c r="S529" s="6" t="s">
        <v>5</v>
      </c>
      <c r="T529" s="6" t="s">
        <v>255</v>
      </c>
      <c r="U529" s="6" t="s">
        <v>151</v>
      </c>
      <c r="V529" s="6" t="s">
        <v>2092</v>
      </c>
      <c r="W529" s="6" t="s">
        <v>74</v>
      </c>
      <c r="X529" s="6" t="s">
        <v>295</v>
      </c>
      <c r="Y529" s="6">
        <v>2872421628</v>
      </c>
      <c r="Z529" s="6" t="s">
        <v>90</v>
      </c>
      <c r="AA529" s="6" t="s">
        <v>74</v>
      </c>
      <c r="AB529" s="6">
        <v>976.72</v>
      </c>
      <c r="AC529" s="6">
        <v>0</v>
      </c>
      <c r="AD529" s="6">
        <v>0</v>
      </c>
      <c r="AE529" s="6">
        <v>0</v>
      </c>
      <c r="AF529" s="6">
        <v>0</v>
      </c>
      <c r="AG529" s="6">
        <v>0</v>
      </c>
      <c r="AH529" s="6">
        <v>0</v>
      </c>
      <c r="AI529" s="6" t="s">
        <v>2102</v>
      </c>
      <c r="AJ529" s="6" t="s">
        <v>348</v>
      </c>
      <c r="AK529" s="6" t="s">
        <v>12</v>
      </c>
      <c r="AL529" s="6" t="s">
        <v>50</v>
      </c>
      <c r="AM529" s="6" t="s">
        <v>349</v>
      </c>
      <c r="AN529" s="6" t="s">
        <v>27</v>
      </c>
      <c r="AO529" s="6" t="s">
        <v>260</v>
      </c>
      <c r="AP529" s="6" t="s">
        <v>374</v>
      </c>
      <c r="AQ529" s="6" t="s">
        <v>39</v>
      </c>
    </row>
    <row r="530" spans="1:43" x14ac:dyDescent="0.25">
      <c r="A530" s="6">
        <v>21545827</v>
      </c>
      <c r="B530" s="6">
        <v>22498569</v>
      </c>
      <c r="C530" s="6" t="s">
        <v>248</v>
      </c>
      <c r="D530" s="14">
        <v>45686.683368055557</v>
      </c>
      <c r="E530" s="14">
        <v>45701.517708333333</v>
      </c>
      <c r="F530" s="36" t="s">
        <v>26</v>
      </c>
      <c r="G530" s="36" t="s">
        <v>30</v>
      </c>
      <c r="H530" s="6" t="s">
        <v>2103</v>
      </c>
      <c r="I530" s="6" t="s">
        <v>12</v>
      </c>
      <c r="J530" s="6" t="s">
        <v>2104</v>
      </c>
      <c r="K530" s="6" t="s">
        <v>370</v>
      </c>
      <c r="L530" s="6" t="s">
        <v>370</v>
      </c>
      <c r="M530" s="14">
        <v>45686.658333333333</v>
      </c>
      <c r="N530" s="6">
        <v>4481131</v>
      </c>
      <c r="O530" s="6" t="s">
        <v>74</v>
      </c>
      <c r="P530" s="6" t="s">
        <v>294</v>
      </c>
      <c r="Q530" s="6" t="s">
        <v>254</v>
      </c>
      <c r="R530" s="6" t="s">
        <v>254</v>
      </c>
      <c r="S530" s="6" t="s">
        <v>5</v>
      </c>
      <c r="T530" s="6" t="s">
        <v>255</v>
      </c>
      <c r="U530" s="6" t="s">
        <v>151</v>
      </c>
      <c r="V530" s="6" t="s">
        <v>2105</v>
      </c>
      <c r="W530" s="6" t="s">
        <v>74</v>
      </c>
      <c r="X530" s="6" t="s">
        <v>257</v>
      </c>
      <c r="Y530" s="6">
        <v>3022498558</v>
      </c>
      <c r="Z530" s="6" t="s">
        <v>90</v>
      </c>
      <c r="AA530" s="6" t="s">
        <v>74</v>
      </c>
      <c r="AB530" s="6">
        <v>18001.174999999999</v>
      </c>
      <c r="AC530" s="6">
        <v>622.07000000000005</v>
      </c>
      <c r="AD530" s="6">
        <v>0</v>
      </c>
      <c r="AE530" s="6">
        <v>0</v>
      </c>
      <c r="AF530" s="6">
        <v>0</v>
      </c>
      <c r="AG530" s="6">
        <v>0</v>
      </c>
      <c r="AH530" s="6">
        <v>0</v>
      </c>
      <c r="AI530" s="6" t="s">
        <v>2106</v>
      </c>
      <c r="AJ530" s="6" t="s">
        <v>2107</v>
      </c>
      <c r="AK530" s="6" t="s">
        <v>12</v>
      </c>
      <c r="AL530" s="6" t="s">
        <v>48</v>
      </c>
      <c r="AM530" s="6" t="s">
        <v>2108</v>
      </c>
      <c r="AN530" s="6" t="s">
        <v>23</v>
      </c>
      <c r="AO530" s="6" t="s">
        <v>260</v>
      </c>
      <c r="AP530" s="6" t="s">
        <v>282</v>
      </c>
      <c r="AQ530" s="6" t="s">
        <v>19</v>
      </c>
    </row>
    <row r="531" spans="1:43" x14ac:dyDescent="0.25">
      <c r="A531" s="6">
        <v>21691831</v>
      </c>
      <c r="B531" s="6">
        <v>22620886</v>
      </c>
      <c r="C531" s="6" t="s">
        <v>248</v>
      </c>
      <c r="D531" s="14">
        <v>45709.422025462962</v>
      </c>
      <c r="E531" s="14">
        <v>45709.436249999999</v>
      </c>
      <c r="F531" s="6" t="s">
        <v>24</v>
      </c>
      <c r="G531" s="6" t="s">
        <v>24</v>
      </c>
      <c r="H531" s="6" t="s">
        <v>2109</v>
      </c>
      <c r="I531" s="6" t="s">
        <v>12</v>
      </c>
      <c r="J531" s="6" t="s">
        <v>2110</v>
      </c>
      <c r="K531" s="6" t="s">
        <v>370</v>
      </c>
      <c r="L531" s="6" t="s">
        <v>370</v>
      </c>
      <c r="M531" s="14">
        <v>45709.375</v>
      </c>
      <c r="N531" s="6">
        <v>4494073</v>
      </c>
      <c r="O531" s="6" t="s">
        <v>74</v>
      </c>
      <c r="P531" s="6" t="s">
        <v>253</v>
      </c>
      <c r="Q531" s="6" t="s">
        <v>254</v>
      </c>
      <c r="R531" s="6" t="s">
        <v>336</v>
      </c>
      <c r="S531" s="6" t="s">
        <v>5</v>
      </c>
      <c r="T531" s="6" t="s">
        <v>255</v>
      </c>
      <c r="U531" s="6" t="s">
        <v>151</v>
      </c>
      <c r="V531" s="6" t="s">
        <v>2111</v>
      </c>
      <c r="W531" s="6" t="s">
        <v>74</v>
      </c>
      <c r="X531" s="6" t="s">
        <v>257</v>
      </c>
      <c r="Y531" s="6">
        <v>3022620885</v>
      </c>
      <c r="Z531" s="6" t="s">
        <v>90</v>
      </c>
      <c r="AA531" s="6" t="s">
        <v>74</v>
      </c>
      <c r="AB531" s="6">
        <v>172.89</v>
      </c>
      <c r="AC531" s="6">
        <v>0</v>
      </c>
      <c r="AD531" s="6">
        <v>0</v>
      </c>
      <c r="AE531" s="6">
        <v>0</v>
      </c>
      <c r="AF531" s="6">
        <v>0</v>
      </c>
      <c r="AG531" s="6">
        <v>0</v>
      </c>
      <c r="AH531" s="6">
        <v>0</v>
      </c>
      <c r="AI531" s="6" t="s">
        <v>2112</v>
      </c>
      <c r="AJ531" s="6" t="s">
        <v>348</v>
      </c>
      <c r="AK531" s="6" t="s">
        <v>12</v>
      </c>
      <c r="AL531" s="6" t="s">
        <v>50</v>
      </c>
      <c r="AM531" s="6" t="s">
        <v>349</v>
      </c>
      <c r="AN531" s="6" t="s">
        <v>27</v>
      </c>
      <c r="AO531" s="6" t="s">
        <v>260</v>
      </c>
      <c r="AP531" s="6" t="s">
        <v>374</v>
      </c>
      <c r="AQ531" s="6" t="s">
        <v>39</v>
      </c>
    </row>
    <row r="532" spans="1:43" x14ac:dyDescent="0.25">
      <c r="A532" s="6">
        <v>21769688</v>
      </c>
      <c r="B532" s="6">
        <v>22689465</v>
      </c>
      <c r="C532" s="6" t="s">
        <v>248</v>
      </c>
      <c r="D532" s="14">
        <v>45722.679201388892</v>
      </c>
      <c r="E532" s="14">
        <v>45722.680972222217</v>
      </c>
      <c r="F532" s="6" t="s">
        <v>18</v>
      </c>
      <c r="G532" s="6" t="s">
        <v>18</v>
      </c>
      <c r="H532" s="6" t="s">
        <v>2113</v>
      </c>
      <c r="I532" s="6" t="s">
        <v>12</v>
      </c>
      <c r="J532" s="6" t="s">
        <v>2114</v>
      </c>
      <c r="K532" s="6" t="s">
        <v>2115</v>
      </c>
      <c r="L532" s="6" t="s">
        <v>2115</v>
      </c>
      <c r="M532" s="14">
        <v>45714.75</v>
      </c>
      <c r="N532" s="6">
        <v>4500216</v>
      </c>
      <c r="O532" s="6" t="s">
        <v>74</v>
      </c>
      <c r="P532" s="6" t="s">
        <v>253</v>
      </c>
      <c r="Q532" s="6" t="s">
        <v>264</v>
      </c>
      <c r="R532" s="6" t="s">
        <v>277</v>
      </c>
      <c r="S532" s="6" t="s">
        <v>7</v>
      </c>
      <c r="T532" s="6" t="s">
        <v>255</v>
      </c>
      <c r="U532" s="6" t="s">
        <v>151</v>
      </c>
      <c r="V532" s="6" t="s">
        <v>2111</v>
      </c>
      <c r="W532" s="6" t="s">
        <v>74</v>
      </c>
      <c r="X532" s="6" t="s">
        <v>74</v>
      </c>
      <c r="Y532" s="6" t="s">
        <v>74</v>
      </c>
      <c r="Z532" s="6" t="s">
        <v>90</v>
      </c>
      <c r="AA532" s="6" t="s">
        <v>74</v>
      </c>
      <c r="AB532" s="6">
        <v>3509.28</v>
      </c>
      <c r="AC532" s="6">
        <v>0</v>
      </c>
      <c r="AD532" s="6">
        <v>0</v>
      </c>
      <c r="AE532" s="6">
        <v>0</v>
      </c>
      <c r="AF532" s="6">
        <v>0</v>
      </c>
      <c r="AG532" s="6">
        <v>0</v>
      </c>
      <c r="AH532" s="6">
        <v>0</v>
      </c>
      <c r="AI532" s="6" t="s">
        <v>2116</v>
      </c>
      <c r="AJ532" s="6" t="s">
        <v>469</v>
      </c>
      <c r="AK532" s="6" t="s">
        <v>12</v>
      </c>
      <c r="AL532" s="6" t="s">
        <v>47</v>
      </c>
      <c r="AM532" s="6" t="s">
        <v>470</v>
      </c>
      <c r="AN532" s="6" t="s">
        <v>21</v>
      </c>
      <c r="AO532" s="6" t="s">
        <v>340</v>
      </c>
      <c r="AP532" s="6" t="s">
        <v>374</v>
      </c>
      <c r="AQ532" s="6" t="s">
        <v>41</v>
      </c>
    </row>
    <row r="533" spans="1:43" x14ac:dyDescent="0.25">
      <c r="A533" s="6">
        <v>21678865</v>
      </c>
      <c r="B533" s="6">
        <v>22609574</v>
      </c>
      <c r="C533" s="6" t="s">
        <v>248</v>
      </c>
      <c r="D533" s="14">
        <v>45707.385925925933</v>
      </c>
      <c r="E533" s="14">
        <v>45707.392013888893</v>
      </c>
      <c r="F533" s="36" t="s">
        <v>26</v>
      </c>
      <c r="G533" s="36" t="s">
        <v>26</v>
      </c>
      <c r="H533" s="6" t="s">
        <v>2117</v>
      </c>
      <c r="I533" s="6" t="s">
        <v>274</v>
      </c>
      <c r="J533" s="6" t="s">
        <v>2118</v>
      </c>
      <c r="K533" s="6" t="s">
        <v>276</v>
      </c>
      <c r="L533" s="6" t="s">
        <v>276</v>
      </c>
      <c r="M533" s="14">
        <v>45707.351388888892</v>
      </c>
      <c r="N533" s="6">
        <v>10852</v>
      </c>
      <c r="O533" s="6" t="s">
        <v>74</v>
      </c>
      <c r="P533" s="6" t="s">
        <v>294</v>
      </c>
      <c r="Q533" s="6" t="s">
        <v>254</v>
      </c>
      <c r="R533" s="6" t="s">
        <v>277</v>
      </c>
      <c r="S533" s="6" t="s">
        <v>7</v>
      </c>
      <c r="T533" s="6" t="s">
        <v>255</v>
      </c>
      <c r="U533" s="6" t="s">
        <v>142</v>
      </c>
      <c r="V533" s="6" t="s">
        <v>2119</v>
      </c>
      <c r="W533" s="6" t="s">
        <v>74</v>
      </c>
      <c r="X533" s="6" t="s">
        <v>2120</v>
      </c>
      <c r="Y533" s="6" t="s">
        <v>74</v>
      </c>
      <c r="Z533" s="6" t="s">
        <v>85</v>
      </c>
      <c r="AA533" s="6" t="s">
        <v>74</v>
      </c>
      <c r="AB533" s="6">
        <v>612</v>
      </c>
      <c r="AC533" s="6">
        <v>0</v>
      </c>
      <c r="AD533" s="6">
        <v>0</v>
      </c>
      <c r="AE533" s="6">
        <v>0</v>
      </c>
      <c r="AF533" s="6">
        <v>0</v>
      </c>
      <c r="AG533" s="6">
        <v>18.36</v>
      </c>
      <c r="AH533" s="6">
        <v>0</v>
      </c>
      <c r="AI533" s="6" t="s">
        <v>2121</v>
      </c>
      <c r="AJ533" s="6" t="s">
        <v>700</v>
      </c>
      <c r="AK533" s="6" t="s">
        <v>11</v>
      </c>
      <c r="AL533" s="6" t="s">
        <v>48</v>
      </c>
      <c r="AM533" s="6" t="s">
        <v>701</v>
      </c>
      <c r="AN533" s="6" t="s">
        <v>23</v>
      </c>
      <c r="AO533" s="6" t="s">
        <v>260</v>
      </c>
      <c r="AP533" s="6" t="s">
        <v>282</v>
      </c>
      <c r="AQ533" s="6" t="s">
        <v>19</v>
      </c>
    </row>
    <row r="534" spans="1:43" x14ac:dyDescent="0.25">
      <c r="A534" s="6">
        <v>21678864</v>
      </c>
      <c r="B534" s="6">
        <v>22609573</v>
      </c>
      <c r="C534" s="6" t="s">
        <v>248</v>
      </c>
      <c r="D534" s="14">
        <v>45707.385914351849</v>
      </c>
      <c r="E534" s="14">
        <v>45707.392013888893</v>
      </c>
      <c r="F534" s="36" t="s">
        <v>26</v>
      </c>
      <c r="G534" s="36" t="s">
        <v>26</v>
      </c>
      <c r="H534" s="6" t="s">
        <v>2122</v>
      </c>
      <c r="I534" s="6" t="s">
        <v>274</v>
      </c>
      <c r="J534" s="6" t="s">
        <v>2118</v>
      </c>
      <c r="K534" s="6" t="s">
        <v>276</v>
      </c>
      <c r="L534" s="6" t="s">
        <v>276</v>
      </c>
      <c r="M534" s="14">
        <v>45707.351388888892</v>
      </c>
      <c r="N534" s="6">
        <v>10852</v>
      </c>
      <c r="O534" s="6" t="s">
        <v>74</v>
      </c>
      <c r="P534" s="6" t="s">
        <v>294</v>
      </c>
      <c r="Q534" s="6" t="s">
        <v>254</v>
      </c>
      <c r="R534" s="6" t="s">
        <v>277</v>
      </c>
      <c r="S534" s="6" t="s">
        <v>7</v>
      </c>
      <c r="T534" s="6" t="s">
        <v>255</v>
      </c>
      <c r="U534" s="6" t="s">
        <v>142</v>
      </c>
      <c r="V534" s="6" t="s">
        <v>2119</v>
      </c>
      <c r="W534" s="6" t="s">
        <v>74</v>
      </c>
      <c r="X534" s="6" t="s">
        <v>2123</v>
      </c>
      <c r="Y534" s="6" t="s">
        <v>74</v>
      </c>
      <c r="Z534" s="6" t="s">
        <v>85</v>
      </c>
      <c r="AA534" s="6" t="s">
        <v>74</v>
      </c>
      <c r="AB534" s="6">
        <v>378</v>
      </c>
      <c r="AC534" s="6">
        <v>0</v>
      </c>
      <c r="AD534" s="6">
        <v>0</v>
      </c>
      <c r="AE534" s="6">
        <v>0</v>
      </c>
      <c r="AF534" s="6">
        <v>0</v>
      </c>
      <c r="AG534" s="6">
        <v>0</v>
      </c>
      <c r="AH534" s="6">
        <v>0</v>
      </c>
      <c r="AI534" s="6" t="s">
        <v>2121</v>
      </c>
      <c r="AJ534" s="6" t="s">
        <v>700</v>
      </c>
      <c r="AK534" s="6" t="s">
        <v>11</v>
      </c>
      <c r="AL534" s="6" t="s">
        <v>48</v>
      </c>
      <c r="AM534" s="6" t="s">
        <v>701</v>
      </c>
      <c r="AN534" s="6" t="s">
        <v>23</v>
      </c>
      <c r="AO534" s="6" t="s">
        <v>260</v>
      </c>
      <c r="AP534" s="6" t="s">
        <v>282</v>
      </c>
      <c r="AQ534" s="6" t="s">
        <v>19</v>
      </c>
    </row>
    <row r="535" spans="1:43" x14ac:dyDescent="0.25">
      <c r="A535" s="6">
        <v>21678866</v>
      </c>
      <c r="B535" s="6">
        <v>22609575</v>
      </c>
      <c r="C535" s="6" t="s">
        <v>248</v>
      </c>
      <c r="D535" s="14">
        <v>45707.385937500003</v>
      </c>
      <c r="E535" s="14">
        <v>45707.410127314812</v>
      </c>
      <c r="F535" s="36" t="s">
        <v>26</v>
      </c>
      <c r="G535" s="36" t="s">
        <v>26</v>
      </c>
      <c r="H535" s="6" t="s">
        <v>2124</v>
      </c>
      <c r="I535" s="6" t="s">
        <v>274</v>
      </c>
      <c r="J535" s="6" t="s">
        <v>2118</v>
      </c>
      <c r="K535" s="6" t="s">
        <v>1061</v>
      </c>
      <c r="L535" s="6" t="s">
        <v>1061</v>
      </c>
      <c r="M535" s="14">
        <v>45707.351388888892</v>
      </c>
      <c r="N535" s="6">
        <v>10852</v>
      </c>
      <c r="O535" s="6" t="s">
        <v>2125</v>
      </c>
      <c r="P535" s="6" t="s">
        <v>253</v>
      </c>
      <c r="Q535" s="6" t="s">
        <v>264</v>
      </c>
      <c r="R535" s="6" t="s">
        <v>277</v>
      </c>
      <c r="S535" s="6" t="s">
        <v>6</v>
      </c>
      <c r="T535" s="6" t="s">
        <v>255</v>
      </c>
      <c r="U535" s="6" t="s">
        <v>142</v>
      </c>
      <c r="V535" s="6" t="s">
        <v>2119</v>
      </c>
      <c r="W535" s="6" t="s">
        <v>74</v>
      </c>
      <c r="X535" s="6" t="s">
        <v>2126</v>
      </c>
      <c r="Y535" s="6" t="s">
        <v>74</v>
      </c>
      <c r="Z535" s="6" t="s">
        <v>85</v>
      </c>
      <c r="AA535" s="6" t="s">
        <v>74</v>
      </c>
      <c r="AB535" s="6">
        <v>494.04</v>
      </c>
      <c r="AC535" s="6">
        <v>0</v>
      </c>
      <c r="AD535" s="6">
        <v>0</v>
      </c>
      <c r="AE535" s="6">
        <v>0</v>
      </c>
      <c r="AF535" s="6">
        <v>0</v>
      </c>
      <c r="AG535" s="6">
        <v>0</v>
      </c>
      <c r="AH535" s="6">
        <v>0</v>
      </c>
      <c r="AI535" s="6" t="s">
        <v>2121</v>
      </c>
      <c r="AJ535" s="6" t="s">
        <v>700</v>
      </c>
      <c r="AK535" s="6" t="s">
        <v>11</v>
      </c>
      <c r="AL535" s="6" t="s">
        <v>48</v>
      </c>
      <c r="AM535" s="6" t="s">
        <v>701</v>
      </c>
      <c r="AN535" s="6" t="s">
        <v>23</v>
      </c>
      <c r="AO535" s="6" t="s">
        <v>260</v>
      </c>
      <c r="AP535" s="6" t="s">
        <v>282</v>
      </c>
      <c r="AQ535" s="6" t="s">
        <v>19</v>
      </c>
    </row>
    <row r="536" spans="1:43" x14ac:dyDescent="0.25">
      <c r="A536" s="6">
        <v>21732828</v>
      </c>
      <c r="B536" s="6">
        <v>22656457</v>
      </c>
      <c r="C536" s="6" t="s">
        <v>248</v>
      </c>
      <c r="D536" s="14">
        <v>45715.795312499999</v>
      </c>
      <c r="E536" s="14">
        <v>45721.313171296293</v>
      </c>
      <c r="F536" s="6" t="s">
        <v>18</v>
      </c>
      <c r="G536" s="6" t="s">
        <v>22</v>
      </c>
      <c r="H536" s="6" t="s">
        <v>2127</v>
      </c>
      <c r="I536" s="6" t="s">
        <v>274</v>
      </c>
      <c r="J536" s="6" t="s">
        <v>2128</v>
      </c>
      <c r="K536" s="6" t="s">
        <v>1045</v>
      </c>
      <c r="L536" s="6" t="s">
        <v>1045</v>
      </c>
      <c r="M536" s="14">
        <v>45714.679166666669</v>
      </c>
      <c r="N536" s="6">
        <v>11015</v>
      </c>
      <c r="O536" s="6" t="s">
        <v>74</v>
      </c>
      <c r="P536" s="6" t="s">
        <v>253</v>
      </c>
      <c r="Q536" s="6" t="s">
        <v>264</v>
      </c>
      <c r="R536" s="6" t="s">
        <v>277</v>
      </c>
      <c r="S536" s="6" t="s">
        <v>8</v>
      </c>
      <c r="T536" s="6" t="s">
        <v>255</v>
      </c>
      <c r="U536" s="6" t="s">
        <v>142</v>
      </c>
      <c r="V536" s="6" t="s">
        <v>2119</v>
      </c>
      <c r="W536" s="6" t="s">
        <v>74</v>
      </c>
      <c r="X536" s="6" t="s">
        <v>74</v>
      </c>
      <c r="Y536" s="6" t="s">
        <v>74</v>
      </c>
      <c r="Z536" s="6" t="s">
        <v>85</v>
      </c>
      <c r="AA536" s="6" t="s">
        <v>74</v>
      </c>
      <c r="AB536" s="6">
        <v>156.16</v>
      </c>
      <c r="AC536" s="6">
        <v>0</v>
      </c>
      <c r="AD536" s="6">
        <v>0</v>
      </c>
      <c r="AE536" s="6">
        <v>0</v>
      </c>
      <c r="AF536" s="6">
        <v>0</v>
      </c>
      <c r="AG536" s="6">
        <v>0</v>
      </c>
      <c r="AH536" s="6">
        <v>0</v>
      </c>
      <c r="AI536" s="6" t="s">
        <v>2129</v>
      </c>
      <c r="AJ536" s="6" t="s">
        <v>469</v>
      </c>
      <c r="AK536" s="6" t="s">
        <v>11</v>
      </c>
      <c r="AL536" s="6" t="s">
        <v>47</v>
      </c>
      <c r="AM536" s="6" t="s">
        <v>470</v>
      </c>
      <c r="AN536" s="6" t="s">
        <v>21</v>
      </c>
      <c r="AO536" s="6" t="s">
        <v>260</v>
      </c>
      <c r="AP536" s="6" t="s">
        <v>282</v>
      </c>
      <c r="AQ536" s="6" t="s">
        <v>19</v>
      </c>
    </row>
    <row r="537" spans="1:43" x14ac:dyDescent="0.25">
      <c r="A537" s="6">
        <v>21689892</v>
      </c>
      <c r="B537" s="6">
        <v>22619458</v>
      </c>
      <c r="C537" s="6" t="s">
        <v>248</v>
      </c>
      <c r="D537" s="14">
        <v>45708.928020833337</v>
      </c>
      <c r="E537" s="14">
        <v>45708.945324074077</v>
      </c>
      <c r="F537" s="6" t="s">
        <v>24</v>
      </c>
      <c r="G537" s="6" t="s">
        <v>24</v>
      </c>
      <c r="H537" s="6" t="s">
        <v>2130</v>
      </c>
      <c r="I537" s="6" t="s">
        <v>274</v>
      </c>
      <c r="J537" s="6" t="s">
        <v>2118</v>
      </c>
      <c r="K537" s="6" t="s">
        <v>1045</v>
      </c>
      <c r="L537" s="6" t="s">
        <v>1045</v>
      </c>
      <c r="M537" s="14">
        <v>45708.65347222222</v>
      </c>
      <c r="N537" s="6">
        <v>10877</v>
      </c>
      <c r="O537" s="6" t="s">
        <v>74</v>
      </c>
      <c r="P537" s="6" t="s">
        <v>253</v>
      </c>
      <c r="Q537" s="6" t="s">
        <v>254</v>
      </c>
      <c r="R537" s="6" t="s">
        <v>277</v>
      </c>
      <c r="S537" s="6" t="s">
        <v>7</v>
      </c>
      <c r="T537" s="6" t="s">
        <v>255</v>
      </c>
      <c r="U537" s="6" t="s">
        <v>142</v>
      </c>
      <c r="V537" s="6" t="s">
        <v>2119</v>
      </c>
      <c r="W537" s="6" t="s">
        <v>74</v>
      </c>
      <c r="X537" s="6" t="s">
        <v>2131</v>
      </c>
      <c r="Y537" s="6" t="s">
        <v>74</v>
      </c>
      <c r="Z537" s="6" t="s">
        <v>85</v>
      </c>
      <c r="AA537" s="6" t="s">
        <v>74</v>
      </c>
      <c r="AB537" s="6">
        <v>750</v>
      </c>
      <c r="AC537" s="6">
        <v>0</v>
      </c>
      <c r="AD537" s="6">
        <v>0</v>
      </c>
      <c r="AE537" s="6">
        <v>0</v>
      </c>
      <c r="AF537" s="6">
        <v>0</v>
      </c>
      <c r="AG537" s="6">
        <v>0</v>
      </c>
      <c r="AH537" s="6">
        <v>0</v>
      </c>
      <c r="AI537" s="6" t="s">
        <v>2132</v>
      </c>
      <c r="AJ537" s="6" t="s">
        <v>700</v>
      </c>
      <c r="AK537" s="6" t="s">
        <v>11</v>
      </c>
      <c r="AL537" s="6" t="s">
        <v>48</v>
      </c>
      <c r="AM537" s="6" t="s">
        <v>701</v>
      </c>
      <c r="AN537" s="6" t="s">
        <v>23</v>
      </c>
      <c r="AO537" s="6" t="s">
        <v>260</v>
      </c>
      <c r="AP537" s="6" t="s">
        <v>282</v>
      </c>
      <c r="AQ537" s="6" t="s">
        <v>19</v>
      </c>
    </row>
    <row r="538" spans="1:43" x14ac:dyDescent="0.25">
      <c r="A538" s="6">
        <v>21689893</v>
      </c>
      <c r="B538" s="6">
        <v>22619459</v>
      </c>
      <c r="C538" s="6" t="s">
        <v>248</v>
      </c>
      <c r="D538" s="14">
        <v>45708.928032407413</v>
      </c>
      <c r="E538" s="14">
        <v>45708.945324074077</v>
      </c>
      <c r="F538" s="6" t="s">
        <v>24</v>
      </c>
      <c r="G538" s="6" t="s">
        <v>24</v>
      </c>
      <c r="H538" s="6" t="s">
        <v>2133</v>
      </c>
      <c r="I538" s="6" t="s">
        <v>274</v>
      </c>
      <c r="J538" s="6" t="s">
        <v>2118</v>
      </c>
      <c r="K538" s="6" t="s">
        <v>1045</v>
      </c>
      <c r="L538" s="6" t="s">
        <v>1045</v>
      </c>
      <c r="M538" s="14">
        <v>45708.65347222222</v>
      </c>
      <c r="N538" s="6">
        <v>10877</v>
      </c>
      <c r="O538" s="6" t="s">
        <v>2125</v>
      </c>
      <c r="P538" s="6" t="s">
        <v>253</v>
      </c>
      <c r="Q538" s="6" t="s">
        <v>264</v>
      </c>
      <c r="R538" s="6" t="s">
        <v>277</v>
      </c>
      <c r="S538" s="6" t="s">
        <v>6</v>
      </c>
      <c r="T538" s="6" t="s">
        <v>255</v>
      </c>
      <c r="U538" s="6" t="s">
        <v>142</v>
      </c>
      <c r="V538" s="6" t="s">
        <v>2119</v>
      </c>
      <c r="W538" s="6" t="s">
        <v>74</v>
      </c>
      <c r="X538" s="6" t="s">
        <v>2134</v>
      </c>
      <c r="Y538" s="6" t="s">
        <v>74</v>
      </c>
      <c r="Z538" s="6" t="s">
        <v>85</v>
      </c>
      <c r="AA538" s="6" t="s">
        <v>74</v>
      </c>
      <c r="AB538" s="6">
        <v>494.07</v>
      </c>
      <c r="AC538" s="6">
        <v>0</v>
      </c>
      <c r="AD538" s="6">
        <v>0</v>
      </c>
      <c r="AE538" s="6">
        <v>0</v>
      </c>
      <c r="AF538" s="6">
        <v>0</v>
      </c>
      <c r="AG538" s="6">
        <v>0</v>
      </c>
      <c r="AH538" s="6">
        <v>0</v>
      </c>
      <c r="AI538" s="6" t="s">
        <v>2132</v>
      </c>
      <c r="AJ538" s="6" t="s">
        <v>700</v>
      </c>
      <c r="AK538" s="6" t="s">
        <v>11</v>
      </c>
      <c r="AL538" s="6" t="s">
        <v>48</v>
      </c>
      <c r="AM538" s="6" t="s">
        <v>701</v>
      </c>
      <c r="AN538" s="6" t="s">
        <v>23</v>
      </c>
      <c r="AO538" s="6" t="s">
        <v>260</v>
      </c>
      <c r="AP538" s="6" t="s">
        <v>282</v>
      </c>
      <c r="AQ538" s="6" t="s">
        <v>19</v>
      </c>
    </row>
    <row r="539" spans="1:43" x14ac:dyDescent="0.25">
      <c r="A539" s="6">
        <v>21740166</v>
      </c>
      <c r="B539" s="6">
        <v>22662928</v>
      </c>
      <c r="C539" s="6" t="s">
        <v>248</v>
      </c>
      <c r="D539" s="14">
        <v>45716.797395833331</v>
      </c>
      <c r="E539" s="14">
        <v>45722.654594907413</v>
      </c>
      <c r="F539" s="6" t="s">
        <v>18</v>
      </c>
      <c r="G539" s="6" t="s">
        <v>22</v>
      </c>
      <c r="H539" s="6" t="s">
        <v>2135</v>
      </c>
      <c r="I539" s="6" t="s">
        <v>16</v>
      </c>
      <c r="J539" s="6" t="s">
        <v>2136</v>
      </c>
      <c r="K539" s="6" t="s">
        <v>889</v>
      </c>
      <c r="L539" s="6" t="s">
        <v>889</v>
      </c>
      <c r="M539" s="14">
        <v>45716.449305555558</v>
      </c>
      <c r="N539" s="6" t="s">
        <v>2137</v>
      </c>
      <c r="O539" s="6" t="s">
        <v>2138</v>
      </c>
      <c r="P539" s="6" t="s">
        <v>294</v>
      </c>
      <c r="Q539" s="6" t="s">
        <v>264</v>
      </c>
      <c r="R539" s="6" t="s">
        <v>277</v>
      </c>
      <c r="S539" s="6" t="s">
        <v>6</v>
      </c>
      <c r="T539" s="6" t="s">
        <v>255</v>
      </c>
      <c r="U539" s="6" t="s">
        <v>135</v>
      </c>
      <c r="V539" s="6" t="s">
        <v>2139</v>
      </c>
      <c r="W539" s="6" t="s">
        <v>74</v>
      </c>
      <c r="X539" s="6" t="s">
        <v>74</v>
      </c>
      <c r="Y539" s="6" t="s">
        <v>74</v>
      </c>
      <c r="Z539" s="6" t="s">
        <v>77</v>
      </c>
      <c r="AA539" s="6" t="s">
        <v>74</v>
      </c>
      <c r="AB539" s="6">
        <v>6721.74</v>
      </c>
      <c r="AC539" s="6">
        <v>0</v>
      </c>
      <c r="AD539" s="6">
        <v>0</v>
      </c>
      <c r="AE539" s="6">
        <v>0</v>
      </c>
      <c r="AF539" s="6">
        <v>0</v>
      </c>
      <c r="AG539" s="6">
        <v>0</v>
      </c>
      <c r="AH539" s="6">
        <v>0</v>
      </c>
      <c r="AI539" s="6" t="s">
        <v>488</v>
      </c>
      <c r="AJ539" s="6" t="s">
        <v>469</v>
      </c>
      <c r="AK539" s="6" t="s">
        <v>16</v>
      </c>
      <c r="AL539" s="6" t="s">
        <v>47</v>
      </c>
      <c r="AM539" s="6" t="s">
        <v>470</v>
      </c>
      <c r="AN539" s="6" t="s">
        <v>21</v>
      </c>
      <c r="AO539" s="6" t="s">
        <v>340</v>
      </c>
      <c r="AP539" s="6" t="s">
        <v>374</v>
      </c>
      <c r="AQ539" s="6" t="s">
        <v>41</v>
      </c>
    </row>
    <row r="540" spans="1:43" x14ac:dyDescent="0.25">
      <c r="A540" s="6">
        <v>21740168</v>
      </c>
      <c r="B540" s="6">
        <v>22662930</v>
      </c>
      <c r="C540" s="6" t="s">
        <v>248</v>
      </c>
      <c r="D540" s="14">
        <v>45716.797453703701</v>
      </c>
      <c r="E540" s="14">
        <v>45722.654594907413</v>
      </c>
      <c r="F540" s="6" t="s">
        <v>18</v>
      </c>
      <c r="G540" s="6" t="s">
        <v>22</v>
      </c>
      <c r="H540" s="6" t="s">
        <v>2140</v>
      </c>
      <c r="I540" s="6" t="s">
        <v>16</v>
      </c>
      <c r="J540" s="6" t="s">
        <v>2136</v>
      </c>
      <c r="K540" s="6" t="s">
        <v>889</v>
      </c>
      <c r="L540" s="6" t="s">
        <v>889</v>
      </c>
      <c r="M540" s="14">
        <v>45716.451388888891</v>
      </c>
      <c r="N540" s="6" t="s">
        <v>2141</v>
      </c>
      <c r="O540" s="6" t="s">
        <v>2138</v>
      </c>
      <c r="P540" s="6" t="s">
        <v>294</v>
      </c>
      <c r="Q540" s="6" t="s">
        <v>264</v>
      </c>
      <c r="R540" s="6" t="s">
        <v>277</v>
      </c>
      <c r="S540" s="6" t="s">
        <v>6</v>
      </c>
      <c r="T540" s="6" t="s">
        <v>255</v>
      </c>
      <c r="U540" s="6" t="s">
        <v>135</v>
      </c>
      <c r="V540" s="6" t="s">
        <v>2139</v>
      </c>
      <c r="W540" s="6" t="s">
        <v>74</v>
      </c>
      <c r="X540" s="6" t="s">
        <v>74</v>
      </c>
      <c r="Y540" s="6" t="s">
        <v>74</v>
      </c>
      <c r="Z540" s="6" t="s">
        <v>77</v>
      </c>
      <c r="AA540" s="6" t="s">
        <v>74</v>
      </c>
      <c r="AB540" s="6">
        <v>5964.12</v>
      </c>
      <c r="AC540" s="6">
        <v>0</v>
      </c>
      <c r="AD540" s="6">
        <v>0</v>
      </c>
      <c r="AE540" s="6">
        <v>0</v>
      </c>
      <c r="AF540" s="6">
        <v>0</v>
      </c>
      <c r="AG540" s="6">
        <v>0</v>
      </c>
      <c r="AH540" s="6">
        <v>0</v>
      </c>
      <c r="AI540" s="6" t="s">
        <v>488</v>
      </c>
      <c r="AJ540" s="6" t="s">
        <v>469</v>
      </c>
      <c r="AK540" s="6" t="s">
        <v>16</v>
      </c>
      <c r="AL540" s="6" t="s">
        <v>47</v>
      </c>
      <c r="AM540" s="6" t="s">
        <v>470</v>
      </c>
      <c r="AN540" s="6" t="s">
        <v>21</v>
      </c>
      <c r="AO540" s="6" t="s">
        <v>340</v>
      </c>
      <c r="AP540" s="6" t="s">
        <v>374</v>
      </c>
      <c r="AQ540" s="6" t="s">
        <v>41</v>
      </c>
    </row>
    <row r="541" spans="1:43" x14ac:dyDescent="0.25">
      <c r="A541" s="6">
        <v>21761263</v>
      </c>
      <c r="B541" s="6">
        <v>22681182</v>
      </c>
      <c r="C541" s="6" t="s">
        <v>248</v>
      </c>
      <c r="D541" s="14">
        <v>45721.528819444437</v>
      </c>
      <c r="E541" s="14">
        <v>45722.659259259257</v>
      </c>
      <c r="F541" s="6" t="s">
        <v>18</v>
      </c>
      <c r="G541" s="6" t="s">
        <v>18</v>
      </c>
      <c r="H541" s="6" t="s">
        <v>2142</v>
      </c>
      <c r="I541" s="6" t="s">
        <v>16</v>
      </c>
      <c r="J541" s="6" t="s">
        <v>2143</v>
      </c>
      <c r="K541" s="6" t="s">
        <v>889</v>
      </c>
      <c r="L541" s="6" t="s">
        <v>889</v>
      </c>
      <c r="M541" s="14">
        <v>45695.427777777782</v>
      </c>
      <c r="N541" s="6" t="s">
        <v>2144</v>
      </c>
      <c r="O541" s="6" t="s">
        <v>74</v>
      </c>
      <c r="P541" s="6" t="s">
        <v>294</v>
      </c>
      <c r="Q541" s="6" t="s">
        <v>254</v>
      </c>
      <c r="R541" s="6" t="s">
        <v>254</v>
      </c>
      <c r="S541" s="6" t="s">
        <v>7</v>
      </c>
      <c r="T541" s="6" t="s">
        <v>255</v>
      </c>
      <c r="U541" s="6" t="s">
        <v>135</v>
      </c>
      <c r="V541" s="6" t="s">
        <v>2139</v>
      </c>
      <c r="W541" s="6" t="s">
        <v>74</v>
      </c>
      <c r="X541" s="6" t="s">
        <v>74</v>
      </c>
      <c r="Y541" s="6" t="s">
        <v>74</v>
      </c>
      <c r="Z541" s="6" t="s">
        <v>77</v>
      </c>
      <c r="AA541" s="6" t="s">
        <v>74</v>
      </c>
      <c r="AB541" s="6">
        <v>3362.4321</v>
      </c>
      <c r="AC541" s="6">
        <v>0</v>
      </c>
      <c r="AD541" s="6">
        <v>0</v>
      </c>
      <c r="AE541" s="6">
        <v>0</v>
      </c>
      <c r="AF541" s="6">
        <v>0</v>
      </c>
      <c r="AG541" s="6">
        <v>0</v>
      </c>
      <c r="AH541" s="6">
        <v>0</v>
      </c>
      <c r="AI541" s="6" t="s">
        <v>488</v>
      </c>
      <c r="AJ541" s="6" t="s">
        <v>469</v>
      </c>
      <c r="AK541" s="6" t="s">
        <v>16</v>
      </c>
      <c r="AL541" s="6" t="s">
        <v>47</v>
      </c>
      <c r="AM541" s="6" t="s">
        <v>470</v>
      </c>
      <c r="AN541" s="6" t="s">
        <v>21</v>
      </c>
      <c r="AO541" s="6" t="s">
        <v>340</v>
      </c>
      <c r="AP541" s="6" t="s">
        <v>374</v>
      </c>
      <c r="AQ541" s="6" t="s">
        <v>41</v>
      </c>
    </row>
    <row r="542" spans="1:43" x14ac:dyDescent="0.25">
      <c r="A542" s="6">
        <v>21761263</v>
      </c>
      <c r="B542" s="6">
        <v>22681183</v>
      </c>
      <c r="C542" s="6" t="s">
        <v>267</v>
      </c>
      <c r="D542" s="14">
        <v>45721.528819444437</v>
      </c>
      <c r="E542" s="14">
        <v>45722.659259259257</v>
      </c>
      <c r="F542" s="6" t="s">
        <v>18</v>
      </c>
      <c r="G542" s="6" t="s">
        <v>18</v>
      </c>
      <c r="H542" s="6" t="s">
        <v>2142</v>
      </c>
      <c r="I542" s="6" t="s">
        <v>16</v>
      </c>
      <c r="J542" s="6" t="s">
        <v>2143</v>
      </c>
      <c r="K542" s="6" t="s">
        <v>889</v>
      </c>
      <c r="L542" s="6" t="s">
        <v>889</v>
      </c>
      <c r="M542" s="14">
        <v>45695.427777777782</v>
      </c>
      <c r="N542" s="6" t="s">
        <v>2144</v>
      </c>
      <c r="O542" s="6" t="s">
        <v>74</v>
      </c>
      <c r="P542" s="6" t="s">
        <v>294</v>
      </c>
      <c r="Q542" s="6" t="s">
        <v>254</v>
      </c>
      <c r="R542" s="6" t="s">
        <v>254</v>
      </c>
      <c r="S542" s="6" t="s">
        <v>7</v>
      </c>
      <c r="T542" s="6" t="s">
        <v>255</v>
      </c>
      <c r="U542" s="6" t="s">
        <v>135</v>
      </c>
      <c r="V542" s="6" t="s">
        <v>2139</v>
      </c>
      <c r="W542" s="6" t="s">
        <v>74</v>
      </c>
      <c r="X542" s="6" t="s">
        <v>2145</v>
      </c>
      <c r="Y542" s="6" t="s">
        <v>74</v>
      </c>
      <c r="Z542" s="6" t="s">
        <v>77</v>
      </c>
      <c r="AA542" s="6" t="s">
        <v>74</v>
      </c>
      <c r="AB542" s="6">
        <v>6183.8249999999998</v>
      </c>
      <c r="AC542" s="6">
        <v>0</v>
      </c>
      <c r="AD542" s="6">
        <v>0</v>
      </c>
      <c r="AE542" s="6">
        <v>0</v>
      </c>
      <c r="AF542" s="6">
        <v>0</v>
      </c>
      <c r="AG542" s="6">
        <v>0</v>
      </c>
      <c r="AH542" s="6">
        <v>0</v>
      </c>
      <c r="AI542" s="6" t="s">
        <v>488</v>
      </c>
      <c r="AJ542" s="6" t="s">
        <v>469</v>
      </c>
      <c r="AK542" s="6" t="s">
        <v>16</v>
      </c>
      <c r="AL542" s="6" t="s">
        <v>47</v>
      </c>
      <c r="AM542" s="6" t="s">
        <v>470</v>
      </c>
      <c r="AN542" s="6" t="s">
        <v>21</v>
      </c>
      <c r="AO542" s="6" t="s">
        <v>340</v>
      </c>
      <c r="AP542" s="6" t="s">
        <v>374</v>
      </c>
      <c r="AQ542" s="6" t="s">
        <v>41</v>
      </c>
    </row>
    <row r="543" spans="1:43" x14ac:dyDescent="0.25">
      <c r="A543" s="6">
        <v>21761267</v>
      </c>
      <c r="B543" s="6">
        <v>22681187</v>
      </c>
      <c r="C543" s="6" t="s">
        <v>248</v>
      </c>
      <c r="D543" s="14">
        <v>45721.529178240737</v>
      </c>
      <c r="E543" s="14">
        <v>45722.659259259257</v>
      </c>
      <c r="F543" s="6" t="s">
        <v>18</v>
      </c>
      <c r="G543" s="6" t="s">
        <v>18</v>
      </c>
      <c r="H543" s="6" t="s">
        <v>2146</v>
      </c>
      <c r="I543" s="6" t="s">
        <v>16</v>
      </c>
      <c r="J543" s="6" t="s">
        <v>2147</v>
      </c>
      <c r="K543" s="6" t="s">
        <v>889</v>
      </c>
      <c r="L543" s="6" t="s">
        <v>889</v>
      </c>
      <c r="M543" s="14">
        <v>45720.382638888892</v>
      </c>
      <c r="N543" s="6" t="s">
        <v>2148</v>
      </c>
      <c r="O543" s="6" t="s">
        <v>74</v>
      </c>
      <c r="P543" s="6" t="s">
        <v>294</v>
      </c>
      <c r="Q543" s="6" t="s">
        <v>254</v>
      </c>
      <c r="R543" s="6" t="s">
        <v>254</v>
      </c>
      <c r="S543" s="6" t="s">
        <v>7</v>
      </c>
      <c r="T543" s="6" t="s">
        <v>255</v>
      </c>
      <c r="U543" s="6" t="s">
        <v>135</v>
      </c>
      <c r="V543" s="6" t="s">
        <v>2139</v>
      </c>
      <c r="W543" s="6" t="s">
        <v>74</v>
      </c>
      <c r="X543" s="6" t="s">
        <v>74</v>
      </c>
      <c r="Y543" s="6" t="s">
        <v>74</v>
      </c>
      <c r="Z543" s="6" t="s">
        <v>77</v>
      </c>
      <c r="AA543" s="6" t="s">
        <v>74</v>
      </c>
      <c r="AB543" s="6">
        <v>6025.3559999999998</v>
      </c>
      <c r="AC543" s="6">
        <v>0</v>
      </c>
      <c r="AD543" s="6">
        <v>0</v>
      </c>
      <c r="AE543" s="6">
        <v>0</v>
      </c>
      <c r="AF543" s="6">
        <v>0</v>
      </c>
      <c r="AG543" s="6">
        <v>0</v>
      </c>
      <c r="AH543" s="6">
        <v>0</v>
      </c>
      <c r="AI543" s="6" t="s">
        <v>488</v>
      </c>
      <c r="AJ543" s="6" t="s">
        <v>469</v>
      </c>
      <c r="AK543" s="6" t="s">
        <v>16</v>
      </c>
      <c r="AL543" s="6" t="s">
        <v>47</v>
      </c>
      <c r="AM543" s="6" t="s">
        <v>470</v>
      </c>
      <c r="AN543" s="6" t="s">
        <v>21</v>
      </c>
      <c r="AO543" s="6" t="s">
        <v>340</v>
      </c>
      <c r="AP543" s="6" t="s">
        <v>374</v>
      </c>
      <c r="AQ543" s="6" t="s">
        <v>41</v>
      </c>
    </row>
    <row r="544" spans="1:43" x14ac:dyDescent="0.25">
      <c r="A544" s="6">
        <v>21683682</v>
      </c>
      <c r="B544" s="6">
        <v>22613687</v>
      </c>
      <c r="C544" s="6" t="s">
        <v>248</v>
      </c>
      <c r="D544" s="14">
        <v>45708.356458333343</v>
      </c>
      <c r="E544" s="14">
        <v>45722.654537037037</v>
      </c>
      <c r="F544" s="6" t="s">
        <v>18</v>
      </c>
      <c r="G544" s="6" t="s">
        <v>24</v>
      </c>
      <c r="H544" s="6" t="s">
        <v>2149</v>
      </c>
      <c r="I544" s="6" t="s">
        <v>16</v>
      </c>
      <c r="J544" s="6" t="s">
        <v>2150</v>
      </c>
      <c r="K544" s="6" t="s">
        <v>889</v>
      </c>
      <c r="L544" s="6" t="s">
        <v>889</v>
      </c>
      <c r="M544" s="14">
        <v>45707.745833333327</v>
      </c>
      <c r="N544" s="6" t="s">
        <v>2151</v>
      </c>
      <c r="O544" s="6" t="s">
        <v>2152</v>
      </c>
      <c r="P544" s="6" t="s">
        <v>294</v>
      </c>
      <c r="Q544" s="6" t="s">
        <v>264</v>
      </c>
      <c r="R544" s="6" t="s">
        <v>277</v>
      </c>
      <c r="S544" s="6" t="s">
        <v>6</v>
      </c>
      <c r="T544" s="6" t="s">
        <v>255</v>
      </c>
      <c r="U544" s="6" t="s">
        <v>135</v>
      </c>
      <c r="V544" s="6" t="s">
        <v>2139</v>
      </c>
      <c r="W544" s="6" t="s">
        <v>74</v>
      </c>
      <c r="X544" s="6" t="s">
        <v>74</v>
      </c>
      <c r="Y544" s="6" t="s">
        <v>74</v>
      </c>
      <c r="Z544" s="6" t="s">
        <v>77</v>
      </c>
      <c r="AA544" s="6" t="s">
        <v>74</v>
      </c>
      <c r="AB544" s="6">
        <v>2960.1</v>
      </c>
      <c r="AC544" s="6">
        <v>0</v>
      </c>
      <c r="AD544" s="6">
        <v>0</v>
      </c>
      <c r="AE544" s="6">
        <v>0</v>
      </c>
      <c r="AF544" s="6">
        <v>0</v>
      </c>
      <c r="AG544" s="6">
        <v>0</v>
      </c>
      <c r="AH544" s="6">
        <v>0</v>
      </c>
      <c r="AI544" s="6" t="s">
        <v>488</v>
      </c>
      <c r="AJ544" s="6" t="s">
        <v>469</v>
      </c>
      <c r="AK544" s="6" t="s">
        <v>16</v>
      </c>
      <c r="AL544" s="6" t="s">
        <v>47</v>
      </c>
      <c r="AM544" s="6" t="s">
        <v>470</v>
      </c>
      <c r="AN544" s="6" t="s">
        <v>21</v>
      </c>
      <c r="AO544" s="6" t="s">
        <v>340</v>
      </c>
      <c r="AP544" s="6" t="s">
        <v>374</v>
      </c>
      <c r="AQ544" s="6" t="s">
        <v>41</v>
      </c>
    </row>
    <row r="545" spans="1:43" x14ac:dyDescent="0.25">
      <c r="A545" s="6">
        <v>21727791</v>
      </c>
      <c r="B545" s="6">
        <v>22651172</v>
      </c>
      <c r="C545" s="6" t="s">
        <v>248</v>
      </c>
      <c r="D545" s="14">
        <v>45715.397870370369</v>
      </c>
      <c r="E545" s="14">
        <v>45722.654560185183</v>
      </c>
      <c r="F545" s="6" t="s">
        <v>18</v>
      </c>
      <c r="G545" s="6" t="s">
        <v>22</v>
      </c>
      <c r="H545" s="6" t="s">
        <v>2153</v>
      </c>
      <c r="I545" s="6" t="s">
        <v>16</v>
      </c>
      <c r="J545" s="6" t="s">
        <v>2154</v>
      </c>
      <c r="K545" s="6" t="s">
        <v>889</v>
      </c>
      <c r="L545" s="6" t="s">
        <v>889</v>
      </c>
      <c r="M545" s="14">
        <v>45715.255555555559</v>
      </c>
      <c r="N545" s="6" t="s">
        <v>2155</v>
      </c>
      <c r="O545" s="6" t="s">
        <v>74</v>
      </c>
      <c r="P545" s="6" t="s">
        <v>294</v>
      </c>
      <c r="Q545" s="6" t="s">
        <v>254</v>
      </c>
      <c r="R545" s="6" t="s">
        <v>254</v>
      </c>
      <c r="S545" s="6" t="s">
        <v>7</v>
      </c>
      <c r="T545" s="6" t="s">
        <v>255</v>
      </c>
      <c r="U545" s="6" t="s">
        <v>135</v>
      </c>
      <c r="V545" s="6" t="s">
        <v>2139</v>
      </c>
      <c r="W545" s="6" t="s">
        <v>74</v>
      </c>
      <c r="X545" s="6" t="s">
        <v>74</v>
      </c>
      <c r="Y545" s="6" t="s">
        <v>74</v>
      </c>
      <c r="Z545" s="6" t="s">
        <v>77</v>
      </c>
      <c r="AA545" s="6" t="s">
        <v>74</v>
      </c>
      <c r="AB545" s="6">
        <v>14257.125</v>
      </c>
      <c r="AC545" s="6">
        <v>0</v>
      </c>
      <c r="AD545" s="6">
        <v>0</v>
      </c>
      <c r="AE545" s="6">
        <v>0</v>
      </c>
      <c r="AF545" s="6">
        <v>0</v>
      </c>
      <c r="AG545" s="6">
        <v>0</v>
      </c>
      <c r="AH545" s="6">
        <v>0</v>
      </c>
      <c r="AI545" s="6" t="s">
        <v>488</v>
      </c>
      <c r="AJ545" s="6" t="s">
        <v>469</v>
      </c>
      <c r="AK545" s="6" t="s">
        <v>16</v>
      </c>
      <c r="AL545" s="6" t="s">
        <v>47</v>
      </c>
      <c r="AM545" s="6" t="s">
        <v>470</v>
      </c>
      <c r="AN545" s="6" t="s">
        <v>21</v>
      </c>
      <c r="AO545" s="6" t="s">
        <v>340</v>
      </c>
      <c r="AP545" s="6" t="s">
        <v>374</v>
      </c>
      <c r="AQ545" s="6" t="s">
        <v>41</v>
      </c>
    </row>
    <row r="546" spans="1:43" x14ac:dyDescent="0.25">
      <c r="A546" s="6">
        <v>21644642</v>
      </c>
      <c r="B546" s="6">
        <v>22581236</v>
      </c>
      <c r="C546" s="6" t="s">
        <v>248</v>
      </c>
      <c r="D546" s="14">
        <v>45701.419710648152</v>
      </c>
      <c r="E546" s="14">
        <v>45722.650393518517</v>
      </c>
      <c r="F546" s="6" t="s">
        <v>18</v>
      </c>
      <c r="G546" s="6" t="s">
        <v>26</v>
      </c>
      <c r="H546" s="6" t="s">
        <v>2156</v>
      </c>
      <c r="I546" s="6" t="s">
        <v>16</v>
      </c>
      <c r="J546" s="6" t="s">
        <v>2154</v>
      </c>
      <c r="K546" s="6" t="s">
        <v>889</v>
      </c>
      <c r="L546" s="6" t="s">
        <v>889</v>
      </c>
      <c r="M546" s="14">
        <v>45701.261111111111</v>
      </c>
      <c r="N546" s="6" t="s">
        <v>2157</v>
      </c>
      <c r="O546" s="6" t="s">
        <v>2158</v>
      </c>
      <c r="P546" s="6" t="s">
        <v>294</v>
      </c>
      <c r="Q546" s="6" t="s">
        <v>264</v>
      </c>
      <c r="R546" s="6" t="s">
        <v>277</v>
      </c>
      <c r="S546" s="6" t="s">
        <v>6</v>
      </c>
      <c r="T546" s="6" t="s">
        <v>255</v>
      </c>
      <c r="U546" s="6" t="s">
        <v>135</v>
      </c>
      <c r="V546" s="6" t="s">
        <v>2139</v>
      </c>
      <c r="W546" s="6" t="s">
        <v>74</v>
      </c>
      <c r="X546" s="6" t="s">
        <v>74</v>
      </c>
      <c r="Y546" s="6" t="s">
        <v>74</v>
      </c>
      <c r="Z546" s="6" t="s">
        <v>77</v>
      </c>
      <c r="AA546" s="6" t="s">
        <v>74</v>
      </c>
      <c r="AB546" s="6">
        <v>892.08</v>
      </c>
      <c r="AC546" s="6">
        <v>0</v>
      </c>
      <c r="AD546" s="6">
        <v>0</v>
      </c>
      <c r="AE546" s="6">
        <v>0</v>
      </c>
      <c r="AF546" s="6">
        <v>0</v>
      </c>
      <c r="AG546" s="6">
        <v>0</v>
      </c>
      <c r="AH546" s="6">
        <v>0</v>
      </c>
      <c r="AI546" s="6" t="s">
        <v>488</v>
      </c>
      <c r="AJ546" s="6" t="s">
        <v>469</v>
      </c>
      <c r="AK546" s="6" t="s">
        <v>16</v>
      </c>
      <c r="AL546" s="6" t="s">
        <v>47</v>
      </c>
      <c r="AM546" s="6" t="s">
        <v>470</v>
      </c>
      <c r="AN546" s="6" t="s">
        <v>21</v>
      </c>
      <c r="AO546" s="6" t="s">
        <v>340</v>
      </c>
      <c r="AP546" s="6" t="s">
        <v>374</v>
      </c>
      <c r="AQ546" s="6" t="s">
        <v>41</v>
      </c>
    </row>
    <row r="547" spans="1:43" x14ac:dyDescent="0.25">
      <c r="A547" s="6">
        <v>21500031</v>
      </c>
      <c r="B547" s="6">
        <v>22458127</v>
      </c>
      <c r="C547" s="6" t="s">
        <v>248</v>
      </c>
      <c r="D547" s="14">
        <v>45679.741770833331</v>
      </c>
      <c r="E547" s="14">
        <v>45722.650358796287</v>
      </c>
      <c r="F547" s="6" t="s">
        <v>18</v>
      </c>
      <c r="G547" s="6" t="s">
        <v>30</v>
      </c>
      <c r="H547" s="6" t="s">
        <v>2159</v>
      </c>
      <c r="I547" s="6" t="s">
        <v>16</v>
      </c>
      <c r="J547" s="6" t="s">
        <v>2160</v>
      </c>
      <c r="K547" s="6" t="s">
        <v>889</v>
      </c>
      <c r="L547" s="6" t="s">
        <v>889</v>
      </c>
      <c r="M547" s="14">
        <v>45679.590277777781</v>
      </c>
      <c r="N547" s="6" t="s">
        <v>2161</v>
      </c>
      <c r="O547" s="6" t="s">
        <v>2162</v>
      </c>
      <c r="P547" s="6" t="s">
        <v>253</v>
      </c>
      <c r="Q547" s="6" t="s">
        <v>264</v>
      </c>
      <c r="R547" s="6" t="s">
        <v>277</v>
      </c>
      <c r="S547" s="6" t="s">
        <v>6</v>
      </c>
      <c r="T547" s="6" t="s">
        <v>255</v>
      </c>
      <c r="U547" s="6" t="s">
        <v>135</v>
      </c>
      <c r="V547" s="6" t="s">
        <v>2139</v>
      </c>
      <c r="W547" s="6" t="s">
        <v>74</v>
      </c>
      <c r="X547" s="6" t="s">
        <v>74</v>
      </c>
      <c r="Y547" s="6" t="s">
        <v>74</v>
      </c>
      <c r="Z547" s="6" t="s">
        <v>77</v>
      </c>
      <c r="AA547" s="6" t="s">
        <v>74</v>
      </c>
      <c r="AB547" s="6">
        <v>453.25</v>
      </c>
      <c r="AC547" s="6">
        <v>0</v>
      </c>
      <c r="AD547" s="6">
        <v>0</v>
      </c>
      <c r="AE547" s="6">
        <v>0</v>
      </c>
      <c r="AF547" s="6">
        <v>0</v>
      </c>
      <c r="AG547" s="6">
        <v>0</v>
      </c>
      <c r="AH547" s="6">
        <v>0</v>
      </c>
      <c r="AI547" s="6" t="s">
        <v>488</v>
      </c>
      <c r="AJ547" s="6" t="s">
        <v>469</v>
      </c>
      <c r="AK547" s="6" t="s">
        <v>16</v>
      </c>
      <c r="AL547" s="6" t="s">
        <v>47</v>
      </c>
      <c r="AM547" s="6" t="s">
        <v>470</v>
      </c>
      <c r="AN547" s="6" t="s">
        <v>21</v>
      </c>
      <c r="AO547" s="6" t="s">
        <v>340</v>
      </c>
      <c r="AP547" s="6" t="s">
        <v>374</v>
      </c>
      <c r="AQ547" s="6" t="s">
        <v>41</v>
      </c>
    </row>
    <row r="548" spans="1:43" x14ac:dyDescent="0.25">
      <c r="A548" s="6">
        <v>21765143</v>
      </c>
      <c r="B548" s="6">
        <v>22685262</v>
      </c>
      <c r="C548" s="6" t="s">
        <v>248</v>
      </c>
      <c r="D548" s="14">
        <v>45721.890138888892</v>
      </c>
      <c r="E548" s="14">
        <v>45721.892164351862</v>
      </c>
      <c r="F548" s="6" t="s">
        <v>18</v>
      </c>
      <c r="G548" s="6" t="s">
        <v>18</v>
      </c>
      <c r="H548" s="6" t="s">
        <v>2163</v>
      </c>
      <c r="I548" s="6" t="s">
        <v>16</v>
      </c>
      <c r="J548" s="6" t="s">
        <v>2164</v>
      </c>
      <c r="K548" s="6" t="s">
        <v>484</v>
      </c>
      <c r="L548" s="6" t="s">
        <v>889</v>
      </c>
      <c r="M548" s="14">
        <v>45715</v>
      </c>
      <c r="N548" s="6" t="s">
        <v>2163</v>
      </c>
      <c r="O548" s="6" t="s">
        <v>74</v>
      </c>
      <c r="P548" s="6" t="s">
        <v>294</v>
      </c>
      <c r="Q548" s="6" t="s">
        <v>254</v>
      </c>
      <c r="R548" s="6" t="s">
        <v>254</v>
      </c>
      <c r="S548" s="6" t="s">
        <v>5</v>
      </c>
      <c r="T548" s="6" t="s">
        <v>255</v>
      </c>
      <c r="U548" s="6" t="s">
        <v>135</v>
      </c>
      <c r="V548" s="6" t="s">
        <v>2139</v>
      </c>
      <c r="W548" s="6" t="s">
        <v>74</v>
      </c>
      <c r="X548" s="6" t="s">
        <v>493</v>
      </c>
      <c r="Y548" s="6">
        <v>2872402312</v>
      </c>
      <c r="Z548" s="6" t="s">
        <v>77</v>
      </c>
      <c r="AA548" s="6" t="s">
        <v>74</v>
      </c>
      <c r="AB548" s="6">
        <v>827.65</v>
      </c>
      <c r="AC548" s="6">
        <v>0</v>
      </c>
      <c r="AD548" s="6">
        <v>176.42</v>
      </c>
      <c r="AE548" s="6">
        <v>0</v>
      </c>
      <c r="AF548" s="6">
        <v>0</v>
      </c>
      <c r="AG548" s="6">
        <v>0</v>
      </c>
      <c r="AH548" s="6">
        <v>0</v>
      </c>
      <c r="AI548" s="6" t="s">
        <v>488</v>
      </c>
      <c r="AJ548" s="6" t="s">
        <v>2165</v>
      </c>
      <c r="AK548" s="6" t="s">
        <v>16</v>
      </c>
      <c r="AL548" s="6" t="s">
        <v>49</v>
      </c>
      <c r="AM548" s="6" t="s">
        <v>324</v>
      </c>
      <c r="AN548" s="6" t="s">
        <v>27</v>
      </c>
      <c r="AO548" s="6" t="s">
        <v>260</v>
      </c>
      <c r="AP548" s="6" t="s">
        <v>374</v>
      </c>
      <c r="AQ548" s="6" t="s">
        <v>39</v>
      </c>
    </row>
    <row r="549" spans="1:43" x14ac:dyDescent="0.25">
      <c r="A549" s="6">
        <v>21761262</v>
      </c>
      <c r="B549" s="6">
        <v>22681181</v>
      </c>
      <c r="C549" s="6" t="s">
        <v>248</v>
      </c>
      <c r="D549" s="14">
        <v>45721.528749999998</v>
      </c>
      <c r="E549" s="14">
        <v>45722.648159722223</v>
      </c>
      <c r="F549" s="6" t="s">
        <v>18</v>
      </c>
      <c r="G549" s="6" t="s">
        <v>18</v>
      </c>
      <c r="H549" s="6" t="s">
        <v>2144</v>
      </c>
      <c r="I549" s="6" t="s">
        <v>16</v>
      </c>
      <c r="J549" s="6" t="s">
        <v>2166</v>
      </c>
      <c r="K549" s="6" t="s">
        <v>484</v>
      </c>
      <c r="L549" s="6" t="s">
        <v>889</v>
      </c>
      <c r="M549" s="14">
        <v>45695.427777777782</v>
      </c>
      <c r="N549" s="6" t="s">
        <v>2144</v>
      </c>
      <c r="O549" s="6" t="s">
        <v>74</v>
      </c>
      <c r="P549" s="6" t="s">
        <v>294</v>
      </c>
      <c r="Q549" s="6" t="s">
        <v>254</v>
      </c>
      <c r="R549" s="6" t="s">
        <v>254</v>
      </c>
      <c r="S549" s="6" t="s">
        <v>5</v>
      </c>
      <c r="T549" s="6" t="s">
        <v>255</v>
      </c>
      <c r="U549" s="6" t="s">
        <v>135</v>
      </c>
      <c r="V549" s="6" t="s">
        <v>2139</v>
      </c>
      <c r="W549" s="6" t="s">
        <v>74</v>
      </c>
      <c r="X549" s="6" t="s">
        <v>842</v>
      </c>
      <c r="Y549" s="6">
        <v>1409058207</v>
      </c>
      <c r="Z549" s="6" t="s">
        <v>77</v>
      </c>
      <c r="AA549" s="6" t="s">
        <v>74</v>
      </c>
      <c r="AB549" s="6">
        <v>3680.5</v>
      </c>
      <c r="AC549" s="6">
        <v>56.85</v>
      </c>
      <c r="AD549" s="6">
        <v>979.55</v>
      </c>
      <c r="AE549" s="6">
        <v>0</v>
      </c>
      <c r="AF549" s="6">
        <v>56.85</v>
      </c>
      <c r="AG549" s="6">
        <v>0</v>
      </c>
      <c r="AH549" s="6">
        <v>0</v>
      </c>
      <c r="AI549" s="6" t="s">
        <v>488</v>
      </c>
      <c r="AJ549" s="6" t="s">
        <v>2167</v>
      </c>
      <c r="AK549" s="6" t="s">
        <v>16</v>
      </c>
      <c r="AL549" s="6" t="s">
        <v>49</v>
      </c>
      <c r="AM549" s="6" t="s">
        <v>324</v>
      </c>
      <c r="AN549" s="6" t="s">
        <v>27</v>
      </c>
      <c r="AO549" s="6" t="s">
        <v>260</v>
      </c>
      <c r="AP549" s="6" t="s">
        <v>374</v>
      </c>
      <c r="AQ549" s="6" t="s">
        <v>39</v>
      </c>
    </row>
    <row r="550" spans="1:43" x14ac:dyDescent="0.25">
      <c r="A550" s="6">
        <v>21668179</v>
      </c>
      <c r="B550" s="6">
        <v>22600198</v>
      </c>
      <c r="C550" s="6" t="s">
        <v>248</v>
      </c>
      <c r="D550" s="14">
        <v>45705.680810185193</v>
      </c>
      <c r="E550" s="14">
        <v>45722.654513888891</v>
      </c>
      <c r="F550" s="6" t="s">
        <v>18</v>
      </c>
      <c r="G550" s="6" t="s">
        <v>26</v>
      </c>
      <c r="H550" s="6" t="s">
        <v>2168</v>
      </c>
      <c r="I550" s="6" t="s">
        <v>16</v>
      </c>
      <c r="J550" s="6" t="s">
        <v>2169</v>
      </c>
      <c r="K550" s="6" t="s">
        <v>847</v>
      </c>
      <c r="L550" s="6" t="s">
        <v>847</v>
      </c>
      <c r="M550" s="14">
        <v>45705.444444444453</v>
      </c>
      <c r="N550" s="6" t="s">
        <v>2170</v>
      </c>
      <c r="O550" s="6" t="s">
        <v>74</v>
      </c>
      <c r="P550" s="6" t="s">
        <v>253</v>
      </c>
      <c r="Q550" s="6" t="s">
        <v>264</v>
      </c>
      <c r="R550" s="6" t="s">
        <v>277</v>
      </c>
      <c r="S550" s="6" t="s">
        <v>7</v>
      </c>
      <c r="T550" s="6" t="s">
        <v>255</v>
      </c>
      <c r="U550" s="6" t="s">
        <v>135</v>
      </c>
      <c r="V550" s="6" t="s">
        <v>2139</v>
      </c>
      <c r="W550" s="6" t="s">
        <v>74</v>
      </c>
      <c r="X550" s="6" t="s">
        <v>74</v>
      </c>
      <c r="Y550" s="6" t="s">
        <v>74</v>
      </c>
      <c r="Z550" s="6" t="s">
        <v>77</v>
      </c>
      <c r="AA550" s="6" t="s">
        <v>74</v>
      </c>
      <c r="AB550" s="6">
        <v>4508.3999999999996</v>
      </c>
      <c r="AC550" s="6">
        <v>0</v>
      </c>
      <c r="AD550" s="6">
        <v>0</v>
      </c>
      <c r="AE550" s="6">
        <v>0</v>
      </c>
      <c r="AF550" s="6">
        <v>0</v>
      </c>
      <c r="AG550" s="6">
        <v>0</v>
      </c>
      <c r="AH550" s="6">
        <v>0</v>
      </c>
      <c r="AI550" s="6" t="s">
        <v>488</v>
      </c>
      <c r="AJ550" s="6" t="s">
        <v>469</v>
      </c>
      <c r="AK550" s="6" t="s">
        <v>16</v>
      </c>
      <c r="AL550" s="6" t="s">
        <v>47</v>
      </c>
      <c r="AM550" s="6" t="s">
        <v>470</v>
      </c>
      <c r="AN550" s="6" t="s">
        <v>21</v>
      </c>
      <c r="AO550" s="6" t="s">
        <v>260</v>
      </c>
      <c r="AP550" s="6" t="s">
        <v>282</v>
      </c>
      <c r="AQ550" s="6" t="s">
        <v>19</v>
      </c>
    </row>
    <row r="551" spans="1:43" x14ac:dyDescent="0.25">
      <c r="A551" s="6">
        <v>21668180</v>
      </c>
      <c r="B551" s="6">
        <v>22600199</v>
      </c>
      <c r="C551" s="6" t="s">
        <v>248</v>
      </c>
      <c r="D551" s="14">
        <v>45705.680879629632</v>
      </c>
      <c r="E551" s="14">
        <v>45722.65452546296</v>
      </c>
      <c r="F551" s="6" t="s">
        <v>18</v>
      </c>
      <c r="G551" s="6" t="s">
        <v>26</v>
      </c>
      <c r="H551" s="6" t="s">
        <v>2171</v>
      </c>
      <c r="I551" s="6" t="s">
        <v>16</v>
      </c>
      <c r="J551" s="6" t="s">
        <v>2172</v>
      </c>
      <c r="K551" s="6" t="s">
        <v>847</v>
      </c>
      <c r="L551" s="6" t="s">
        <v>847</v>
      </c>
      <c r="M551" s="14">
        <v>45705.453472222223</v>
      </c>
      <c r="N551" s="6" t="s">
        <v>2173</v>
      </c>
      <c r="O551" s="6" t="s">
        <v>74</v>
      </c>
      <c r="P551" s="6" t="s">
        <v>253</v>
      </c>
      <c r="Q551" s="6" t="s">
        <v>264</v>
      </c>
      <c r="R551" s="6" t="s">
        <v>277</v>
      </c>
      <c r="S551" s="6" t="s">
        <v>7</v>
      </c>
      <c r="T551" s="6" t="s">
        <v>255</v>
      </c>
      <c r="U551" s="6" t="s">
        <v>135</v>
      </c>
      <c r="V551" s="6" t="s">
        <v>2139</v>
      </c>
      <c r="W551" s="6" t="s">
        <v>74</v>
      </c>
      <c r="X551" s="6" t="s">
        <v>74</v>
      </c>
      <c r="Y551" s="6" t="s">
        <v>74</v>
      </c>
      <c r="Z551" s="6" t="s">
        <v>77</v>
      </c>
      <c r="AA551" s="6" t="s">
        <v>74</v>
      </c>
      <c r="AB551" s="6">
        <v>1937.7824000000001</v>
      </c>
      <c r="AC551" s="6">
        <v>0</v>
      </c>
      <c r="AD551" s="6">
        <v>0</v>
      </c>
      <c r="AE551" s="6">
        <v>0</v>
      </c>
      <c r="AF551" s="6">
        <v>0</v>
      </c>
      <c r="AG551" s="6">
        <v>0</v>
      </c>
      <c r="AH551" s="6">
        <v>0</v>
      </c>
      <c r="AI551" s="6" t="s">
        <v>488</v>
      </c>
      <c r="AJ551" s="6" t="s">
        <v>469</v>
      </c>
      <c r="AK551" s="6" t="s">
        <v>16</v>
      </c>
      <c r="AL551" s="6" t="s">
        <v>47</v>
      </c>
      <c r="AM551" s="6" t="s">
        <v>470</v>
      </c>
      <c r="AN551" s="6" t="s">
        <v>21</v>
      </c>
      <c r="AO551" s="6" t="s">
        <v>260</v>
      </c>
      <c r="AP551" s="6" t="s">
        <v>282</v>
      </c>
      <c r="AQ551" s="6" t="s">
        <v>19</v>
      </c>
    </row>
    <row r="552" spans="1:43" x14ac:dyDescent="0.25">
      <c r="A552" s="6">
        <v>21668181</v>
      </c>
      <c r="B552" s="6">
        <v>22600200</v>
      </c>
      <c r="C552" s="6" t="s">
        <v>248</v>
      </c>
      <c r="D552" s="14">
        <v>45705.680937500001</v>
      </c>
      <c r="E552" s="14">
        <v>45722.65452546296</v>
      </c>
      <c r="F552" s="6" t="s">
        <v>18</v>
      </c>
      <c r="G552" s="6" t="s">
        <v>26</v>
      </c>
      <c r="H552" s="6" t="s">
        <v>2174</v>
      </c>
      <c r="I552" s="6" t="s">
        <v>16</v>
      </c>
      <c r="J552" s="6" t="s">
        <v>2175</v>
      </c>
      <c r="K552" s="6" t="s">
        <v>847</v>
      </c>
      <c r="L552" s="6" t="s">
        <v>847</v>
      </c>
      <c r="M552" s="14">
        <v>45705.451388888891</v>
      </c>
      <c r="N552" s="6" t="s">
        <v>2176</v>
      </c>
      <c r="O552" s="6" t="s">
        <v>74</v>
      </c>
      <c r="P552" s="6" t="s">
        <v>253</v>
      </c>
      <c r="Q552" s="6" t="s">
        <v>264</v>
      </c>
      <c r="R552" s="6" t="s">
        <v>277</v>
      </c>
      <c r="S552" s="6" t="s">
        <v>7</v>
      </c>
      <c r="T552" s="6" t="s">
        <v>255</v>
      </c>
      <c r="U552" s="6" t="s">
        <v>135</v>
      </c>
      <c r="V552" s="6" t="s">
        <v>2139</v>
      </c>
      <c r="W552" s="6" t="s">
        <v>74</v>
      </c>
      <c r="X552" s="6" t="s">
        <v>74</v>
      </c>
      <c r="Y552" s="6" t="s">
        <v>74</v>
      </c>
      <c r="Z552" s="6" t="s">
        <v>77</v>
      </c>
      <c r="AA552" s="6" t="s">
        <v>74</v>
      </c>
      <c r="AB552" s="6">
        <v>1937.7824000000001</v>
      </c>
      <c r="AC552" s="6">
        <v>0</v>
      </c>
      <c r="AD552" s="6">
        <v>0</v>
      </c>
      <c r="AE552" s="6">
        <v>0</v>
      </c>
      <c r="AF552" s="6">
        <v>0</v>
      </c>
      <c r="AG552" s="6">
        <v>0</v>
      </c>
      <c r="AH552" s="6">
        <v>0</v>
      </c>
      <c r="AI552" s="6" t="s">
        <v>488</v>
      </c>
      <c r="AJ552" s="6" t="s">
        <v>469</v>
      </c>
      <c r="AK552" s="6" t="s">
        <v>16</v>
      </c>
      <c r="AL552" s="6" t="s">
        <v>47</v>
      </c>
      <c r="AM552" s="6" t="s">
        <v>470</v>
      </c>
      <c r="AN552" s="6" t="s">
        <v>21</v>
      </c>
      <c r="AO552" s="6" t="s">
        <v>260</v>
      </c>
      <c r="AP552" s="6" t="s">
        <v>282</v>
      </c>
      <c r="AQ552" s="6" t="s">
        <v>19</v>
      </c>
    </row>
    <row r="553" spans="1:43" x14ac:dyDescent="0.25">
      <c r="A553" s="6">
        <v>21640017</v>
      </c>
      <c r="B553" s="6">
        <v>22577231</v>
      </c>
      <c r="C553" s="6" t="s">
        <v>248</v>
      </c>
      <c r="D553" s="14">
        <v>45700.700659722221</v>
      </c>
      <c r="E553" s="14">
        <v>45722.650393518517</v>
      </c>
      <c r="F553" s="6" t="s">
        <v>18</v>
      </c>
      <c r="G553" s="6" t="s">
        <v>26</v>
      </c>
      <c r="H553" s="6" t="s">
        <v>2177</v>
      </c>
      <c r="I553" s="6" t="s">
        <v>16</v>
      </c>
      <c r="J553" s="6" t="s">
        <v>2154</v>
      </c>
      <c r="K553" s="6" t="s">
        <v>847</v>
      </c>
      <c r="L553" s="6" t="s">
        <v>847</v>
      </c>
      <c r="M553" s="14">
        <v>45700.543055555558</v>
      </c>
      <c r="N553" s="6" t="s">
        <v>2178</v>
      </c>
      <c r="O553" s="6" t="s">
        <v>74</v>
      </c>
      <c r="P553" s="6" t="s">
        <v>253</v>
      </c>
      <c r="Q553" s="6" t="s">
        <v>264</v>
      </c>
      <c r="R553" s="6" t="s">
        <v>277</v>
      </c>
      <c r="S553" s="6" t="s">
        <v>7</v>
      </c>
      <c r="T553" s="6" t="s">
        <v>255</v>
      </c>
      <c r="U553" s="6" t="s">
        <v>135</v>
      </c>
      <c r="V553" s="6" t="s">
        <v>2139</v>
      </c>
      <c r="W553" s="6" t="s">
        <v>74</v>
      </c>
      <c r="X553" s="6" t="s">
        <v>74</v>
      </c>
      <c r="Y553" s="6" t="s">
        <v>74</v>
      </c>
      <c r="Z553" s="6" t="s">
        <v>77</v>
      </c>
      <c r="AA553" s="6" t="s">
        <v>74</v>
      </c>
      <c r="AB553" s="6">
        <v>4970.8</v>
      </c>
      <c r="AC553" s="6">
        <v>0</v>
      </c>
      <c r="AD553" s="6">
        <v>0</v>
      </c>
      <c r="AE553" s="6">
        <v>0</v>
      </c>
      <c r="AF553" s="6">
        <v>0</v>
      </c>
      <c r="AG553" s="6">
        <v>0</v>
      </c>
      <c r="AH553" s="6">
        <v>0</v>
      </c>
      <c r="AI553" s="6" t="s">
        <v>488</v>
      </c>
      <c r="AJ553" s="6" t="s">
        <v>469</v>
      </c>
      <c r="AK553" s="6" t="s">
        <v>16</v>
      </c>
      <c r="AL553" s="6" t="s">
        <v>47</v>
      </c>
      <c r="AM553" s="6" t="s">
        <v>470</v>
      </c>
      <c r="AN553" s="6" t="s">
        <v>21</v>
      </c>
      <c r="AO553" s="6" t="s">
        <v>260</v>
      </c>
      <c r="AP553" s="6" t="s">
        <v>282</v>
      </c>
      <c r="AQ553" s="6" t="s">
        <v>19</v>
      </c>
    </row>
    <row r="554" spans="1:43" x14ac:dyDescent="0.25">
      <c r="A554" s="6">
        <v>21647241</v>
      </c>
      <c r="B554" s="6">
        <v>22583770</v>
      </c>
      <c r="C554" s="6" t="s">
        <v>248</v>
      </c>
      <c r="D554" s="14">
        <v>45701.680196759262</v>
      </c>
      <c r="E554" s="14">
        <v>45722.65042824074</v>
      </c>
      <c r="F554" s="6" t="s">
        <v>18</v>
      </c>
      <c r="G554" s="6" t="s">
        <v>26</v>
      </c>
      <c r="H554" s="6" t="s">
        <v>2179</v>
      </c>
      <c r="I554" s="6" t="s">
        <v>16</v>
      </c>
      <c r="J554" s="6" t="s">
        <v>2136</v>
      </c>
      <c r="K554" s="6" t="s">
        <v>847</v>
      </c>
      <c r="L554" s="6" t="s">
        <v>847</v>
      </c>
      <c r="M554" s="14">
        <v>45701.504861111112</v>
      </c>
      <c r="N554" s="6" t="s">
        <v>2180</v>
      </c>
      <c r="O554" s="6" t="s">
        <v>74</v>
      </c>
      <c r="P554" s="6" t="s">
        <v>253</v>
      </c>
      <c r="Q554" s="6" t="s">
        <v>264</v>
      </c>
      <c r="R554" s="6" t="s">
        <v>277</v>
      </c>
      <c r="S554" s="6" t="s">
        <v>7</v>
      </c>
      <c r="T554" s="6" t="s">
        <v>255</v>
      </c>
      <c r="U554" s="6" t="s">
        <v>135</v>
      </c>
      <c r="V554" s="6" t="s">
        <v>2139</v>
      </c>
      <c r="W554" s="6" t="s">
        <v>74</v>
      </c>
      <c r="X554" s="6" t="s">
        <v>74</v>
      </c>
      <c r="Y554" s="6" t="s">
        <v>74</v>
      </c>
      <c r="Z554" s="6" t="s">
        <v>77</v>
      </c>
      <c r="AA554" s="6" t="s">
        <v>74</v>
      </c>
      <c r="AB554" s="6">
        <v>2750.328</v>
      </c>
      <c r="AC554" s="6">
        <v>0</v>
      </c>
      <c r="AD554" s="6">
        <v>0</v>
      </c>
      <c r="AE554" s="6">
        <v>0</v>
      </c>
      <c r="AF554" s="6">
        <v>0</v>
      </c>
      <c r="AG554" s="6">
        <v>0</v>
      </c>
      <c r="AH554" s="6">
        <v>0</v>
      </c>
      <c r="AI554" s="6" t="s">
        <v>488</v>
      </c>
      <c r="AJ554" s="6" t="s">
        <v>469</v>
      </c>
      <c r="AK554" s="6" t="s">
        <v>16</v>
      </c>
      <c r="AL554" s="6" t="s">
        <v>47</v>
      </c>
      <c r="AM554" s="6" t="s">
        <v>470</v>
      </c>
      <c r="AN554" s="6" t="s">
        <v>21</v>
      </c>
      <c r="AO554" s="6" t="s">
        <v>260</v>
      </c>
      <c r="AP554" s="6" t="s">
        <v>282</v>
      </c>
      <c r="AQ554" s="6" t="s">
        <v>19</v>
      </c>
    </row>
    <row r="555" spans="1:43" x14ac:dyDescent="0.25">
      <c r="A555" s="6">
        <v>21647242</v>
      </c>
      <c r="B555" s="6">
        <v>22583771</v>
      </c>
      <c r="C555" s="6" t="s">
        <v>248</v>
      </c>
      <c r="D555" s="14">
        <v>45701.680266203701</v>
      </c>
      <c r="E555" s="14">
        <v>45722.650439814817</v>
      </c>
      <c r="F555" s="6" t="s">
        <v>18</v>
      </c>
      <c r="G555" s="6" t="s">
        <v>26</v>
      </c>
      <c r="H555" s="6" t="s">
        <v>2181</v>
      </c>
      <c r="I555" s="6" t="s">
        <v>16</v>
      </c>
      <c r="J555" s="6" t="s">
        <v>2182</v>
      </c>
      <c r="K555" s="6" t="s">
        <v>847</v>
      </c>
      <c r="L555" s="6" t="s">
        <v>847</v>
      </c>
      <c r="M555" s="14">
        <v>45701.505555555559</v>
      </c>
      <c r="N555" s="6" t="s">
        <v>2183</v>
      </c>
      <c r="O555" s="6" t="s">
        <v>74</v>
      </c>
      <c r="P555" s="6" t="s">
        <v>253</v>
      </c>
      <c r="Q555" s="6" t="s">
        <v>264</v>
      </c>
      <c r="R555" s="6" t="s">
        <v>277</v>
      </c>
      <c r="S555" s="6" t="s">
        <v>7</v>
      </c>
      <c r="T555" s="6" t="s">
        <v>255</v>
      </c>
      <c r="U555" s="6" t="s">
        <v>135</v>
      </c>
      <c r="V555" s="6" t="s">
        <v>2139</v>
      </c>
      <c r="W555" s="6" t="s">
        <v>74</v>
      </c>
      <c r="X555" s="6" t="s">
        <v>74</v>
      </c>
      <c r="Y555" s="6" t="s">
        <v>74</v>
      </c>
      <c r="Z555" s="6" t="s">
        <v>77</v>
      </c>
      <c r="AA555" s="6" t="s">
        <v>74</v>
      </c>
      <c r="AB555" s="6">
        <v>2750.328</v>
      </c>
      <c r="AC555" s="6">
        <v>0</v>
      </c>
      <c r="AD555" s="6">
        <v>0</v>
      </c>
      <c r="AE555" s="6">
        <v>0</v>
      </c>
      <c r="AF555" s="6">
        <v>0</v>
      </c>
      <c r="AG555" s="6">
        <v>0</v>
      </c>
      <c r="AH555" s="6">
        <v>0</v>
      </c>
      <c r="AI555" s="6" t="s">
        <v>488</v>
      </c>
      <c r="AJ555" s="6" t="s">
        <v>469</v>
      </c>
      <c r="AK555" s="6" t="s">
        <v>16</v>
      </c>
      <c r="AL555" s="6" t="s">
        <v>47</v>
      </c>
      <c r="AM555" s="6" t="s">
        <v>470</v>
      </c>
      <c r="AN555" s="6" t="s">
        <v>21</v>
      </c>
      <c r="AO555" s="6" t="s">
        <v>260</v>
      </c>
      <c r="AP555" s="6" t="s">
        <v>282</v>
      </c>
      <c r="AQ555" s="6" t="s">
        <v>19</v>
      </c>
    </row>
    <row r="556" spans="1:43" x14ac:dyDescent="0.25">
      <c r="A556" s="6">
        <v>21647243</v>
      </c>
      <c r="B556" s="6">
        <v>22583772</v>
      </c>
      <c r="C556" s="6" t="s">
        <v>248</v>
      </c>
      <c r="D556" s="14">
        <v>45701.680324074077</v>
      </c>
      <c r="E556" s="14">
        <v>45722.654513888891</v>
      </c>
      <c r="F556" s="6" t="s">
        <v>18</v>
      </c>
      <c r="G556" s="6" t="s">
        <v>26</v>
      </c>
      <c r="H556" s="6" t="s">
        <v>2184</v>
      </c>
      <c r="I556" s="6" t="s">
        <v>16</v>
      </c>
      <c r="J556" s="6" t="s">
        <v>2185</v>
      </c>
      <c r="K556" s="6" t="s">
        <v>847</v>
      </c>
      <c r="L556" s="6" t="s">
        <v>847</v>
      </c>
      <c r="M556" s="14">
        <v>45701.506944444453</v>
      </c>
      <c r="N556" s="6" t="s">
        <v>2186</v>
      </c>
      <c r="O556" s="6" t="s">
        <v>74</v>
      </c>
      <c r="P556" s="6" t="s">
        <v>253</v>
      </c>
      <c r="Q556" s="6" t="s">
        <v>264</v>
      </c>
      <c r="R556" s="6" t="s">
        <v>277</v>
      </c>
      <c r="S556" s="6" t="s">
        <v>7</v>
      </c>
      <c r="T556" s="6" t="s">
        <v>255</v>
      </c>
      <c r="U556" s="6" t="s">
        <v>135</v>
      </c>
      <c r="V556" s="6" t="s">
        <v>2139</v>
      </c>
      <c r="W556" s="6" t="s">
        <v>74</v>
      </c>
      <c r="X556" s="6" t="s">
        <v>74</v>
      </c>
      <c r="Y556" s="6" t="s">
        <v>74</v>
      </c>
      <c r="Z556" s="6" t="s">
        <v>77</v>
      </c>
      <c r="AA556" s="6" t="s">
        <v>74</v>
      </c>
      <c r="AB556" s="6">
        <v>2750.328</v>
      </c>
      <c r="AC556" s="6">
        <v>0</v>
      </c>
      <c r="AD556" s="6">
        <v>0</v>
      </c>
      <c r="AE556" s="6">
        <v>0</v>
      </c>
      <c r="AF556" s="6">
        <v>0</v>
      </c>
      <c r="AG556" s="6">
        <v>0</v>
      </c>
      <c r="AH556" s="6">
        <v>0</v>
      </c>
      <c r="AI556" s="6" t="s">
        <v>488</v>
      </c>
      <c r="AJ556" s="6" t="s">
        <v>469</v>
      </c>
      <c r="AK556" s="6" t="s">
        <v>16</v>
      </c>
      <c r="AL556" s="6" t="s">
        <v>47</v>
      </c>
      <c r="AM556" s="6" t="s">
        <v>470</v>
      </c>
      <c r="AN556" s="6" t="s">
        <v>21</v>
      </c>
      <c r="AO556" s="6" t="s">
        <v>260</v>
      </c>
      <c r="AP556" s="6" t="s">
        <v>282</v>
      </c>
      <c r="AQ556" s="6" t="s">
        <v>19</v>
      </c>
    </row>
    <row r="557" spans="1:43" x14ac:dyDescent="0.25">
      <c r="A557" s="6">
        <v>21647237</v>
      </c>
      <c r="B557" s="6">
        <v>22583766</v>
      </c>
      <c r="C557" s="6" t="s">
        <v>248</v>
      </c>
      <c r="D557" s="14">
        <v>45701.679942129631</v>
      </c>
      <c r="E557" s="14">
        <v>45722.650405092587</v>
      </c>
      <c r="F557" s="6" t="s">
        <v>18</v>
      </c>
      <c r="G557" s="6" t="s">
        <v>26</v>
      </c>
      <c r="H557" s="6" t="s">
        <v>2187</v>
      </c>
      <c r="I557" s="6" t="s">
        <v>16</v>
      </c>
      <c r="J557" s="6" t="s">
        <v>2188</v>
      </c>
      <c r="K557" s="6" t="s">
        <v>847</v>
      </c>
      <c r="L557" s="6" t="s">
        <v>847</v>
      </c>
      <c r="M557" s="14">
        <v>45701.5</v>
      </c>
      <c r="N557" s="6" t="s">
        <v>2189</v>
      </c>
      <c r="O557" s="6" t="s">
        <v>74</v>
      </c>
      <c r="P557" s="6" t="s">
        <v>253</v>
      </c>
      <c r="Q557" s="6" t="s">
        <v>264</v>
      </c>
      <c r="R557" s="6" t="s">
        <v>277</v>
      </c>
      <c r="S557" s="6" t="s">
        <v>7</v>
      </c>
      <c r="T557" s="6" t="s">
        <v>255</v>
      </c>
      <c r="U557" s="6" t="s">
        <v>135</v>
      </c>
      <c r="V557" s="6" t="s">
        <v>2139</v>
      </c>
      <c r="W557" s="6" t="s">
        <v>74</v>
      </c>
      <c r="X557" s="6" t="s">
        <v>74</v>
      </c>
      <c r="Y557" s="6" t="s">
        <v>74</v>
      </c>
      <c r="Z557" s="6" t="s">
        <v>77</v>
      </c>
      <c r="AA557" s="6" t="s">
        <v>74</v>
      </c>
      <c r="AB557" s="6">
        <v>2750.328</v>
      </c>
      <c r="AC557" s="6">
        <v>0</v>
      </c>
      <c r="AD557" s="6">
        <v>0</v>
      </c>
      <c r="AE557" s="6">
        <v>0</v>
      </c>
      <c r="AF557" s="6">
        <v>0</v>
      </c>
      <c r="AG557" s="6">
        <v>0</v>
      </c>
      <c r="AH557" s="6">
        <v>0</v>
      </c>
      <c r="AI557" s="6" t="s">
        <v>488</v>
      </c>
      <c r="AJ557" s="6" t="s">
        <v>469</v>
      </c>
      <c r="AK557" s="6" t="s">
        <v>16</v>
      </c>
      <c r="AL557" s="6" t="s">
        <v>47</v>
      </c>
      <c r="AM557" s="6" t="s">
        <v>470</v>
      </c>
      <c r="AN557" s="6" t="s">
        <v>21</v>
      </c>
      <c r="AO557" s="6" t="s">
        <v>260</v>
      </c>
      <c r="AP557" s="6" t="s">
        <v>282</v>
      </c>
      <c r="AQ557" s="6" t="s">
        <v>19</v>
      </c>
    </row>
    <row r="558" spans="1:43" x14ac:dyDescent="0.25">
      <c r="A558" s="6">
        <v>21647238</v>
      </c>
      <c r="B558" s="6">
        <v>22583767</v>
      </c>
      <c r="C558" s="6" t="s">
        <v>248</v>
      </c>
      <c r="D558" s="14">
        <v>45701.680011574077</v>
      </c>
      <c r="E558" s="14">
        <v>45722.650416666656</v>
      </c>
      <c r="F558" s="6" t="s">
        <v>18</v>
      </c>
      <c r="G558" s="6" t="s">
        <v>26</v>
      </c>
      <c r="H558" s="6" t="s">
        <v>2190</v>
      </c>
      <c r="I558" s="6" t="s">
        <v>16</v>
      </c>
      <c r="J558" s="6" t="s">
        <v>2191</v>
      </c>
      <c r="K558" s="6" t="s">
        <v>847</v>
      </c>
      <c r="L558" s="6" t="s">
        <v>847</v>
      </c>
      <c r="M558" s="14">
        <v>45701.501388888893</v>
      </c>
      <c r="N558" s="6" t="s">
        <v>2192</v>
      </c>
      <c r="O558" s="6" t="s">
        <v>74</v>
      </c>
      <c r="P558" s="6" t="s">
        <v>253</v>
      </c>
      <c r="Q558" s="6" t="s">
        <v>264</v>
      </c>
      <c r="R558" s="6" t="s">
        <v>277</v>
      </c>
      <c r="S558" s="6" t="s">
        <v>7</v>
      </c>
      <c r="T558" s="6" t="s">
        <v>255</v>
      </c>
      <c r="U558" s="6" t="s">
        <v>135</v>
      </c>
      <c r="V558" s="6" t="s">
        <v>2139</v>
      </c>
      <c r="W558" s="6" t="s">
        <v>74</v>
      </c>
      <c r="X558" s="6" t="s">
        <v>74</v>
      </c>
      <c r="Y558" s="6" t="s">
        <v>74</v>
      </c>
      <c r="Z558" s="6" t="s">
        <v>77</v>
      </c>
      <c r="AA558" s="6" t="s">
        <v>74</v>
      </c>
      <c r="AB558" s="6">
        <v>2750.328</v>
      </c>
      <c r="AC558" s="6">
        <v>0</v>
      </c>
      <c r="AD558" s="6">
        <v>0</v>
      </c>
      <c r="AE558" s="6">
        <v>0</v>
      </c>
      <c r="AF558" s="6">
        <v>0</v>
      </c>
      <c r="AG558" s="6">
        <v>0</v>
      </c>
      <c r="AH558" s="6">
        <v>0</v>
      </c>
      <c r="AI558" s="6" t="s">
        <v>488</v>
      </c>
      <c r="AJ558" s="6" t="s">
        <v>469</v>
      </c>
      <c r="AK558" s="6" t="s">
        <v>16</v>
      </c>
      <c r="AL558" s="6" t="s">
        <v>47</v>
      </c>
      <c r="AM558" s="6" t="s">
        <v>470</v>
      </c>
      <c r="AN558" s="6" t="s">
        <v>21</v>
      </c>
      <c r="AO558" s="6" t="s">
        <v>260</v>
      </c>
      <c r="AP558" s="6" t="s">
        <v>282</v>
      </c>
      <c r="AQ558" s="6" t="s">
        <v>19</v>
      </c>
    </row>
    <row r="559" spans="1:43" x14ac:dyDescent="0.25">
      <c r="A559" s="6">
        <v>21647239</v>
      </c>
      <c r="B559" s="6">
        <v>22583768</v>
      </c>
      <c r="C559" s="6" t="s">
        <v>248</v>
      </c>
      <c r="D559" s="14">
        <v>45701.680069444446</v>
      </c>
      <c r="E559" s="14">
        <v>45722.650416666656</v>
      </c>
      <c r="F559" s="6" t="s">
        <v>18</v>
      </c>
      <c r="G559" s="6" t="s">
        <v>26</v>
      </c>
      <c r="H559" s="6" t="s">
        <v>2193</v>
      </c>
      <c r="I559" s="6" t="s">
        <v>16</v>
      </c>
      <c r="J559" s="6" t="s">
        <v>2194</v>
      </c>
      <c r="K559" s="6" t="s">
        <v>847</v>
      </c>
      <c r="L559" s="6" t="s">
        <v>847</v>
      </c>
      <c r="M559" s="14">
        <v>45701.502083333333</v>
      </c>
      <c r="N559" s="6" t="s">
        <v>2195</v>
      </c>
      <c r="O559" s="6" t="s">
        <v>74</v>
      </c>
      <c r="P559" s="6" t="s">
        <v>253</v>
      </c>
      <c r="Q559" s="6" t="s">
        <v>264</v>
      </c>
      <c r="R559" s="6" t="s">
        <v>277</v>
      </c>
      <c r="S559" s="6" t="s">
        <v>7</v>
      </c>
      <c r="T559" s="6" t="s">
        <v>255</v>
      </c>
      <c r="U559" s="6" t="s">
        <v>135</v>
      </c>
      <c r="V559" s="6" t="s">
        <v>2139</v>
      </c>
      <c r="W559" s="6" t="s">
        <v>74</v>
      </c>
      <c r="X559" s="6" t="s">
        <v>74</v>
      </c>
      <c r="Y559" s="6" t="s">
        <v>74</v>
      </c>
      <c r="Z559" s="6" t="s">
        <v>77</v>
      </c>
      <c r="AA559" s="6" t="s">
        <v>74</v>
      </c>
      <c r="AB559" s="6">
        <v>2750.328</v>
      </c>
      <c r="AC559" s="6">
        <v>0</v>
      </c>
      <c r="AD559" s="6">
        <v>0</v>
      </c>
      <c r="AE559" s="6">
        <v>0</v>
      </c>
      <c r="AF559" s="6">
        <v>0</v>
      </c>
      <c r="AG559" s="6">
        <v>0</v>
      </c>
      <c r="AH559" s="6">
        <v>0</v>
      </c>
      <c r="AI559" s="6" t="s">
        <v>488</v>
      </c>
      <c r="AJ559" s="6" t="s">
        <v>469</v>
      </c>
      <c r="AK559" s="6" t="s">
        <v>16</v>
      </c>
      <c r="AL559" s="6" t="s">
        <v>47</v>
      </c>
      <c r="AM559" s="6" t="s">
        <v>470</v>
      </c>
      <c r="AN559" s="6" t="s">
        <v>21</v>
      </c>
      <c r="AO559" s="6" t="s">
        <v>260</v>
      </c>
      <c r="AP559" s="6" t="s">
        <v>282</v>
      </c>
      <c r="AQ559" s="6" t="s">
        <v>19</v>
      </c>
    </row>
    <row r="560" spans="1:43" x14ac:dyDescent="0.25">
      <c r="A560" s="6">
        <v>21647240</v>
      </c>
      <c r="B560" s="6">
        <v>22583769</v>
      </c>
      <c r="C560" s="6" t="s">
        <v>248</v>
      </c>
      <c r="D560" s="14">
        <v>45701.680138888893</v>
      </c>
      <c r="E560" s="14">
        <v>45722.65042824074</v>
      </c>
      <c r="F560" s="6" t="s">
        <v>18</v>
      </c>
      <c r="G560" s="6" t="s">
        <v>26</v>
      </c>
      <c r="H560" s="6" t="s">
        <v>2196</v>
      </c>
      <c r="I560" s="6" t="s">
        <v>16</v>
      </c>
      <c r="J560" s="6" t="s">
        <v>2197</v>
      </c>
      <c r="K560" s="6" t="s">
        <v>847</v>
      </c>
      <c r="L560" s="6" t="s">
        <v>847</v>
      </c>
      <c r="M560" s="14">
        <v>45701.50277777778</v>
      </c>
      <c r="N560" s="6" t="s">
        <v>2198</v>
      </c>
      <c r="O560" s="6" t="s">
        <v>74</v>
      </c>
      <c r="P560" s="6" t="s">
        <v>253</v>
      </c>
      <c r="Q560" s="6" t="s">
        <v>264</v>
      </c>
      <c r="R560" s="6" t="s">
        <v>277</v>
      </c>
      <c r="S560" s="6" t="s">
        <v>7</v>
      </c>
      <c r="T560" s="6" t="s">
        <v>255</v>
      </c>
      <c r="U560" s="6" t="s">
        <v>135</v>
      </c>
      <c r="V560" s="6" t="s">
        <v>2139</v>
      </c>
      <c r="W560" s="6" t="s">
        <v>74</v>
      </c>
      <c r="X560" s="6" t="s">
        <v>74</v>
      </c>
      <c r="Y560" s="6" t="s">
        <v>74</v>
      </c>
      <c r="Z560" s="6" t="s">
        <v>77</v>
      </c>
      <c r="AA560" s="6" t="s">
        <v>74</v>
      </c>
      <c r="AB560" s="6">
        <v>2750.328</v>
      </c>
      <c r="AC560" s="6">
        <v>0</v>
      </c>
      <c r="AD560" s="6">
        <v>0</v>
      </c>
      <c r="AE560" s="6">
        <v>0</v>
      </c>
      <c r="AF560" s="6">
        <v>0</v>
      </c>
      <c r="AG560" s="6">
        <v>0</v>
      </c>
      <c r="AH560" s="6">
        <v>0</v>
      </c>
      <c r="AI560" s="6" t="s">
        <v>488</v>
      </c>
      <c r="AJ560" s="6" t="s">
        <v>469</v>
      </c>
      <c r="AK560" s="6" t="s">
        <v>16</v>
      </c>
      <c r="AL560" s="6" t="s">
        <v>47</v>
      </c>
      <c r="AM560" s="6" t="s">
        <v>470</v>
      </c>
      <c r="AN560" s="6" t="s">
        <v>21</v>
      </c>
      <c r="AO560" s="6" t="s">
        <v>260</v>
      </c>
      <c r="AP560" s="6" t="s">
        <v>282</v>
      </c>
      <c r="AQ560" s="6" t="s">
        <v>19</v>
      </c>
    </row>
    <row r="561" spans="1:43" x14ac:dyDescent="0.25">
      <c r="A561" s="6">
        <v>21632568</v>
      </c>
      <c r="B561" s="6">
        <v>22570744</v>
      </c>
      <c r="C561" s="6" t="s">
        <v>248</v>
      </c>
      <c r="D561" s="14">
        <v>45699.628310185188</v>
      </c>
      <c r="E561" s="14">
        <v>45722.650381944448</v>
      </c>
      <c r="F561" s="6" t="s">
        <v>18</v>
      </c>
      <c r="G561" s="6" t="s">
        <v>28</v>
      </c>
      <c r="H561" s="6" t="s">
        <v>2199</v>
      </c>
      <c r="I561" s="6" t="s">
        <v>16</v>
      </c>
      <c r="J561" s="6" t="s">
        <v>2200</v>
      </c>
      <c r="K561" s="6" t="s">
        <v>847</v>
      </c>
      <c r="L561" s="6" t="s">
        <v>847</v>
      </c>
      <c r="M561" s="14">
        <v>45699.462500000001</v>
      </c>
      <c r="N561" s="6" t="s">
        <v>2201</v>
      </c>
      <c r="O561" s="6" t="s">
        <v>74</v>
      </c>
      <c r="P561" s="6" t="s">
        <v>253</v>
      </c>
      <c r="Q561" s="6" t="s">
        <v>264</v>
      </c>
      <c r="R561" s="6" t="s">
        <v>277</v>
      </c>
      <c r="S561" s="6" t="s">
        <v>7</v>
      </c>
      <c r="T561" s="6" t="s">
        <v>255</v>
      </c>
      <c r="U561" s="6" t="s">
        <v>135</v>
      </c>
      <c r="V561" s="6" t="s">
        <v>2139</v>
      </c>
      <c r="W561" s="6" t="s">
        <v>74</v>
      </c>
      <c r="X561" s="6" t="s">
        <v>74</v>
      </c>
      <c r="Y561" s="6" t="s">
        <v>74</v>
      </c>
      <c r="Z561" s="6" t="s">
        <v>77</v>
      </c>
      <c r="AA561" s="6" t="s">
        <v>74</v>
      </c>
      <c r="AB561" s="6">
        <v>15362.477999999999</v>
      </c>
      <c r="AC561" s="6">
        <v>0</v>
      </c>
      <c r="AD561" s="6">
        <v>0</v>
      </c>
      <c r="AE561" s="6">
        <v>0</v>
      </c>
      <c r="AF561" s="6">
        <v>0</v>
      </c>
      <c r="AG561" s="6">
        <v>0</v>
      </c>
      <c r="AH561" s="6">
        <v>0</v>
      </c>
      <c r="AI561" s="6" t="s">
        <v>488</v>
      </c>
      <c r="AJ561" s="6" t="s">
        <v>469</v>
      </c>
      <c r="AK561" s="6" t="s">
        <v>16</v>
      </c>
      <c r="AL561" s="6" t="s">
        <v>47</v>
      </c>
      <c r="AM561" s="6" t="s">
        <v>470</v>
      </c>
      <c r="AN561" s="6" t="s">
        <v>21</v>
      </c>
      <c r="AO561" s="6" t="s">
        <v>260</v>
      </c>
      <c r="AP561" s="6" t="s">
        <v>282</v>
      </c>
      <c r="AQ561" s="6" t="s">
        <v>19</v>
      </c>
    </row>
    <row r="562" spans="1:43" x14ac:dyDescent="0.25">
      <c r="A562" s="6">
        <v>21646714</v>
      </c>
      <c r="B562" s="6">
        <v>22583263</v>
      </c>
      <c r="C562" s="6" t="s">
        <v>248</v>
      </c>
      <c r="D562" s="14">
        <v>45701.607002314813</v>
      </c>
      <c r="E562" s="14">
        <v>45722.650405092587</v>
      </c>
      <c r="F562" s="6" t="s">
        <v>18</v>
      </c>
      <c r="G562" s="6" t="s">
        <v>26</v>
      </c>
      <c r="H562" s="6" t="s">
        <v>2202</v>
      </c>
      <c r="I562" s="6" t="s">
        <v>16</v>
      </c>
      <c r="J562" s="6" t="s">
        <v>2203</v>
      </c>
      <c r="K562" s="6" t="s">
        <v>847</v>
      </c>
      <c r="L562" s="6" t="s">
        <v>847</v>
      </c>
      <c r="M562" s="14">
        <v>45701.445833333331</v>
      </c>
      <c r="N562" s="6" t="s">
        <v>2204</v>
      </c>
      <c r="O562" s="6" t="s">
        <v>2162</v>
      </c>
      <c r="P562" s="6" t="s">
        <v>253</v>
      </c>
      <c r="Q562" s="6" t="s">
        <v>264</v>
      </c>
      <c r="R562" s="6" t="s">
        <v>277</v>
      </c>
      <c r="S562" s="6" t="s">
        <v>6</v>
      </c>
      <c r="T562" s="6" t="s">
        <v>255</v>
      </c>
      <c r="U562" s="6" t="s">
        <v>135</v>
      </c>
      <c r="V562" s="6" t="s">
        <v>2139</v>
      </c>
      <c r="W562" s="6" t="s">
        <v>74</v>
      </c>
      <c r="X562" s="6" t="s">
        <v>74</v>
      </c>
      <c r="Y562" s="6" t="s">
        <v>74</v>
      </c>
      <c r="Z562" s="6" t="s">
        <v>77</v>
      </c>
      <c r="AA562" s="6" t="s">
        <v>74</v>
      </c>
      <c r="AB562" s="6">
        <v>2855.6</v>
      </c>
      <c r="AC562" s="6">
        <v>0</v>
      </c>
      <c r="AD562" s="6">
        <v>0</v>
      </c>
      <c r="AE562" s="6">
        <v>0</v>
      </c>
      <c r="AF562" s="6">
        <v>0</v>
      </c>
      <c r="AG562" s="6">
        <v>0</v>
      </c>
      <c r="AH562" s="6">
        <v>0</v>
      </c>
      <c r="AI562" s="6" t="s">
        <v>488</v>
      </c>
      <c r="AJ562" s="6" t="s">
        <v>469</v>
      </c>
      <c r="AK562" s="6" t="s">
        <v>16</v>
      </c>
      <c r="AL562" s="6" t="s">
        <v>47</v>
      </c>
      <c r="AM562" s="6" t="s">
        <v>470</v>
      </c>
      <c r="AN562" s="6" t="s">
        <v>21</v>
      </c>
      <c r="AO562" s="6" t="s">
        <v>260</v>
      </c>
      <c r="AP562" s="6" t="s">
        <v>282</v>
      </c>
      <c r="AQ562" s="6" t="s">
        <v>19</v>
      </c>
    </row>
    <row r="563" spans="1:43" x14ac:dyDescent="0.25">
      <c r="A563" s="6">
        <v>21644647</v>
      </c>
      <c r="B563" s="6">
        <v>22581240</v>
      </c>
      <c r="C563" s="6" t="s">
        <v>248</v>
      </c>
      <c r="D563" s="14">
        <v>45701.41983796296</v>
      </c>
      <c r="E563" s="14">
        <v>45722.650405092587</v>
      </c>
      <c r="F563" s="6" t="s">
        <v>18</v>
      </c>
      <c r="G563" s="6" t="s">
        <v>26</v>
      </c>
      <c r="H563" s="6" t="s">
        <v>2205</v>
      </c>
      <c r="I563" s="6" t="s">
        <v>16</v>
      </c>
      <c r="J563" s="6" t="s">
        <v>2206</v>
      </c>
      <c r="K563" s="6" t="s">
        <v>847</v>
      </c>
      <c r="L563" s="6" t="s">
        <v>847</v>
      </c>
      <c r="M563" s="14">
        <v>45701.286805555559</v>
      </c>
      <c r="N563" s="6" t="s">
        <v>2207</v>
      </c>
      <c r="O563" s="6" t="s">
        <v>2162</v>
      </c>
      <c r="P563" s="6" t="s">
        <v>253</v>
      </c>
      <c r="Q563" s="6" t="s">
        <v>264</v>
      </c>
      <c r="R563" s="6" t="s">
        <v>277</v>
      </c>
      <c r="S563" s="6" t="s">
        <v>6</v>
      </c>
      <c r="T563" s="6" t="s">
        <v>255</v>
      </c>
      <c r="U563" s="6" t="s">
        <v>135</v>
      </c>
      <c r="V563" s="6" t="s">
        <v>2139</v>
      </c>
      <c r="W563" s="6" t="s">
        <v>74</v>
      </c>
      <c r="X563" s="6" t="s">
        <v>74</v>
      </c>
      <c r="Y563" s="6" t="s">
        <v>74</v>
      </c>
      <c r="Z563" s="6" t="s">
        <v>77</v>
      </c>
      <c r="AA563" s="6" t="s">
        <v>74</v>
      </c>
      <c r="AB563" s="6">
        <v>5822.05</v>
      </c>
      <c r="AC563" s="6">
        <v>0</v>
      </c>
      <c r="AD563" s="6">
        <v>0</v>
      </c>
      <c r="AE563" s="6">
        <v>0</v>
      </c>
      <c r="AF563" s="6">
        <v>0</v>
      </c>
      <c r="AG563" s="6">
        <v>0</v>
      </c>
      <c r="AH563" s="6">
        <v>0</v>
      </c>
      <c r="AI563" s="6" t="s">
        <v>488</v>
      </c>
      <c r="AJ563" s="6" t="s">
        <v>469</v>
      </c>
      <c r="AK563" s="6" t="s">
        <v>16</v>
      </c>
      <c r="AL563" s="6" t="s">
        <v>47</v>
      </c>
      <c r="AM563" s="6" t="s">
        <v>470</v>
      </c>
      <c r="AN563" s="6" t="s">
        <v>21</v>
      </c>
      <c r="AO563" s="6" t="s">
        <v>260</v>
      </c>
      <c r="AP563" s="6" t="s">
        <v>282</v>
      </c>
      <c r="AQ563" s="6" t="s">
        <v>19</v>
      </c>
    </row>
    <row r="564" spans="1:43" x14ac:dyDescent="0.25">
      <c r="A564" s="6">
        <v>21462394</v>
      </c>
      <c r="B564" s="6">
        <v>22427638</v>
      </c>
      <c r="C564" s="6" t="s">
        <v>248</v>
      </c>
      <c r="D564" s="14">
        <v>45673.356979166667</v>
      </c>
      <c r="E564" s="14">
        <v>45722.650347222218</v>
      </c>
      <c r="F564" s="6" t="s">
        <v>18</v>
      </c>
      <c r="G564" s="6" t="s">
        <v>30</v>
      </c>
      <c r="H564" s="6" t="s">
        <v>2208</v>
      </c>
      <c r="I564" s="6" t="s">
        <v>16</v>
      </c>
      <c r="J564" s="6" t="s">
        <v>2209</v>
      </c>
      <c r="K564" s="6" t="s">
        <v>847</v>
      </c>
      <c r="L564" s="6" t="s">
        <v>847</v>
      </c>
      <c r="M564" s="14">
        <v>45673.211111111108</v>
      </c>
      <c r="N564" s="6" t="s">
        <v>2210</v>
      </c>
      <c r="O564" s="6" t="s">
        <v>74</v>
      </c>
      <c r="P564" s="6" t="s">
        <v>253</v>
      </c>
      <c r="Q564" s="6" t="s">
        <v>264</v>
      </c>
      <c r="R564" s="6" t="s">
        <v>277</v>
      </c>
      <c r="S564" s="6" t="s">
        <v>7</v>
      </c>
      <c r="T564" s="6" t="s">
        <v>255</v>
      </c>
      <c r="U564" s="6" t="s">
        <v>135</v>
      </c>
      <c r="V564" s="6" t="s">
        <v>2139</v>
      </c>
      <c r="W564" s="6" t="s">
        <v>74</v>
      </c>
      <c r="X564" s="6" t="s">
        <v>74</v>
      </c>
      <c r="Y564" s="6" t="s">
        <v>74</v>
      </c>
      <c r="Z564" s="6" t="s">
        <v>77</v>
      </c>
      <c r="AA564" s="6" t="s">
        <v>74</v>
      </c>
      <c r="AB564" s="6">
        <v>1219.5</v>
      </c>
      <c r="AC564" s="6">
        <v>0</v>
      </c>
      <c r="AD564" s="6">
        <v>0</v>
      </c>
      <c r="AE564" s="6">
        <v>0</v>
      </c>
      <c r="AF564" s="6">
        <v>0</v>
      </c>
      <c r="AG564" s="6">
        <v>0</v>
      </c>
      <c r="AH564" s="6">
        <v>0</v>
      </c>
      <c r="AI564" s="6" t="s">
        <v>488</v>
      </c>
      <c r="AJ564" s="6" t="s">
        <v>469</v>
      </c>
      <c r="AK564" s="6" t="s">
        <v>16</v>
      </c>
      <c r="AL564" s="6" t="s">
        <v>47</v>
      </c>
      <c r="AM564" s="6" t="s">
        <v>470</v>
      </c>
      <c r="AN564" s="6" t="s">
        <v>21</v>
      </c>
      <c r="AO564" s="6" t="s">
        <v>260</v>
      </c>
      <c r="AP564" s="6" t="s">
        <v>282</v>
      </c>
      <c r="AQ564" s="6" t="s">
        <v>19</v>
      </c>
    </row>
    <row r="565" spans="1:43" x14ac:dyDescent="0.25">
      <c r="A565" s="6">
        <v>21490846</v>
      </c>
      <c r="B565" s="6">
        <v>22450279</v>
      </c>
      <c r="C565" s="6" t="s">
        <v>248</v>
      </c>
      <c r="D565" s="14">
        <v>45678.492800925917</v>
      </c>
      <c r="E565" s="14">
        <v>45722.650358796287</v>
      </c>
      <c r="F565" s="6" t="s">
        <v>18</v>
      </c>
      <c r="G565" s="6" t="s">
        <v>30</v>
      </c>
      <c r="H565" s="6" t="s">
        <v>2211</v>
      </c>
      <c r="I565" s="6" t="s">
        <v>16</v>
      </c>
      <c r="J565" s="6" t="s">
        <v>2212</v>
      </c>
      <c r="K565" s="6" t="s">
        <v>847</v>
      </c>
      <c r="L565" s="6" t="s">
        <v>847</v>
      </c>
      <c r="M565" s="14">
        <v>45678.351388888892</v>
      </c>
      <c r="N565" s="6" t="s">
        <v>2213</v>
      </c>
      <c r="O565" s="6" t="s">
        <v>2162</v>
      </c>
      <c r="P565" s="6" t="s">
        <v>253</v>
      </c>
      <c r="Q565" s="6" t="s">
        <v>264</v>
      </c>
      <c r="R565" s="6" t="s">
        <v>277</v>
      </c>
      <c r="S565" s="6" t="s">
        <v>6</v>
      </c>
      <c r="T565" s="6" t="s">
        <v>255</v>
      </c>
      <c r="U565" s="6" t="s">
        <v>135</v>
      </c>
      <c r="V565" s="6" t="s">
        <v>2139</v>
      </c>
      <c r="W565" s="6" t="s">
        <v>74</v>
      </c>
      <c r="X565" s="6" t="s">
        <v>74</v>
      </c>
      <c r="Y565" s="6" t="s">
        <v>74</v>
      </c>
      <c r="Z565" s="6" t="s">
        <v>77</v>
      </c>
      <c r="AA565" s="6" t="s">
        <v>74</v>
      </c>
      <c r="AB565" s="6">
        <v>2423.13</v>
      </c>
      <c r="AC565" s="6">
        <v>0</v>
      </c>
      <c r="AD565" s="6">
        <v>0</v>
      </c>
      <c r="AE565" s="6">
        <v>0</v>
      </c>
      <c r="AF565" s="6">
        <v>0</v>
      </c>
      <c r="AG565" s="6">
        <v>0</v>
      </c>
      <c r="AH565" s="6">
        <v>0</v>
      </c>
      <c r="AI565" s="6" t="s">
        <v>488</v>
      </c>
      <c r="AJ565" s="6" t="s">
        <v>469</v>
      </c>
      <c r="AK565" s="6" t="s">
        <v>16</v>
      </c>
      <c r="AL565" s="6" t="s">
        <v>47</v>
      </c>
      <c r="AM565" s="6" t="s">
        <v>470</v>
      </c>
      <c r="AN565" s="6" t="s">
        <v>21</v>
      </c>
      <c r="AO565" s="6" t="s">
        <v>260</v>
      </c>
      <c r="AP565" s="6" t="s">
        <v>282</v>
      </c>
      <c r="AQ565" s="6" t="s">
        <v>19</v>
      </c>
    </row>
    <row r="566" spans="1:43" x14ac:dyDescent="0.25">
      <c r="A566" s="6">
        <v>21619925</v>
      </c>
      <c r="B566" s="6">
        <v>22560367</v>
      </c>
      <c r="C566" s="6" t="s">
        <v>248</v>
      </c>
      <c r="D566" s="14">
        <v>45697.491435185177</v>
      </c>
      <c r="E566" s="14">
        <v>45722.650370370371</v>
      </c>
      <c r="F566" s="6" t="s">
        <v>18</v>
      </c>
      <c r="G566" s="6" t="s">
        <v>28</v>
      </c>
      <c r="H566" s="6" t="s">
        <v>2214</v>
      </c>
      <c r="I566" s="6" t="s">
        <v>16</v>
      </c>
      <c r="J566" s="6" t="s">
        <v>2215</v>
      </c>
      <c r="K566" s="6" t="s">
        <v>847</v>
      </c>
      <c r="L566" s="6" t="s">
        <v>847</v>
      </c>
      <c r="M566" s="14">
        <v>45553.255555555559</v>
      </c>
      <c r="N566" s="6" t="s">
        <v>2216</v>
      </c>
      <c r="O566" s="6" t="s">
        <v>74</v>
      </c>
      <c r="P566" s="6" t="s">
        <v>253</v>
      </c>
      <c r="Q566" s="6" t="s">
        <v>254</v>
      </c>
      <c r="R566" s="6" t="s">
        <v>254</v>
      </c>
      <c r="S566" s="6" t="s">
        <v>7</v>
      </c>
      <c r="T566" s="6" t="s">
        <v>255</v>
      </c>
      <c r="U566" s="6" t="s">
        <v>135</v>
      </c>
      <c r="V566" s="6" t="s">
        <v>2139</v>
      </c>
      <c r="W566" s="6" t="s">
        <v>74</v>
      </c>
      <c r="X566" s="6" t="s">
        <v>74</v>
      </c>
      <c r="Y566" s="6" t="s">
        <v>74</v>
      </c>
      <c r="Z566" s="6" t="s">
        <v>77</v>
      </c>
      <c r="AA566" s="6" t="s">
        <v>74</v>
      </c>
      <c r="AB566" s="6">
        <v>3159.45</v>
      </c>
      <c r="AC566" s="6">
        <v>0</v>
      </c>
      <c r="AD566" s="6">
        <v>0</v>
      </c>
      <c r="AE566" s="6">
        <v>0</v>
      </c>
      <c r="AF566" s="6">
        <v>0</v>
      </c>
      <c r="AG566" s="6">
        <v>0</v>
      </c>
      <c r="AH566" s="6">
        <v>0</v>
      </c>
      <c r="AI566" s="6" t="s">
        <v>488</v>
      </c>
      <c r="AJ566" s="6" t="s">
        <v>469</v>
      </c>
      <c r="AK566" s="6" t="s">
        <v>16</v>
      </c>
      <c r="AL566" s="6" t="s">
        <v>47</v>
      </c>
      <c r="AM566" s="6" t="s">
        <v>470</v>
      </c>
      <c r="AN566" s="6" t="s">
        <v>21</v>
      </c>
      <c r="AO566" s="6" t="s">
        <v>260</v>
      </c>
      <c r="AP566" s="6" t="s">
        <v>282</v>
      </c>
      <c r="AQ566" s="6" t="s">
        <v>19</v>
      </c>
    </row>
    <row r="567" spans="1:43" x14ac:dyDescent="0.25">
      <c r="A567" s="6">
        <v>21620014</v>
      </c>
      <c r="B567" s="6">
        <v>22560445</v>
      </c>
      <c r="C567" s="6" t="s">
        <v>248</v>
      </c>
      <c r="D567" s="14">
        <v>45697.502615740741</v>
      </c>
      <c r="E567" s="14">
        <v>45722.650370370371</v>
      </c>
      <c r="F567" s="6" t="s">
        <v>18</v>
      </c>
      <c r="G567" s="6" t="s">
        <v>28</v>
      </c>
      <c r="H567" s="6" t="s">
        <v>2217</v>
      </c>
      <c r="I567" s="6" t="s">
        <v>16</v>
      </c>
      <c r="J567" s="6" t="s">
        <v>2218</v>
      </c>
      <c r="K567" s="6" t="s">
        <v>847</v>
      </c>
      <c r="L567" s="6" t="s">
        <v>847</v>
      </c>
      <c r="M567" s="14">
        <v>45560.475694444453</v>
      </c>
      <c r="N567" s="6" t="s">
        <v>2219</v>
      </c>
      <c r="O567" s="6" t="s">
        <v>74</v>
      </c>
      <c r="P567" s="6" t="s">
        <v>253</v>
      </c>
      <c r="Q567" s="6" t="s">
        <v>254</v>
      </c>
      <c r="R567" s="6" t="s">
        <v>254</v>
      </c>
      <c r="S567" s="6" t="s">
        <v>7</v>
      </c>
      <c r="T567" s="6" t="s">
        <v>255</v>
      </c>
      <c r="U567" s="6" t="s">
        <v>135</v>
      </c>
      <c r="V567" s="6" t="s">
        <v>2139</v>
      </c>
      <c r="W567" s="6" t="s">
        <v>74</v>
      </c>
      <c r="X567" s="6" t="s">
        <v>74</v>
      </c>
      <c r="Y567" s="6" t="s">
        <v>74</v>
      </c>
      <c r="Z567" s="6" t="s">
        <v>77</v>
      </c>
      <c r="AA567" s="6" t="s">
        <v>74</v>
      </c>
      <c r="AB567" s="6">
        <v>3967.95</v>
      </c>
      <c r="AC567" s="6">
        <v>0</v>
      </c>
      <c r="AD567" s="6">
        <v>0</v>
      </c>
      <c r="AE567" s="6">
        <v>0</v>
      </c>
      <c r="AF567" s="6">
        <v>0</v>
      </c>
      <c r="AG567" s="6">
        <v>0</v>
      </c>
      <c r="AH567" s="6">
        <v>0</v>
      </c>
      <c r="AI567" s="6" t="s">
        <v>488</v>
      </c>
      <c r="AJ567" s="6" t="s">
        <v>469</v>
      </c>
      <c r="AK567" s="6" t="s">
        <v>16</v>
      </c>
      <c r="AL567" s="6" t="s">
        <v>47</v>
      </c>
      <c r="AM567" s="6" t="s">
        <v>470</v>
      </c>
      <c r="AN567" s="6" t="s">
        <v>21</v>
      </c>
      <c r="AO567" s="6" t="s">
        <v>260</v>
      </c>
      <c r="AP567" s="6" t="s">
        <v>282</v>
      </c>
      <c r="AQ567" s="6" t="s">
        <v>19</v>
      </c>
    </row>
    <row r="568" spans="1:43" x14ac:dyDescent="0.25">
      <c r="A568" s="6">
        <v>21630584</v>
      </c>
      <c r="B568" s="6">
        <v>22568868</v>
      </c>
      <c r="C568" s="6" t="s">
        <v>248</v>
      </c>
      <c r="D568" s="14">
        <v>45699.419166666667</v>
      </c>
      <c r="E568" s="14">
        <v>45722.650381944448</v>
      </c>
      <c r="F568" s="6" t="s">
        <v>18</v>
      </c>
      <c r="G568" s="6" t="s">
        <v>28</v>
      </c>
      <c r="H568" s="6" t="s">
        <v>2220</v>
      </c>
      <c r="I568" s="6" t="s">
        <v>16</v>
      </c>
      <c r="J568" s="6" t="s">
        <v>2221</v>
      </c>
      <c r="K568" s="6" t="s">
        <v>847</v>
      </c>
      <c r="L568" s="6" t="s">
        <v>847</v>
      </c>
      <c r="M568" s="14">
        <v>45699.277777777781</v>
      </c>
      <c r="N568" s="6" t="s">
        <v>2222</v>
      </c>
      <c r="O568" s="6" t="s">
        <v>74</v>
      </c>
      <c r="P568" s="6" t="s">
        <v>253</v>
      </c>
      <c r="Q568" s="6" t="s">
        <v>264</v>
      </c>
      <c r="R568" s="6" t="s">
        <v>277</v>
      </c>
      <c r="S568" s="6" t="s">
        <v>7</v>
      </c>
      <c r="T568" s="6" t="s">
        <v>255</v>
      </c>
      <c r="U568" s="6" t="s">
        <v>135</v>
      </c>
      <c r="V568" s="6" t="s">
        <v>2139</v>
      </c>
      <c r="W568" s="6" t="s">
        <v>74</v>
      </c>
      <c r="X568" s="6" t="s">
        <v>74</v>
      </c>
      <c r="Y568" s="6" t="s">
        <v>74</v>
      </c>
      <c r="Z568" s="6" t="s">
        <v>77</v>
      </c>
      <c r="AA568" s="6" t="s">
        <v>74</v>
      </c>
      <c r="AB568" s="6">
        <v>2714.4920000000002</v>
      </c>
      <c r="AC568" s="6">
        <v>0</v>
      </c>
      <c r="AD568" s="6">
        <v>0</v>
      </c>
      <c r="AE568" s="6">
        <v>0</v>
      </c>
      <c r="AF568" s="6">
        <v>0</v>
      </c>
      <c r="AG568" s="6">
        <v>0</v>
      </c>
      <c r="AH568" s="6">
        <v>0</v>
      </c>
      <c r="AI568" s="6" t="s">
        <v>488</v>
      </c>
      <c r="AJ568" s="6" t="s">
        <v>469</v>
      </c>
      <c r="AK568" s="6" t="s">
        <v>16</v>
      </c>
      <c r="AL568" s="6" t="s">
        <v>47</v>
      </c>
      <c r="AM568" s="6" t="s">
        <v>470</v>
      </c>
      <c r="AN568" s="6" t="s">
        <v>21</v>
      </c>
      <c r="AO568" s="6" t="s">
        <v>260</v>
      </c>
      <c r="AP568" s="6" t="s">
        <v>282</v>
      </c>
      <c r="AQ568" s="6" t="s">
        <v>19</v>
      </c>
    </row>
    <row r="569" spans="1:43" x14ac:dyDescent="0.25">
      <c r="A569" s="6">
        <v>21630585</v>
      </c>
      <c r="B569" s="6">
        <v>22568869</v>
      </c>
      <c r="C569" s="6" t="s">
        <v>248</v>
      </c>
      <c r="D569" s="14">
        <v>45699.419259259259</v>
      </c>
      <c r="E569" s="14">
        <v>45722.650381944448</v>
      </c>
      <c r="F569" s="6" t="s">
        <v>18</v>
      </c>
      <c r="G569" s="6" t="s">
        <v>28</v>
      </c>
      <c r="H569" s="6" t="s">
        <v>2223</v>
      </c>
      <c r="I569" s="6" t="s">
        <v>16</v>
      </c>
      <c r="J569" s="6" t="s">
        <v>2221</v>
      </c>
      <c r="K569" s="6" t="s">
        <v>847</v>
      </c>
      <c r="L569" s="6" t="s">
        <v>847</v>
      </c>
      <c r="M569" s="14">
        <v>45699.279166666667</v>
      </c>
      <c r="N569" s="6" t="s">
        <v>2224</v>
      </c>
      <c r="O569" s="6" t="s">
        <v>74</v>
      </c>
      <c r="P569" s="6" t="s">
        <v>253</v>
      </c>
      <c r="Q569" s="6" t="s">
        <v>264</v>
      </c>
      <c r="R569" s="6" t="s">
        <v>277</v>
      </c>
      <c r="S569" s="6" t="s">
        <v>7</v>
      </c>
      <c r="T569" s="6" t="s">
        <v>255</v>
      </c>
      <c r="U569" s="6" t="s">
        <v>135</v>
      </c>
      <c r="V569" s="6" t="s">
        <v>2139</v>
      </c>
      <c r="W569" s="6" t="s">
        <v>74</v>
      </c>
      <c r="X569" s="6" t="s">
        <v>74</v>
      </c>
      <c r="Y569" s="6" t="s">
        <v>74</v>
      </c>
      <c r="Z569" s="6" t="s">
        <v>77</v>
      </c>
      <c r="AA569" s="6" t="s">
        <v>74</v>
      </c>
      <c r="AB569" s="6">
        <v>856.6617</v>
      </c>
      <c r="AC569" s="6">
        <v>0</v>
      </c>
      <c r="AD569" s="6">
        <v>0</v>
      </c>
      <c r="AE569" s="6">
        <v>0</v>
      </c>
      <c r="AF569" s="6">
        <v>0</v>
      </c>
      <c r="AG569" s="6">
        <v>0</v>
      </c>
      <c r="AH569" s="6">
        <v>0</v>
      </c>
      <c r="AI569" s="6" t="s">
        <v>488</v>
      </c>
      <c r="AJ569" s="6" t="s">
        <v>469</v>
      </c>
      <c r="AK569" s="6" t="s">
        <v>16</v>
      </c>
      <c r="AL569" s="6" t="s">
        <v>47</v>
      </c>
      <c r="AM569" s="6" t="s">
        <v>470</v>
      </c>
      <c r="AN569" s="6" t="s">
        <v>21</v>
      </c>
      <c r="AO569" s="6" t="s">
        <v>260</v>
      </c>
      <c r="AP569" s="6" t="s">
        <v>282</v>
      </c>
      <c r="AQ569" s="6" t="s">
        <v>19</v>
      </c>
    </row>
    <row r="570" spans="1:43" x14ac:dyDescent="0.25">
      <c r="A570" s="6">
        <v>21684862</v>
      </c>
      <c r="B570" s="6">
        <v>22614773</v>
      </c>
      <c r="C570" s="6" t="s">
        <v>248</v>
      </c>
      <c r="D570" s="14">
        <v>45708.460509259261</v>
      </c>
      <c r="E570" s="14">
        <v>45722.654537037037</v>
      </c>
      <c r="F570" s="6" t="s">
        <v>18</v>
      </c>
      <c r="G570" s="6" t="s">
        <v>24</v>
      </c>
      <c r="H570" s="6" t="s">
        <v>2225</v>
      </c>
      <c r="I570" s="6" t="s">
        <v>16</v>
      </c>
      <c r="J570" s="6" t="s">
        <v>2226</v>
      </c>
      <c r="K570" s="6" t="s">
        <v>847</v>
      </c>
      <c r="L570" s="6" t="s">
        <v>847</v>
      </c>
      <c r="M570" s="14">
        <v>45708.25</v>
      </c>
      <c r="N570" s="6" t="s">
        <v>2227</v>
      </c>
      <c r="O570" s="6" t="s">
        <v>74</v>
      </c>
      <c r="P570" s="6" t="s">
        <v>253</v>
      </c>
      <c r="Q570" s="6" t="s">
        <v>264</v>
      </c>
      <c r="R570" s="6" t="s">
        <v>277</v>
      </c>
      <c r="S570" s="6" t="s">
        <v>7</v>
      </c>
      <c r="T570" s="6" t="s">
        <v>255</v>
      </c>
      <c r="U570" s="6" t="s">
        <v>135</v>
      </c>
      <c r="V570" s="6" t="s">
        <v>2139</v>
      </c>
      <c r="W570" s="6" t="s">
        <v>74</v>
      </c>
      <c r="X570" s="6" t="s">
        <v>74</v>
      </c>
      <c r="Y570" s="6" t="s">
        <v>74</v>
      </c>
      <c r="Z570" s="6" t="s">
        <v>77</v>
      </c>
      <c r="AA570" s="6" t="s">
        <v>74</v>
      </c>
      <c r="AB570" s="6">
        <v>530.25</v>
      </c>
      <c r="AC570" s="6">
        <v>0</v>
      </c>
      <c r="AD570" s="6">
        <v>0</v>
      </c>
      <c r="AE570" s="6">
        <v>0</v>
      </c>
      <c r="AF570" s="6">
        <v>0</v>
      </c>
      <c r="AG570" s="6">
        <v>0</v>
      </c>
      <c r="AH570" s="6">
        <v>0</v>
      </c>
      <c r="AI570" s="6" t="s">
        <v>488</v>
      </c>
      <c r="AJ570" s="6" t="s">
        <v>469</v>
      </c>
      <c r="AK570" s="6" t="s">
        <v>16</v>
      </c>
      <c r="AL570" s="6" t="s">
        <v>47</v>
      </c>
      <c r="AM570" s="6" t="s">
        <v>470</v>
      </c>
      <c r="AN570" s="6" t="s">
        <v>21</v>
      </c>
      <c r="AO570" s="6" t="s">
        <v>260</v>
      </c>
      <c r="AP570" s="6" t="s">
        <v>282</v>
      </c>
      <c r="AQ570" s="6" t="s">
        <v>19</v>
      </c>
    </row>
    <row r="571" spans="1:43" x14ac:dyDescent="0.25">
      <c r="A571" s="6">
        <v>21684864</v>
      </c>
      <c r="B571" s="6">
        <v>22614775</v>
      </c>
      <c r="C571" s="6" t="s">
        <v>248</v>
      </c>
      <c r="D571" s="14">
        <v>45708.46056712963</v>
      </c>
      <c r="E571" s="14">
        <v>45722.654548611114</v>
      </c>
      <c r="F571" s="6" t="s">
        <v>18</v>
      </c>
      <c r="G571" s="6" t="s">
        <v>24</v>
      </c>
      <c r="H571" s="6" t="s">
        <v>2228</v>
      </c>
      <c r="I571" s="6" t="s">
        <v>16</v>
      </c>
      <c r="J571" s="6" t="s">
        <v>2229</v>
      </c>
      <c r="K571" s="6" t="s">
        <v>847</v>
      </c>
      <c r="L571" s="6" t="s">
        <v>847</v>
      </c>
      <c r="M571" s="14">
        <v>45708.263194444437</v>
      </c>
      <c r="N571" s="6" t="s">
        <v>2230</v>
      </c>
      <c r="O571" s="6" t="s">
        <v>74</v>
      </c>
      <c r="P571" s="6" t="s">
        <v>253</v>
      </c>
      <c r="Q571" s="6" t="s">
        <v>264</v>
      </c>
      <c r="R571" s="6" t="s">
        <v>277</v>
      </c>
      <c r="S571" s="6" t="s">
        <v>7</v>
      </c>
      <c r="T571" s="6" t="s">
        <v>255</v>
      </c>
      <c r="U571" s="6" t="s">
        <v>135</v>
      </c>
      <c r="V571" s="6" t="s">
        <v>2139</v>
      </c>
      <c r="W571" s="6" t="s">
        <v>74</v>
      </c>
      <c r="X571" s="6" t="s">
        <v>74</v>
      </c>
      <c r="Y571" s="6" t="s">
        <v>74</v>
      </c>
      <c r="Z571" s="6" t="s">
        <v>77</v>
      </c>
      <c r="AA571" s="6" t="s">
        <v>74</v>
      </c>
      <c r="AB571" s="6">
        <v>530.25</v>
      </c>
      <c r="AC571" s="6">
        <v>0</v>
      </c>
      <c r="AD571" s="6">
        <v>0</v>
      </c>
      <c r="AE571" s="6">
        <v>0</v>
      </c>
      <c r="AF571" s="6">
        <v>0</v>
      </c>
      <c r="AG571" s="6">
        <v>0</v>
      </c>
      <c r="AH571" s="6">
        <v>0</v>
      </c>
      <c r="AI571" s="6" t="s">
        <v>488</v>
      </c>
      <c r="AJ571" s="6" t="s">
        <v>469</v>
      </c>
      <c r="AK571" s="6" t="s">
        <v>16</v>
      </c>
      <c r="AL571" s="6" t="s">
        <v>47</v>
      </c>
      <c r="AM571" s="6" t="s">
        <v>470</v>
      </c>
      <c r="AN571" s="6" t="s">
        <v>21</v>
      </c>
      <c r="AO571" s="6" t="s">
        <v>260</v>
      </c>
      <c r="AP571" s="6" t="s">
        <v>282</v>
      </c>
      <c r="AQ571" s="6" t="s">
        <v>19</v>
      </c>
    </row>
    <row r="572" spans="1:43" x14ac:dyDescent="0.25">
      <c r="A572" s="6">
        <v>21686304</v>
      </c>
      <c r="B572" s="6">
        <v>22616077</v>
      </c>
      <c r="C572" s="6" t="s">
        <v>248</v>
      </c>
      <c r="D572" s="14">
        <v>45708.606782407413</v>
      </c>
      <c r="E572" s="14">
        <v>45722.654548611114</v>
      </c>
      <c r="F572" s="6" t="s">
        <v>18</v>
      </c>
      <c r="G572" s="6" t="s">
        <v>24</v>
      </c>
      <c r="H572" s="6" t="s">
        <v>2231</v>
      </c>
      <c r="I572" s="6" t="s">
        <v>16</v>
      </c>
      <c r="J572" s="6" t="s">
        <v>2232</v>
      </c>
      <c r="K572" s="6" t="s">
        <v>847</v>
      </c>
      <c r="L572" s="6" t="s">
        <v>847</v>
      </c>
      <c r="M572" s="14">
        <v>45708.436111111107</v>
      </c>
      <c r="N572" s="6" t="s">
        <v>2233</v>
      </c>
      <c r="O572" s="6" t="s">
        <v>74</v>
      </c>
      <c r="P572" s="6" t="s">
        <v>253</v>
      </c>
      <c r="Q572" s="6" t="s">
        <v>264</v>
      </c>
      <c r="R572" s="6" t="s">
        <v>277</v>
      </c>
      <c r="S572" s="6" t="s">
        <v>7</v>
      </c>
      <c r="T572" s="6" t="s">
        <v>255</v>
      </c>
      <c r="U572" s="6" t="s">
        <v>135</v>
      </c>
      <c r="V572" s="6" t="s">
        <v>2139</v>
      </c>
      <c r="W572" s="6" t="s">
        <v>74</v>
      </c>
      <c r="X572" s="6" t="s">
        <v>74</v>
      </c>
      <c r="Y572" s="6" t="s">
        <v>74</v>
      </c>
      <c r="Z572" s="6" t="s">
        <v>77</v>
      </c>
      <c r="AA572" s="6" t="s">
        <v>74</v>
      </c>
      <c r="AB572" s="6">
        <v>11109.15</v>
      </c>
      <c r="AC572" s="6">
        <v>0</v>
      </c>
      <c r="AD572" s="6">
        <v>0</v>
      </c>
      <c r="AE572" s="6">
        <v>0</v>
      </c>
      <c r="AF572" s="6">
        <v>0</v>
      </c>
      <c r="AG572" s="6">
        <v>0</v>
      </c>
      <c r="AH572" s="6">
        <v>0</v>
      </c>
      <c r="AI572" s="6" t="s">
        <v>488</v>
      </c>
      <c r="AJ572" s="6" t="s">
        <v>469</v>
      </c>
      <c r="AK572" s="6" t="s">
        <v>16</v>
      </c>
      <c r="AL572" s="6" t="s">
        <v>47</v>
      </c>
      <c r="AM572" s="6" t="s">
        <v>470</v>
      </c>
      <c r="AN572" s="6" t="s">
        <v>21</v>
      </c>
      <c r="AO572" s="6" t="s">
        <v>260</v>
      </c>
      <c r="AP572" s="6" t="s">
        <v>282</v>
      </c>
      <c r="AQ572" s="6" t="s">
        <v>19</v>
      </c>
    </row>
    <row r="573" spans="1:43" x14ac:dyDescent="0.25">
      <c r="A573" s="6">
        <v>21691595</v>
      </c>
      <c r="B573" s="6">
        <v>22620671</v>
      </c>
      <c r="C573" s="6" t="s">
        <v>248</v>
      </c>
      <c r="D573" s="14">
        <v>45709.408726851849</v>
      </c>
      <c r="E573" s="14">
        <v>45722.654560185183</v>
      </c>
      <c r="F573" s="6" t="s">
        <v>18</v>
      </c>
      <c r="G573" s="6" t="s">
        <v>24</v>
      </c>
      <c r="H573" s="6" t="s">
        <v>2234</v>
      </c>
      <c r="I573" s="6" t="s">
        <v>16</v>
      </c>
      <c r="J573" s="6" t="s">
        <v>2235</v>
      </c>
      <c r="K573" s="6" t="s">
        <v>847</v>
      </c>
      <c r="L573" s="6" t="s">
        <v>847</v>
      </c>
      <c r="M573" s="14">
        <v>45709.240277777782</v>
      </c>
      <c r="N573" s="6" t="s">
        <v>2236</v>
      </c>
      <c r="O573" s="6" t="s">
        <v>2162</v>
      </c>
      <c r="P573" s="6" t="s">
        <v>253</v>
      </c>
      <c r="Q573" s="6" t="s">
        <v>264</v>
      </c>
      <c r="R573" s="6" t="s">
        <v>277</v>
      </c>
      <c r="S573" s="6" t="s">
        <v>6</v>
      </c>
      <c r="T573" s="6" t="s">
        <v>255</v>
      </c>
      <c r="U573" s="6" t="s">
        <v>135</v>
      </c>
      <c r="V573" s="6" t="s">
        <v>2139</v>
      </c>
      <c r="W573" s="6" t="s">
        <v>74</v>
      </c>
      <c r="X573" s="6" t="s">
        <v>74</v>
      </c>
      <c r="Y573" s="6" t="s">
        <v>74</v>
      </c>
      <c r="Z573" s="6" t="s">
        <v>77</v>
      </c>
      <c r="AA573" s="6" t="s">
        <v>74</v>
      </c>
      <c r="AB573" s="6">
        <v>2247.25</v>
      </c>
      <c r="AC573" s="6">
        <v>0</v>
      </c>
      <c r="AD573" s="6">
        <v>0</v>
      </c>
      <c r="AE573" s="6">
        <v>0</v>
      </c>
      <c r="AF573" s="6">
        <v>0</v>
      </c>
      <c r="AG573" s="6">
        <v>0</v>
      </c>
      <c r="AH573" s="6">
        <v>0</v>
      </c>
      <c r="AI573" s="6" t="s">
        <v>488</v>
      </c>
      <c r="AJ573" s="6" t="s">
        <v>469</v>
      </c>
      <c r="AK573" s="6" t="s">
        <v>16</v>
      </c>
      <c r="AL573" s="6" t="s">
        <v>47</v>
      </c>
      <c r="AM573" s="6" t="s">
        <v>470</v>
      </c>
      <c r="AN573" s="6" t="s">
        <v>21</v>
      </c>
      <c r="AO573" s="6" t="s">
        <v>260</v>
      </c>
      <c r="AP573" s="6" t="s">
        <v>282</v>
      </c>
      <c r="AQ573" s="6" t="s">
        <v>19</v>
      </c>
    </row>
    <row r="574" spans="1:43" x14ac:dyDescent="0.25">
      <c r="A574" s="6">
        <v>21770167</v>
      </c>
      <c r="B574" s="6">
        <v>22689973</v>
      </c>
      <c r="C574" s="6" t="s">
        <v>248</v>
      </c>
      <c r="D574" s="14">
        <v>45722.721782407411</v>
      </c>
      <c r="E574" s="14">
        <v>45722.727013888893</v>
      </c>
      <c r="F574" s="6" t="s">
        <v>18</v>
      </c>
      <c r="G574" s="6" t="s">
        <v>18</v>
      </c>
      <c r="H574" s="6" t="s">
        <v>2237</v>
      </c>
      <c r="I574" s="6" t="s">
        <v>16</v>
      </c>
      <c r="J574" s="6" t="s">
        <v>2238</v>
      </c>
      <c r="K574" s="6" t="s">
        <v>2239</v>
      </c>
      <c r="L574" s="6" t="s">
        <v>2239</v>
      </c>
      <c r="M574" s="14">
        <v>45722.579861111109</v>
      </c>
      <c r="N574" s="6" t="s">
        <v>681</v>
      </c>
      <c r="O574" s="6" t="s">
        <v>2162</v>
      </c>
      <c r="P574" s="6" t="s">
        <v>253</v>
      </c>
      <c r="Q574" s="6" t="s">
        <v>264</v>
      </c>
      <c r="R574" s="6" t="s">
        <v>277</v>
      </c>
      <c r="S574" s="6" t="s">
        <v>6</v>
      </c>
      <c r="T574" s="6" t="s">
        <v>255</v>
      </c>
      <c r="U574" s="6" t="s">
        <v>135</v>
      </c>
      <c r="V574" s="6" t="s">
        <v>2139</v>
      </c>
      <c r="W574" s="6" t="s">
        <v>74</v>
      </c>
      <c r="X574" s="6" t="s">
        <v>74</v>
      </c>
      <c r="Y574" s="6" t="s">
        <v>74</v>
      </c>
      <c r="Z574" s="6" t="s">
        <v>77</v>
      </c>
      <c r="AA574" s="6" t="s">
        <v>74</v>
      </c>
      <c r="AB574" s="6">
        <v>1822.82</v>
      </c>
      <c r="AC574" s="6">
        <v>0</v>
      </c>
      <c r="AD574" s="6">
        <v>0</v>
      </c>
      <c r="AE574" s="6">
        <v>0</v>
      </c>
      <c r="AF574" s="6">
        <v>0</v>
      </c>
      <c r="AG574" s="6">
        <v>0</v>
      </c>
      <c r="AH574" s="6">
        <v>0</v>
      </c>
      <c r="AI574" s="6" t="s">
        <v>488</v>
      </c>
      <c r="AJ574" s="6" t="s">
        <v>469</v>
      </c>
      <c r="AK574" s="6" t="s">
        <v>16</v>
      </c>
      <c r="AL574" s="6" t="s">
        <v>47</v>
      </c>
      <c r="AM574" s="6" t="s">
        <v>470</v>
      </c>
      <c r="AN574" s="6" t="s">
        <v>21</v>
      </c>
      <c r="AO574" s="6" t="s">
        <v>260</v>
      </c>
      <c r="AP574" s="6" t="s">
        <v>282</v>
      </c>
      <c r="AQ574" s="6" t="s">
        <v>19</v>
      </c>
    </row>
    <row r="575" spans="1:43" x14ac:dyDescent="0.25">
      <c r="A575" s="6">
        <v>21770168</v>
      </c>
      <c r="B575" s="6">
        <v>22689974</v>
      </c>
      <c r="C575" s="6" t="s">
        <v>248</v>
      </c>
      <c r="D575" s="14">
        <v>45722.721851851849</v>
      </c>
      <c r="E575" s="14">
        <v>45722.727025462962</v>
      </c>
      <c r="F575" s="6" t="s">
        <v>18</v>
      </c>
      <c r="G575" s="6" t="s">
        <v>18</v>
      </c>
      <c r="H575" s="6" t="s">
        <v>2240</v>
      </c>
      <c r="I575" s="6" t="s">
        <v>16</v>
      </c>
      <c r="J575" s="6" t="s">
        <v>2238</v>
      </c>
      <c r="K575" s="6" t="s">
        <v>2239</v>
      </c>
      <c r="L575" s="6" t="s">
        <v>2239</v>
      </c>
      <c r="M575" s="14">
        <v>45722.566666666673</v>
      </c>
      <c r="N575" s="6" t="s">
        <v>681</v>
      </c>
      <c r="O575" s="6" t="s">
        <v>2162</v>
      </c>
      <c r="P575" s="6" t="s">
        <v>253</v>
      </c>
      <c r="Q575" s="6" t="s">
        <v>264</v>
      </c>
      <c r="R575" s="6" t="s">
        <v>277</v>
      </c>
      <c r="S575" s="6" t="s">
        <v>6</v>
      </c>
      <c r="T575" s="6" t="s">
        <v>255</v>
      </c>
      <c r="U575" s="6" t="s">
        <v>135</v>
      </c>
      <c r="V575" s="6" t="s">
        <v>2139</v>
      </c>
      <c r="W575" s="6" t="s">
        <v>74</v>
      </c>
      <c r="X575" s="6" t="s">
        <v>74</v>
      </c>
      <c r="Y575" s="6" t="s">
        <v>74</v>
      </c>
      <c r="Z575" s="6" t="s">
        <v>77</v>
      </c>
      <c r="AA575" s="6" t="s">
        <v>74</v>
      </c>
      <c r="AB575" s="6">
        <v>2264.36</v>
      </c>
      <c r="AC575" s="6">
        <v>0</v>
      </c>
      <c r="AD575" s="6">
        <v>0</v>
      </c>
      <c r="AE575" s="6">
        <v>0</v>
      </c>
      <c r="AF575" s="6">
        <v>0</v>
      </c>
      <c r="AG575" s="6">
        <v>0</v>
      </c>
      <c r="AH575" s="6">
        <v>0</v>
      </c>
      <c r="AI575" s="6" t="s">
        <v>488</v>
      </c>
      <c r="AJ575" s="6" t="s">
        <v>469</v>
      </c>
      <c r="AK575" s="6" t="s">
        <v>16</v>
      </c>
      <c r="AL575" s="6" t="s">
        <v>47</v>
      </c>
      <c r="AM575" s="6" t="s">
        <v>470</v>
      </c>
      <c r="AN575" s="6" t="s">
        <v>21</v>
      </c>
      <c r="AO575" s="6" t="s">
        <v>260</v>
      </c>
      <c r="AP575" s="6" t="s">
        <v>282</v>
      </c>
      <c r="AQ575" s="6" t="s">
        <v>19</v>
      </c>
    </row>
    <row r="576" spans="1:43" x14ac:dyDescent="0.25">
      <c r="A576" s="6">
        <v>21562011</v>
      </c>
      <c r="B576" s="6">
        <v>22512543</v>
      </c>
      <c r="C576" s="6" t="s">
        <v>248</v>
      </c>
      <c r="D576" s="14">
        <v>45688.773576388892</v>
      </c>
      <c r="E576" s="14">
        <v>45722.650358796287</v>
      </c>
      <c r="F576" s="6" t="s">
        <v>18</v>
      </c>
      <c r="G576" s="6" t="s">
        <v>30</v>
      </c>
      <c r="H576" s="6" t="s">
        <v>2241</v>
      </c>
      <c r="I576" s="6" t="s">
        <v>16</v>
      </c>
      <c r="J576" s="6" t="s">
        <v>2232</v>
      </c>
      <c r="K576" s="6" t="s">
        <v>2239</v>
      </c>
      <c r="L576" s="6" t="s">
        <v>2239</v>
      </c>
      <c r="M576" s="14">
        <v>45688.634027777778</v>
      </c>
      <c r="N576" s="6" t="s">
        <v>2242</v>
      </c>
      <c r="O576" s="6" t="s">
        <v>74</v>
      </c>
      <c r="P576" s="6" t="s">
        <v>253</v>
      </c>
      <c r="Q576" s="6" t="s">
        <v>264</v>
      </c>
      <c r="R576" s="6" t="s">
        <v>277</v>
      </c>
      <c r="S576" s="6" t="s">
        <v>7</v>
      </c>
      <c r="T576" s="6" t="s">
        <v>255</v>
      </c>
      <c r="U576" s="6" t="s">
        <v>135</v>
      </c>
      <c r="V576" s="6" t="s">
        <v>2139</v>
      </c>
      <c r="W576" s="6" t="s">
        <v>74</v>
      </c>
      <c r="X576" s="6" t="s">
        <v>74</v>
      </c>
      <c r="Y576" s="6" t="s">
        <v>74</v>
      </c>
      <c r="Z576" s="6" t="s">
        <v>77</v>
      </c>
      <c r="AA576" s="6" t="s">
        <v>74</v>
      </c>
      <c r="AB576" s="6">
        <v>5712.5249999999996</v>
      </c>
      <c r="AC576" s="6">
        <v>0</v>
      </c>
      <c r="AD576" s="6">
        <v>0</v>
      </c>
      <c r="AE576" s="6">
        <v>0</v>
      </c>
      <c r="AF576" s="6">
        <v>0</v>
      </c>
      <c r="AG576" s="6">
        <v>0</v>
      </c>
      <c r="AH576" s="6">
        <v>0</v>
      </c>
      <c r="AI576" s="6" t="s">
        <v>488</v>
      </c>
      <c r="AJ576" s="6" t="s">
        <v>469</v>
      </c>
      <c r="AK576" s="6" t="s">
        <v>16</v>
      </c>
      <c r="AL576" s="6" t="s">
        <v>47</v>
      </c>
      <c r="AM576" s="6" t="s">
        <v>470</v>
      </c>
      <c r="AN576" s="6" t="s">
        <v>21</v>
      </c>
      <c r="AO576" s="6" t="s">
        <v>260</v>
      </c>
      <c r="AP576" s="6" t="s">
        <v>282</v>
      </c>
      <c r="AQ576" s="6" t="s">
        <v>19</v>
      </c>
    </row>
    <row r="577" spans="1:43" x14ac:dyDescent="0.25">
      <c r="A577" s="6">
        <v>21470353</v>
      </c>
      <c r="B577" s="6">
        <v>22434651</v>
      </c>
      <c r="C577" s="6" t="s">
        <v>248</v>
      </c>
      <c r="D577" s="14">
        <v>45674.461458333331</v>
      </c>
      <c r="E577" s="14">
        <v>45722.650347222218</v>
      </c>
      <c r="F577" s="6" t="s">
        <v>18</v>
      </c>
      <c r="G577" s="6" t="s">
        <v>30</v>
      </c>
      <c r="H577" s="6" t="s">
        <v>2243</v>
      </c>
      <c r="I577" s="6" t="s">
        <v>16</v>
      </c>
      <c r="J577" s="6" t="s">
        <v>2244</v>
      </c>
      <c r="K577" s="6" t="s">
        <v>2239</v>
      </c>
      <c r="L577" s="6" t="s">
        <v>2239</v>
      </c>
      <c r="M577" s="14">
        <v>45674.307638888888</v>
      </c>
      <c r="N577" s="6" t="s">
        <v>2245</v>
      </c>
      <c r="O577" s="6" t="s">
        <v>74</v>
      </c>
      <c r="P577" s="6" t="s">
        <v>253</v>
      </c>
      <c r="Q577" s="6" t="s">
        <v>264</v>
      </c>
      <c r="R577" s="6" t="s">
        <v>277</v>
      </c>
      <c r="S577" s="6" t="s">
        <v>7</v>
      </c>
      <c r="T577" s="6" t="s">
        <v>255</v>
      </c>
      <c r="U577" s="6" t="s">
        <v>135</v>
      </c>
      <c r="V577" s="6" t="s">
        <v>2139</v>
      </c>
      <c r="W577" s="6" t="s">
        <v>74</v>
      </c>
      <c r="X577" s="6" t="s">
        <v>74</v>
      </c>
      <c r="Y577" s="6" t="s">
        <v>74</v>
      </c>
      <c r="Z577" s="6" t="s">
        <v>77</v>
      </c>
      <c r="AA577" s="6" t="s">
        <v>74</v>
      </c>
      <c r="AB577" s="6">
        <v>6656</v>
      </c>
      <c r="AC577" s="6">
        <v>0</v>
      </c>
      <c r="AD577" s="6">
        <v>0</v>
      </c>
      <c r="AE577" s="6">
        <v>0</v>
      </c>
      <c r="AF577" s="6">
        <v>0</v>
      </c>
      <c r="AG577" s="6">
        <v>0</v>
      </c>
      <c r="AH577" s="6">
        <v>0</v>
      </c>
      <c r="AI577" s="6" t="s">
        <v>488</v>
      </c>
      <c r="AJ577" s="6" t="s">
        <v>469</v>
      </c>
      <c r="AK577" s="6" t="s">
        <v>16</v>
      </c>
      <c r="AL577" s="6" t="s">
        <v>47</v>
      </c>
      <c r="AM577" s="6" t="s">
        <v>470</v>
      </c>
      <c r="AN577" s="6" t="s">
        <v>21</v>
      </c>
      <c r="AO577" s="6" t="s">
        <v>260</v>
      </c>
      <c r="AP577" s="6" t="s">
        <v>282</v>
      </c>
      <c r="AQ577" s="6" t="s">
        <v>19</v>
      </c>
    </row>
    <row r="578" spans="1:43" x14ac:dyDescent="0.25">
      <c r="A578" s="6">
        <v>21769885</v>
      </c>
      <c r="B578" s="6">
        <v>22689686</v>
      </c>
      <c r="C578" s="6" t="s">
        <v>248</v>
      </c>
      <c r="D578" s="14">
        <v>45722.701226851852</v>
      </c>
      <c r="E578" s="14">
        <v>45722.704328703701</v>
      </c>
      <c r="F578" s="6" t="s">
        <v>18</v>
      </c>
      <c r="G578" s="6" t="s">
        <v>18</v>
      </c>
      <c r="H578" s="6" t="s">
        <v>2246</v>
      </c>
      <c r="I578" s="6" t="s">
        <v>16</v>
      </c>
      <c r="J578" s="6" t="s">
        <v>2247</v>
      </c>
      <c r="K578" s="6" t="s">
        <v>1199</v>
      </c>
      <c r="L578" s="6" t="s">
        <v>1199</v>
      </c>
      <c r="M578" s="14">
        <v>45722.566666666673</v>
      </c>
      <c r="N578" s="6" t="s">
        <v>2248</v>
      </c>
      <c r="O578" s="6" t="s">
        <v>74</v>
      </c>
      <c r="P578" s="6" t="s">
        <v>294</v>
      </c>
      <c r="Q578" s="6" t="s">
        <v>254</v>
      </c>
      <c r="R578" s="6" t="s">
        <v>254</v>
      </c>
      <c r="S578" s="6" t="s">
        <v>7</v>
      </c>
      <c r="T578" s="6" t="s">
        <v>255</v>
      </c>
      <c r="U578" s="6" t="s">
        <v>2249</v>
      </c>
      <c r="V578" s="6" t="s">
        <v>2250</v>
      </c>
      <c r="W578" s="6" t="s">
        <v>74</v>
      </c>
      <c r="X578" s="6" t="s">
        <v>2251</v>
      </c>
      <c r="Y578" s="6" t="s">
        <v>74</v>
      </c>
      <c r="Z578" s="6" t="s">
        <v>2252</v>
      </c>
      <c r="AA578" s="6" t="s">
        <v>74</v>
      </c>
      <c r="AB578" s="6">
        <v>24629.276999999998</v>
      </c>
      <c r="AC578" s="6">
        <v>0</v>
      </c>
      <c r="AD578" s="6">
        <v>0</v>
      </c>
      <c r="AE578" s="6">
        <v>0</v>
      </c>
      <c r="AF578" s="6">
        <v>0</v>
      </c>
      <c r="AG578" s="6">
        <v>0</v>
      </c>
      <c r="AH578" s="6">
        <v>0</v>
      </c>
      <c r="AI578" s="6" t="s">
        <v>488</v>
      </c>
      <c r="AJ578" s="6" t="s">
        <v>2253</v>
      </c>
      <c r="AK578" s="6" t="s">
        <v>16</v>
      </c>
      <c r="AL578" s="6" t="s">
        <v>48</v>
      </c>
      <c r="AM578" s="6" t="s">
        <v>512</v>
      </c>
      <c r="AN578" s="6" t="s">
        <v>23</v>
      </c>
      <c r="AO578" s="6" t="s">
        <v>260</v>
      </c>
      <c r="AP578" s="6" t="s">
        <v>282</v>
      </c>
      <c r="AQ578" s="6" t="s">
        <v>31</v>
      </c>
    </row>
    <row r="579" spans="1:43" x14ac:dyDescent="0.25">
      <c r="A579" s="6">
        <v>21770409</v>
      </c>
      <c r="B579" s="6">
        <v>22690250</v>
      </c>
      <c r="C579" s="6" t="s">
        <v>248</v>
      </c>
      <c r="D579" s="14">
        <v>45722.742349537039</v>
      </c>
      <c r="E579" s="14">
        <v>45722.750428240739</v>
      </c>
      <c r="F579" s="6" t="s">
        <v>18</v>
      </c>
      <c r="G579" s="6" t="s">
        <v>18</v>
      </c>
      <c r="H579" s="6" t="s">
        <v>2254</v>
      </c>
      <c r="I579" s="6" t="s">
        <v>16</v>
      </c>
      <c r="J579" s="6" t="s">
        <v>2255</v>
      </c>
      <c r="K579" s="6" t="s">
        <v>2256</v>
      </c>
      <c r="L579" s="6" t="s">
        <v>2256</v>
      </c>
      <c r="M579" s="14">
        <v>45722.443749999999</v>
      </c>
      <c r="N579" s="6" t="s">
        <v>2257</v>
      </c>
      <c r="O579" s="6" t="s">
        <v>74</v>
      </c>
      <c r="P579" s="6" t="s">
        <v>294</v>
      </c>
      <c r="Q579" s="6" t="s">
        <v>264</v>
      </c>
      <c r="R579" s="6" t="s">
        <v>277</v>
      </c>
      <c r="S579" s="6" t="s">
        <v>7</v>
      </c>
      <c r="T579" s="6" t="s">
        <v>255</v>
      </c>
      <c r="U579" s="6" t="s">
        <v>125</v>
      </c>
      <c r="V579" s="6" t="s">
        <v>2258</v>
      </c>
      <c r="W579" s="6" t="s">
        <v>74</v>
      </c>
      <c r="X579" s="6" t="s">
        <v>2259</v>
      </c>
      <c r="Y579" s="6" t="s">
        <v>74</v>
      </c>
      <c r="Z579" s="6" t="s">
        <v>60</v>
      </c>
      <c r="AA579" s="6" t="s">
        <v>74</v>
      </c>
      <c r="AB579" s="6">
        <v>567</v>
      </c>
      <c r="AC579" s="6">
        <v>0</v>
      </c>
      <c r="AD579" s="6">
        <v>0</v>
      </c>
      <c r="AE579" s="6">
        <v>0</v>
      </c>
      <c r="AF579" s="6">
        <v>0</v>
      </c>
      <c r="AG579" s="6">
        <v>0</v>
      </c>
      <c r="AH579" s="6">
        <v>0</v>
      </c>
      <c r="AI579" s="6" t="s">
        <v>488</v>
      </c>
      <c r="AJ579" s="6" t="s">
        <v>329</v>
      </c>
      <c r="AK579" s="6" t="s">
        <v>16</v>
      </c>
      <c r="AL579" s="6" t="s">
        <v>48</v>
      </c>
      <c r="AM579" s="6" t="s">
        <v>330</v>
      </c>
      <c r="AN579" s="6" t="s">
        <v>23</v>
      </c>
      <c r="AO579" s="6" t="s">
        <v>260</v>
      </c>
      <c r="AP579" s="6" t="s">
        <v>282</v>
      </c>
      <c r="AQ579" s="6" t="s">
        <v>31</v>
      </c>
    </row>
    <row r="580" spans="1:43" x14ac:dyDescent="0.25">
      <c r="A580" s="6">
        <v>21731239</v>
      </c>
      <c r="B580" s="6">
        <v>22654806</v>
      </c>
      <c r="C580" s="6" t="s">
        <v>248</v>
      </c>
      <c r="D580" s="14">
        <v>45715.705752314818</v>
      </c>
      <c r="E580" s="14">
        <v>45716.255011574067</v>
      </c>
      <c r="F580" s="6" t="s">
        <v>22</v>
      </c>
      <c r="G580" s="6" t="s">
        <v>22</v>
      </c>
      <c r="H580" s="6" t="s">
        <v>2260</v>
      </c>
      <c r="I580" s="6" t="s">
        <v>12</v>
      </c>
      <c r="J580" s="6" t="s">
        <v>2261</v>
      </c>
      <c r="K580" s="6" t="s">
        <v>1034</v>
      </c>
      <c r="L580" s="6" t="s">
        <v>1034</v>
      </c>
      <c r="M580" s="14">
        <v>45715.697916666657</v>
      </c>
      <c r="N580" s="6">
        <v>4498350</v>
      </c>
      <c r="O580" s="6" t="s">
        <v>74</v>
      </c>
      <c r="P580" s="6" t="s">
        <v>253</v>
      </c>
      <c r="Q580" s="6" t="s">
        <v>254</v>
      </c>
      <c r="R580" s="6" t="s">
        <v>336</v>
      </c>
      <c r="S580" s="6" t="s">
        <v>5</v>
      </c>
      <c r="T580" s="6" t="s">
        <v>255</v>
      </c>
      <c r="U580" s="6" t="s">
        <v>2262</v>
      </c>
      <c r="V580" s="6" t="s">
        <v>2263</v>
      </c>
      <c r="W580" s="6" t="s">
        <v>74</v>
      </c>
      <c r="X580" s="6" t="s">
        <v>295</v>
      </c>
      <c r="Y580" s="6">
        <v>2872404690</v>
      </c>
      <c r="Z580" s="6" t="s">
        <v>2264</v>
      </c>
      <c r="AA580" s="6" t="s">
        <v>74</v>
      </c>
      <c r="AB580" s="6">
        <v>573.78</v>
      </c>
      <c r="AC580" s="6">
        <v>0</v>
      </c>
      <c r="AD580" s="6">
        <v>0</v>
      </c>
      <c r="AE580" s="6">
        <v>0</v>
      </c>
      <c r="AF580" s="6">
        <v>0</v>
      </c>
      <c r="AG580" s="6">
        <v>0</v>
      </c>
      <c r="AH580" s="6">
        <v>0</v>
      </c>
      <c r="AI580" s="6" t="s">
        <v>2265</v>
      </c>
      <c r="AJ580" s="6" t="s">
        <v>348</v>
      </c>
      <c r="AK580" s="6" t="s">
        <v>12</v>
      </c>
      <c r="AL580" s="6" t="s">
        <v>50</v>
      </c>
      <c r="AM580" s="6" t="s">
        <v>349</v>
      </c>
      <c r="AN580" s="6" t="s">
        <v>27</v>
      </c>
      <c r="AO580" s="6" t="s">
        <v>260</v>
      </c>
      <c r="AP580" s="6" t="s">
        <v>374</v>
      </c>
      <c r="AQ580" s="6" t="s">
        <v>39</v>
      </c>
    </row>
    <row r="581" spans="1:43" x14ac:dyDescent="0.25">
      <c r="A581" s="6">
        <v>21653867</v>
      </c>
      <c r="B581" s="6">
        <v>22589559</v>
      </c>
      <c r="C581" s="6" t="s">
        <v>248</v>
      </c>
      <c r="D581" s="14">
        <v>45702.593784722223</v>
      </c>
      <c r="E581" s="14">
        <v>45705.253437500003</v>
      </c>
      <c r="F581" s="36" t="s">
        <v>26</v>
      </c>
      <c r="G581" s="36" t="s">
        <v>26</v>
      </c>
      <c r="H581" s="6" t="s">
        <v>2266</v>
      </c>
      <c r="I581" s="6" t="s">
        <v>12</v>
      </c>
      <c r="J581" s="6" t="s">
        <v>2267</v>
      </c>
      <c r="K581" s="6" t="s">
        <v>2268</v>
      </c>
      <c r="L581" s="6" t="s">
        <v>2268</v>
      </c>
      <c r="M581" s="14">
        <v>45702.5</v>
      </c>
      <c r="N581" s="6">
        <v>4491250</v>
      </c>
      <c r="O581" s="6" t="s">
        <v>74</v>
      </c>
      <c r="P581" s="6" t="s">
        <v>253</v>
      </c>
      <c r="Q581" s="6" t="s">
        <v>264</v>
      </c>
      <c r="R581" s="6" t="s">
        <v>277</v>
      </c>
      <c r="S581" s="6" t="s">
        <v>5</v>
      </c>
      <c r="T581" s="6" t="s">
        <v>255</v>
      </c>
      <c r="U581" s="6" t="s">
        <v>192</v>
      </c>
      <c r="V581" s="6" t="s">
        <v>2269</v>
      </c>
      <c r="W581" s="6" t="s">
        <v>74</v>
      </c>
      <c r="X581" s="6" t="s">
        <v>257</v>
      </c>
      <c r="Y581" s="6">
        <v>3022589557</v>
      </c>
      <c r="Z581" s="6" t="s">
        <v>141</v>
      </c>
      <c r="AA581" s="6" t="s">
        <v>74</v>
      </c>
      <c r="AB581" s="6">
        <v>0</v>
      </c>
      <c r="AC581" s="6">
        <v>0</v>
      </c>
      <c r="AD581" s="6">
        <v>0</v>
      </c>
      <c r="AE581" s="6">
        <v>0</v>
      </c>
      <c r="AF581" s="6">
        <v>0</v>
      </c>
      <c r="AG581" s="6">
        <v>0</v>
      </c>
      <c r="AH581" s="6">
        <v>0</v>
      </c>
      <c r="AI581" s="6" t="s">
        <v>2270</v>
      </c>
      <c r="AJ581" s="6" t="s">
        <v>2271</v>
      </c>
      <c r="AK581" s="6" t="s">
        <v>12</v>
      </c>
      <c r="AL581" s="6" t="s">
        <v>48</v>
      </c>
      <c r="AM581" s="6" t="s">
        <v>2272</v>
      </c>
      <c r="AN581" s="6" t="s">
        <v>23</v>
      </c>
      <c r="AO581" s="6" t="s">
        <v>260</v>
      </c>
      <c r="AP581" s="6" t="s">
        <v>282</v>
      </c>
      <c r="AQ581" s="6" t="s">
        <v>19</v>
      </c>
    </row>
    <row r="582" spans="1:43" x14ac:dyDescent="0.25">
      <c r="A582" s="6">
        <v>21693956</v>
      </c>
      <c r="B582" s="6">
        <v>22622910</v>
      </c>
      <c r="C582" s="6" t="s">
        <v>248</v>
      </c>
      <c r="D582" s="14">
        <v>45709.670775462961</v>
      </c>
      <c r="E582" s="14">
        <v>45709.67087962963</v>
      </c>
      <c r="F582" s="6" t="s">
        <v>24</v>
      </c>
      <c r="G582" s="6" t="s">
        <v>24</v>
      </c>
      <c r="H582" s="6" t="s">
        <v>2273</v>
      </c>
      <c r="I582" s="6" t="s">
        <v>16</v>
      </c>
      <c r="J582" s="6" t="s">
        <v>2274</v>
      </c>
      <c r="K582" s="6" t="s">
        <v>498</v>
      </c>
      <c r="L582" s="6" t="s">
        <v>2275</v>
      </c>
      <c r="M582" s="14">
        <v>45708.559027777781</v>
      </c>
      <c r="N582" s="6" t="s">
        <v>2273</v>
      </c>
      <c r="O582" s="6" t="s">
        <v>74</v>
      </c>
      <c r="P582" s="6" t="s">
        <v>294</v>
      </c>
      <c r="Q582" s="6" t="s">
        <v>264</v>
      </c>
      <c r="R582" s="6" t="s">
        <v>277</v>
      </c>
      <c r="S582" s="6" t="s">
        <v>5</v>
      </c>
      <c r="T582" s="6" t="s">
        <v>255</v>
      </c>
      <c r="U582" s="6" t="s">
        <v>147</v>
      </c>
      <c r="V582" s="6" t="s">
        <v>2276</v>
      </c>
      <c r="W582" s="6" t="s">
        <v>74</v>
      </c>
      <c r="X582" s="6" t="s">
        <v>295</v>
      </c>
      <c r="Y582" s="6">
        <v>2872374059</v>
      </c>
      <c r="Z582" s="6" t="s">
        <v>87</v>
      </c>
      <c r="AA582" s="6" t="s">
        <v>74</v>
      </c>
      <c r="AB582" s="6">
        <v>0</v>
      </c>
      <c r="AC582" s="6">
        <v>0</v>
      </c>
      <c r="AD582" s="6">
        <v>450</v>
      </c>
      <c r="AE582" s="6">
        <v>0</v>
      </c>
      <c r="AF582" s="6">
        <v>48.94</v>
      </c>
      <c r="AG582" s="6">
        <v>0</v>
      </c>
      <c r="AH582" s="6">
        <v>0</v>
      </c>
      <c r="AI582" s="6" t="s">
        <v>488</v>
      </c>
      <c r="AJ582" s="6" t="s">
        <v>2277</v>
      </c>
      <c r="AK582" s="6" t="s">
        <v>16</v>
      </c>
      <c r="AL582" s="6" t="s">
        <v>49</v>
      </c>
      <c r="AM582" s="6" t="s">
        <v>324</v>
      </c>
      <c r="AN582" s="6" t="s">
        <v>27</v>
      </c>
      <c r="AO582" s="6" t="s">
        <v>260</v>
      </c>
      <c r="AP582" s="6" t="s">
        <v>374</v>
      </c>
      <c r="AQ582" s="6" t="s">
        <v>37</v>
      </c>
    </row>
    <row r="583" spans="1:43" x14ac:dyDescent="0.25">
      <c r="A583" s="6">
        <v>21679019</v>
      </c>
      <c r="B583" s="6">
        <v>22609703</v>
      </c>
      <c r="C583" s="6" t="s">
        <v>248</v>
      </c>
      <c r="D583" s="14">
        <v>45707.411863425928</v>
      </c>
      <c r="E583" s="14">
        <v>45707.413634259261</v>
      </c>
      <c r="F583" s="36" t="s">
        <v>26</v>
      </c>
      <c r="G583" s="36" t="s">
        <v>26</v>
      </c>
      <c r="H583" s="6" t="s">
        <v>2278</v>
      </c>
      <c r="I583" s="6" t="s">
        <v>16</v>
      </c>
      <c r="J583" s="6" t="s">
        <v>2279</v>
      </c>
      <c r="K583" s="6" t="s">
        <v>498</v>
      </c>
      <c r="L583" s="6" t="s">
        <v>2275</v>
      </c>
      <c r="M583" s="14">
        <v>45705.443749999999</v>
      </c>
      <c r="N583" s="6" t="s">
        <v>2278</v>
      </c>
      <c r="O583" s="6" t="s">
        <v>74</v>
      </c>
      <c r="P583" s="6" t="s">
        <v>294</v>
      </c>
      <c r="Q583" s="6" t="s">
        <v>264</v>
      </c>
      <c r="R583" s="6" t="s">
        <v>277</v>
      </c>
      <c r="S583" s="6" t="s">
        <v>5</v>
      </c>
      <c r="T583" s="6" t="s">
        <v>255</v>
      </c>
      <c r="U583" s="6" t="s">
        <v>147</v>
      </c>
      <c r="V583" s="6" t="s">
        <v>2280</v>
      </c>
      <c r="W583" s="6" t="s">
        <v>74</v>
      </c>
      <c r="X583" s="6" t="s">
        <v>295</v>
      </c>
      <c r="Y583" s="6">
        <v>2872361228</v>
      </c>
      <c r="Z583" s="6" t="s">
        <v>87</v>
      </c>
      <c r="AA583" s="6" t="s">
        <v>74</v>
      </c>
      <c r="AB583" s="6">
        <v>0</v>
      </c>
      <c r="AC583" s="6">
        <v>0</v>
      </c>
      <c r="AD583" s="6">
        <v>450</v>
      </c>
      <c r="AE583" s="6">
        <v>0</v>
      </c>
      <c r="AF583" s="6">
        <v>46.36</v>
      </c>
      <c r="AG583" s="6">
        <v>0</v>
      </c>
      <c r="AH583" s="6">
        <v>0</v>
      </c>
      <c r="AI583" s="6" t="s">
        <v>488</v>
      </c>
      <c r="AJ583" s="6" t="s">
        <v>2281</v>
      </c>
      <c r="AK583" s="6" t="s">
        <v>16</v>
      </c>
      <c r="AL583" s="6" t="s">
        <v>49</v>
      </c>
      <c r="AM583" s="6" t="s">
        <v>324</v>
      </c>
      <c r="AN583" s="6" t="s">
        <v>27</v>
      </c>
      <c r="AO583" s="6" t="s">
        <v>260</v>
      </c>
      <c r="AP583" s="6" t="s">
        <v>374</v>
      </c>
      <c r="AQ583" s="6" t="s">
        <v>37</v>
      </c>
    </row>
    <row r="584" spans="1:43" x14ac:dyDescent="0.25">
      <c r="A584" s="6">
        <v>21680642</v>
      </c>
      <c r="B584" s="6">
        <v>22611181</v>
      </c>
      <c r="C584" s="6" t="s">
        <v>248</v>
      </c>
      <c r="D584" s="14">
        <v>45707.640520833331</v>
      </c>
      <c r="E584" s="14">
        <v>45707.642314814817</v>
      </c>
      <c r="F584" s="36" t="s">
        <v>26</v>
      </c>
      <c r="G584" s="36" t="s">
        <v>26</v>
      </c>
      <c r="H584" s="6" t="s">
        <v>2282</v>
      </c>
      <c r="I584" s="6" t="s">
        <v>16</v>
      </c>
      <c r="J584" s="6" t="s">
        <v>2283</v>
      </c>
      <c r="K584" s="6" t="s">
        <v>498</v>
      </c>
      <c r="L584" s="6" t="s">
        <v>2275</v>
      </c>
      <c r="M584" s="14">
        <v>45705.286111111112</v>
      </c>
      <c r="N584" s="6" t="s">
        <v>2282</v>
      </c>
      <c r="O584" s="6" t="s">
        <v>74</v>
      </c>
      <c r="P584" s="6" t="s">
        <v>294</v>
      </c>
      <c r="Q584" s="6" t="s">
        <v>264</v>
      </c>
      <c r="R584" s="6" t="s">
        <v>277</v>
      </c>
      <c r="S584" s="6" t="s">
        <v>5</v>
      </c>
      <c r="T584" s="6" t="s">
        <v>255</v>
      </c>
      <c r="U584" s="6" t="s">
        <v>147</v>
      </c>
      <c r="V584" s="6" t="s">
        <v>2284</v>
      </c>
      <c r="W584" s="6" t="s">
        <v>74</v>
      </c>
      <c r="X584" s="6" t="s">
        <v>295</v>
      </c>
      <c r="Y584" s="6">
        <v>2872361208</v>
      </c>
      <c r="Z584" s="6" t="s">
        <v>87</v>
      </c>
      <c r="AA584" s="6" t="s">
        <v>74</v>
      </c>
      <c r="AB584" s="6">
        <v>0</v>
      </c>
      <c r="AC584" s="6">
        <v>0</v>
      </c>
      <c r="AD584" s="6">
        <v>450</v>
      </c>
      <c r="AE584" s="6">
        <v>0</v>
      </c>
      <c r="AF584" s="6">
        <v>49.1</v>
      </c>
      <c r="AG584" s="6">
        <v>0</v>
      </c>
      <c r="AH584" s="6">
        <v>0</v>
      </c>
      <c r="AI584" s="6" t="s">
        <v>488</v>
      </c>
      <c r="AJ584" s="6" t="s">
        <v>2285</v>
      </c>
      <c r="AK584" s="6" t="s">
        <v>16</v>
      </c>
      <c r="AL584" s="6" t="s">
        <v>49</v>
      </c>
      <c r="AM584" s="6" t="s">
        <v>324</v>
      </c>
      <c r="AN584" s="6" t="s">
        <v>27</v>
      </c>
      <c r="AO584" s="6" t="s">
        <v>260</v>
      </c>
      <c r="AP584" s="6" t="s">
        <v>374</v>
      </c>
      <c r="AQ584" s="6" t="s">
        <v>37</v>
      </c>
    </row>
    <row r="585" spans="1:43" x14ac:dyDescent="0.25">
      <c r="A585" s="6">
        <v>21681117</v>
      </c>
      <c r="B585" s="6">
        <v>22611594</v>
      </c>
      <c r="C585" s="6" t="s">
        <v>248</v>
      </c>
      <c r="D585" s="14">
        <v>45707.713946759257</v>
      </c>
      <c r="E585" s="14">
        <v>45707.714837962973</v>
      </c>
      <c r="F585" s="36" t="s">
        <v>26</v>
      </c>
      <c r="G585" s="36" t="s">
        <v>26</v>
      </c>
      <c r="H585" s="6" t="s">
        <v>2286</v>
      </c>
      <c r="I585" s="6" t="s">
        <v>16</v>
      </c>
      <c r="J585" s="6" t="s">
        <v>2287</v>
      </c>
      <c r="K585" s="6" t="s">
        <v>498</v>
      </c>
      <c r="L585" s="6" t="s">
        <v>2275</v>
      </c>
      <c r="M585" s="14">
        <v>45707.222222222219</v>
      </c>
      <c r="N585" s="6" t="s">
        <v>2286</v>
      </c>
      <c r="O585" s="6" t="s">
        <v>74</v>
      </c>
      <c r="P585" s="6" t="s">
        <v>294</v>
      </c>
      <c r="Q585" s="6" t="s">
        <v>264</v>
      </c>
      <c r="R585" s="6" t="s">
        <v>277</v>
      </c>
      <c r="S585" s="6" t="s">
        <v>5</v>
      </c>
      <c r="T585" s="6" t="s">
        <v>255</v>
      </c>
      <c r="U585" s="6" t="s">
        <v>147</v>
      </c>
      <c r="V585" s="6" t="s">
        <v>2276</v>
      </c>
      <c r="W585" s="6" t="s">
        <v>74</v>
      </c>
      <c r="X585" s="6" t="s">
        <v>295</v>
      </c>
      <c r="Y585" s="6">
        <v>2872361299</v>
      </c>
      <c r="Z585" s="6" t="s">
        <v>87</v>
      </c>
      <c r="AA585" s="6" t="s">
        <v>74</v>
      </c>
      <c r="AB585" s="6">
        <v>0</v>
      </c>
      <c r="AC585" s="6">
        <v>0</v>
      </c>
      <c r="AD585" s="6">
        <v>450</v>
      </c>
      <c r="AE585" s="6">
        <v>0</v>
      </c>
      <c r="AF585" s="6">
        <v>18.53</v>
      </c>
      <c r="AG585" s="6">
        <v>0</v>
      </c>
      <c r="AH585" s="6">
        <v>0</v>
      </c>
      <c r="AI585" s="6" t="s">
        <v>488</v>
      </c>
      <c r="AJ585" s="6" t="s">
        <v>2288</v>
      </c>
      <c r="AK585" s="6" t="s">
        <v>16</v>
      </c>
      <c r="AL585" s="6" t="s">
        <v>49</v>
      </c>
      <c r="AM585" s="6" t="s">
        <v>324</v>
      </c>
      <c r="AN585" s="6" t="s">
        <v>27</v>
      </c>
      <c r="AO585" s="6" t="s">
        <v>260</v>
      </c>
      <c r="AP585" s="6" t="s">
        <v>374</v>
      </c>
      <c r="AQ585" s="6" t="s">
        <v>37</v>
      </c>
    </row>
    <row r="586" spans="1:43" x14ac:dyDescent="0.25">
      <c r="A586" s="6">
        <v>21681118</v>
      </c>
      <c r="B586" s="6">
        <v>22611595</v>
      </c>
      <c r="C586" s="6" t="s">
        <v>248</v>
      </c>
      <c r="D586" s="14">
        <v>45707.714062500003</v>
      </c>
      <c r="E586" s="14">
        <v>45707.714861111112</v>
      </c>
      <c r="F586" s="36" t="s">
        <v>26</v>
      </c>
      <c r="G586" s="36" t="s">
        <v>26</v>
      </c>
      <c r="H586" s="6" t="s">
        <v>2289</v>
      </c>
      <c r="I586" s="6" t="s">
        <v>16</v>
      </c>
      <c r="J586" s="6" t="s">
        <v>2290</v>
      </c>
      <c r="K586" s="6" t="s">
        <v>498</v>
      </c>
      <c r="L586" s="6" t="s">
        <v>2275</v>
      </c>
      <c r="M586" s="14">
        <v>45707.236111111109</v>
      </c>
      <c r="N586" s="6" t="s">
        <v>2289</v>
      </c>
      <c r="O586" s="6" t="s">
        <v>74</v>
      </c>
      <c r="P586" s="6" t="s">
        <v>294</v>
      </c>
      <c r="Q586" s="6" t="s">
        <v>264</v>
      </c>
      <c r="R586" s="6" t="s">
        <v>277</v>
      </c>
      <c r="S586" s="6" t="s">
        <v>5</v>
      </c>
      <c r="T586" s="6" t="s">
        <v>255</v>
      </c>
      <c r="U586" s="6" t="s">
        <v>147</v>
      </c>
      <c r="V586" s="6" t="s">
        <v>2291</v>
      </c>
      <c r="W586" s="6" t="s">
        <v>74</v>
      </c>
      <c r="X586" s="6" t="s">
        <v>295</v>
      </c>
      <c r="Y586" s="6">
        <v>2872374001</v>
      </c>
      <c r="Z586" s="6" t="s">
        <v>87</v>
      </c>
      <c r="AA586" s="6" t="s">
        <v>74</v>
      </c>
      <c r="AB586" s="6">
        <v>0</v>
      </c>
      <c r="AC586" s="6">
        <v>0</v>
      </c>
      <c r="AD586" s="6">
        <v>450</v>
      </c>
      <c r="AE586" s="6">
        <v>0</v>
      </c>
      <c r="AF586" s="6">
        <v>14.07</v>
      </c>
      <c r="AG586" s="6">
        <v>0</v>
      </c>
      <c r="AH586" s="6">
        <v>0</v>
      </c>
      <c r="AI586" s="6" t="s">
        <v>488</v>
      </c>
      <c r="AJ586" s="6" t="s">
        <v>2292</v>
      </c>
      <c r="AK586" s="6" t="s">
        <v>16</v>
      </c>
      <c r="AL586" s="6" t="s">
        <v>49</v>
      </c>
      <c r="AM586" s="6" t="s">
        <v>324</v>
      </c>
      <c r="AN586" s="6" t="s">
        <v>27</v>
      </c>
      <c r="AO586" s="6" t="s">
        <v>260</v>
      </c>
      <c r="AP586" s="6" t="s">
        <v>374</v>
      </c>
      <c r="AQ586" s="6" t="s">
        <v>37</v>
      </c>
    </row>
    <row r="587" spans="1:43" x14ac:dyDescent="0.25">
      <c r="A587" s="6">
        <v>21722688</v>
      </c>
      <c r="B587" s="6">
        <v>22646408</v>
      </c>
      <c r="C587" s="6" t="s">
        <v>248</v>
      </c>
      <c r="D587" s="14">
        <v>45714.680902777778</v>
      </c>
      <c r="E587" s="14">
        <v>45714.68408564815</v>
      </c>
      <c r="F587" s="6" t="s">
        <v>24</v>
      </c>
      <c r="G587" s="6" t="s">
        <v>24</v>
      </c>
      <c r="H587" s="6" t="s">
        <v>2293</v>
      </c>
      <c r="I587" s="6" t="s">
        <v>16</v>
      </c>
      <c r="J587" s="6" t="s">
        <v>2294</v>
      </c>
      <c r="K587" s="6" t="s">
        <v>2275</v>
      </c>
      <c r="L587" s="6" t="s">
        <v>2275</v>
      </c>
      <c r="M587" s="14">
        <v>45712.350694444453</v>
      </c>
      <c r="N587" s="6" t="s">
        <v>2295</v>
      </c>
      <c r="O587" s="6" t="s">
        <v>74</v>
      </c>
      <c r="P587" s="6" t="s">
        <v>294</v>
      </c>
      <c r="Q587" s="6" t="s">
        <v>454</v>
      </c>
      <c r="R587" s="6" t="s">
        <v>454</v>
      </c>
      <c r="S587" s="6" t="s">
        <v>7</v>
      </c>
      <c r="T587" s="6" t="s">
        <v>255</v>
      </c>
      <c r="U587" s="6" t="s">
        <v>147</v>
      </c>
      <c r="V587" s="6" t="s">
        <v>2284</v>
      </c>
      <c r="W587" s="6" t="s">
        <v>74</v>
      </c>
      <c r="X587" s="6" t="s">
        <v>74</v>
      </c>
      <c r="Y587" s="6" t="s">
        <v>74</v>
      </c>
      <c r="Z587" s="6" t="s">
        <v>87</v>
      </c>
      <c r="AA587" s="6" t="s">
        <v>74</v>
      </c>
      <c r="AB587" s="6">
        <v>323</v>
      </c>
      <c r="AC587" s="6">
        <v>0</v>
      </c>
      <c r="AD587" s="6">
        <v>0</v>
      </c>
      <c r="AE587" s="6">
        <v>0</v>
      </c>
      <c r="AF587" s="6">
        <v>0</v>
      </c>
      <c r="AG587" s="6">
        <v>0</v>
      </c>
      <c r="AH587" s="6">
        <v>0</v>
      </c>
      <c r="AI587" s="6" t="s">
        <v>488</v>
      </c>
      <c r="AJ587" s="6" t="s">
        <v>469</v>
      </c>
      <c r="AK587" s="6" t="s">
        <v>16</v>
      </c>
      <c r="AL587" s="6" t="s">
        <v>47</v>
      </c>
      <c r="AM587" s="6" t="s">
        <v>470</v>
      </c>
      <c r="AN587" s="6" t="s">
        <v>21</v>
      </c>
      <c r="AO587" s="6" t="s">
        <v>340</v>
      </c>
      <c r="AP587" s="6" t="s">
        <v>374</v>
      </c>
      <c r="AQ587" s="6" t="s">
        <v>41</v>
      </c>
    </row>
    <row r="588" spans="1:43" x14ac:dyDescent="0.25">
      <c r="A588" s="6">
        <v>21667708</v>
      </c>
      <c r="B588" s="6">
        <v>22599758</v>
      </c>
      <c r="C588" s="6" t="s">
        <v>248</v>
      </c>
      <c r="D588" s="14">
        <v>45705.641203703701</v>
      </c>
      <c r="E588" s="14">
        <v>45707.494108796287</v>
      </c>
      <c r="F588" s="36" t="s">
        <v>26</v>
      </c>
      <c r="G588" s="36" t="s">
        <v>26</v>
      </c>
      <c r="H588" s="6" t="s">
        <v>2296</v>
      </c>
      <c r="I588" s="6" t="s">
        <v>16</v>
      </c>
      <c r="J588" s="6" t="s">
        <v>2297</v>
      </c>
      <c r="K588" s="6" t="s">
        <v>498</v>
      </c>
      <c r="L588" s="6" t="s">
        <v>2275</v>
      </c>
      <c r="M588" s="14">
        <v>45702.317361111112</v>
      </c>
      <c r="N588" s="6" t="s">
        <v>2296</v>
      </c>
      <c r="O588" s="6" t="s">
        <v>74</v>
      </c>
      <c r="P588" s="6" t="s">
        <v>294</v>
      </c>
      <c r="Q588" s="6" t="s">
        <v>264</v>
      </c>
      <c r="R588" s="6" t="s">
        <v>277</v>
      </c>
      <c r="S588" s="6" t="s">
        <v>5</v>
      </c>
      <c r="T588" s="6" t="s">
        <v>397</v>
      </c>
      <c r="U588" s="6" t="s">
        <v>147</v>
      </c>
      <c r="V588" s="6" t="s">
        <v>2284</v>
      </c>
      <c r="W588" s="6" t="s">
        <v>74</v>
      </c>
      <c r="X588" s="6" t="s">
        <v>295</v>
      </c>
      <c r="Y588" s="6">
        <v>1409278271</v>
      </c>
      <c r="Z588" s="6" t="s">
        <v>87</v>
      </c>
      <c r="AA588" s="6" t="s">
        <v>74</v>
      </c>
      <c r="AB588" s="6">
        <v>0</v>
      </c>
      <c r="AC588" s="6">
        <v>0</v>
      </c>
      <c r="AD588" s="6">
        <v>450</v>
      </c>
      <c r="AE588" s="6">
        <v>0</v>
      </c>
      <c r="AF588" s="6">
        <v>0.3</v>
      </c>
      <c r="AG588" s="6">
        <v>0</v>
      </c>
      <c r="AH588" s="6">
        <v>0</v>
      </c>
      <c r="AI588" s="6" t="s">
        <v>488</v>
      </c>
      <c r="AJ588" s="6" t="s">
        <v>2298</v>
      </c>
      <c r="AK588" s="6" t="s">
        <v>16</v>
      </c>
      <c r="AL588" s="6" t="s">
        <v>49</v>
      </c>
      <c r="AM588" s="6" t="s">
        <v>324</v>
      </c>
      <c r="AN588" s="6" t="s">
        <v>27</v>
      </c>
      <c r="AO588" s="6" t="s">
        <v>260</v>
      </c>
      <c r="AP588" s="6" t="s">
        <v>374</v>
      </c>
      <c r="AQ588" s="6" t="s">
        <v>37</v>
      </c>
    </row>
    <row r="589" spans="1:43" x14ac:dyDescent="0.25">
      <c r="A589" s="6">
        <v>21667656</v>
      </c>
      <c r="B589" s="6">
        <v>22599709</v>
      </c>
      <c r="C589" s="6" t="s">
        <v>248</v>
      </c>
      <c r="D589" s="14">
        <v>45705.63863425926</v>
      </c>
      <c r="E589" s="14">
        <v>45705.640462962961</v>
      </c>
      <c r="F589" s="36" t="s">
        <v>26</v>
      </c>
      <c r="G589" s="36" t="s">
        <v>26</v>
      </c>
      <c r="H589" s="6" t="s">
        <v>2299</v>
      </c>
      <c r="I589" s="6" t="s">
        <v>16</v>
      </c>
      <c r="J589" s="6" t="s">
        <v>2300</v>
      </c>
      <c r="K589" s="6" t="s">
        <v>498</v>
      </c>
      <c r="L589" s="6" t="s">
        <v>2275</v>
      </c>
      <c r="M589" s="14">
        <v>45702</v>
      </c>
      <c r="N589" s="6" t="s">
        <v>2299</v>
      </c>
      <c r="O589" s="6" t="s">
        <v>74</v>
      </c>
      <c r="P589" s="6" t="s">
        <v>294</v>
      </c>
      <c r="Q589" s="6" t="s">
        <v>264</v>
      </c>
      <c r="R589" s="6" t="s">
        <v>277</v>
      </c>
      <c r="S589" s="6" t="s">
        <v>5</v>
      </c>
      <c r="T589" s="6" t="s">
        <v>255</v>
      </c>
      <c r="U589" s="6" t="s">
        <v>147</v>
      </c>
      <c r="V589" s="6" t="s">
        <v>2280</v>
      </c>
      <c r="W589" s="6" t="s">
        <v>74</v>
      </c>
      <c r="X589" s="6" t="s">
        <v>295</v>
      </c>
      <c r="Y589" s="6">
        <v>1409278258</v>
      </c>
      <c r="Z589" s="6" t="s">
        <v>87</v>
      </c>
      <c r="AA589" s="6" t="s">
        <v>74</v>
      </c>
      <c r="AB589" s="6">
        <v>0</v>
      </c>
      <c r="AC589" s="6">
        <v>0</v>
      </c>
      <c r="AD589" s="6">
        <v>450</v>
      </c>
      <c r="AE589" s="6">
        <v>0</v>
      </c>
      <c r="AF589" s="6">
        <v>0</v>
      </c>
      <c r="AG589" s="6">
        <v>0</v>
      </c>
      <c r="AH589" s="6">
        <v>0</v>
      </c>
      <c r="AI589" s="6" t="s">
        <v>488</v>
      </c>
      <c r="AJ589" s="6" t="s">
        <v>2301</v>
      </c>
      <c r="AK589" s="6" t="s">
        <v>16</v>
      </c>
      <c r="AL589" s="6" t="s">
        <v>49</v>
      </c>
      <c r="AM589" s="6" t="s">
        <v>324</v>
      </c>
      <c r="AN589" s="6" t="s">
        <v>27</v>
      </c>
      <c r="AO589" s="6" t="s">
        <v>260</v>
      </c>
      <c r="AP589" s="6" t="s">
        <v>374</v>
      </c>
      <c r="AQ589" s="6" t="s">
        <v>37</v>
      </c>
    </row>
    <row r="590" spans="1:43" x14ac:dyDescent="0.25">
      <c r="A590" s="6">
        <v>21667677</v>
      </c>
      <c r="B590" s="6">
        <v>22599728</v>
      </c>
      <c r="C590" s="6" t="s">
        <v>248</v>
      </c>
      <c r="D590" s="14">
        <v>45705.639710648153</v>
      </c>
      <c r="E590" s="14">
        <v>45705.640509259261</v>
      </c>
      <c r="F590" s="36" t="s">
        <v>26</v>
      </c>
      <c r="G590" s="36" t="s">
        <v>26</v>
      </c>
      <c r="H590" s="6" t="s">
        <v>2302</v>
      </c>
      <c r="I590" s="6" t="s">
        <v>16</v>
      </c>
      <c r="J590" s="6" t="s">
        <v>2303</v>
      </c>
      <c r="K590" s="6" t="s">
        <v>498</v>
      </c>
      <c r="L590" s="6" t="s">
        <v>2275</v>
      </c>
      <c r="M590" s="14">
        <v>45702</v>
      </c>
      <c r="N590" s="6" t="s">
        <v>2302</v>
      </c>
      <c r="O590" s="6" t="s">
        <v>74</v>
      </c>
      <c r="P590" s="6" t="s">
        <v>294</v>
      </c>
      <c r="Q590" s="6" t="s">
        <v>264</v>
      </c>
      <c r="R590" s="6" t="s">
        <v>277</v>
      </c>
      <c r="S590" s="6" t="s">
        <v>5</v>
      </c>
      <c r="T590" s="6" t="s">
        <v>255</v>
      </c>
      <c r="U590" s="6" t="s">
        <v>147</v>
      </c>
      <c r="V590" s="6" t="s">
        <v>2291</v>
      </c>
      <c r="W590" s="6" t="s">
        <v>74</v>
      </c>
      <c r="X590" s="6" t="s">
        <v>295</v>
      </c>
      <c r="Y590" s="6">
        <v>1409278262</v>
      </c>
      <c r="Z590" s="6" t="s">
        <v>87</v>
      </c>
      <c r="AA590" s="6" t="s">
        <v>74</v>
      </c>
      <c r="AB590" s="6">
        <v>0</v>
      </c>
      <c r="AC590" s="6">
        <v>0</v>
      </c>
      <c r="AD590" s="6">
        <v>450</v>
      </c>
      <c r="AE590" s="6">
        <v>0</v>
      </c>
      <c r="AF590" s="6">
        <v>0</v>
      </c>
      <c r="AG590" s="6">
        <v>0</v>
      </c>
      <c r="AH590" s="6">
        <v>0</v>
      </c>
      <c r="AI590" s="6" t="s">
        <v>488</v>
      </c>
      <c r="AJ590" s="6" t="s">
        <v>2304</v>
      </c>
      <c r="AK590" s="6" t="s">
        <v>16</v>
      </c>
      <c r="AL590" s="6" t="s">
        <v>49</v>
      </c>
      <c r="AM590" s="6" t="s">
        <v>324</v>
      </c>
      <c r="AN590" s="6" t="s">
        <v>27</v>
      </c>
      <c r="AO590" s="6" t="s">
        <v>260</v>
      </c>
      <c r="AP590" s="6" t="s">
        <v>374</v>
      </c>
      <c r="AQ590" s="6" t="s">
        <v>37</v>
      </c>
    </row>
    <row r="591" spans="1:43" x14ac:dyDescent="0.25">
      <c r="A591" s="6">
        <v>21716563</v>
      </c>
      <c r="B591" s="6">
        <v>22641151</v>
      </c>
      <c r="C591" s="6" t="s">
        <v>248</v>
      </c>
      <c r="D591" s="14">
        <v>45713.731226851851</v>
      </c>
      <c r="E591" s="14">
        <v>45713.731574074067</v>
      </c>
      <c r="F591" s="6" t="s">
        <v>24</v>
      </c>
      <c r="G591" s="6" t="s">
        <v>24</v>
      </c>
      <c r="H591" s="6" t="s">
        <v>2305</v>
      </c>
      <c r="I591" s="6" t="s">
        <v>16</v>
      </c>
      <c r="J591" s="6" t="s">
        <v>2306</v>
      </c>
      <c r="K591" s="6" t="s">
        <v>498</v>
      </c>
      <c r="L591" s="6" t="s">
        <v>2275</v>
      </c>
      <c r="M591" s="14">
        <v>45713</v>
      </c>
      <c r="N591" s="6" t="s">
        <v>2305</v>
      </c>
      <c r="O591" s="6" t="s">
        <v>74</v>
      </c>
      <c r="P591" s="6" t="s">
        <v>294</v>
      </c>
      <c r="Q591" s="6" t="s">
        <v>254</v>
      </c>
      <c r="R591" s="6" t="s">
        <v>254</v>
      </c>
      <c r="S591" s="6" t="s">
        <v>5</v>
      </c>
      <c r="T591" s="6" t="s">
        <v>255</v>
      </c>
      <c r="U591" s="6" t="s">
        <v>147</v>
      </c>
      <c r="V591" s="6" t="s">
        <v>2307</v>
      </c>
      <c r="W591" s="6" t="s">
        <v>74</v>
      </c>
      <c r="X591" s="6" t="s">
        <v>295</v>
      </c>
      <c r="Y591" s="6">
        <v>2872379072</v>
      </c>
      <c r="Z591" s="6" t="s">
        <v>87</v>
      </c>
      <c r="AA591" s="6" t="s">
        <v>74</v>
      </c>
      <c r="AB591" s="6">
        <v>3845.25</v>
      </c>
      <c r="AC591" s="6">
        <v>84.66</v>
      </c>
      <c r="AD591" s="6">
        <v>0</v>
      </c>
      <c r="AE591" s="6">
        <v>0</v>
      </c>
      <c r="AF591" s="6">
        <v>84.66</v>
      </c>
      <c r="AG591" s="6">
        <v>0</v>
      </c>
      <c r="AH591" s="6">
        <v>0</v>
      </c>
      <c r="AI591" s="6" t="s">
        <v>488</v>
      </c>
      <c r="AJ591" s="6" t="s">
        <v>2308</v>
      </c>
      <c r="AK591" s="6" t="s">
        <v>16</v>
      </c>
      <c r="AL591" s="6" t="s">
        <v>49</v>
      </c>
      <c r="AM591" s="6" t="s">
        <v>324</v>
      </c>
      <c r="AN591" s="6" t="s">
        <v>27</v>
      </c>
      <c r="AO591" s="6" t="s">
        <v>260</v>
      </c>
      <c r="AP591" s="6" t="s">
        <v>374</v>
      </c>
      <c r="AQ591" s="6" t="s">
        <v>37</v>
      </c>
    </row>
    <row r="592" spans="1:43" x14ac:dyDescent="0.25">
      <c r="A592" s="6">
        <v>21716569</v>
      </c>
      <c r="B592" s="6">
        <v>22641154</v>
      </c>
      <c r="C592" s="6" t="s">
        <v>248</v>
      </c>
      <c r="D592" s="14">
        <v>45713.731307870366</v>
      </c>
      <c r="E592" s="14">
        <v>45713.73159722222</v>
      </c>
      <c r="F592" s="6" t="s">
        <v>24</v>
      </c>
      <c r="G592" s="6" t="s">
        <v>24</v>
      </c>
      <c r="H592" s="6" t="s">
        <v>2309</v>
      </c>
      <c r="I592" s="6" t="s">
        <v>16</v>
      </c>
      <c r="J592" s="6" t="s">
        <v>2310</v>
      </c>
      <c r="K592" s="6" t="s">
        <v>498</v>
      </c>
      <c r="L592" s="6" t="s">
        <v>2275</v>
      </c>
      <c r="M592" s="14">
        <v>45713.260416666657</v>
      </c>
      <c r="N592" s="6" t="s">
        <v>2309</v>
      </c>
      <c r="O592" s="6" t="s">
        <v>74</v>
      </c>
      <c r="P592" s="6" t="s">
        <v>294</v>
      </c>
      <c r="Q592" s="6" t="s">
        <v>254</v>
      </c>
      <c r="R592" s="6" t="s">
        <v>254</v>
      </c>
      <c r="S592" s="6" t="s">
        <v>5</v>
      </c>
      <c r="T592" s="6" t="s">
        <v>255</v>
      </c>
      <c r="U592" s="6" t="s">
        <v>147</v>
      </c>
      <c r="V592" s="6" t="s">
        <v>2284</v>
      </c>
      <c r="W592" s="6" t="s">
        <v>74</v>
      </c>
      <c r="X592" s="6" t="s">
        <v>295</v>
      </c>
      <c r="Y592" s="6">
        <v>2872379073</v>
      </c>
      <c r="Z592" s="6" t="s">
        <v>87</v>
      </c>
      <c r="AA592" s="6" t="s">
        <v>74</v>
      </c>
      <c r="AB592" s="6">
        <v>746.8</v>
      </c>
      <c r="AC592" s="6">
        <v>50.92</v>
      </c>
      <c r="AD592" s="6">
        <v>0</v>
      </c>
      <c r="AE592" s="6">
        <v>0</v>
      </c>
      <c r="AF592" s="6">
        <v>50.92</v>
      </c>
      <c r="AG592" s="6">
        <v>0</v>
      </c>
      <c r="AH592" s="6">
        <v>0</v>
      </c>
      <c r="AI592" s="6" t="s">
        <v>488</v>
      </c>
      <c r="AJ592" s="6" t="s">
        <v>2311</v>
      </c>
      <c r="AK592" s="6" t="s">
        <v>16</v>
      </c>
      <c r="AL592" s="6" t="s">
        <v>49</v>
      </c>
      <c r="AM592" s="6" t="s">
        <v>324</v>
      </c>
      <c r="AN592" s="6" t="s">
        <v>27</v>
      </c>
      <c r="AO592" s="6" t="s">
        <v>260</v>
      </c>
      <c r="AP592" s="6" t="s">
        <v>374</v>
      </c>
      <c r="AQ592" s="6" t="s">
        <v>37</v>
      </c>
    </row>
    <row r="593" spans="1:43" x14ac:dyDescent="0.25">
      <c r="A593" s="6">
        <v>21716570</v>
      </c>
      <c r="B593" s="6">
        <v>22641155</v>
      </c>
      <c r="C593" s="6" t="s">
        <v>248</v>
      </c>
      <c r="D593" s="14">
        <v>45713.731388888889</v>
      </c>
      <c r="E593" s="14">
        <v>45713.731608796297</v>
      </c>
      <c r="F593" s="6" t="s">
        <v>24</v>
      </c>
      <c r="G593" s="6" t="s">
        <v>24</v>
      </c>
      <c r="H593" s="6" t="s">
        <v>2312</v>
      </c>
      <c r="I593" s="6" t="s">
        <v>16</v>
      </c>
      <c r="J593" s="6" t="s">
        <v>2313</v>
      </c>
      <c r="K593" s="6" t="s">
        <v>498</v>
      </c>
      <c r="L593" s="6" t="s">
        <v>2275</v>
      </c>
      <c r="M593" s="14">
        <v>45713.261805555558</v>
      </c>
      <c r="N593" s="6" t="s">
        <v>2312</v>
      </c>
      <c r="O593" s="6" t="s">
        <v>74</v>
      </c>
      <c r="P593" s="6" t="s">
        <v>294</v>
      </c>
      <c r="Q593" s="6" t="s">
        <v>254</v>
      </c>
      <c r="R593" s="6" t="s">
        <v>254</v>
      </c>
      <c r="S593" s="6" t="s">
        <v>5</v>
      </c>
      <c r="T593" s="6" t="s">
        <v>255</v>
      </c>
      <c r="U593" s="6" t="s">
        <v>147</v>
      </c>
      <c r="V593" s="6" t="s">
        <v>2284</v>
      </c>
      <c r="W593" s="6" t="s">
        <v>74</v>
      </c>
      <c r="X593" s="6" t="s">
        <v>295</v>
      </c>
      <c r="Y593" s="6">
        <v>2872379074</v>
      </c>
      <c r="Z593" s="6" t="s">
        <v>87</v>
      </c>
      <c r="AA593" s="6" t="s">
        <v>74</v>
      </c>
      <c r="AB593" s="6">
        <v>746.8</v>
      </c>
      <c r="AC593" s="6">
        <v>50.92</v>
      </c>
      <c r="AD593" s="6">
        <v>0</v>
      </c>
      <c r="AE593" s="6">
        <v>0</v>
      </c>
      <c r="AF593" s="6">
        <v>50.92</v>
      </c>
      <c r="AG593" s="6">
        <v>0</v>
      </c>
      <c r="AH593" s="6">
        <v>0</v>
      </c>
      <c r="AI593" s="6" t="s">
        <v>488</v>
      </c>
      <c r="AJ593" s="6" t="s">
        <v>2314</v>
      </c>
      <c r="AK593" s="6" t="s">
        <v>16</v>
      </c>
      <c r="AL593" s="6" t="s">
        <v>49</v>
      </c>
      <c r="AM593" s="6" t="s">
        <v>324</v>
      </c>
      <c r="AN593" s="6" t="s">
        <v>27</v>
      </c>
      <c r="AO593" s="6" t="s">
        <v>260</v>
      </c>
      <c r="AP593" s="6" t="s">
        <v>374</v>
      </c>
      <c r="AQ593" s="6" t="s">
        <v>37</v>
      </c>
    </row>
    <row r="594" spans="1:43" x14ac:dyDescent="0.25">
      <c r="A594" s="6">
        <v>21721040</v>
      </c>
      <c r="B594" s="6">
        <v>22644891</v>
      </c>
      <c r="C594" s="6" t="s">
        <v>248</v>
      </c>
      <c r="D594" s="14">
        <v>45714.483020833337</v>
      </c>
      <c r="E594" s="14">
        <v>45714.483576388891</v>
      </c>
      <c r="F594" s="6" t="s">
        <v>24</v>
      </c>
      <c r="G594" s="6" t="s">
        <v>24</v>
      </c>
      <c r="H594" s="6" t="s">
        <v>2315</v>
      </c>
      <c r="I594" s="6" t="s">
        <v>16</v>
      </c>
      <c r="J594" s="6" t="s">
        <v>2316</v>
      </c>
      <c r="K594" s="6" t="s">
        <v>498</v>
      </c>
      <c r="L594" s="6" t="s">
        <v>2275</v>
      </c>
      <c r="M594" s="14">
        <v>45712.496527777781</v>
      </c>
      <c r="N594" s="6" t="s">
        <v>2315</v>
      </c>
      <c r="O594" s="6" t="s">
        <v>74</v>
      </c>
      <c r="P594" s="6" t="s">
        <v>294</v>
      </c>
      <c r="Q594" s="6" t="s">
        <v>264</v>
      </c>
      <c r="R594" s="6" t="s">
        <v>277</v>
      </c>
      <c r="S594" s="6" t="s">
        <v>5</v>
      </c>
      <c r="T594" s="6" t="s">
        <v>255</v>
      </c>
      <c r="U594" s="6" t="s">
        <v>147</v>
      </c>
      <c r="V594" s="6" t="s">
        <v>2280</v>
      </c>
      <c r="W594" s="6" t="s">
        <v>74</v>
      </c>
      <c r="X594" s="6" t="s">
        <v>295</v>
      </c>
      <c r="Y594" s="6">
        <v>2872392060</v>
      </c>
      <c r="Z594" s="6" t="s">
        <v>87</v>
      </c>
      <c r="AA594" s="6" t="s">
        <v>74</v>
      </c>
      <c r="AB594" s="6">
        <v>0</v>
      </c>
      <c r="AC594" s="6">
        <v>0</v>
      </c>
      <c r="AD594" s="6">
        <v>450</v>
      </c>
      <c r="AE594" s="6">
        <v>0</v>
      </c>
      <c r="AF594" s="6">
        <v>75.38</v>
      </c>
      <c r="AG594" s="6">
        <v>0</v>
      </c>
      <c r="AH594" s="6">
        <v>0</v>
      </c>
      <c r="AI594" s="6" t="s">
        <v>488</v>
      </c>
      <c r="AJ594" s="6" t="s">
        <v>2317</v>
      </c>
      <c r="AK594" s="6" t="s">
        <v>16</v>
      </c>
      <c r="AL594" s="6" t="s">
        <v>49</v>
      </c>
      <c r="AM594" s="6" t="s">
        <v>324</v>
      </c>
      <c r="AN594" s="6" t="s">
        <v>27</v>
      </c>
      <c r="AO594" s="6" t="s">
        <v>260</v>
      </c>
      <c r="AP594" s="6" t="s">
        <v>374</v>
      </c>
      <c r="AQ594" s="6" t="s">
        <v>37</v>
      </c>
    </row>
    <row r="595" spans="1:43" x14ac:dyDescent="0.25">
      <c r="A595" s="6">
        <v>21681203</v>
      </c>
      <c r="B595" s="6">
        <v>22611671</v>
      </c>
      <c r="C595" s="6" t="s">
        <v>248</v>
      </c>
      <c r="D595" s="14">
        <v>45707.724293981482</v>
      </c>
      <c r="E595" s="14">
        <v>45707.726053240738</v>
      </c>
      <c r="F595" s="36" t="s">
        <v>26</v>
      </c>
      <c r="G595" s="36" t="s">
        <v>26</v>
      </c>
      <c r="H595" s="6" t="s">
        <v>2318</v>
      </c>
      <c r="I595" s="6" t="s">
        <v>16</v>
      </c>
      <c r="J595" s="6" t="s">
        <v>2283</v>
      </c>
      <c r="K595" s="6" t="s">
        <v>502</v>
      </c>
      <c r="L595" s="6" t="s">
        <v>2275</v>
      </c>
      <c r="M595" s="14">
        <v>45705.298611111109</v>
      </c>
      <c r="N595" s="6" t="s">
        <v>2318</v>
      </c>
      <c r="O595" s="6" t="s">
        <v>74</v>
      </c>
      <c r="P595" s="6" t="s">
        <v>294</v>
      </c>
      <c r="Q595" s="6" t="s">
        <v>264</v>
      </c>
      <c r="R595" s="6" t="s">
        <v>277</v>
      </c>
      <c r="S595" s="6" t="s">
        <v>5</v>
      </c>
      <c r="T595" s="6" t="s">
        <v>255</v>
      </c>
      <c r="U595" s="6" t="s">
        <v>147</v>
      </c>
      <c r="V595" s="6" t="s">
        <v>2284</v>
      </c>
      <c r="W595" s="6" t="s">
        <v>74</v>
      </c>
      <c r="X595" s="6" t="s">
        <v>295</v>
      </c>
      <c r="Y595" s="6">
        <v>2872362706</v>
      </c>
      <c r="Z595" s="6" t="s">
        <v>87</v>
      </c>
      <c r="AA595" s="6" t="s">
        <v>74</v>
      </c>
      <c r="AB595" s="6">
        <v>0</v>
      </c>
      <c r="AC595" s="6">
        <v>0</v>
      </c>
      <c r="AD595" s="6">
        <v>450</v>
      </c>
      <c r="AE595" s="6">
        <v>0</v>
      </c>
      <c r="AF595" s="6">
        <v>52.87</v>
      </c>
      <c r="AG595" s="6">
        <v>0</v>
      </c>
      <c r="AH595" s="6">
        <v>0</v>
      </c>
      <c r="AI595" s="6" t="s">
        <v>488</v>
      </c>
      <c r="AJ595" s="6" t="s">
        <v>2319</v>
      </c>
      <c r="AK595" s="6" t="s">
        <v>16</v>
      </c>
      <c r="AL595" s="6" t="s">
        <v>49</v>
      </c>
      <c r="AM595" s="6" t="s">
        <v>324</v>
      </c>
      <c r="AN595" s="6" t="s">
        <v>27</v>
      </c>
      <c r="AO595" s="6" t="s">
        <v>260</v>
      </c>
      <c r="AP595" s="6" t="s">
        <v>374</v>
      </c>
      <c r="AQ595" s="6" t="s">
        <v>37</v>
      </c>
    </row>
    <row r="596" spans="1:43" x14ac:dyDescent="0.25">
      <c r="A596" s="6">
        <v>21679015</v>
      </c>
      <c r="B596" s="6">
        <v>22609699</v>
      </c>
      <c r="C596" s="6" t="s">
        <v>248</v>
      </c>
      <c r="D596" s="14">
        <v>45707.411550925928</v>
      </c>
      <c r="E596" s="14">
        <v>45707.413622685177</v>
      </c>
      <c r="F596" s="36" t="s">
        <v>26</v>
      </c>
      <c r="G596" s="36" t="s">
        <v>26</v>
      </c>
      <c r="H596" s="6" t="s">
        <v>2320</v>
      </c>
      <c r="I596" s="6" t="s">
        <v>16</v>
      </c>
      <c r="J596" s="6" t="s">
        <v>2321</v>
      </c>
      <c r="K596" s="6" t="s">
        <v>492</v>
      </c>
      <c r="L596" s="6" t="s">
        <v>2275</v>
      </c>
      <c r="M596" s="14">
        <v>45705.354861111111</v>
      </c>
      <c r="N596" s="6" t="s">
        <v>2320</v>
      </c>
      <c r="O596" s="6" t="s">
        <v>74</v>
      </c>
      <c r="P596" s="6" t="s">
        <v>294</v>
      </c>
      <c r="Q596" s="6" t="s">
        <v>254</v>
      </c>
      <c r="R596" s="6" t="s">
        <v>254</v>
      </c>
      <c r="S596" s="6" t="s">
        <v>5</v>
      </c>
      <c r="T596" s="6" t="s">
        <v>255</v>
      </c>
      <c r="U596" s="6" t="s">
        <v>147</v>
      </c>
      <c r="V596" s="6" t="s">
        <v>2307</v>
      </c>
      <c r="W596" s="6" t="s">
        <v>74</v>
      </c>
      <c r="X596" s="6" t="s">
        <v>295</v>
      </c>
      <c r="Y596" s="6">
        <v>1409258004</v>
      </c>
      <c r="Z596" s="6" t="s">
        <v>87</v>
      </c>
      <c r="AA596" s="6" t="s">
        <v>74</v>
      </c>
      <c r="AB596" s="6">
        <v>2198.71</v>
      </c>
      <c r="AC596" s="6">
        <v>83.02</v>
      </c>
      <c r="AD596" s="6">
        <v>0</v>
      </c>
      <c r="AE596" s="6">
        <v>0</v>
      </c>
      <c r="AF596" s="6">
        <v>83.02</v>
      </c>
      <c r="AG596" s="6">
        <v>0</v>
      </c>
      <c r="AH596" s="6">
        <v>0</v>
      </c>
      <c r="AI596" s="6" t="s">
        <v>488</v>
      </c>
      <c r="AJ596" s="6" t="s">
        <v>2322</v>
      </c>
      <c r="AK596" s="6" t="s">
        <v>16</v>
      </c>
      <c r="AL596" s="6" t="s">
        <v>49</v>
      </c>
      <c r="AM596" s="6" t="s">
        <v>324</v>
      </c>
      <c r="AN596" s="6" t="s">
        <v>27</v>
      </c>
      <c r="AO596" s="6" t="s">
        <v>260</v>
      </c>
      <c r="AP596" s="6" t="s">
        <v>374</v>
      </c>
      <c r="AQ596" s="6" t="s">
        <v>37</v>
      </c>
    </row>
    <row r="597" spans="1:43" x14ac:dyDescent="0.25">
      <c r="A597" s="6">
        <v>21671495</v>
      </c>
      <c r="B597" s="6">
        <v>22602981</v>
      </c>
      <c r="C597" s="6" t="s">
        <v>248</v>
      </c>
      <c r="D597" s="14">
        <v>45706.244259259263</v>
      </c>
      <c r="E597" s="14">
        <v>45706.246157407397</v>
      </c>
      <c r="F597" s="36" t="s">
        <v>26</v>
      </c>
      <c r="G597" s="36" t="s">
        <v>26</v>
      </c>
      <c r="H597" s="6" t="s">
        <v>2323</v>
      </c>
      <c r="I597" s="6" t="s">
        <v>16</v>
      </c>
      <c r="J597" s="6" t="s">
        <v>2324</v>
      </c>
      <c r="K597" s="6" t="s">
        <v>492</v>
      </c>
      <c r="L597" s="6" t="s">
        <v>2275</v>
      </c>
      <c r="M597" s="14">
        <v>45702.62777777778</v>
      </c>
      <c r="N597" s="6" t="s">
        <v>2323</v>
      </c>
      <c r="O597" s="6" t="s">
        <v>74</v>
      </c>
      <c r="P597" s="6" t="s">
        <v>294</v>
      </c>
      <c r="Q597" s="6" t="s">
        <v>264</v>
      </c>
      <c r="R597" s="6" t="s">
        <v>277</v>
      </c>
      <c r="S597" s="6" t="s">
        <v>5</v>
      </c>
      <c r="T597" s="6" t="s">
        <v>255</v>
      </c>
      <c r="U597" s="6" t="s">
        <v>147</v>
      </c>
      <c r="V597" s="6" t="s">
        <v>2280</v>
      </c>
      <c r="W597" s="6" t="s">
        <v>74</v>
      </c>
      <c r="X597" s="6" t="s">
        <v>295</v>
      </c>
      <c r="Y597" s="6">
        <v>1409278292</v>
      </c>
      <c r="Z597" s="6" t="s">
        <v>87</v>
      </c>
      <c r="AA597" s="6" t="s">
        <v>74</v>
      </c>
      <c r="AB597" s="6">
        <v>0</v>
      </c>
      <c r="AC597" s="6">
        <v>0</v>
      </c>
      <c r="AD597" s="6">
        <v>0</v>
      </c>
      <c r="AE597" s="6">
        <v>0</v>
      </c>
      <c r="AF597" s="6">
        <v>0</v>
      </c>
      <c r="AG597" s="6">
        <v>0</v>
      </c>
      <c r="AH597" s="6">
        <v>0</v>
      </c>
      <c r="AI597" s="6" t="s">
        <v>488</v>
      </c>
      <c r="AJ597" s="6" t="s">
        <v>2325</v>
      </c>
      <c r="AK597" s="6" t="s">
        <v>16</v>
      </c>
      <c r="AL597" s="6" t="s">
        <v>49</v>
      </c>
      <c r="AM597" s="6" t="s">
        <v>324</v>
      </c>
      <c r="AN597" s="6" t="s">
        <v>27</v>
      </c>
      <c r="AO597" s="6" t="s">
        <v>260</v>
      </c>
      <c r="AP597" s="6" t="s">
        <v>374</v>
      </c>
      <c r="AQ597" s="6" t="s">
        <v>37</v>
      </c>
    </row>
    <row r="598" spans="1:43" x14ac:dyDescent="0.25">
      <c r="A598" s="6">
        <v>21707486</v>
      </c>
      <c r="B598" s="6">
        <v>22633176</v>
      </c>
      <c r="C598" s="6" t="s">
        <v>248</v>
      </c>
      <c r="D598" s="14">
        <v>45712.566840277781</v>
      </c>
      <c r="E598" s="14">
        <v>45712.569097222222</v>
      </c>
      <c r="F598" s="6" t="s">
        <v>24</v>
      </c>
      <c r="G598" s="6" t="s">
        <v>24</v>
      </c>
      <c r="H598" s="6" t="s">
        <v>2326</v>
      </c>
      <c r="I598" s="6" t="s">
        <v>16</v>
      </c>
      <c r="J598" s="6" t="s">
        <v>2327</v>
      </c>
      <c r="K598" s="6" t="s">
        <v>2328</v>
      </c>
      <c r="L598" s="6" t="s">
        <v>2328</v>
      </c>
      <c r="M598" s="14">
        <v>45712.428472222222</v>
      </c>
      <c r="N598" s="6" t="s">
        <v>2326</v>
      </c>
      <c r="O598" s="6" t="s">
        <v>74</v>
      </c>
      <c r="P598" s="6" t="s">
        <v>253</v>
      </c>
      <c r="Q598" s="6" t="s">
        <v>254</v>
      </c>
      <c r="R598" s="6" t="s">
        <v>254</v>
      </c>
      <c r="S598" s="6" t="s">
        <v>5</v>
      </c>
      <c r="T598" s="6" t="s">
        <v>255</v>
      </c>
      <c r="U598" s="6" t="s">
        <v>147</v>
      </c>
      <c r="V598" s="6" t="s">
        <v>2307</v>
      </c>
      <c r="W598" s="6" t="s">
        <v>74</v>
      </c>
      <c r="X598" s="6" t="s">
        <v>272</v>
      </c>
      <c r="Y598" s="6">
        <v>2131065619</v>
      </c>
      <c r="Z598" s="6" t="s">
        <v>87</v>
      </c>
      <c r="AA598" s="6" t="s">
        <v>74</v>
      </c>
      <c r="AB598" s="6">
        <v>1401.69</v>
      </c>
      <c r="AC598" s="6">
        <v>0</v>
      </c>
      <c r="AD598" s="6">
        <v>0</v>
      </c>
      <c r="AE598" s="6">
        <v>0</v>
      </c>
      <c r="AF598" s="6">
        <v>0</v>
      </c>
      <c r="AG598" s="6">
        <v>0</v>
      </c>
      <c r="AH598" s="6">
        <v>0</v>
      </c>
      <c r="AI598" s="6" t="s">
        <v>488</v>
      </c>
      <c r="AJ598" s="6" t="s">
        <v>2329</v>
      </c>
      <c r="AK598" s="6" t="s">
        <v>16</v>
      </c>
      <c r="AL598" s="6" t="s">
        <v>49</v>
      </c>
      <c r="AM598" s="6" t="s">
        <v>324</v>
      </c>
      <c r="AN598" s="6" t="s">
        <v>27</v>
      </c>
      <c r="AO598" s="6" t="s">
        <v>260</v>
      </c>
      <c r="AP598" s="6" t="s">
        <v>374</v>
      </c>
      <c r="AQ598" s="6" t="s">
        <v>39</v>
      </c>
    </row>
    <row r="599" spans="1:43" x14ac:dyDescent="0.25">
      <c r="A599" s="6">
        <v>21771100</v>
      </c>
      <c r="B599" s="6">
        <v>22690946</v>
      </c>
      <c r="C599" s="6" t="s">
        <v>248</v>
      </c>
      <c r="D599" s="14">
        <v>45722.834675925929</v>
      </c>
      <c r="E599" s="14">
        <v>45722.83792824074</v>
      </c>
      <c r="F599" s="6" t="s">
        <v>18</v>
      </c>
      <c r="G599" s="6" t="s">
        <v>18</v>
      </c>
      <c r="H599" s="6" t="s">
        <v>2330</v>
      </c>
      <c r="I599" s="6" t="s">
        <v>14</v>
      </c>
      <c r="J599" s="6" t="s">
        <v>2331</v>
      </c>
      <c r="K599" s="6" t="s">
        <v>2332</v>
      </c>
      <c r="L599" s="6" t="s">
        <v>2332</v>
      </c>
      <c r="M599" s="14">
        <v>45722</v>
      </c>
      <c r="N599" s="6">
        <v>16100433</v>
      </c>
      <c r="O599" s="6" t="s">
        <v>74</v>
      </c>
      <c r="P599" s="6" t="s">
        <v>294</v>
      </c>
      <c r="Q599" s="6" t="s">
        <v>264</v>
      </c>
      <c r="R599" s="6" t="s">
        <v>277</v>
      </c>
      <c r="S599" s="6" t="s">
        <v>7</v>
      </c>
      <c r="T599" s="6" t="s">
        <v>255</v>
      </c>
      <c r="U599" s="6" t="s">
        <v>118</v>
      </c>
      <c r="V599" s="6" t="s">
        <v>2333</v>
      </c>
      <c r="W599" s="6" t="s">
        <v>74</v>
      </c>
      <c r="X599" s="6" t="s">
        <v>74</v>
      </c>
      <c r="Y599" s="6" t="s">
        <v>74</v>
      </c>
      <c r="Z599" s="6" t="s">
        <v>73</v>
      </c>
      <c r="AA599" s="6" t="s">
        <v>74</v>
      </c>
      <c r="AB599" s="6">
        <v>1379</v>
      </c>
      <c r="AC599" s="6">
        <v>0</v>
      </c>
      <c r="AD599" s="6">
        <v>0</v>
      </c>
      <c r="AE599" s="6">
        <v>0</v>
      </c>
      <c r="AF599" s="6">
        <v>0</v>
      </c>
      <c r="AG599" s="6">
        <v>0</v>
      </c>
      <c r="AH599" s="6">
        <v>0</v>
      </c>
      <c r="AI599" s="6" t="s">
        <v>2334</v>
      </c>
      <c r="AJ599" s="6" t="s">
        <v>469</v>
      </c>
      <c r="AK599" s="6" t="s">
        <v>14</v>
      </c>
      <c r="AL599" s="6" t="s">
        <v>47</v>
      </c>
      <c r="AM599" s="6" t="s">
        <v>470</v>
      </c>
      <c r="AN599" s="6" t="s">
        <v>21</v>
      </c>
      <c r="AO599" s="6" t="s">
        <v>260</v>
      </c>
      <c r="AP599" s="6" t="s">
        <v>282</v>
      </c>
      <c r="AQ599" s="6" t="s">
        <v>19</v>
      </c>
    </row>
    <row r="600" spans="1:43" x14ac:dyDescent="0.25">
      <c r="A600" s="6">
        <v>21738681</v>
      </c>
      <c r="B600" s="6">
        <v>22661515</v>
      </c>
      <c r="C600" s="6" t="s">
        <v>248</v>
      </c>
      <c r="D600" s="14">
        <v>45716.710196759261</v>
      </c>
      <c r="E600" s="14">
        <v>45716.712673611109</v>
      </c>
      <c r="F600" s="6" t="s">
        <v>22</v>
      </c>
      <c r="G600" s="6" t="s">
        <v>22</v>
      </c>
      <c r="H600" s="6" t="s">
        <v>2335</v>
      </c>
      <c r="I600" s="6" t="s">
        <v>14</v>
      </c>
      <c r="J600" s="6" t="s">
        <v>2336</v>
      </c>
      <c r="K600" s="6" t="s">
        <v>2337</v>
      </c>
      <c r="L600" s="6" t="s">
        <v>2337</v>
      </c>
      <c r="M600" s="14">
        <v>45716</v>
      </c>
      <c r="N600" s="6">
        <v>16056060</v>
      </c>
      <c r="O600" s="6" t="s">
        <v>74</v>
      </c>
      <c r="P600" s="6" t="s">
        <v>294</v>
      </c>
      <c r="Q600" s="6" t="s">
        <v>454</v>
      </c>
      <c r="R600" s="6" t="s">
        <v>454</v>
      </c>
      <c r="S600" s="6" t="s">
        <v>7</v>
      </c>
      <c r="T600" s="6" t="s">
        <v>255</v>
      </c>
      <c r="U600" s="6" t="s">
        <v>118</v>
      </c>
      <c r="V600" s="6" t="s">
        <v>2333</v>
      </c>
      <c r="W600" s="6" t="s">
        <v>74</v>
      </c>
      <c r="X600" s="6" t="s">
        <v>74</v>
      </c>
      <c r="Y600" s="6" t="s">
        <v>74</v>
      </c>
      <c r="Z600" s="6" t="s">
        <v>73</v>
      </c>
      <c r="AA600" s="6" t="s">
        <v>74</v>
      </c>
      <c r="AB600" s="6">
        <v>4170</v>
      </c>
      <c r="AC600" s="6">
        <v>0</v>
      </c>
      <c r="AD600" s="6">
        <v>0</v>
      </c>
      <c r="AE600" s="6">
        <v>0</v>
      </c>
      <c r="AF600" s="6">
        <v>0</v>
      </c>
      <c r="AG600" s="6">
        <v>614.91999999999996</v>
      </c>
      <c r="AH600" s="6">
        <v>0</v>
      </c>
      <c r="AI600" s="6" t="s">
        <v>2338</v>
      </c>
      <c r="AJ600" s="6" t="s">
        <v>469</v>
      </c>
      <c r="AK600" s="6" t="s">
        <v>14</v>
      </c>
      <c r="AL600" s="6" t="s">
        <v>47</v>
      </c>
      <c r="AM600" s="6" t="s">
        <v>470</v>
      </c>
      <c r="AN600" s="6" t="s">
        <v>21</v>
      </c>
      <c r="AO600" s="6" t="s">
        <v>260</v>
      </c>
      <c r="AP600" s="6" t="s">
        <v>282</v>
      </c>
      <c r="AQ600" s="6" t="s">
        <v>19</v>
      </c>
    </row>
    <row r="601" spans="1:43" x14ac:dyDescent="0.25">
      <c r="A601" s="6">
        <v>21736100</v>
      </c>
      <c r="B601" s="6">
        <v>22659208</v>
      </c>
      <c r="C601" s="6" t="s">
        <v>248</v>
      </c>
      <c r="D601" s="14">
        <v>45716.418506944443</v>
      </c>
      <c r="E601" s="14">
        <v>45716.421238425923</v>
      </c>
      <c r="F601" s="6" t="s">
        <v>22</v>
      </c>
      <c r="G601" s="6" t="s">
        <v>22</v>
      </c>
      <c r="H601" s="6" t="s">
        <v>2339</v>
      </c>
      <c r="I601" s="6" t="s">
        <v>14</v>
      </c>
      <c r="J601" s="6" t="s">
        <v>2340</v>
      </c>
      <c r="K601" s="6" t="s">
        <v>2341</v>
      </c>
      <c r="L601" s="6" t="s">
        <v>2341</v>
      </c>
      <c r="M601" s="14">
        <v>45716</v>
      </c>
      <c r="N601" s="6">
        <v>16048603</v>
      </c>
      <c r="O601" s="6" t="s">
        <v>74</v>
      </c>
      <c r="P601" s="6" t="s">
        <v>294</v>
      </c>
      <c r="Q601" s="6" t="s">
        <v>264</v>
      </c>
      <c r="R601" s="6" t="s">
        <v>277</v>
      </c>
      <c r="S601" s="6" t="s">
        <v>7</v>
      </c>
      <c r="T601" s="6" t="s">
        <v>255</v>
      </c>
      <c r="U601" s="6" t="s">
        <v>118</v>
      </c>
      <c r="V601" s="6" t="s">
        <v>2333</v>
      </c>
      <c r="W601" s="6" t="s">
        <v>74</v>
      </c>
      <c r="X601" s="6" t="s">
        <v>74</v>
      </c>
      <c r="Y601" s="6" t="s">
        <v>74</v>
      </c>
      <c r="Z601" s="6" t="s">
        <v>73</v>
      </c>
      <c r="AA601" s="6" t="s">
        <v>74</v>
      </c>
      <c r="AB601" s="6">
        <v>708</v>
      </c>
      <c r="AC601" s="6">
        <v>0</v>
      </c>
      <c r="AD601" s="6">
        <v>0</v>
      </c>
      <c r="AE601" s="6">
        <v>0</v>
      </c>
      <c r="AF601" s="6">
        <v>0</v>
      </c>
      <c r="AG601" s="6">
        <v>0</v>
      </c>
      <c r="AH601" s="6">
        <v>0</v>
      </c>
      <c r="AI601" s="6" t="s">
        <v>2342</v>
      </c>
      <c r="AJ601" s="6" t="s">
        <v>469</v>
      </c>
      <c r="AK601" s="6" t="s">
        <v>14</v>
      </c>
      <c r="AL601" s="6" t="s">
        <v>47</v>
      </c>
      <c r="AM601" s="6" t="s">
        <v>470</v>
      </c>
      <c r="AN601" s="6" t="s">
        <v>21</v>
      </c>
      <c r="AO601" s="6" t="s">
        <v>260</v>
      </c>
      <c r="AP601" s="6" t="s">
        <v>282</v>
      </c>
      <c r="AQ601" s="6" t="s">
        <v>19</v>
      </c>
    </row>
    <row r="602" spans="1:43" x14ac:dyDescent="0.25">
      <c r="A602" s="6">
        <v>21723554</v>
      </c>
      <c r="B602" s="6">
        <v>22647207</v>
      </c>
      <c r="C602" s="6" t="s">
        <v>248</v>
      </c>
      <c r="D602" s="14">
        <v>45714.752442129633</v>
      </c>
      <c r="E602" s="14">
        <v>45714.754861111112</v>
      </c>
      <c r="F602" s="6" t="s">
        <v>24</v>
      </c>
      <c r="G602" s="6" t="s">
        <v>24</v>
      </c>
      <c r="H602" s="6" t="s">
        <v>2343</v>
      </c>
      <c r="I602" s="6" t="s">
        <v>14</v>
      </c>
      <c r="J602" s="6" t="s">
        <v>2344</v>
      </c>
      <c r="K602" s="6" t="s">
        <v>2341</v>
      </c>
      <c r="L602" s="6" t="s">
        <v>2341</v>
      </c>
      <c r="M602" s="14">
        <v>45714.648611111108</v>
      </c>
      <c r="N602" s="6">
        <v>16041286</v>
      </c>
      <c r="O602" s="6" t="s">
        <v>74</v>
      </c>
      <c r="P602" s="6" t="s">
        <v>253</v>
      </c>
      <c r="Q602" s="6" t="s">
        <v>264</v>
      </c>
      <c r="R602" s="6" t="s">
        <v>277</v>
      </c>
      <c r="S602" s="6" t="s">
        <v>8</v>
      </c>
      <c r="T602" s="6" t="s">
        <v>255</v>
      </c>
      <c r="U602" s="6" t="s">
        <v>118</v>
      </c>
      <c r="V602" s="6" t="s">
        <v>2345</v>
      </c>
      <c r="W602" s="6" t="s">
        <v>74</v>
      </c>
      <c r="X602" s="6" t="s">
        <v>74</v>
      </c>
      <c r="Y602" s="6" t="s">
        <v>74</v>
      </c>
      <c r="Z602" s="6" t="s">
        <v>73</v>
      </c>
      <c r="AA602" s="6" t="s">
        <v>74</v>
      </c>
      <c r="AB602" s="6">
        <v>480</v>
      </c>
      <c r="AC602" s="6">
        <v>0</v>
      </c>
      <c r="AD602" s="6">
        <v>0</v>
      </c>
      <c r="AE602" s="6">
        <v>0</v>
      </c>
      <c r="AF602" s="6">
        <v>0</v>
      </c>
      <c r="AG602" s="6">
        <v>0</v>
      </c>
      <c r="AH602" s="6">
        <v>0</v>
      </c>
      <c r="AI602" s="6" t="s">
        <v>2346</v>
      </c>
      <c r="AJ602" s="6" t="s">
        <v>469</v>
      </c>
      <c r="AK602" s="6" t="s">
        <v>14</v>
      </c>
      <c r="AL602" s="6" t="s">
        <v>47</v>
      </c>
      <c r="AM602" s="6" t="s">
        <v>470</v>
      </c>
      <c r="AN602" s="6" t="s">
        <v>21</v>
      </c>
      <c r="AO602" s="6" t="s">
        <v>260</v>
      </c>
      <c r="AP602" s="6" t="s">
        <v>282</v>
      </c>
      <c r="AQ602" s="6" t="s">
        <v>19</v>
      </c>
    </row>
    <row r="603" spans="1:43" x14ac:dyDescent="0.25">
      <c r="A603" s="6">
        <v>21738706</v>
      </c>
      <c r="B603" s="6">
        <v>22661536</v>
      </c>
      <c r="C603" s="6" t="s">
        <v>248</v>
      </c>
      <c r="D603" s="14">
        <v>45716.7108912037</v>
      </c>
      <c r="E603" s="14">
        <v>45716.71329861111</v>
      </c>
      <c r="F603" s="6" t="s">
        <v>22</v>
      </c>
      <c r="G603" s="6" t="s">
        <v>22</v>
      </c>
      <c r="H603" s="6" t="s">
        <v>2347</v>
      </c>
      <c r="I603" s="6" t="s">
        <v>14</v>
      </c>
      <c r="J603" s="6" t="s">
        <v>2348</v>
      </c>
      <c r="K603" s="6" t="s">
        <v>2341</v>
      </c>
      <c r="L603" s="6" t="s">
        <v>2341</v>
      </c>
      <c r="M603" s="14">
        <v>45716</v>
      </c>
      <c r="N603" s="6">
        <v>16064133</v>
      </c>
      <c r="O603" s="6" t="s">
        <v>74</v>
      </c>
      <c r="P603" s="6" t="s">
        <v>294</v>
      </c>
      <c r="Q603" s="6" t="s">
        <v>454</v>
      </c>
      <c r="R603" s="6" t="s">
        <v>454</v>
      </c>
      <c r="S603" s="6" t="s">
        <v>7</v>
      </c>
      <c r="T603" s="6" t="s">
        <v>255</v>
      </c>
      <c r="U603" s="6" t="s">
        <v>118</v>
      </c>
      <c r="V603" s="6" t="s">
        <v>2345</v>
      </c>
      <c r="W603" s="6" t="s">
        <v>74</v>
      </c>
      <c r="X603" s="6" t="s">
        <v>74</v>
      </c>
      <c r="Y603" s="6" t="s">
        <v>74</v>
      </c>
      <c r="Z603" s="6" t="s">
        <v>73</v>
      </c>
      <c r="AA603" s="6" t="s">
        <v>74</v>
      </c>
      <c r="AB603" s="6">
        <v>19680</v>
      </c>
      <c r="AC603" s="6">
        <v>0</v>
      </c>
      <c r="AD603" s="6">
        <v>0</v>
      </c>
      <c r="AE603" s="6">
        <v>0</v>
      </c>
      <c r="AF603" s="6">
        <v>0</v>
      </c>
      <c r="AG603" s="6">
        <v>0</v>
      </c>
      <c r="AH603" s="6">
        <v>0</v>
      </c>
      <c r="AI603" s="6" t="s">
        <v>2349</v>
      </c>
      <c r="AJ603" s="6" t="s">
        <v>469</v>
      </c>
      <c r="AK603" s="6" t="s">
        <v>14</v>
      </c>
      <c r="AL603" s="6" t="s">
        <v>47</v>
      </c>
      <c r="AM603" s="6" t="s">
        <v>470</v>
      </c>
      <c r="AN603" s="6" t="s">
        <v>21</v>
      </c>
      <c r="AO603" s="6" t="s">
        <v>260</v>
      </c>
      <c r="AP603" s="6" t="s">
        <v>282</v>
      </c>
      <c r="AQ603" s="6" t="s">
        <v>19</v>
      </c>
    </row>
    <row r="604" spans="1:43" x14ac:dyDescent="0.25">
      <c r="A604" s="6">
        <v>21738707</v>
      </c>
      <c r="B604" s="6">
        <v>22661537</v>
      </c>
      <c r="C604" s="6" t="s">
        <v>248</v>
      </c>
      <c r="D604" s="14">
        <v>45716.710902777777</v>
      </c>
      <c r="E604" s="14">
        <v>45716.713310185187</v>
      </c>
      <c r="F604" s="6" t="s">
        <v>22</v>
      </c>
      <c r="G604" s="6" t="s">
        <v>22</v>
      </c>
      <c r="H604" s="6" t="s">
        <v>2350</v>
      </c>
      <c r="I604" s="6" t="s">
        <v>14</v>
      </c>
      <c r="J604" s="6" t="s">
        <v>2351</v>
      </c>
      <c r="K604" s="6" t="s">
        <v>2341</v>
      </c>
      <c r="L604" s="6" t="s">
        <v>2341</v>
      </c>
      <c r="M604" s="14">
        <v>45716</v>
      </c>
      <c r="N604" s="6">
        <v>16064134</v>
      </c>
      <c r="O604" s="6" t="s">
        <v>74</v>
      </c>
      <c r="P604" s="6" t="s">
        <v>294</v>
      </c>
      <c r="Q604" s="6" t="s">
        <v>454</v>
      </c>
      <c r="R604" s="6" t="s">
        <v>454</v>
      </c>
      <c r="S604" s="6" t="s">
        <v>7</v>
      </c>
      <c r="T604" s="6" t="s">
        <v>255</v>
      </c>
      <c r="U604" s="6" t="s">
        <v>118</v>
      </c>
      <c r="V604" s="6" t="s">
        <v>2345</v>
      </c>
      <c r="W604" s="6" t="s">
        <v>74</v>
      </c>
      <c r="X604" s="6" t="s">
        <v>74</v>
      </c>
      <c r="Y604" s="6" t="s">
        <v>74</v>
      </c>
      <c r="Z604" s="6" t="s">
        <v>73</v>
      </c>
      <c r="AA604" s="6" t="s">
        <v>74</v>
      </c>
      <c r="AB604" s="6">
        <v>19680</v>
      </c>
      <c r="AC604" s="6">
        <v>0</v>
      </c>
      <c r="AD604" s="6">
        <v>0</v>
      </c>
      <c r="AE604" s="6">
        <v>0</v>
      </c>
      <c r="AF604" s="6">
        <v>0</v>
      </c>
      <c r="AG604" s="6">
        <v>0</v>
      </c>
      <c r="AH604" s="6">
        <v>0</v>
      </c>
      <c r="AI604" s="6" t="s">
        <v>2352</v>
      </c>
      <c r="AJ604" s="6" t="s">
        <v>469</v>
      </c>
      <c r="AK604" s="6" t="s">
        <v>14</v>
      </c>
      <c r="AL604" s="6" t="s">
        <v>47</v>
      </c>
      <c r="AM604" s="6" t="s">
        <v>470</v>
      </c>
      <c r="AN604" s="6" t="s">
        <v>21</v>
      </c>
      <c r="AO604" s="6" t="s">
        <v>260</v>
      </c>
      <c r="AP604" s="6" t="s">
        <v>282</v>
      </c>
      <c r="AQ604" s="6" t="s">
        <v>19</v>
      </c>
    </row>
    <row r="605" spans="1:43" x14ac:dyDescent="0.25">
      <c r="A605" s="6">
        <v>21738708</v>
      </c>
      <c r="B605" s="6">
        <v>22661538</v>
      </c>
      <c r="C605" s="6" t="s">
        <v>248</v>
      </c>
      <c r="D605" s="14">
        <v>45716.710902777777</v>
      </c>
      <c r="E605" s="14">
        <v>45716.713310185187</v>
      </c>
      <c r="F605" s="6" t="s">
        <v>22</v>
      </c>
      <c r="G605" s="6" t="s">
        <v>22</v>
      </c>
      <c r="H605" s="6" t="s">
        <v>2353</v>
      </c>
      <c r="I605" s="6" t="s">
        <v>14</v>
      </c>
      <c r="J605" s="6" t="s">
        <v>2354</v>
      </c>
      <c r="K605" s="6" t="s">
        <v>2341</v>
      </c>
      <c r="L605" s="6" t="s">
        <v>2341</v>
      </c>
      <c r="M605" s="14">
        <v>45716</v>
      </c>
      <c r="N605" s="6">
        <v>16064136</v>
      </c>
      <c r="O605" s="6" t="s">
        <v>74</v>
      </c>
      <c r="P605" s="6" t="s">
        <v>294</v>
      </c>
      <c r="Q605" s="6" t="s">
        <v>454</v>
      </c>
      <c r="R605" s="6" t="s">
        <v>454</v>
      </c>
      <c r="S605" s="6" t="s">
        <v>7</v>
      </c>
      <c r="T605" s="6" t="s">
        <v>255</v>
      </c>
      <c r="U605" s="6" t="s">
        <v>118</v>
      </c>
      <c r="V605" s="6" t="s">
        <v>2345</v>
      </c>
      <c r="W605" s="6" t="s">
        <v>74</v>
      </c>
      <c r="X605" s="6" t="s">
        <v>74</v>
      </c>
      <c r="Y605" s="6" t="s">
        <v>74</v>
      </c>
      <c r="Z605" s="6" t="s">
        <v>73</v>
      </c>
      <c r="AA605" s="6" t="s">
        <v>74</v>
      </c>
      <c r="AB605" s="6">
        <v>7500</v>
      </c>
      <c r="AC605" s="6">
        <v>0</v>
      </c>
      <c r="AD605" s="6">
        <v>0</v>
      </c>
      <c r="AE605" s="6">
        <v>0</v>
      </c>
      <c r="AF605" s="6">
        <v>0</v>
      </c>
      <c r="AG605" s="6">
        <v>0</v>
      </c>
      <c r="AH605" s="6">
        <v>0</v>
      </c>
      <c r="AI605" s="6" t="s">
        <v>2355</v>
      </c>
      <c r="AJ605" s="6" t="s">
        <v>469</v>
      </c>
      <c r="AK605" s="6" t="s">
        <v>14</v>
      </c>
      <c r="AL605" s="6" t="s">
        <v>47</v>
      </c>
      <c r="AM605" s="6" t="s">
        <v>470</v>
      </c>
      <c r="AN605" s="6" t="s">
        <v>21</v>
      </c>
      <c r="AO605" s="6" t="s">
        <v>260</v>
      </c>
      <c r="AP605" s="6" t="s">
        <v>282</v>
      </c>
      <c r="AQ605" s="6" t="s">
        <v>19</v>
      </c>
    </row>
    <row r="606" spans="1:43" x14ac:dyDescent="0.25">
      <c r="A606" s="6">
        <v>21738705</v>
      </c>
      <c r="B606" s="6">
        <v>22661535</v>
      </c>
      <c r="C606" s="6" t="s">
        <v>248</v>
      </c>
      <c r="D606" s="14">
        <v>45716.710879629631</v>
      </c>
      <c r="E606" s="14">
        <v>45716.71329861111</v>
      </c>
      <c r="F606" s="6" t="s">
        <v>22</v>
      </c>
      <c r="G606" s="6" t="s">
        <v>22</v>
      </c>
      <c r="H606" s="6" t="s">
        <v>2356</v>
      </c>
      <c r="I606" s="6" t="s">
        <v>14</v>
      </c>
      <c r="J606" s="6" t="s">
        <v>2344</v>
      </c>
      <c r="K606" s="6" t="s">
        <v>2341</v>
      </c>
      <c r="L606" s="6" t="s">
        <v>2341</v>
      </c>
      <c r="M606" s="14">
        <v>45716</v>
      </c>
      <c r="N606" s="6">
        <v>16064131</v>
      </c>
      <c r="O606" s="6" t="s">
        <v>74</v>
      </c>
      <c r="P606" s="6" t="s">
        <v>294</v>
      </c>
      <c r="Q606" s="6" t="s">
        <v>454</v>
      </c>
      <c r="R606" s="6" t="s">
        <v>454</v>
      </c>
      <c r="S606" s="6" t="s">
        <v>7</v>
      </c>
      <c r="T606" s="6" t="s">
        <v>255</v>
      </c>
      <c r="U606" s="6" t="s">
        <v>118</v>
      </c>
      <c r="V606" s="6" t="s">
        <v>2345</v>
      </c>
      <c r="W606" s="6" t="s">
        <v>74</v>
      </c>
      <c r="X606" s="6" t="s">
        <v>74</v>
      </c>
      <c r="Y606" s="6" t="s">
        <v>74</v>
      </c>
      <c r="Z606" s="6" t="s">
        <v>73</v>
      </c>
      <c r="AA606" s="6" t="s">
        <v>74</v>
      </c>
      <c r="AB606" s="6">
        <v>19680</v>
      </c>
      <c r="AC606" s="6">
        <v>0</v>
      </c>
      <c r="AD606" s="6">
        <v>0</v>
      </c>
      <c r="AE606" s="6">
        <v>0</v>
      </c>
      <c r="AF606" s="6">
        <v>0</v>
      </c>
      <c r="AG606" s="6">
        <v>0</v>
      </c>
      <c r="AH606" s="6">
        <v>0</v>
      </c>
      <c r="AI606" s="6" t="s">
        <v>2357</v>
      </c>
      <c r="AJ606" s="6" t="s">
        <v>469</v>
      </c>
      <c r="AK606" s="6" t="s">
        <v>14</v>
      </c>
      <c r="AL606" s="6" t="s">
        <v>47</v>
      </c>
      <c r="AM606" s="6" t="s">
        <v>470</v>
      </c>
      <c r="AN606" s="6" t="s">
        <v>21</v>
      </c>
      <c r="AO606" s="6" t="s">
        <v>260</v>
      </c>
      <c r="AP606" s="6" t="s">
        <v>282</v>
      </c>
      <c r="AQ606" s="6" t="s">
        <v>19</v>
      </c>
    </row>
    <row r="607" spans="1:43" x14ac:dyDescent="0.25">
      <c r="A607" s="6">
        <v>21466769</v>
      </c>
      <c r="B607" s="6">
        <v>22431936</v>
      </c>
      <c r="C607" s="6" t="s">
        <v>248</v>
      </c>
      <c r="D607" s="14">
        <v>45673.757534722223</v>
      </c>
      <c r="E607" s="14">
        <v>45716.667662037027</v>
      </c>
      <c r="F607" s="6" t="s">
        <v>22</v>
      </c>
      <c r="G607" s="6" t="s">
        <v>22</v>
      </c>
      <c r="H607" s="6" t="s">
        <v>2358</v>
      </c>
      <c r="I607" s="6" t="s">
        <v>14</v>
      </c>
      <c r="J607" s="6" t="s">
        <v>2359</v>
      </c>
      <c r="K607" s="6" t="s">
        <v>2341</v>
      </c>
      <c r="L607" s="6" t="s">
        <v>2341</v>
      </c>
      <c r="M607" s="14">
        <v>45672.370138888888</v>
      </c>
      <c r="N607" s="6">
        <v>15699859</v>
      </c>
      <c r="O607" s="6" t="s">
        <v>74</v>
      </c>
      <c r="P607" s="6" t="s">
        <v>294</v>
      </c>
      <c r="Q607" s="6" t="s">
        <v>254</v>
      </c>
      <c r="R607" s="6" t="s">
        <v>336</v>
      </c>
      <c r="S607" s="6" t="s">
        <v>5</v>
      </c>
      <c r="T607" s="6" t="s">
        <v>397</v>
      </c>
      <c r="U607" s="6" t="s">
        <v>118</v>
      </c>
      <c r="V607" s="6" t="s">
        <v>2333</v>
      </c>
      <c r="W607" s="6" t="s">
        <v>74</v>
      </c>
      <c r="X607" s="6" t="s">
        <v>272</v>
      </c>
      <c r="Y607" s="6">
        <v>2130417193</v>
      </c>
      <c r="Z607" s="6" t="s">
        <v>73</v>
      </c>
      <c r="AA607" s="6" t="s">
        <v>74</v>
      </c>
      <c r="AB607" s="6">
        <v>531.72</v>
      </c>
      <c r="AC607" s="6">
        <v>116.64</v>
      </c>
      <c r="AD607" s="6">
        <v>0</v>
      </c>
      <c r="AE607" s="6">
        <v>0</v>
      </c>
      <c r="AF607" s="6">
        <v>0</v>
      </c>
      <c r="AG607" s="6">
        <v>0</v>
      </c>
      <c r="AH607" s="6">
        <v>0</v>
      </c>
      <c r="AI607" s="6" t="s">
        <v>2360</v>
      </c>
      <c r="AJ607" s="6" t="s">
        <v>2361</v>
      </c>
      <c r="AK607" s="6" t="s">
        <v>14</v>
      </c>
      <c r="AL607" s="6" t="s">
        <v>58</v>
      </c>
      <c r="AM607" s="6" t="s">
        <v>475</v>
      </c>
      <c r="AN607" s="6" t="s">
        <v>33</v>
      </c>
      <c r="AO607" s="6" t="s">
        <v>260</v>
      </c>
      <c r="AP607" s="6" t="s">
        <v>374</v>
      </c>
      <c r="AQ607" s="6" t="s">
        <v>39</v>
      </c>
    </row>
    <row r="608" spans="1:43" x14ac:dyDescent="0.25">
      <c r="A608" s="6">
        <v>21770464</v>
      </c>
      <c r="B608" s="6">
        <v>22690311</v>
      </c>
      <c r="C608" s="6" t="s">
        <v>248</v>
      </c>
      <c r="D608" s="14">
        <v>45722.750706018523</v>
      </c>
      <c r="E608" s="14">
        <v>45722.751863425918</v>
      </c>
      <c r="F608" s="6" t="s">
        <v>18</v>
      </c>
      <c r="G608" s="6" t="s">
        <v>18</v>
      </c>
      <c r="H608" s="6" t="s">
        <v>2362</v>
      </c>
      <c r="I608" s="6" t="s">
        <v>14</v>
      </c>
      <c r="J608" s="6" t="s">
        <v>2363</v>
      </c>
      <c r="K608" s="6" t="s">
        <v>2364</v>
      </c>
      <c r="L608" s="6" t="s">
        <v>2364</v>
      </c>
      <c r="M608" s="14">
        <v>45722</v>
      </c>
      <c r="N608" s="6">
        <v>16041887</v>
      </c>
      <c r="O608" s="6" t="s">
        <v>74</v>
      </c>
      <c r="P608" s="6" t="s">
        <v>294</v>
      </c>
      <c r="Q608" s="6" t="s">
        <v>264</v>
      </c>
      <c r="R608" s="6" t="s">
        <v>277</v>
      </c>
      <c r="S608" s="6" t="s">
        <v>7</v>
      </c>
      <c r="T608" s="6" t="s">
        <v>255</v>
      </c>
      <c r="U608" s="6" t="s">
        <v>118</v>
      </c>
      <c r="V608" s="6" t="s">
        <v>2333</v>
      </c>
      <c r="W608" s="6" t="s">
        <v>74</v>
      </c>
      <c r="X608" s="6" t="s">
        <v>74</v>
      </c>
      <c r="Y608" s="6" t="s">
        <v>74</v>
      </c>
      <c r="Z608" s="6" t="s">
        <v>73</v>
      </c>
      <c r="AA608" s="6" t="s">
        <v>74</v>
      </c>
      <c r="AB608" s="6">
        <v>7959</v>
      </c>
      <c r="AC608" s="6">
        <v>0</v>
      </c>
      <c r="AD608" s="6">
        <v>0</v>
      </c>
      <c r="AE608" s="6">
        <v>0</v>
      </c>
      <c r="AF608" s="6">
        <v>0</v>
      </c>
      <c r="AG608" s="6">
        <v>0</v>
      </c>
      <c r="AH608" s="6">
        <v>0</v>
      </c>
      <c r="AI608" s="6" t="s">
        <v>2365</v>
      </c>
      <c r="AJ608" s="6" t="s">
        <v>469</v>
      </c>
      <c r="AK608" s="6" t="s">
        <v>14</v>
      </c>
      <c r="AL608" s="6" t="s">
        <v>47</v>
      </c>
      <c r="AM608" s="6" t="s">
        <v>470</v>
      </c>
      <c r="AN608" s="6" t="s">
        <v>21</v>
      </c>
      <c r="AO608" s="6" t="s">
        <v>260</v>
      </c>
      <c r="AP608" s="6" t="s">
        <v>282</v>
      </c>
      <c r="AQ608" s="6" t="s">
        <v>19</v>
      </c>
    </row>
    <row r="609" spans="1:43" x14ac:dyDescent="0.25">
      <c r="A609" s="6">
        <v>21738682</v>
      </c>
      <c r="B609" s="6">
        <v>22661516</v>
      </c>
      <c r="C609" s="6" t="s">
        <v>248</v>
      </c>
      <c r="D609" s="14">
        <v>45716.71020833333</v>
      </c>
      <c r="E609" s="14">
        <v>45716.712685185194</v>
      </c>
      <c r="F609" s="6" t="s">
        <v>22</v>
      </c>
      <c r="G609" s="6" t="s">
        <v>22</v>
      </c>
      <c r="H609" s="6" t="s">
        <v>2366</v>
      </c>
      <c r="I609" s="6" t="s">
        <v>14</v>
      </c>
      <c r="J609" s="6" t="s">
        <v>2367</v>
      </c>
      <c r="K609" s="6" t="s">
        <v>2368</v>
      </c>
      <c r="L609" s="6" t="s">
        <v>2368</v>
      </c>
      <c r="M609" s="14">
        <v>45716</v>
      </c>
      <c r="N609" s="6">
        <v>16056274</v>
      </c>
      <c r="O609" s="6" t="s">
        <v>74</v>
      </c>
      <c r="P609" s="6" t="s">
        <v>294</v>
      </c>
      <c r="Q609" s="6" t="s">
        <v>264</v>
      </c>
      <c r="R609" s="6" t="s">
        <v>277</v>
      </c>
      <c r="S609" s="6" t="s">
        <v>7</v>
      </c>
      <c r="T609" s="6" t="s">
        <v>255</v>
      </c>
      <c r="U609" s="6" t="s">
        <v>118</v>
      </c>
      <c r="V609" s="6" t="s">
        <v>2333</v>
      </c>
      <c r="W609" s="6" t="s">
        <v>74</v>
      </c>
      <c r="X609" s="6" t="s">
        <v>74</v>
      </c>
      <c r="Y609" s="6" t="s">
        <v>74</v>
      </c>
      <c r="Z609" s="6" t="s">
        <v>73</v>
      </c>
      <c r="AA609" s="6" t="s">
        <v>74</v>
      </c>
      <c r="AB609" s="6">
        <v>2497.56</v>
      </c>
      <c r="AC609" s="6">
        <v>0</v>
      </c>
      <c r="AD609" s="6">
        <v>0</v>
      </c>
      <c r="AE609" s="6">
        <v>0</v>
      </c>
      <c r="AF609" s="6">
        <v>0</v>
      </c>
      <c r="AG609" s="6">
        <v>0</v>
      </c>
      <c r="AH609" s="6">
        <v>0</v>
      </c>
      <c r="AI609" s="6" t="s">
        <v>2369</v>
      </c>
      <c r="AJ609" s="6" t="s">
        <v>469</v>
      </c>
      <c r="AK609" s="6" t="s">
        <v>14</v>
      </c>
      <c r="AL609" s="6" t="s">
        <v>47</v>
      </c>
      <c r="AM609" s="6" t="s">
        <v>470</v>
      </c>
      <c r="AN609" s="6" t="s">
        <v>21</v>
      </c>
      <c r="AO609" s="6" t="s">
        <v>260</v>
      </c>
      <c r="AP609" s="6" t="s">
        <v>282</v>
      </c>
      <c r="AQ609" s="6" t="s">
        <v>19</v>
      </c>
    </row>
    <row r="610" spans="1:43" x14ac:dyDescent="0.25">
      <c r="A610" s="6">
        <v>21760319</v>
      </c>
      <c r="B610" s="6">
        <v>22680152</v>
      </c>
      <c r="C610" s="6" t="s">
        <v>248</v>
      </c>
      <c r="D610" s="14">
        <v>45721.417372685188</v>
      </c>
      <c r="E610" s="14">
        <v>45722.313067129631</v>
      </c>
      <c r="F610" s="6" t="s">
        <v>18</v>
      </c>
      <c r="G610" s="6" t="s">
        <v>18</v>
      </c>
      <c r="H610" s="6" t="s">
        <v>2370</v>
      </c>
      <c r="I610" s="6" t="s">
        <v>14</v>
      </c>
      <c r="J610" s="6" t="s">
        <v>2371</v>
      </c>
      <c r="K610" s="6" t="s">
        <v>2368</v>
      </c>
      <c r="L610" s="6" t="s">
        <v>2368</v>
      </c>
      <c r="M610" s="14">
        <v>45716.712500000001</v>
      </c>
      <c r="N610" s="6">
        <v>16067420</v>
      </c>
      <c r="O610" s="6" t="s">
        <v>74</v>
      </c>
      <c r="P610" s="6" t="s">
        <v>253</v>
      </c>
      <c r="Q610" s="6" t="s">
        <v>264</v>
      </c>
      <c r="R610" s="6" t="s">
        <v>277</v>
      </c>
      <c r="S610" s="6" t="s">
        <v>8</v>
      </c>
      <c r="T610" s="6" t="s">
        <v>255</v>
      </c>
      <c r="U610" s="6" t="s">
        <v>118</v>
      </c>
      <c r="V610" s="6" t="s">
        <v>2333</v>
      </c>
      <c r="W610" s="6" t="s">
        <v>74</v>
      </c>
      <c r="X610" s="6" t="s">
        <v>74</v>
      </c>
      <c r="Y610" s="6" t="s">
        <v>74</v>
      </c>
      <c r="Z610" s="6" t="s">
        <v>73</v>
      </c>
      <c r="AA610" s="6" t="s">
        <v>74</v>
      </c>
      <c r="AB610" s="6">
        <v>778.8</v>
      </c>
      <c r="AC610" s="6">
        <v>0</v>
      </c>
      <c r="AD610" s="6">
        <v>0</v>
      </c>
      <c r="AE610" s="6">
        <v>0</v>
      </c>
      <c r="AF610" s="6">
        <v>0</v>
      </c>
      <c r="AG610" s="6">
        <v>0</v>
      </c>
      <c r="AH610" s="6">
        <v>0</v>
      </c>
      <c r="AI610" s="6" t="s">
        <v>2372</v>
      </c>
      <c r="AJ610" s="6" t="s">
        <v>469</v>
      </c>
      <c r="AK610" s="6" t="s">
        <v>14</v>
      </c>
      <c r="AL610" s="6" t="s">
        <v>47</v>
      </c>
      <c r="AM610" s="6" t="s">
        <v>470</v>
      </c>
      <c r="AN610" s="6" t="s">
        <v>21</v>
      </c>
      <c r="AO610" s="6" t="s">
        <v>260</v>
      </c>
      <c r="AP610" s="6" t="s">
        <v>282</v>
      </c>
      <c r="AQ610" s="6" t="s">
        <v>19</v>
      </c>
    </row>
    <row r="611" spans="1:43" x14ac:dyDescent="0.25">
      <c r="A611" s="6">
        <v>21760320</v>
      </c>
      <c r="B611" s="6">
        <v>22680153</v>
      </c>
      <c r="C611" s="6" t="s">
        <v>248</v>
      </c>
      <c r="D611" s="14">
        <v>45721.417372685188</v>
      </c>
      <c r="E611" s="14">
        <v>45722.313078703701</v>
      </c>
      <c r="F611" s="6" t="s">
        <v>18</v>
      </c>
      <c r="G611" s="6" t="s">
        <v>18</v>
      </c>
      <c r="H611" s="6" t="s">
        <v>2373</v>
      </c>
      <c r="I611" s="6" t="s">
        <v>14</v>
      </c>
      <c r="J611" s="6" t="s">
        <v>2371</v>
      </c>
      <c r="K611" s="6" t="s">
        <v>2368</v>
      </c>
      <c r="L611" s="6" t="s">
        <v>2368</v>
      </c>
      <c r="M611" s="14">
        <v>45716.712500000001</v>
      </c>
      <c r="N611" s="6">
        <v>16067420</v>
      </c>
      <c r="O611" s="6" t="s">
        <v>74</v>
      </c>
      <c r="P611" s="6" t="s">
        <v>253</v>
      </c>
      <c r="Q611" s="6" t="s">
        <v>264</v>
      </c>
      <c r="R611" s="6" t="s">
        <v>277</v>
      </c>
      <c r="S611" s="6" t="s">
        <v>8</v>
      </c>
      <c r="T611" s="6" t="s">
        <v>255</v>
      </c>
      <c r="U611" s="6" t="s">
        <v>118</v>
      </c>
      <c r="V611" s="6" t="s">
        <v>2333</v>
      </c>
      <c r="W611" s="6" t="s">
        <v>74</v>
      </c>
      <c r="X611" s="6" t="s">
        <v>74</v>
      </c>
      <c r="Y611" s="6" t="s">
        <v>74</v>
      </c>
      <c r="Z611" s="6" t="s">
        <v>73</v>
      </c>
      <c r="AA611" s="6" t="s">
        <v>74</v>
      </c>
      <c r="AB611" s="6">
        <v>778.8</v>
      </c>
      <c r="AC611" s="6">
        <v>0</v>
      </c>
      <c r="AD611" s="6">
        <v>0</v>
      </c>
      <c r="AE611" s="6">
        <v>0</v>
      </c>
      <c r="AF611" s="6">
        <v>0</v>
      </c>
      <c r="AG611" s="6">
        <v>0</v>
      </c>
      <c r="AH611" s="6">
        <v>0</v>
      </c>
      <c r="AI611" s="6" t="s">
        <v>2372</v>
      </c>
      <c r="AJ611" s="6" t="s">
        <v>469</v>
      </c>
      <c r="AK611" s="6" t="s">
        <v>14</v>
      </c>
      <c r="AL611" s="6" t="s">
        <v>47</v>
      </c>
      <c r="AM611" s="6" t="s">
        <v>470</v>
      </c>
      <c r="AN611" s="6" t="s">
        <v>21</v>
      </c>
      <c r="AO611" s="6" t="s">
        <v>260</v>
      </c>
      <c r="AP611" s="6" t="s">
        <v>282</v>
      </c>
      <c r="AQ611" s="6" t="s">
        <v>19</v>
      </c>
    </row>
    <row r="612" spans="1:43" x14ac:dyDescent="0.25">
      <c r="A612" s="6">
        <v>21763560</v>
      </c>
      <c r="B612" s="6">
        <v>22683668</v>
      </c>
      <c r="C612" s="6" t="s">
        <v>248</v>
      </c>
      <c r="D612" s="14">
        <v>45721.751574074071</v>
      </c>
      <c r="E612" s="14">
        <v>45721.754999999997</v>
      </c>
      <c r="F612" s="6" t="s">
        <v>18</v>
      </c>
      <c r="G612" s="6" t="s">
        <v>18</v>
      </c>
      <c r="H612" s="6" t="s">
        <v>2374</v>
      </c>
      <c r="I612" s="6" t="s">
        <v>14</v>
      </c>
      <c r="J612" s="6" t="s">
        <v>2375</v>
      </c>
      <c r="K612" s="6" t="s">
        <v>2368</v>
      </c>
      <c r="L612" s="6" t="s">
        <v>2368</v>
      </c>
      <c r="M612" s="14">
        <v>45721.715277777781</v>
      </c>
      <c r="N612" s="6">
        <v>16094737</v>
      </c>
      <c r="O612" s="6" t="s">
        <v>74</v>
      </c>
      <c r="P612" s="6" t="s">
        <v>253</v>
      </c>
      <c r="Q612" s="6" t="s">
        <v>264</v>
      </c>
      <c r="R612" s="6" t="s">
        <v>277</v>
      </c>
      <c r="S612" s="6" t="s">
        <v>8</v>
      </c>
      <c r="T612" s="6" t="s">
        <v>255</v>
      </c>
      <c r="U612" s="6" t="s">
        <v>118</v>
      </c>
      <c r="V612" s="6" t="s">
        <v>2376</v>
      </c>
      <c r="W612" s="6" t="s">
        <v>74</v>
      </c>
      <c r="X612" s="6" t="s">
        <v>74</v>
      </c>
      <c r="Y612" s="6" t="s">
        <v>74</v>
      </c>
      <c r="Z612" s="6" t="s">
        <v>73</v>
      </c>
      <c r="AA612" s="6" t="s">
        <v>74</v>
      </c>
      <c r="AB612" s="6">
        <v>1950</v>
      </c>
      <c r="AC612" s="6">
        <v>0</v>
      </c>
      <c r="AD612" s="6">
        <v>0</v>
      </c>
      <c r="AE612" s="6">
        <v>0</v>
      </c>
      <c r="AF612" s="6">
        <v>0</v>
      </c>
      <c r="AG612" s="6">
        <v>0</v>
      </c>
      <c r="AH612" s="6">
        <v>0</v>
      </c>
      <c r="AI612" s="6" t="s">
        <v>2377</v>
      </c>
      <c r="AJ612" s="6" t="s">
        <v>469</v>
      </c>
      <c r="AK612" s="6" t="s">
        <v>14</v>
      </c>
      <c r="AL612" s="6" t="s">
        <v>47</v>
      </c>
      <c r="AM612" s="6" t="s">
        <v>470</v>
      </c>
      <c r="AN612" s="6" t="s">
        <v>21</v>
      </c>
      <c r="AO612" s="6" t="s">
        <v>260</v>
      </c>
      <c r="AP612" s="6" t="s">
        <v>282</v>
      </c>
      <c r="AQ612" s="6" t="s">
        <v>19</v>
      </c>
    </row>
    <row r="613" spans="1:43" x14ac:dyDescent="0.25">
      <c r="A613" s="6">
        <v>21770812</v>
      </c>
      <c r="B613" s="6">
        <v>22690669</v>
      </c>
      <c r="C613" s="6" t="s">
        <v>248</v>
      </c>
      <c r="D613" s="14">
        <v>45722.792905092603</v>
      </c>
      <c r="E613" s="14">
        <v>45722.79614583333</v>
      </c>
      <c r="F613" s="6" t="s">
        <v>18</v>
      </c>
      <c r="G613" s="6" t="s">
        <v>18</v>
      </c>
      <c r="H613" s="6" t="s">
        <v>2378</v>
      </c>
      <c r="I613" s="6" t="s">
        <v>14</v>
      </c>
      <c r="J613" s="6" t="s">
        <v>2379</v>
      </c>
      <c r="K613" s="6" t="s">
        <v>2368</v>
      </c>
      <c r="L613" s="6" t="s">
        <v>2368</v>
      </c>
      <c r="M613" s="14">
        <v>45722</v>
      </c>
      <c r="N613" s="6">
        <v>16100417</v>
      </c>
      <c r="O613" s="6" t="s">
        <v>74</v>
      </c>
      <c r="P613" s="6" t="s">
        <v>294</v>
      </c>
      <c r="Q613" s="6" t="s">
        <v>264</v>
      </c>
      <c r="R613" s="6" t="s">
        <v>277</v>
      </c>
      <c r="S613" s="6" t="s">
        <v>7</v>
      </c>
      <c r="T613" s="6" t="s">
        <v>255</v>
      </c>
      <c r="U613" s="6" t="s">
        <v>118</v>
      </c>
      <c r="V613" s="6" t="s">
        <v>2333</v>
      </c>
      <c r="W613" s="6" t="s">
        <v>74</v>
      </c>
      <c r="X613" s="6" t="s">
        <v>74</v>
      </c>
      <c r="Y613" s="6" t="s">
        <v>74</v>
      </c>
      <c r="Z613" s="6" t="s">
        <v>73</v>
      </c>
      <c r="AA613" s="6" t="s">
        <v>74</v>
      </c>
      <c r="AB613" s="6">
        <v>1450</v>
      </c>
      <c r="AC613" s="6">
        <v>0</v>
      </c>
      <c r="AD613" s="6">
        <v>0</v>
      </c>
      <c r="AE613" s="6">
        <v>0</v>
      </c>
      <c r="AF613" s="6">
        <v>0</v>
      </c>
      <c r="AG613" s="6">
        <v>0</v>
      </c>
      <c r="AH613" s="6">
        <v>0</v>
      </c>
      <c r="AI613" s="6" t="s">
        <v>2380</v>
      </c>
      <c r="AJ613" s="6" t="s">
        <v>469</v>
      </c>
      <c r="AK613" s="6" t="s">
        <v>14</v>
      </c>
      <c r="AL613" s="6" t="s">
        <v>47</v>
      </c>
      <c r="AM613" s="6" t="s">
        <v>470</v>
      </c>
      <c r="AN613" s="6" t="s">
        <v>21</v>
      </c>
      <c r="AO613" s="6" t="s">
        <v>260</v>
      </c>
      <c r="AP613" s="6" t="s">
        <v>282</v>
      </c>
      <c r="AQ613" s="6" t="s">
        <v>19</v>
      </c>
    </row>
    <row r="614" spans="1:43" x14ac:dyDescent="0.25">
      <c r="A614" s="6">
        <v>21770472</v>
      </c>
      <c r="B614" s="6">
        <v>22690320</v>
      </c>
      <c r="C614" s="6" t="s">
        <v>248</v>
      </c>
      <c r="D614" s="14">
        <v>45722.751030092593</v>
      </c>
      <c r="E614" s="14">
        <v>45722.752199074072</v>
      </c>
      <c r="F614" s="6" t="s">
        <v>18</v>
      </c>
      <c r="G614" s="6" t="s">
        <v>18</v>
      </c>
      <c r="H614" s="6" t="s">
        <v>2381</v>
      </c>
      <c r="I614" s="6" t="s">
        <v>14</v>
      </c>
      <c r="J614" s="6" t="s">
        <v>2382</v>
      </c>
      <c r="K614" s="6" t="s">
        <v>2368</v>
      </c>
      <c r="L614" s="6" t="s">
        <v>2368</v>
      </c>
      <c r="M614" s="14">
        <v>45721.425694444442</v>
      </c>
      <c r="N614" s="6">
        <v>16087464</v>
      </c>
      <c r="O614" s="6" t="s">
        <v>2383</v>
      </c>
      <c r="P614" s="6" t="s">
        <v>253</v>
      </c>
      <c r="Q614" s="6" t="s">
        <v>264</v>
      </c>
      <c r="R614" s="6" t="s">
        <v>277</v>
      </c>
      <c r="S614" s="6" t="s">
        <v>6</v>
      </c>
      <c r="T614" s="6" t="s">
        <v>255</v>
      </c>
      <c r="U614" s="6" t="s">
        <v>118</v>
      </c>
      <c r="V614" s="6" t="s">
        <v>2333</v>
      </c>
      <c r="W614" s="6" t="s">
        <v>74</v>
      </c>
      <c r="X614" s="6" t="s">
        <v>74</v>
      </c>
      <c r="Y614" s="6" t="s">
        <v>74</v>
      </c>
      <c r="Z614" s="6" t="s">
        <v>73</v>
      </c>
      <c r="AA614" s="6" t="s">
        <v>74</v>
      </c>
      <c r="AB614" s="6">
        <v>800.8</v>
      </c>
      <c r="AC614" s="6">
        <v>0</v>
      </c>
      <c r="AD614" s="6">
        <v>0</v>
      </c>
      <c r="AE614" s="6">
        <v>0</v>
      </c>
      <c r="AF614" s="6">
        <v>0</v>
      </c>
      <c r="AG614" s="6">
        <v>0</v>
      </c>
      <c r="AH614" s="6">
        <v>0</v>
      </c>
      <c r="AI614" s="6" t="s">
        <v>2384</v>
      </c>
      <c r="AJ614" s="6" t="s">
        <v>469</v>
      </c>
      <c r="AK614" s="6" t="s">
        <v>14</v>
      </c>
      <c r="AL614" s="6" t="s">
        <v>47</v>
      </c>
      <c r="AM614" s="6" t="s">
        <v>470</v>
      </c>
      <c r="AN614" s="6" t="s">
        <v>21</v>
      </c>
      <c r="AO614" s="6" t="s">
        <v>260</v>
      </c>
      <c r="AP614" s="6" t="s">
        <v>282</v>
      </c>
      <c r="AQ614" s="6" t="s">
        <v>19</v>
      </c>
    </row>
    <row r="615" spans="1:43" x14ac:dyDescent="0.25">
      <c r="A615" s="6">
        <v>21769960</v>
      </c>
      <c r="B615" s="6">
        <v>22689772</v>
      </c>
      <c r="C615" s="6" t="s">
        <v>248</v>
      </c>
      <c r="D615" s="14">
        <v>45722.708726851852</v>
      </c>
      <c r="E615" s="14">
        <v>45722.709606481483</v>
      </c>
      <c r="F615" s="6" t="s">
        <v>18</v>
      </c>
      <c r="G615" s="6" t="s">
        <v>18</v>
      </c>
      <c r="H615" s="6" t="s">
        <v>2385</v>
      </c>
      <c r="I615" s="6" t="s">
        <v>14</v>
      </c>
      <c r="J615" s="6" t="s">
        <v>2386</v>
      </c>
      <c r="K615" s="6" t="s">
        <v>2368</v>
      </c>
      <c r="L615" s="6" t="s">
        <v>2368</v>
      </c>
      <c r="M615" s="14">
        <v>45722</v>
      </c>
      <c r="N615" s="6">
        <v>15947511</v>
      </c>
      <c r="O615" s="6" t="s">
        <v>74</v>
      </c>
      <c r="P615" s="6" t="s">
        <v>294</v>
      </c>
      <c r="Q615" s="6" t="s">
        <v>254</v>
      </c>
      <c r="R615" s="6" t="s">
        <v>254</v>
      </c>
      <c r="S615" s="6" t="s">
        <v>7</v>
      </c>
      <c r="T615" s="6" t="s">
        <v>255</v>
      </c>
      <c r="U615" s="6" t="s">
        <v>118</v>
      </c>
      <c r="V615" s="6" t="s">
        <v>2333</v>
      </c>
      <c r="W615" s="6" t="s">
        <v>74</v>
      </c>
      <c r="X615" s="6" t="s">
        <v>74</v>
      </c>
      <c r="Y615" s="6" t="s">
        <v>74</v>
      </c>
      <c r="Z615" s="6" t="s">
        <v>73</v>
      </c>
      <c r="AA615" s="6" t="s">
        <v>74</v>
      </c>
      <c r="AB615" s="6">
        <v>7352.01</v>
      </c>
      <c r="AC615" s="6">
        <v>0</v>
      </c>
      <c r="AD615" s="6">
        <v>0</v>
      </c>
      <c r="AE615" s="6">
        <v>0</v>
      </c>
      <c r="AF615" s="6">
        <v>0</v>
      </c>
      <c r="AG615" s="6">
        <v>0</v>
      </c>
      <c r="AH615" s="6">
        <v>0</v>
      </c>
      <c r="AI615" s="6" t="s">
        <v>2387</v>
      </c>
      <c r="AJ615" s="6" t="s">
        <v>469</v>
      </c>
      <c r="AK615" s="6" t="s">
        <v>14</v>
      </c>
      <c r="AL615" s="6" t="s">
        <v>47</v>
      </c>
      <c r="AM615" s="6" t="s">
        <v>470</v>
      </c>
      <c r="AN615" s="6" t="s">
        <v>21</v>
      </c>
      <c r="AO615" s="6" t="s">
        <v>260</v>
      </c>
      <c r="AP615" s="6" t="s">
        <v>282</v>
      </c>
      <c r="AQ615" s="6" t="s">
        <v>19</v>
      </c>
    </row>
    <row r="616" spans="1:43" x14ac:dyDescent="0.25">
      <c r="A616" s="6">
        <v>21766451</v>
      </c>
      <c r="B616" s="6">
        <v>22686258</v>
      </c>
      <c r="C616" s="6" t="s">
        <v>248</v>
      </c>
      <c r="D616" s="14">
        <v>45722.306701388887</v>
      </c>
      <c r="E616" s="14">
        <v>45723.229745370372</v>
      </c>
      <c r="F616" s="6" t="s">
        <v>18</v>
      </c>
      <c r="G616" s="6" t="s">
        <v>18</v>
      </c>
      <c r="H616" s="6" t="s">
        <v>2388</v>
      </c>
      <c r="I616" s="6" t="s">
        <v>16</v>
      </c>
      <c r="J616" s="6" t="s">
        <v>2389</v>
      </c>
      <c r="K616" s="6" t="s">
        <v>1890</v>
      </c>
      <c r="L616" s="6" t="s">
        <v>1890</v>
      </c>
      <c r="M616" s="14">
        <v>45715.337500000001</v>
      </c>
      <c r="N616" s="6" t="s">
        <v>2390</v>
      </c>
      <c r="O616" s="6" t="s">
        <v>74</v>
      </c>
      <c r="P616" s="6" t="s">
        <v>253</v>
      </c>
      <c r="Q616" s="6" t="s">
        <v>254</v>
      </c>
      <c r="R616" s="6" t="s">
        <v>254</v>
      </c>
      <c r="S616" s="6" t="s">
        <v>7</v>
      </c>
      <c r="T616" s="6" t="s">
        <v>255</v>
      </c>
      <c r="U616" s="6" t="s">
        <v>162</v>
      </c>
      <c r="V616" s="6" t="s">
        <v>2391</v>
      </c>
      <c r="W616" s="6" t="s">
        <v>972</v>
      </c>
      <c r="X616" s="6" t="s">
        <v>2392</v>
      </c>
      <c r="Y616" s="6" t="s">
        <v>74</v>
      </c>
      <c r="Z616" s="6" t="s">
        <v>101</v>
      </c>
      <c r="AA616" s="6" t="s">
        <v>74</v>
      </c>
      <c r="AB616" s="6">
        <v>1482</v>
      </c>
      <c r="AC616" s="6">
        <v>0</v>
      </c>
      <c r="AD616" s="6">
        <v>0</v>
      </c>
      <c r="AE616" s="6">
        <v>0</v>
      </c>
      <c r="AF616" s="6">
        <v>0</v>
      </c>
      <c r="AG616" s="6">
        <v>0</v>
      </c>
      <c r="AH616" s="6">
        <v>46.21</v>
      </c>
      <c r="AI616" s="6" t="s">
        <v>488</v>
      </c>
      <c r="AJ616" s="6" t="s">
        <v>329</v>
      </c>
      <c r="AK616" s="6" t="s">
        <v>16</v>
      </c>
      <c r="AL616" s="6" t="s">
        <v>48</v>
      </c>
      <c r="AM616" s="6" t="s">
        <v>330</v>
      </c>
      <c r="AN616" s="6" t="s">
        <v>23</v>
      </c>
      <c r="AO616" s="6" t="s">
        <v>260</v>
      </c>
      <c r="AP616" s="6" t="s">
        <v>282</v>
      </c>
      <c r="AQ616" s="6" t="s">
        <v>31</v>
      </c>
    </row>
    <row r="617" spans="1:43" x14ac:dyDescent="0.25">
      <c r="A617" s="6">
        <v>21731833</v>
      </c>
      <c r="B617" s="6">
        <v>22655476</v>
      </c>
      <c r="C617" s="6" t="s">
        <v>248</v>
      </c>
      <c r="D617" s="14">
        <v>45715.748807870368</v>
      </c>
      <c r="E617" s="14">
        <v>45715.755648148152</v>
      </c>
      <c r="F617" s="6" t="s">
        <v>22</v>
      </c>
      <c r="G617" s="6" t="s">
        <v>22</v>
      </c>
      <c r="H617" s="6" t="s">
        <v>2393</v>
      </c>
      <c r="I617" s="6" t="s">
        <v>12</v>
      </c>
      <c r="J617" s="6" t="s">
        <v>2394</v>
      </c>
      <c r="K617" s="6" t="s">
        <v>1461</v>
      </c>
      <c r="L617" s="6" t="s">
        <v>1461</v>
      </c>
      <c r="M617" s="14">
        <v>45715.740972222222</v>
      </c>
      <c r="N617" s="6">
        <v>4499100</v>
      </c>
      <c r="O617" s="6" t="s">
        <v>74</v>
      </c>
      <c r="P617" s="6" t="s">
        <v>253</v>
      </c>
      <c r="Q617" s="6" t="s">
        <v>254</v>
      </c>
      <c r="R617" s="6" t="s">
        <v>254</v>
      </c>
      <c r="S617" s="6" t="s">
        <v>5</v>
      </c>
      <c r="T617" s="6" t="s">
        <v>255</v>
      </c>
      <c r="U617" s="6" t="s">
        <v>190</v>
      </c>
      <c r="V617" s="6" t="s">
        <v>2395</v>
      </c>
      <c r="W617" s="6" t="s">
        <v>74</v>
      </c>
      <c r="X617" s="6" t="s">
        <v>257</v>
      </c>
      <c r="Y617" s="6">
        <v>3022655474</v>
      </c>
      <c r="Z617" s="6" t="s">
        <v>136</v>
      </c>
      <c r="AA617" s="6" t="s">
        <v>74</v>
      </c>
      <c r="AB617" s="6">
        <v>1033.1099999999999</v>
      </c>
      <c r="AC617" s="6">
        <v>0</v>
      </c>
      <c r="AD617" s="6">
        <v>0</v>
      </c>
      <c r="AE617" s="6">
        <v>0</v>
      </c>
      <c r="AF617" s="6">
        <v>0</v>
      </c>
      <c r="AG617" s="6">
        <v>0</v>
      </c>
      <c r="AH617" s="6">
        <v>0</v>
      </c>
      <c r="AI617" s="6" t="s">
        <v>2396</v>
      </c>
      <c r="AJ617" s="6" t="s">
        <v>348</v>
      </c>
      <c r="AK617" s="6" t="s">
        <v>12</v>
      </c>
      <c r="AL617" s="6" t="s">
        <v>50</v>
      </c>
      <c r="AM617" s="6" t="s">
        <v>349</v>
      </c>
      <c r="AN617" s="6" t="s">
        <v>27</v>
      </c>
      <c r="AO617" s="6" t="s">
        <v>260</v>
      </c>
      <c r="AP617" s="6" t="s">
        <v>374</v>
      </c>
      <c r="AQ617" s="6" t="s">
        <v>39</v>
      </c>
    </row>
    <row r="618" spans="1:43" x14ac:dyDescent="0.25">
      <c r="A618" s="6">
        <v>21613277</v>
      </c>
      <c r="B618" s="6">
        <v>22556055</v>
      </c>
      <c r="C618" s="6" t="s">
        <v>248</v>
      </c>
      <c r="D618" s="14">
        <v>45695.79078703704</v>
      </c>
      <c r="E618" s="14">
        <v>45698.551203703697</v>
      </c>
      <c r="F618" s="36" t="s">
        <v>28</v>
      </c>
      <c r="G618" s="36" t="s">
        <v>28</v>
      </c>
      <c r="H618" s="6" t="s">
        <v>2397</v>
      </c>
      <c r="I618" s="6" t="s">
        <v>274</v>
      </c>
      <c r="J618" s="6" t="s">
        <v>2398</v>
      </c>
      <c r="K618" s="6" t="s">
        <v>276</v>
      </c>
      <c r="L618" s="6" t="s">
        <v>276</v>
      </c>
      <c r="M618" s="14">
        <v>45695.631249999999</v>
      </c>
      <c r="N618" s="6">
        <v>268</v>
      </c>
      <c r="O618" s="6" t="s">
        <v>74</v>
      </c>
      <c r="P618" s="6" t="s">
        <v>294</v>
      </c>
      <c r="Q618" s="6" t="s">
        <v>264</v>
      </c>
      <c r="R618" s="6" t="s">
        <v>277</v>
      </c>
      <c r="S618" s="6" t="s">
        <v>7</v>
      </c>
      <c r="T618" s="6" t="s">
        <v>255</v>
      </c>
      <c r="U618" s="6" t="s">
        <v>157</v>
      </c>
      <c r="V618" s="6" t="s">
        <v>2399</v>
      </c>
      <c r="W618" s="6" t="s">
        <v>74</v>
      </c>
      <c r="X618" s="6" t="s">
        <v>2400</v>
      </c>
      <c r="Y618" s="6" t="s">
        <v>74</v>
      </c>
      <c r="Z618" s="6" t="s">
        <v>72</v>
      </c>
      <c r="AA618" s="6" t="s">
        <v>74</v>
      </c>
      <c r="AB618" s="6">
        <v>1214.0597</v>
      </c>
      <c r="AC618" s="6">
        <v>0</v>
      </c>
      <c r="AD618" s="6">
        <v>0</v>
      </c>
      <c r="AE618" s="6">
        <v>0</v>
      </c>
      <c r="AF618" s="6">
        <v>0</v>
      </c>
      <c r="AG618" s="6">
        <v>60.7</v>
      </c>
      <c r="AH618" s="6">
        <v>0</v>
      </c>
      <c r="AI618" s="6" t="s">
        <v>2401</v>
      </c>
      <c r="AJ618" s="6" t="s">
        <v>2402</v>
      </c>
      <c r="AK618" s="6" t="s">
        <v>11</v>
      </c>
      <c r="AL618" s="6" t="s">
        <v>52</v>
      </c>
      <c r="AM618" s="6" t="s">
        <v>259</v>
      </c>
      <c r="AN618" s="6" t="s">
        <v>21</v>
      </c>
      <c r="AO618" s="6" t="s">
        <v>260</v>
      </c>
      <c r="AP618" s="6" t="s">
        <v>282</v>
      </c>
      <c r="AQ618" s="6" t="s">
        <v>19</v>
      </c>
    </row>
    <row r="619" spans="1:43" x14ac:dyDescent="0.25">
      <c r="A619" s="6">
        <v>21613278</v>
      </c>
      <c r="B619" s="6">
        <v>22556056</v>
      </c>
      <c r="C619" s="6" t="s">
        <v>248</v>
      </c>
      <c r="D619" s="14">
        <v>45695.790868055563</v>
      </c>
      <c r="E619" s="14">
        <v>45698.551215277781</v>
      </c>
      <c r="F619" s="36" t="s">
        <v>28</v>
      </c>
      <c r="G619" s="36" t="s">
        <v>28</v>
      </c>
      <c r="H619" s="6" t="s">
        <v>2403</v>
      </c>
      <c r="I619" s="6" t="s">
        <v>274</v>
      </c>
      <c r="J619" s="6" t="s">
        <v>2404</v>
      </c>
      <c r="K619" s="6" t="s">
        <v>276</v>
      </c>
      <c r="L619" s="6" t="s">
        <v>276</v>
      </c>
      <c r="M619" s="14">
        <v>45695.631249999999</v>
      </c>
      <c r="N619" s="6">
        <v>267</v>
      </c>
      <c r="O619" s="6" t="s">
        <v>74</v>
      </c>
      <c r="P619" s="6" t="s">
        <v>294</v>
      </c>
      <c r="Q619" s="6" t="s">
        <v>264</v>
      </c>
      <c r="R619" s="6" t="s">
        <v>277</v>
      </c>
      <c r="S619" s="6" t="s">
        <v>7</v>
      </c>
      <c r="T619" s="6" t="s">
        <v>255</v>
      </c>
      <c r="U619" s="6" t="s">
        <v>157</v>
      </c>
      <c r="V619" s="6" t="s">
        <v>2399</v>
      </c>
      <c r="W619" s="6" t="s">
        <v>74</v>
      </c>
      <c r="X619" s="6" t="s">
        <v>2400</v>
      </c>
      <c r="Y619" s="6" t="s">
        <v>74</v>
      </c>
      <c r="Z619" s="6" t="s">
        <v>72</v>
      </c>
      <c r="AA619" s="6" t="s">
        <v>74</v>
      </c>
      <c r="AB619" s="6">
        <v>1214.0597</v>
      </c>
      <c r="AC619" s="6">
        <v>0</v>
      </c>
      <c r="AD619" s="6">
        <v>0</v>
      </c>
      <c r="AE619" s="6">
        <v>0</v>
      </c>
      <c r="AF619" s="6">
        <v>0</v>
      </c>
      <c r="AG619" s="6">
        <v>60.7</v>
      </c>
      <c r="AH619" s="6">
        <v>0</v>
      </c>
      <c r="AI619" s="6" t="s">
        <v>2405</v>
      </c>
      <c r="AJ619" s="6" t="s">
        <v>2402</v>
      </c>
      <c r="AK619" s="6" t="s">
        <v>11</v>
      </c>
      <c r="AL619" s="6" t="s">
        <v>52</v>
      </c>
      <c r="AM619" s="6" t="s">
        <v>259</v>
      </c>
      <c r="AN619" s="6" t="s">
        <v>21</v>
      </c>
      <c r="AO619" s="6" t="s">
        <v>260</v>
      </c>
      <c r="AP619" s="6" t="s">
        <v>282</v>
      </c>
      <c r="AQ619" s="6" t="s">
        <v>19</v>
      </c>
    </row>
    <row r="620" spans="1:43" x14ac:dyDescent="0.25">
      <c r="A620" s="6">
        <v>21649178</v>
      </c>
      <c r="B620" s="6">
        <v>22585603</v>
      </c>
      <c r="C620" s="6" t="s">
        <v>248</v>
      </c>
      <c r="D620" s="14">
        <v>45701.846875000003</v>
      </c>
      <c r="E620" s="14">
        <v>45701.848379629628</v>
      </c>
      <c r="F620" s="36" t="s">
        <v>26</v>
      </c>
      <c r="G620" s="36" t="s">
        <v>26</v>
      </c>
      <c r="H620" s="6" t="s">
        <v>2406</v>
      </c>
      <c r="I620" s="6" t="s">
        <v>274</v>
      </c>
      <c r="J620" s="6" t="s">
        <v>2407</v>
      </c>
      <c r="K620" s="6" t="s">
        <v>1668</v>
      </c>
      <c r="L620" s="6" t="s">
        <v>1668</v>
      </c>
      <c r="M620" s="14">
        <v>45701.681944444441</v>
      </c>
      <c r="N620" s="6">
        <v>4021</v>
      </c>
      <c r="O620" s="6" t="s">
        <v>74</v>
      </c>
      <c r="P620" s="6" t="s">
        <v>253</v>
      </c>
      <c r="Q620" s="6" t="s">
        <v>264</v>
      </c>
      <c r="R620" s="6" t="s">
        <v>277</v>
      </c>
      <c r="S620" s="6" t="s">
        <v>5</v>
      </c>
      <c r="T620" s="6" t="s">
        <v>255</v>
      </c>
      <c r="U620" s="6" t="s">
        <v>157</v>
      </c>
      <c r="V620" s="6" t="s">
        <v>2408</v>
      </c>
      <c r="W620" s="6" t="s">
        <v>74</v>
      </c>
      <c r="X620" s="6" t="s">
        <v>295</v>
      </c>
      <c r="Y620" s="6">
        <v>1409264079</v>
      </c>
      <c r="Z620" s="6" t="s">
        <v>72</v>
      </c>
      <c r="AA620" s="6" t="s">
        <v>74</v>
      </c>
      <c r="AB620" s="6">
        <v>1171.08</v>
      </c>
      <c r="AC620" s="6">
        <v>0</v>
      </c>
      <c r="AD620" s="6">
        <v>0</v>
      </c>
      <c r="AE620" s="6">
        <v>0</v>
      </c>
      <c r="AF620" s="6">
        <v>0</v>
      </c>
      <c r="AG620" s="6">
        <v>0</v>
      </c>
      <c r="AH620" s="6">
        <v>0</v>
      </c>
      <c r="AI620" s="6" t="s">
        <v>2409</v>
      </c>
      <c r="AJ620" s="6" t="s">
        <v>2410</v>
      </c>
      <c r="AK620" s="6" t="s">
        <v>11</v>
      </c>
      <c r="AL620" s="6" t="s">
        <v>49</v>
      </c>
      <c r="AM620" s="6" t="s">
        <v>324</v>
      </c>
      <c r="AN620" s="6" t="s">
        <v>27</v>
      </c>
      <c r="AO620" s="6" t="s">
        <v>260</v>
      </c>
      <c r="AP620" s="6" t="s">
        <v>374</v>
      </c>
      <c r="AQ620" s="6" t="s">
        <v>39</v>
      </c>
    </row>
    <row r="621" spans="1:43" x14ac:dyDescent="0.25">
      <c r="A621" s="6">
        <v>21717640</v>
      </c>
      <c r="B621" s="6">
        <v>22642174</v>
      </c>
      <c r="C621" s="6" t="s">
        <v>248</v>
      </c>
      <c r="D621" s="14">
        <v>45713.805590277778</v>
      </c>
      <c r="E621" s="14">
        <v>45713.808877314812</v>
      </c>
      <c r="F621" s="6" t="s">
        <v>24</v>
      </c>
      <c r="G621" s="6" t="s">
        <v>24</v>
      </c>
      <c r="H621" s="6" t="s">
        <v>2411</v>
      </c>
      <c r="I621" s="6" t="s">
        <v>16</v>
      </c>
      <c r="J621" s="6" t="s">
        <v>2412</v>
      </c>
      <c r="K621" s="6" t="s">
        <v>485</v>
      </c>
      <c r="L621" s="6" t="s">
        <v>485</v>
      </c>
      <c r="M621" s="14">
        <v>45713.510416666657</v>
      </c>
      <c r="N621" s="6" t="s">
        <v>2413</v>
      </c>
      <c r="O621" s="6" t="s">
        <v>2414</v>
      </c>
      <c r="P621" s="6" t="s">
        <v>294</v>
      </c>
      <c r="Q621" s="6" t="s">
        <v>264</v>
      </c>
      <c r="R621" s="6" t="s">
        <v>277</v>
      </c>
      <c r="S621" s="6" t="s">
        <v>6</v>
      </c>
      <c r="T621" s="6" t="s">
        <v>255</v>
      </c>
      <c r="U621" s="6" t="s">
        <v>177</v>
      </c>
      <c r="V621" s="6" t="s">
        <v>2415</v>
      </c>
      <c r="W621" s="6" t="s">
        <v>74</v>
      </c>
      <c r="X621" s="6" t="s">
        <v>74</v>
      </c>
      <c r="Y621" s="6" t="s">
        <v>74</v>
      </c>
      <c r="Z621" s="6" t="s">
        <v>115</v>
      </c>
      <c r="AA621" s="6" t="s">
        <v>74</v>
      </c>
      <c r="AB621" s="6">
        <v>684</v>
      </c>
      <c r="AC621" s="6">
        <v>0</v>
      </c>
      <c r="AD621" s="6">
        <v>0</v>
      </c>
      <c r="AE621" s="6">
        <v>0</v>
      </c>
      <c r="AF621" s="6">
        <v>0</v>
      </c>
      <c r="AG621" s="6">
        <v>0</v>
      </c>
      <c r="AH621" s="6">
        <v>0</v>
      </c>
      <c r="AI621" s="6" t="s">
        <v>488</v>
      </c>
      <c r="AJ621" s="6" t="s">
        <v>329</v>
      </c>
      <c r="AK621" s="6" t="s">
        <v>16</v>
      </c>
      <c r="AL621" s="6" t="s">
        <v>48</v>
      </c>
      <c r="AM621" s="6" t="s">
        <v>330</v>
      </c>
      <c r="AN621" s="6" t="s">
        <v>23</v>
      </c>
      <c r="AO621" s="6" t="s">
        <v>260</v>
      </c>
      <c r="AP621" s="6" t="s">
        <v>282</v>
      </c>
      <c r="AQ621" s="6" t="s">
        <v>19</v>
      </c>
    </row>
    <row r="622" spans="1:43" x14ac:dyDescent="0.25">
      <c r="A622" s="6">
        <v>21740027</v>
      </c>
      <c r="B622" s="6">
        <v>22662795</v>
      </c>
      <c r="C622" s="6" t="s">
        <v>248</v>
      </c>
      <c r="D622" s="14">
        <v>45716.793310185189</v>
      </c>
      <c r="E622" s="14">
        <v>45716.804618055547</v>
      </c>
      <c r="F622" s="6" t="s">
        <v>22</v>
      </c>
      <c r="G622" s="6" t="s">
        <v>22</v>
      </c>
      <c r="H622" s="6" t="s">
        <v>2416</v>
      </c>
      <c r="I622" s="6" t="s">
        <v>274</v>
      </c>
      <c r="J622" s="6" t="s">
        <v>2417</v>
      </c>
      <c r="K622" s="6" t="s">
        <v>2418</v>
      </c>
      <c r="L622" s="6" t="s">
        <v>2418</v>
      </c>
      <c r="M622" s="14">
        <v>45716.720138888893</v>
      </c>
      <c r="N622" s="6">
        <v>18797</v>
      </c>
      <c r="O622" s="6" t="s">
        <v>74</v>
      </c>
      <c r="P622" s="6" t="s">
        <v>253</v>
      </c>
      <c r="Q622" s="6" t="s">
        <v>254</v>
      </c>
      <c r="R622" s="6" t="s">
        <v>254</v>
      </c>
      <c r="S622" s="6" t="s">
        <v>5</v>
      </c>
      <c r="T622" s="6" t="s">
        <v>255</v>
      </c>
      <c r="U622" s="6" t="s">
        <v>133</v>
      </c>
      <c r="V622" s="6" t="s">
        <v>2419</v>
      </c>
      <c r="W622" s="6" t="s">
        <v>74</v>
      </c>
      <c r="X622" s="6" t="s">
        <v>295</v>
      </c>
      <c r="Y622" s="6">
        <v>3022662795</v>
      </c>
      <c r="Z622" s="6" t="s">
        <v>83</v>
      </c>
      <c r="AA622" s="6" t="s">
        <v>74</v>
      </c>
      <c r="AB622" s="6">
        <v>0</v>
      </c>
      <c r="AC622" s="6">
        <v>120</v>
      </c>
      <c r="AD622" s="6">
        <v>0</v>
      </c>
      <c r="AE622" s="6">
        <v>0</v>
      </c>
      <c r="AF622" s="6">
        <v>0</v>
      </c>
      <c r="AG622" s="6">
        <v>0</v>
      </c>
      <c r="AH622" s="6">
        <v>0</v>
      </c>
      <c r="AI622" s="6" t="s">
        <v>2420</v>
      </c>
      <c r="AJ622" s="6" t="s">
        <v>685</v>
      </c>
      <c r="AK622" s="6" t="s">
        <v>11</v>
      </c>
      <c r="AL622" s="6" t="s">
        <v>48</v>
      </c>
      <c r="AM622" s="6" t="s">
        <v>512</v>
      </c>
      <c r="AN622" s="6" t="s">
        <v>23</v>
      </c>
      <c r="AO622" s="6" t="s">
        <v>260</v>
      </c>
      <c r="AP622" s="6" t="s">
        <v>282</v>
      </c>
      <c r="AQ622" s="6" t="s">
        <v>19</v>
      </c>
    </row>
    <row r="623" spans="1:43" x14ac:dyDescent="0.25">
      <c r="A623" s="6">
        <v>21684880</v>
      </c>
      <c r="B623" s="6">
        <v>22614792</v>
      </c>
      <c r="C623" s="6" t="s">
        <v>248</v>
      </c>
      <c r="D623" s="14">
        <v>45708.46125</v>
      </c>
      <c r="E623" s="14">
        <v>45721.313136574077</v>
      </c>
      <c r="F623" s="6" t="s">
        <v>18</v>
      </c>
      <c r="G623" s="6" t="s">
        <v>24</v>
      </c>
      <c r="H623" s="6" t="s">
        <v>2421</v>
      </c>
      <c r="I623" s="6" t="s">
        <v>274</v>
      </c>
      <c r="J623" s="6" t="s">
        <v>2422</v>
      </c>
      <c r="K623" s="6" t="s">
        <v>2418</v>
      </c>
      <c r="L623" s="6" t="s">
        <v>2418</v>
      </c>
      <c r="M623" s="14">
        <v>45707.738194444442</v>
      </c>
      <c r="N623" s="6">
        <v>18418</v>
      </c>
      <c r="O623" s="6" t="s">
        <v>74</v>
      </c>
      <c r="P623" s="6" t="s">
        <v>253</v>
      </c>
      <c r="Q623" s="6" t="s">
        <v>264</v>
      </c>
      <c r="R623" s="6" t="s">
        <v>277</v>
      </c>
      <c r="S623" s="6" t="s">
        <v>8</v>
      </c>
      <c r="T623" s="6" t="s">
        <v>255</v>
      </c>
      <c r="U623" s="6" t="s">
        <v>133</v>
      </c>
      <c r="V623" s="6" t="s">
        <v>2419</v>
      </c>
      <c r="W623" s="6" t="s">
        <v>74</v>
      </c>
      <c r="X623" s="6" t="s">
        <v>74</v>
      </c>
      <c r="Y623" s="6" t="s">
        <v>74</v>
      </c>
      <c r="Z623" s="6" t="s">
        <v>83</v>
      </c>
      <c r="AA623" s="6" t="s">
        <v>74</v>
      </c>
      <c r="AB623" s="6">
        <v>733.71</v>
      </c>
      <c r="AC623" s="6">
        <v>11.95</v>
      </c>
      <c r="AD623" s="6">
        <v>0</v>
      </c>
      <c r="AE623" s="6">
        <v>0</v>
      </c>
      <c r="AF623" s="6">
        <v>0</v>
      </c>
      <c r="AG623" s="6">
        <v>0</v>
      </c>
      <c r="AH623" s="6">
        <v>0</v>
      </c>
      <c r="AI623" s="6" t="s">
        <v>2423</v>
      </c>
      <c r="AJ623" s="6" t="s">
        <v>469</v>
      </c>
      <c r="AK623" s="6" t="s">
        <v>11</v>
      </c>
      <c r="AL623" s="6" t="s">
        <v>47</v>
      </c>
      <c r="AM623" s="6" t="s">
        <v>470</v>
      </c>
      <c r="AN623" s="6" t="s">
        <v>21</v>
      </c>
      <c r="AO623" s="6" t="s">
        <v>260</v>
      </c>
      <c r="AP623" s="6" t="s">
        <v>282</v>
      </c>
      <c r="AQ623" s="6" t="s">
        <v>19</v>
      </c>
    </row>
    <row r="624" spans="1:43" x14ac:dyDescent="0.25">
      <c r="A624" s="6">
        <v>21762228</v>
      </c>
      <c r="B624" s="6">
        <v>22682215</v>
      </c>
      <c r="C624" s="6" t="s">
        <v>248</v>
      </c>
      <c r="D624" s="14">
        <v>45721.612696759257</v>
      </c>
      <c r="E624" s="14">
        <v>45721.695127314822</v>
      </c>
      <c r="F624" s="6" t="s">
        <v>18</v>
      </c>
      <c r="G624" s="6" t="s">
        <v>18</v>
      </c>
      <c r="H624" s="6" t="s">
        <v>2424</v>
      </c>
      <c r="I624" s="6" t="s">
        <v>274</v>
      </c>
      <c r="J624" s="6" t="s">
        <v>2425</v>
      </c>
      <c r="K624" s="6" t="s">
        <v>2418</v>
      </c>
      <c r="L624" s="6" t="s">
        <v>2418</v>
      </c>
      <c r="M624" s="14">
        <v>45721.441666666673</v>
      </c>
      <c r="N624" s="6">
        <v>18836</v>
      </c>
      <c r="O624" s="6" t="s">
        <v>74</v>
      </c>
      <c r="P624" s="6" t="s">
        <v>253</v>
      </c>
      <c r="Q624" s="6" t="s">
        <v>264</v>
      </c>
      <c r="R624" s="6" t="s">
        <v>277</v>
      </c>
      <c r="S624" s="6" t="s">
        <v>8</v>
      </c>
      <c r="T624" s="6" t="s">
        <v>255</v>
      </c>
      <c r="U624" s="6" t="s">
        <v>133</v>
      </c>
      <c r="V624" s="6" t="s">
        <v>2419</v>
      </c>
      <c r="W624" s="6" t="s">
        <v>74</v>
      </c>
      <c r="X624" s="6" t="s">
        <v>74</v>
      </c>
      <c r="Y624" s="6" t="s">
        <v>74</v>
      </c>
      <c r="Z624" s="6" t="s">
        <v>83</v>
      </c>
      <c r="AA624" s="6" t="s">
        <v>74</v>
      </c>
      <c r="AB624" s="6">
        <v>178.97</v>
      </c>
      <c r="AC624" s="6">
        <v>9.9499999999999993</v>
      </c>
      <c r="AD624" s="6">
        <v>0</v>
      </c>
      <c r="AE624" s="6">
        <v>0</v>
      </c>
      <c r="AF624" s="6">
        <v>0</v>
      </c>
      <c r="AG624" s="6">
        <v>0</v>
      </c>
      <c r="AH624" s="6">
        <v>0</v>
      </c>
      <c r="AI624" s="6" t="s">
        <v>2426</v>
      </c>
      <c r="AJ624" s="6" t="s">
        <v>469</v>
      </c>
      <c r="AK624" s="6" t="s">
        <v>11</v>
      </c>
      <c r="AL624" s="6" t="s">
        <v>47</v>
      </c>
      <c r="AM624" s="6" t="s">
        <v>470</v>
      </c>
      <c r="AN624" s="6" t="s">
        <v>21</v>
      </c>
      <c r="AO624" s="6" t="s">
        <v>260</v>
      </c>
      <c r="AP624" s="6" t="s">
        <v>282</v>
      </c>
      <c r="AQ624" s="6" t="s">
        <v>19</v>
      </c>
    </row>
    <row r="625" spans="1:43" x14ac:dyDescent="0.25">
      <c r="A625" s="6">
        <v>21768763</v>
      </c>
      <c r="B625" s="6">
        <v>22688507</v>
      </c>
      <c r="C625" s="6" t="s">
        <v>248</v>
      </c>
      <c r="D625" s="14">
        <v>45722.613703703697</v>
      </c>
      <c r="E625" s="14">
        <v>45722.685057870367</v>
      </c>
      <c r="F625" s="6" t="s">
        <v>18</v>
      </c>
      <c r="G625" s="6" t="s">
        <v>18</v>
      </c>
      <c r="H625" s="6" t="s">
        <v>2427</v>
      </c>
      <c r="I625" s="6" t="s">
        <v>274</v>
      </c>
      <c r="J625" s="6" t="s">
        <v>2428</v>
      </c>
      <c r="K625" s="6" t="s">
        <v>2418</v>
      </c>
      <c r="L625" s="6" t="s">
        <v>2418</v>
      </c>
      <c r="M625" s="14">
        <v>45722.50277777778</v>
      </c>
      <c r="N625" s="6">
        <v>18830</v>
      </c>
      <c r="O625" s="6" t="s">
        <v>74</v>
      </c>
      <c r="P625" s="6" t="s">
        <v>253</v>
      </c>
      <c r="Q625" s="6" t="s">
        <v>264</v>
      </c>
      <c r="R625" s="6" t="s">
        <v>277</v>
      </c>
      <c r="S625" s="6" t="s">
        <v>8</v>
      </c>
      <c r="T625" s="6" t="s">
        <v>255</v>
      </c>
      <c r="U625" s="6" t="s">
        <v>133</v>
      </c>
      <c r="V625" s="6" t="s">
        <v>2419</v>
      </c>
      <c r="W625" s="6" t="s">
        <v>74</v>
      </c>
      <c r="X625" s="6" t="s">
        <v>74</v>
      </c>
      <c r="Y625" s="6" t="s">
        <v>74</v>
      </c>
      <c r="Z625" s="6" t="s">
        <v>83</v>
      </c>
      <c r="AA625" s="6" t="s">
        <v>74</v>
      </c>
      <c r="AB625" s="6">
        <v>187.07</v>
      </c>
      <c r="AC625" s="6">
        <v>10.95</v>
      </c>
      <c r="AD625" s="6">
        <v>0</v>
      </c>
      <c r="AE625" s="6">
        <v>0</v>
      </c>
      <c r="AF625" s="6">
        <v>0</v>
      </c>
      <c r="AG625" s="6">
        <v>0</v>
      </c>
      <c r="AH625" s="6">
        <v>0</v>
      </c>
      <c r="AI625" s="6" t="s">
        <v>2429</v>
      </c>
      <c r="AJ625" s="6" t="s">
        <v>469</v>
      </c>
      <c r="AK625" s="6" t="s">
        <v>11</v>
      </c>
      <c r="AL625" s="6" t="s">
        <v>47</v>
      </c>
      <c r="AM625" s="6" t="s">
        <v>470</v>
      </c>
      <c r="AN625" s="6" t="s">
        <v>21</v>
      </c>
      <c r="AO625" s="6" t="s">
        <v>260</v>
      </c>
      <c r="AP625" s="6" t="s">
        <v>282</v>
      </c>
      <c r="AQ625" s="6" t="s">
        <v>19</v>
      </c>
    </row>
    <row r="626" spans="1:43" x14ac:dyDescent="0.25">
      <c r="A626" s="6">
        <v>21768764</v>
      </c>
      <c r="B626" s="6">
        <v>22688508</v>
      </c>
      <c r="C626" s="6" t="s">
        <v>248</v>
      </c>
      <c r="D626" s="14">
        <v>45722.61377314815</v>
      </c>
      <c r="E626" s="14">
        <v>45722.685069444437</v>
      </c>
      <c r="F626" s="6" t="s">
        <v>18</v>
      </c>
      <c r="G626" s="6" t="s">
        <v>18</v>
      </c>
      <c r="H626" s="6" t="s">
        <v>2430</v>
      </c>
      <c r="I626" s="6" t="s">
        <v>274</v>
      </c>
      <c r="J626" s="6" t="s">
        <v>2431</v>
      </c>
      <c r="K626" s="6" t="s">
        <v>2418</v>
      </c>
      <c r="L626" s="6" t="s">
        <v>2418</v>
      </c>
      <c r="M626" s="14">
        <v>45722.504166666673</v>
      </c>
      <c r="N626" s="6">
        <v>18829</v>
      </c>
      <c r="O626" s="6" t="s">
        <v>74</v>
      </c>
      <c r="P626" s="6" t="s">
        <v>253</v>
      </c>
      <c r="Q626" s="6" t="s">
        <v>264</v>
      </c>
      <c r="R626" s="6" t="s">
        <v>277</v>
      </c>
      <c r="S626" s="6" t="s">
        <v>8</v>
      </c>
      <c r="T626" s="6" t="s">
        <v>255</v>
      </c>
      <c r="U626" s="6" t="s">
        <v>133</v>
      </c>
      <c r="V626" s="6" t="s">
        <v>2419</v>
      </c>
      <c r="W626" s="6" t="s">
        <v>74</v>
      </c>
      <c r="X626" s="6" t="s">
        <v>74</v>
      </c>
      <c r="Y626" s="6" t="s">
        <v>74</v>
      </c>
      <c r="Z626" s="6" t="s">
        <v>83</v>
      </c>
      <c r="AA626" s="6" t="s">
        <v>74</v>
      </c>
      <c r="AB626" s="6">
        <v>187.07</v>
      </c>
      <c r="AC626" s="6">
        <v>10.95</v>
      </c>
      <c r="AD626" s="6">
        <v>0</v>
      </c>
      <c r="AE626" s="6">
        <v>0</v>
      </c>
      <c r="AF626" s="6">
        <v>0</v>
      </c>
      <c r="AG626" s="6">
        <v>0</v>
      </c>
      <c r="AH626" s="6">
        <v>0</v>
      </c>
      <c r="AI626" s="6" t="s">
        <v>2432</v>
      </c>
      <c r="AJ626" s="6" t="s">
        <v>469</v>
      </c>
      <c r="AK626" s="6" t="s">
        <v>11</v>
      </c>
      <c r="AL626" s="6" t="s">
        <v>47</v>
      </c>
      <c r="AM626" s="6" t="s">
        <v>470</v>
      </c>
      <c r="AN626" s="6" t="s">
        <v>21</v>
      </c>
      <c r="AO626" s="6" t="s">
        <v>260</v>
      </c>
      <c r="AP626" s="6" t="s">
        <v>282</v>
      </c>
      <c r="AQ626" s="6" t="s">
        <v>19</v>
      </c>
    </row>
    <row r="627" spans="1:43" x14ac:dyDescent="0.25">
      <c r="A627" s="6">
        <v>21768755</v>
      </c>
      <c r="B627" s="6">
        <v>22688503</v>
      </c>
      <c r="C627" s="6" t="s">
        <v>248</v>
      </c>
      <c r="D627" s="14">
        <v>45722.613483796304</v>
      </c>
      <c r="E627" s="14">
        <v>45722.646145833343</v>
      </c>
      <c r="F627" s="6" t="s">
        <v>18</v>
      </c>
      <c r="G627" s="6" t="s">
        <v>18</v>
      </c>
      <c r="H627" s="6" t="s">
        <v>2433</v>
      </c>
      <c r="I627" s="6" t="s">
        <v>274</v>
      </c>
      <c r="J627" s="6" t="s">
        <v>2434</v>
      </c>
      <c r="K627" s="6" t="s">
        <v>2418</v>
      </c>
      <c r="L627" s="6" t="s">
        <v>2418</v>
      </c>
      <c r="M627" s="14">
        <v>45722.466666666667</v>
      </c>
      <c r="N627" s="6">
        <v>18839</v>
      </c>
      <c r="O627" s="6" t="s">
        <v>74</v>
      </c>
      <c r="P627" s="6" t="s">
        <v>253</v>
      </c>
      <c r="Q627" s="6" t="s">
        <v>264</v>
      </c>
      <c r="R627" s="6" t="s">
        <v>277</v>
      </c>
      <c r="S627" s="6" t="s">
        <v>8</v>
      </c>
      <c r="T627" s="6" t="s">
        <v>255</v>
      </c>
      <c r="U627" s="6" t="s">
        <v>133</v>
      </c>
      <c r="V627" s="6" t="s">
        <v>2419</v>
      </c>
      <c r="W627" s="6" t="s">
        <v>74</v>
      </c>
      <c r="X627" s="6" t="s">
        <v>74</v>
      </c>
      <c r="Y627" s="6" t="s">
        <v>74</v>
      </c>
      <c r="Z627" s="6" t="s">
        <v>83</v>
      </c>
      <c r="AA627" s="6" t="s">
        <v>74</v>
      </c>
      <c r="AB627" s="6">
        <v>187.07</v>
      </c>
      <c r="AC627" s="6">
        <v>10.95</v>
      </c>
      <c r="AD627" s="6">
        <v>0</v>
      </c>
      <c r="AE627" s="6">
        <v>0</v>
      </c>
      <c r="AF627" s="6">
        <v>0</v>
      </c>
      <c r="AG627" s="6">
        <v>0</v>
      </c>
      <c r="AH627" s="6">
        <v>0</v>
      </c>
      <c r="AI627" s="6" t="s">
        <v>2435</v>
      </c>
      <c r="AJ627" s="6" t="s">
        <v>469</v>
      </c>
      <c r="AK627" s="6" t="s">
        <v>11</v>
      </c>
      <c r="AL627" s="6" t="s">
        <v>47</v>
      </c>
      <c r="AM627" s="6" t="s">
        <v>470</v>
      </c>
      <c r="AN627" s="6" t="s">
        <v>21</v>
      </c>
      <c r="AO627" s="6" t="s">
        <v>260</v>
      </c>
      <c r="AP627" s="6" t="s">
        <v>282</v>
      </c>
      <c r="AQ627" s="6" t="s">
        <v>19</v>
      </c>
    </row>
    <row r="628" spans="1:43" x14ac:dyDescent="0.25">
      <c r="A628" s="6">
        <v>21768759</v>
      </c>
      <c r="B628" s="6">
        <v>22688504</v>
      </c>
      <c r="C628" s="6" t="s">
        <v>248</v>
      </c>
      <c r="D628" s="14">
        <v>45722.613553240742</v>
      </c>
      <c r="E628" s="14">
        <v>45722.685046296298</v>
      </c>
      <c r="F628" s="6" t="s">
        <v>18</v>
      </c>
      <c r="G628" s="6" t="s">
        <v>18</v>
      </c>
      <c r="H628" s="6" t="s">
        <v>2436</v>
      </c>
      <c r="I628" s="6" t="s">
        <v>274</v>
      </c>
      <c r="J628" s="6" t="s">
        <v>2437</v>
      </c>
      <c r="K628" s="6" t="s">
        <v>2418</v>
      </c>
      <c r="L628" s="6" t="s">
        <v>2418</v>
      </c>
      <c r="M628" s="14">
        <v>45722.47152777778</v>
      </c>
      <c r="N628" s="6">
        <v>18832</v>
      </c>
      <c r="O628" s="6" t="s">
        <v>74</v>
      </c>
      <c r="P628" s="6" t="s">
        <v>253</v>
      </c>
      <c r="Q628" s="6" t="s">
        <v>264</v>
      </c>
      <c r="R628" s="6" t="s">
        <v>277</v>
      </c>
      <c r="S628" s="6" t="s">
        <v>8</v>
      </c>
      <c r="T628" s="6" t="s">
        <v>255</v>
      </c>
      <c r="U628" s="6" t="s">
        <v>133</v>
      </c>
      <c r="V628" s="6" t="s">
        <v>2419</v>
      </c>
      <c r="W628" s="6" t="s">
        <v>74</v>
      </c>
      <c r="X628" s="6" t="s">
        <v>74</v>
      </c>
      <c r="Y628" s="6" t="s">
        <v>74</v>
      </c>
      <c r="Z628" s="6" t="s">
        <v>83</v>
      </c>
      <c r="AA628" s="6" t="s">
        <v>74</v>
      </c>
      <c r="AB628" s="6">
        <v>187.07</v>
      </c>
      <c r="AC628" s="6">
        <v>10.95</v>
      </c>
      <c r="AD628" s="6">
        <v>0</v>
      </c>
      <c r="AE628" s="6">
        <v>0</v>
      </c>
      <c r="AF628" s="6">
        <v>0</v>
      </c>
      <c r="AG628" s="6">
        <v>0</v>
      </c>
      <c r="AH628" s="6">
        <v>0</v>
      </c>
      <c r="AI628" s="6" t="s">
        <v>2438</v>
      </c>
      <c r="AJ628" s="6" t="s">
        <v>469</v>
      </c>
      <c r="AK628" s="6" t="s">
        <v>11</v>
      </c>
      <c r="AL628" s="6" t="s">
        <v>47</v>
      </c>
      <c r="AM628" s="6" t="s">
        <v>470</v>
      </c>
      <c r="AN628" s="6" t="s">
        <v>21</v>
      </c>
      <c r="AO628" s="6" t="s">
        <v>260</v>
      </c>
      <c r="AP628" s="6" t="s">
        <v>282</v>
      </c>
      <c r="AQ628" s="6" t="s">
        <v>19</v>
      </c>
    </row>
    <row r="629" spans="1:43" x14ac:dyDescent="0.25">
      <c r="A629" s="6">
        <v>21768762</v>
      </c>
      <c r="B629" s="6">
        <v>22688506</v>
      </c>
      <c r="C629" s="6" t="s">
        <v>248</v>
      </c>
      <c r="D629" s="14">
        <v>45722.613622685189</v>
      </c>
      <c r="E629" s="14">
        <v>45722.685057870367</v>
      </c>
      <c r="F629" s="6" t="s">
        <v>18</v>
      </c>
      <c r="G629" s="6" t="s">
        <v>18</v>
      </c>
      <c r="H629" s="6" t="s">
        <v>2439</v>
      </c>
      <c r="I629" s="6" t="s">
        <v>274</v>
      </c>
      <c r="J629" s="6" t="s">
        <v>2440</v>
      </c>
      <c r="K629" s="6" t="s">
        <v>2418</v>
      </c>
      <c r="L629" s="6" t="s">
        <v>2418</v>
      </c>
      <c r="M629" s="14">
        <v>45722.474999999999</v>
      </c>
      <c r="N629" s="6">
        <v>18831</v>
      </c>
      <c r="O629" s="6" t="s">
        <v>74</v>
      </c>
      <c r="P629" s="6" t="s">
        <v>253</v>
      </c>
      <c r="Q629" s="6" t="s">
        <v>264</v>
      </c>
      <c r="R629" s="6" t="s">
        <v>277</v>
      </c>
      <c r="S629" s="6" t="s">
        <v>8</v>
      </c>
      <c r="T629" s="6" t="s">
        <v>255</v>
      </c>
      <c r="U629" s="6" t="s">
        <v>133</v>
      </c>
      <c r="V629" s="6" t="s">
        <v>2419</v>
      </c>
      <c r="W629" s="6" t="s">
        <v>74</v>
      </c>
      <c r="X629" s="6" t="s">
        <v>74</v>
      </c>
      <c r="Y629" s="6" t="s">
        <v>74</v>
      </c>
      <c r="Z629" s="6" t="s">
        <v>83</v>
      </c>
      <c r="AA629" s="6" t="s">
        <v>74</v>
      </c>
      <c r="AB629" s="6">
        <v>187.07</v>
      </c>
      <c r="AC629" s="6">
        <v>10.95</v>
      </c>
      <c r="AD629" s="6">
        <v>0</v>
      </c>
      <c r="AE629" s="6">
        <v>0</v>
      </c>
      <c r="AF629" s="6">
        <v>0</v>
      </c>
      <c r="AG629" s="6">
        <v>0</v>
      </c>
      <c r="AH629" s="6">
        <v>0</v>
      </c>
      <c r="AI629" s="6" t="s">
        <v>2441</v>
      </c>
      <c r="AJ629" s="6" t="s">
        <v>469</v>
      </c>
      <c r="AK629" s="6" t="s">
        <v>11</v>
      </c>
      <c r="AL629" s="6" t="s">
        <v>47</v>
      </c>
      <c r="AM629" s="6" t="s">
        <v>470</v>
      </c>
      <c r="AN629" s="6" t="s">
        <v>21</v>
      </c>
      <c r="AO629" s="6" t="s">
        <v>260</v>
      </c>
      <c r="AP629" s="6" t="s">
        <v>282</v>
      </c>
      <c r="AQ629" s="6" t="s">
        <v>19</v>
      </c>
    </row>
    <row r="630" spans="1:43" x14ac:dyDescent="0.25">
      <c r="A630" s="6">
        <v>21599393</v>
      </c>
      <c r="B630" s="6">
        <v>22544265</v>
      </c>
      <c r="C630" s="6" t="s">
        <v>248</v>
      </c>
      <c r="D630" s="14">
        <v>45693.718981481477</v>
      </c>
      <c r="E630" s="14">
        <v>45694.313368055547</v>
      </c>
      <c r="F630" s="36" t="s">
        <v>28</v>
      </c>
      <c r="G630" s="36" t="s">
        <v>28</v>
      </c>
      <c r="H630" s="6" t="s">
        <v>2442</v>
      </c>
      <c r="I630" s="6" t="s">
        <v>274</v>
      </c>
      <c r="J630" s="6" t="s">
        <v>2443</v>
      </c>
      <c r="K630" s="6" t="s">
        <v>276</v>
      </c>
      <c r="L630" s="6" t="s">
        <v>276</v>
      </c>
      <c r="M630" s="14">
        <v>45693.533333333333</v>
      </c>
      <c r="N630" s="6">
        <v>17925</v>
      </c>
      <c r="O630" s="6" t="s">
        <v>74</v>
      </c>
      <c r="P630" s="6" t="s">
        <v>253</v>
      </c>
      <c r="Q630" s="6" t="s">
        <v>849</v>
      </c>
      <c r="R630" s="6" t="s">
        <v>849</v>
      </c>
      <c r="S630" s="6" t="s">
        <v>8</v>
      </c>
      <c r="T630" s="6" t="s">
        <v>255</v>
      </c>
      <c r="U630" s="6" t="s">
        <v>133</v>
      </c>
      <c r="V630" s="6" t="s">
        <v>2419</v>
      </c>
      <c r="W630" s="6" t="s">
        <v>74</v>
      </c>
      <c r="X630" s="6" t="s">
        <v>2444</v>
      </c>
      <c r="Y630" s="6" t="s">
        <v>74</v>
      </c>
      <c r="Z630" s="6" t="s">
        <v>83</v>
      </c>
      <c r="AA630" s="6" t="s">
        <v>74</v>
      </c>
      <c r="AB630" s="6">
        <v>190.72</v>
      </c>
      <c r="AC630" s="6">
        <v>45.27</v>
      </c>
      <c r="AD630" s="6">
        <v>0</v>
      </c>
      <c r="AE630" s="6">
        <v>0</v>
      </c>
      <c r="AF630" s="6">
        <v>0</v>
      </c>
      <c r="AG630" s="6">
        <v>0</v>
      </c>
      <c r="AH630" s="6">
        <v>0</v>
      </c>
      <c r="AI630" s="6" t="s">
        <v>2445</v>
      </c>
      <c r="AJ630" s="6" t="s">
        <v>851</v>
      </c>
      <c r="AK630" s="6" t="s">
        <v>11</v>
      </c>
      <c r="AL630" s="6" t="s">
        <v>59</v>
      </c>
      <c r="AM630" s="6" t="s">
        <v>852</v>
      </c>
      <c r="AN630" s="6" t="s">
        <v>21</v>
      </c>
      <c r="AO630" s="6" t="s">
        <v>260</v>
      </c>
      <c r="AP630" s="6" t="s">
        <v>282</v>
      </c>
      <c r="AQ630" s="6" t="s">
        <v>315</v>
      </c>
    </row>
    <row r="631" spans="1:43" x14ac:dyDescent="0.25">
      <c r="A631" s="6">
        <v>21599394</v>
      </c>
      <c r="B631" s="6">
        <v>22544266</v>
      </c>
      <c r="C631" s="6" t="s">
        <v>248</v>
      </c>
      <c r="D631" s="14">
        <v>45693.719004629631</v>
      </c>
      <c r="E631" s="14">
        <v>45694.316145833327</v>
      </c>
      <c r="F631" s="36" t="s">
        <v>28</v>
      </c>
      <c r="G631" s="36" t="s">
        <v>28</v>
      </c>
      <c r="H631" s="6" t="s">
        <v>2446</v>
      </c>
      <c r="I631" s="6" t="s">
        <v>274</v>
      </c>
      <c r="J631" s="6" t="s">
        <v>2443</v>
      </c>
      <c r="K631" s="6" t="s">
        <v>276</v>
      </c>
      <c r="L631" s="6" t="s">
        <v>276</v>
      </c>
      <c r="M631" s="14">
        <v>45693.533333333333</v>
      </c>
      <c r="N631" s="6">
        <v>17925</v>
      </c>
      <c r="O631" s="6" t="s">
        <v>74</v>
      </c>
      <c r="P631" s="6" t="s">
        <v>253</v>
      </c>
      <c r="Q631" s="6" t="s">
        <v>849</v>
      </c>
      <c r="R631" s="6" t="s">
        <v>849</v>
      </c>
      <c r="S631" s="6" t="s">
        <v>8</v>
      </c>
      <c r="T631" s="6" t="s">
        <v>255</v>
      </c>
      <c r="U631" s="6" t="s">
        <v>133</v>
      </c>
      <c r="V631" s="6" t="s">
        <v>2419</v>
      </c>
      <c r="W631" s="6" t="s">
        <v>74</v>
      </c>
      <c r="X631" s="6" t="s">
        <v>2444</v>
      </c>
      <c r="Y631" s="6" t="s">
        <v>74</v>
      </c>
      <c r="Z631" s="6" t="s">
        <v>83</v>
      </c>
      <c r="AA631" s="6" t="s">
        <v>74</v>
      </c>
      <c r="AB631" s="6">
        <v>194.14</v>
      </c>
      <c r="AC631" s="6">
        <v>45.89</v>
      </c>
      <c r="AD631" s="6">
        <v>0</v>
      </c>
      <c r="AE631" s="6">
        <v>0</v>
      </c>
      <c r="AF631" s="6">
        <v>0</v>
      </c>
      <c r="AG631" s="6">
        <v>0</v>
      </c>
      <c r="AH631" s="6">
        <v>0</v>
      </c>
      <c r="AI631" s="6" t="s">
        <v>2445</v>
      </c>
      <c r="AJ631" s="6" t="s">
        <v>2447</v>
      </c>
      <c r="AK631" s="6" t="s">
        <v>11</v>
      </c>
      <c r="AL631" s="6" t="s">
        <v>59</v>
      </c>
      <c r="AM631" s="6" t="s">
        <v>852</v>
      </c>
      <c r="AN631" s="6" t="s">
        <v>21</v>
      </c>
      <c r="AO631" s="6" t="s">
        <v>260</v>
      </c>
      <c r="AP631" s="6" t="s">
        <v>282</v>
      </c>
      <c r="AQ631" s="6" t="s">
        <v>315</v>
      </c>
    </row>
    <row r="632" spans="1:43" x14ac:dyDescent="0.25">
      <c r="A632" s="6">
        <v>21732421</v>
      </c>
      <c r="B632" s="6">
        <v>22656058</v>
      </c>
      <c r="C632" s="6" t="s">
        <v>248</v>
      </c>
      <c r="D632" s="14">
        <v>45715.775949074072</v>
      </c>
      <c r="E632" s="14">
        <v>45715.798981481479</v>
      </c>
      <c r="F632" s="6" t="s">
        <v>22</v>
      </c>
      <c r="G632" s="6" t="s">
        <v>22</v>
      </c>
      <c r="H632" s="6" t="s">
        <v>2448</v>
      </c>
      <c r="I632" s="6" t="s">
        <v>274</v>
      </c>
      <c r="J632" s="6" t="s">
        <v>2449</v>
      </c>
      <c r="K632" s="6" t="s">
        <v>276</v>
      </c>
      <c r="L632" s="6" t="s">
        <v>276</v>
      </c>
      <c r="M632" s="14">
        <v>45715.520833333343</v>
      </c>
      <c r="N632" s="6">
        <v>18766</v>
      </c>
      <c r="O632" s="6" t="s">
        <v>2450</v>
      </c>
      <c r="P632" s="6" t="s">
        <v>294</v>
      </c>
      <c r="Q632" s="6" t="s">
        <v>264</v>
      </c>
      <c r="R632" s="6" t="s">
        <v>277</v>
      </c>
      <c r="S632" s="6" t="s">
        <v>6</v>
      </c>
      <c r="T632" s="6" t="s">
        <v>255</v>
      </c>
      <c r="U632" s="6" t="s">
        <v>133</v>
      </c>
      <c r="V632" s="6" t="s">
        <v>2419</v>
      </c>
      <c r="W632" s="6" t="s">
        <v>74</v>
      </c>
      <c r="X632" s="6" t="s">
        <v>74</v>
      </c>
      <c r="Y632" s="6" t="s">
        <v>74</v>
      </c>
      <c r="Z632" s="6" t="s">
        <v>83</v>
      </c>
      <c r="AA632" s="6" t="s">
        <v>74</v>
      </c>
      <c r="AB632" s="6">
        <v>2132.48</v>
      </c>
      <c r="AC632" s="6">
        <v>0</v>
      </c>
      <c r="AD632" s="6">
        <v>0</v>
      </c>
      <c r="AE632" s="6">
        <v>0</v>
      </c>
      <c r="AF632" s="6">
        <v>0</v>
      </c>
      <c r="AG632" s="6">
        <v>0</v>
      </c>
      <c r="AH632" s="6">
        <v>0</v>
      </c>
      <c r="AI632" s="6" t="s">
        <v>2451</v>
      </c>
      <c r="AJ632" s="6" t="s">
        <v>469</v>
      </c>
      <c r="AK632" s="6" t="s">
        <v>11</v>
      </c>
      <c r="AL632" s="6" t="s">
        <v>47</v>
      </c>
      <c r="AM632" s="6" t="s">
        <v>470</v>
      </c>
      <c r="AN632" s="6" t="s">
        <v>21</v>
      </c>
      <c r="AO632" s="6" t="s">
        <v>260</v>
      </c>
      <c r="AP632" s="6" t="s">
        <v>282</v>
      </c>
      <c r="AQ632" s="6" t="s">
        <v>19</v>
      </c>
    </row>
    <row r="633" spans="1:43" x14ac:dyDescent="0.25">
      <c r="A633" s="6">
        <v>21515510</v>
      </c>
      <c r="B633" s="6">
        <v>22472245</v>
      </c>
      <c r="C633" s="6" t="s">
        <v>248</v>
      </c>
      <c r="D633" s="14">
        <v>45681.80395833333</v>
      </c>
      <c r="E633" s="14">
        <v>45681.834560185183</v>
      </c>
      <c r="F633" s="36" t="s">
        <v>30</v>
      </c>
      <c r="G633" s="36" t="s">
        <v>30</v>
      </c>
      <c r="H633" s="6" t="s">
        <v>2452</v>
      </c>
      <c r="I633" s="6" t="s">
        <v>274</v>
      </c>
      <c r="J633" s="6" t="s">
        <v>2453</v>
      </c>
      <c r="K633" s="6" t="s">
        <v>276</v>
      </c>
      <c r="L633" s="6" t="s">
        <v>276</v>
      </c>
      <c r="M633" s="14">
        <v>45681.663194444453</v>
      </c>
      <c r="N633" s="6">
        <v>17531</v>
      </c>
      <c r="O633" s="6" t="s">
        <v>74</v>
      </c>
      <c r="P633" s="6" t="s">
        <v>294</v>
      </c>
      <c r="Q633" s="6" t="s">
        <v>849</v>
      </c>
      <c r="R633" s="6" t="s">
        <v>849</v>
      </c>
      <c r="S633" s="6" t="s">
        <v>7</v>
      </c>
      <c r="T633" s="6" t="s">
        <v>255</v>
      </c>
      <c r="U633" s="6" t="s">
        <v>133</v>
      </c>
      <c r="V633" s="6" t="s">
        <v>2419</v>
      </c>
      <c r="W633" s="6" t="s">
        <v>74</v>
      </c>
      <c r="X633" s="6" t="s">
        <v>2454</v>
      </c>
      <c r="Y633" s="6" t="s">
        <v>74</v>
      </c>
      <c r="Z633" s="6" t="s">
        <v>83</v>
      </c>
      <c r="AA633" s="6" t="s">
        <v>74</v>
      </c>
      <c r="AB633" s="6">
        <v>415</v>
      </c>
      <c r="AC633" s="6">
        <v>0</v>
      </c>
      <c r="AD633" s="6">
        <v>0</v>
      </c>
      <c r="AE633" s="6">
        <v>0</v>
      </c>
      <c r="AF633" s="6">
        <v>0</v>
      </c>
      <c r="AG633" s="6">
        <v>20.75</v>
      </c>
      <c r="AH633" s="6">
        <v>0</v>
      </c>
      <c r="AI633" s="6" t="s">
        <v>2455</v>
      </c>
      <c r="AJ633" s="6" t="s">
        <v>2456</v>
      </c>
      <c r="AK633" s="6" t="s">
        <v>11</v>
      </c>
      <c r="AL633" s="6" t="s">
        <v>59</v>
      </c>
      <c r="AM633" s="6" t="s">
        <v>852</v>
      </c>
      <c r="AN633" s="6" t="s">
        <v>21</v>
      </c>
      <c r="AO633" s="6" t="s">
        <v>260</v>
      </c>
      <c r="AP633" s="6" t="s">
        <v>282</v>
      </c>
      <c r="AQ633" s="6" t="s">
        <v>315</v>
      </c>
    </row>
    <row r="634" spans="1:43" x14ac:dyDescent="0.25">
      <c r="A634" s="6">
        <v>21771765</v>
      </c>
      <c r="B634" s="6">
        <v>22691616</v>
      </c>
      <c r="C634" s="6" t="s">
        <v>248</v>
      </c>
      <c r="D634" s="14">
        <v>45722.868819444448</v>
      </c>
      <c r="E634" s="14">
        <v>45722.875289351847</v>
      </c>
      <c r="F634" s="6" t="s">
        <v>18</v>
      </c>
      <c r="G634" s="6" t="s">
        <v>18</v>
      </c>
      <c r="H634" s="6" t="s">
        <v>2457</v>
      </c>
      <c r="I634" s="6" t="s">
        <v>274</v>
      </c>
      <c r="J634" s="6" t="s">
        <v>2458</v>
      </c>
      <c r="K634" s="6" t="s">
        <v>2459</v>
      </c>
      <c r="L634" s="6" t="s">
        <v>2459</v>
      </c>
      <c r="M634" s="14">
        <v>45722.760416666657</v>
      </c>
      <c r="N634" s="6">
        <v>18935</v>
      </c>
      <c r="O634" s="6" t="s">
        <v>74</v>
      </c>
      <c r="P634" s="6" t="s">
        <v>253</v>
      </c>
      <c r="Q634" s="6" t="s">
        <v>254</v>
      </c>
      <c r="R634" s="6" t="s">
        <v>254</v>
      </c>
      <c r="S634" s="6" t="s">
        <v>5</v>
      </c>
      <c r="T634" s="6" t="s">
        <v>255</v>
      </c>
      <c r="U634" s="6" t="s">
        <v>133</v>
      </c>
      <c r="V634" s="6" t="s">
        <v>2419</v>
      </c>
      <c r="W634" s="6" t="s">
        <v>74</v>
      </c>
      <c r="X634" s="6" t="s">
        <v>870</v>
      </c>
      <c r="Y634" s="6">
        <v>1409203077</v>
      </c>
      <c r="Z634" s="6" t="s">
        <v>83</v>
      </c>
      <c r="AA634" s="6" t="s">
        <v>74</v>
      </c>
      <c r="AB634" s="6">
        <v>2120.48</v>
      </c>
      <c r="AC634" s="6">
        <v>577.79</v>
      </c>
      <c r="AD634" s="6">
        <v>0</v>
      </c>
      <c r="AE634" s="6">
        <v>0</v>
      </c>
      <c r="AF634" s="6">
        <v>0</v>
      </c>
      <c r="AG634" s="6">
        <v>0</v>
      </c>
      <c r="AH634" s="6">
        <v>0</v>
      </c>
      <c r="AI634" s="6" t="s">
        <v>2460</v>
      </c>
      <c r="AJ634" s="6" t="s">
        <v>348</v>
      </c>
      <c r="AK634" s="6" t="s">
        <v>11</v>
      </c>
      <c r="AL634" s="6" t="s">
        <v>50</v>
      </c>
      <c r="AM634" s="6" t="s">
        <v>349</v>
      </c>
      <c r="AN634" s="6" t="s">
        <v>27</v>
      </c>
      <c r="AO634" s="6" t="s">
        <v>260</v>
      </c>
      <c r="AP634" s="6" t="s">
        <v>374</v>
      </c>
      <c r="AQ634" s="6" t="s">
        <v>39</v>
      </c>
    </row>
    <row r="635" spans="1:43" x14ac:dyDescent="0.25">
      <c r="A635" s="6">
        <v>21771783</v>
      </c>
      <c r="B635" s="6">
        <v>22691636</v>
      </c>
      <c r="C635" s="6" t="s">
        <v>248</v>
      </c>
      <c r="D635" s="14">
        <v>45722.869930555556</v>
      </c>
      <c r="E635" s="14">
        <v>45722.890555555547</v>
      </c>
      <c r="F635" s="6" t="s">
        <v>18</v>
      </c>
      <c r="G635" s="6" t="s">
        <v>18</v>
      </c>
      <c r="H635" s="6" t="s">
        <v>2461</v>
      </c>
      <c r="I635" s="6" t="s">
        <v>274</v>
      </c>
      <c r="J635" s="6" t="s">
        <v>2462</v>
      </c>
      <c r="K635" s="6" t="s">
        <v>2459</v>
      </c>
      <c r="L635" s="6" t="s">
        <v>2459</v>
      </c>
      <c r="M635" s="14">
        <v>45722.660416666673</v>
      </c>
      <c r="N635" s="6">
        <v>18759</v>
      </c>
      <c r="O635" s="6" t="s">
        <v>809</v>
      </c>
      <c r="P635" s="6" t="s">
        <v>294</v>
      </c>
      <c r="Q635" s="6" t="s">
        <v>849</v>
      </c>
      <c r="R635" s="6" t="s">
        <v>849</v>
      </c>
      <c r="S635" s="6" t="s">
        <v>6</v>
      </c>
      <c r="T635" s="6" t="s">
        <v>255</v>
      </c>
      <c r="U635" s="6" t="s">
        <v>133</v>
      </c>
      <c r="V635" s="6" t="s">
        <v>2419</v>
      </c>
      <c r="W635" s="6" t="s">
        <v>74</v>
      </c>
      <c r="X635" s="6" t="s">
        <v>74</v>
      </c>
      <c r="Y635" s="6" t="s">
        <v>74</v>
      </c>
      <c r="Z635" s="6" t="s">
        <v>83</v>
      </c>
      <c r="AA635" s="6" t="s">
        <v>74</v>
      </c>
      <c r="AB635" s="6">
        <v>784.31</v>
      </c>
      <c r="AC635" s="6">
        <v>0</v>
      </c>
      <c r="AD635" s="6">
        <v>0</v>
      </c>
      <c r="AE635" s="6">
        <v>0</v>
      </c>
      <c r="AF635" s="6">
        <v>0</v>
      </c>
      <c r="AG635" s="6">
        <v>0</v>
      </c>
      <c r="AH635" s="6">
        <v>0</v>
      </c>
      <c r="AI635" s="6" t="s">
        <v>2463</v>
      </c>
      <c r="AJ635" s="6" t="s">
        <v>469</v>
      </c>
      <c r="AK635" s="6" t="s">
        <v>11</v>
      </c>
      <c r="AL635" s="6" t="s">
        <v>47</v>
      </c>
      <c r="AM635" s="6" t="s">
        <v>470</v>
      </c>
      <c r="AN635" s="6" t="s">
        <v>21</v>
      </c>
      <c r="AO635" s="6" t="s">
        <v>260</v>
      </c>
      <c r="AP635" s="6" t="s">
        <v>282</v>
      </c>
      <c r="AQ635" s="6" t="s">
        <v>19</v>
      </c>
    </row>
    <row r="636" spans="1:43" x14ac:dyDescent="0.25">
      <c r="A636" s="6">
        <v>21773188</v>
      </c>
      <c r="B636" s="6">
        <v>22692906</v>
      </c>
      <c r="C636" s="6" t="s">
        <v>248</v>
      </c>
      <c r="D636" s="14">
        <v>45723.099930555552</v>
      </c>
      <c r="E636" s="14">
        <v>45723.102349537039</v>
      </c>
      <c r="F636" s="6" t="s">
        <v>18</v>
      </c>
      <c r="G636" s="6" t="s">
        <v>18</v>
      </c>
      <c r="H636" s="6" t="s">
        <v>2464</v>
      </c>
      <c r="I636" s="6" t="s">
        <v>274</v>
      </c>
      <c r="J636" s="6" t="s">
        <v>2465</v>
      </c>
      <c r="K636" s="6" t="s">
        <v>2459</v>
      </c>
      <c r="L636" s="6" t="s">
        <v>2459</v>
      </c>
      <c r="M636" s="14">
        <v>45722.697222222218</v>
      </c>
      <c r="N636" s="6">
        <v>18929</v>
      </c>
      <c r="O636" s="6" t="s">
        <v>74</v>
      </c>
      <c r="P636" s="6" t="s">
        <v>253</v>
      </c>
      <c r="Q636" s="6" t="s">
        <v>254</v>
      </c>
      <c r="R636" s="6" t="s">
        <v>254</v>
      </c>
      <c r="S636" s="6" t="s">
        <v>5</v>
      </c>
      <c r="T636" s="6" t="s">
        <v>255</v>
      </c>
      <c r="U636" s="6" t="s">
        <v>133</v>
      </c>
      <c r="V636" s="6" t="s">
        <v>2419</v>
      </c>
      <c r="W636" s="6" t="s">
        <v>74</v>
      </c>
      <c r="X636" s="6" t="s">
        <v>1839</v>
      </c>
      <c r="Y636" s="6">
        <v>3022692906</v>
      </c>
      <c r="Z636" s="6" t="s">
        <v>83</v>
      </c>
      <c r="AA636" s="6" t="s">
        <v>74</v>
      </c>
      <c r="AB636" s="6">
        <v>0</v>
      </c>
      <c r="AC636" s="6">
        <v>420</v>
      </c>
      <c r="AD636" s="6">
        <v>0</v>
      </c>
      <c r="AE636" s="6">
        <v>0</v>
      </c>
      <c r="AF636" s="6">
        <v>0</v>
      </c>
      <c r="AG636" s="6">
        <v>0</v>
      </c>
      <c r="AH636" s="6">
        <v>0</v>
      </c>
      <c r="AI636" s="6" t="s">
        <v>2466</v>
      </c>
      <c r="AJ636" s="6" t="s">
        <v>685</v>
      </c>
      <c r="AK636" s="6" t="s">
        <v>11</v>
      </c>
      <c r="AL636" s="6" t="s">
        <v>48</v>
      </c>
      <c r="AM636" s="6" t="s">
        <v>512</v>
      </c>
      <c r="AN636" s="6" t="s">
        <v>23</v>
      </c>
      <c r="AO636" s="6" t="s">
        <v>260</v>
      </c>
      <c r="AP636" s="6" t="s">
        <v>282</v>
      </c>
      <c r="AQ636" s="6" t="s">
        <v>19</v>
      </c>
    </row>
    <row r="637" spans="1:43" x14ac:dyDescent="0.25">
      <c r="A637" s="6">
        <v>21773189</v>
      </c>
      <c r="B637" s="6">
        <v>22692907</v>
      </c>
      <c r="C637" s="6" t="s">
        <v>248</v>
      </c>
      <c r="D637" s="14">
        <v>45723.099953703713</v>
      </c>
      <c r="E637" s="14">
        <v>45723.102349537039</v>
      </c>
      <c r="F637" s="6" t="s">
        <v>18</v>
      </c>
      <c r="G637" s="6" t="s">
        <v>18</v>
      </c>
      <c r="H637" s="6" t="s">
        <v>2467</v>
      </c>
      <c r="I637" s="6" t="s">
        <v>274</v>
      </c>
      <c r="J637" s="6" t="s">
        <v>2465</v>
      </c>
      <c r="K637" s="6" t="s">
        <v>2459</v>
      </c>
      <c r="L637" s="6" t="s">
        <v>2459</v>
      </c>
      <c r="M637" s="14">
        <v>45722.697222222218</v>
      </c>
      <c r="N637" s="6">
        <v>18929</v>
      </c>
      <c r="O637" s="6" t="s">
        <v>74</v>
      </c>
      <c r="P637" s="6" t="s">
        <v>253</v>
      </c>
      <c r="Q637" s="6" t="s">
        <v>254</v>
      </c>
      <c r="R637" s="6" t="s">
        <v>254</v>
      </c>
      <c r="S637" s="6" t="s">
        <v>5</v>
      </c>
      <c r="T637" s="6" t="s">
        <v>255</v>
      </c>
      <c r="U637" s="6" t="s">
        <v>133</v>
      </c>
      <c r="V637" s="6" t="s">
        <v>2419</v>
      </c>
      <c r="W637" s="6" t="s">
        <v>74</v>
      </c>
      <c r="X637" s="6" t="s">
        <v>1839</v>
      </c>
      <c r="Y637" s="6">
        <v>3022692907</v>
      </c>
      <c r="Z637" s="6" t="s">
        <v>83</v>
      </c>
      <c r="AA637" s="6" t="s">
        <v>74</v>
      </c>
      <c r="AB637" s="6">
        <v>0</v>
      </c>
      <c r="AC637" s="6">
        <v>260</v>
      </c>
      <c r="AD637" s="6">
        <v>0</v>
      </c>
      <c r="AE637" s="6">
        <v>0</v>
      </c>
      <c r="AF637" s="6">
        <v>0</v>
      </c>
      <c r="AG637" s="6">
        <v>0</v>
      </c>
      <c r="AH637" s="6">
        <v>0</v>
      </c>
      <c r="AI637" s="6" t="s">
        <v>2466</v>
      </c>
      <c r="AJ637" s="6" t="s">
        <v>685</v>
      </c>
      <c r="AK637" s="6" t="s">
        <v>11</v>
      </c>
      <c r="AL637" s="6" t="s">
        <v>48</v>
      </c>
      <c r="AM637" s="6" t="s">
        <v>512</v>
      </c>
      <c r="AN637" s="6" t="s">
        <v>23</v>
      </c>
      <c r="AO637" s="6" t="s">
        <v>260</v>
      </c>
      <c r="AP637" s="6" t="s">
        <v>282</v>
      </c>
      <c r="AQ637" s="6" t="s">
        <v>19</v>
      </c>
    </row>
    <row r="638" spans="1:43" x14ac:dyDescent="0.25">
      <c r="A638" s="6">
        <v>21773190</v>
      </c>
      <c r="B638" s="6">
        <v>22692908</v>
      </c>
      <c r="C638" s="6" t="s">
        <v>248</v>
      </c>
      <c r="D638" s="14">
        <v>45723.099965277783</v>
      </c>
      <c r="E638" s="14">
        <v>45723.102361111109</v>
      </c>
      <c r="F638" s="6" t="s">
        <v>18</v>
      </c>
      <c r="G638" s="6" t="s">
        <v>18</v>
      </c>
      <c r="H638" s="6" t="s">
        <v>2468</v>
      </c>
      <c r="I638" s="6" t="s">
        <v>274</v>
      </c>
      <c r="J638" s="6" t="s">
        <v>2465</v>
      </c>
      <c r="K638" s="6" t="s">
        <v>2459</v>
      </c>
      <c r="L638" s="6" t="s">
        <v>2459</v>
      </c>
      <c r="M638" s="14">
        <v>45722.697222222218</v>
      </c>
      <c r="N638" s="6">
        <v>18929</v>
      </c>
      <c r="O638" s="6" t="s">
        <v>74</v>
      </c>
      <c r="P638" s="6" t="s">
        <v>253</v>
      </c>
      <c r="Q638" s="6" t="s">
        <v>254</v>
      </c>
      <c r="R638" s="6" t="s">
        <v>254</v>
      </c>
      <c r="S638" s="6" t="s">
        <v>5</v>
      </c>
      <c r="T638" s="6" t="s">
        <v>255</v>
      </c>
      <c r="U638" s="6" t="s">
        <v>133</v>
      </c>
      <c r="V638" s="6" t="s">
        <v>2419</v>
      </c>
      <c r="W638" s="6" t="s">
        <v>74</v>
      </c>
      <c r="X638" s="6" t="s">
        <v>1839</v>
      </c>
      <c r="Y638" s="6">
        <v>3022692908</v>
      </c>
      <c r="Z638" s="6" t="s">
        <v>83</v>
      </c>
      <c r="AA638" s="6" t="s">
        <v>74</v>
      </c>
      <c r="AB638" s="6">
        <v>0</v>
      </c>
      <c r="AC638" s="6">
        <v>280</v>
      </c>
      <c r="AD638" s="6">
        <v>0</v>
      </c>
      <c r="AE638" s="6">
        <v>0</v>
      </c>
      <c r="AF638" s="6">
        <v>0</v>
      </c>
      <c r="AG638" s="6">
        <v>0</v>
      </c>
      <c r="AH638" s="6">
        <v>0</v>
      </c>
      <c r="AI638" s="6" t="s">
        <v>2466</v>
      </c>
      <c r="AJ638" s="6" t="s">
        <v>685</v>
      </c>
      <c r="AK638" s="6" t="s">
        <v>11</v>
      </c>
      <c r="AL638" s="6" t="s">
        <v>48</v>
      </c>
      <c r="AM638" s="6" t="s">
        <v>512</v>
      </c>
      <c r="AN638" s="6" t="s">
        <v>23</v>
      </c>
      <c r="AO638" s="6" t="s">
        <v>260</v>
      </c>
      <c r="AP638" s="6" t="s">
        <v>282</v>
      </c>
      <c r="AQ638" s="6" t="s">
        <v>19</v>
      </c>
    </row>
    <row r="639" spans="1:43" x14ac:dyDescent="0.25">
      <c r="A639" s="6">
        <v>21773191</v>
      </c>
      <c r="B639" s="6">
        <v>22692909</v>
      </c>
      <c r="C639" s="6" t="s">
        <v>248</v>
      </c>
      <c r="D639" s="14">
        <v>45723.099976851852</v>
      </c>
      <c r="E639" s="14">
        <v>45723.102361111109</v>
      </c>
      <c r="F639" s="6" t="s">
        <v>18</v>
      </c>
      <c r="G639" s="6" t="s">
        <v>18</v>
      </c>
      <c r="H639" s="6" t="s">
        <v>2469</v>
      </c>
      <c r="I639" s="6" t="s">
        <v>274</v>
      </c>
      <c r="J639" s="6" t="s">
        <v>2465</v>
      </c>
      <c r="K639" s="6" t="s">
        <v>2459</v>
      </c>
      <c r="L639" s="6" t="s">
        <v>2459</v>
      </c>
      <c r="M639" s="14">
        <v>45722.697222222218</v>
      </c>
      <c r="N639" s="6">
        <v>18929</v>
      </c>
      <c r="O639" s="6" t="s">
        <v>74</v>
      </c>
      <c r="P639" s="6" t="s">
        <v>253</v>
      </c>
      <c r="Q639" s="6" t="s">
        <v>254</v>
      </c>
      <c r="R639" s="6" t="s">
        <v>254</v>
      </c>
      <c r="S639" s="6" t="s">
        <v>5</v>
      </c>
      <c r="T639" s="6" t="s">
        <v>255</v>
      </c>
      <c r="U639" s="6" t="s">
        <v>133</v>
      </c>
      <c r="V639" s="6" t="s">
        <v>2419</v>
      </c>
      <c r="W639" s="6" t="s">
        <v>74</v>
      </c>
      <c r="X639" s="6" t="s">
        <v>1839</v>
      </c>
      <c r="Y639" s="6">
        <v>3022692909</v>
      </c>
      <c r="Z639" s="6" t="s">
        <v>83</v>
      </c>
      <c r="AA639" s="6" t="s">
        <v>74</v>
      </c>
      <c r="AB639" s="6">
        <v>0</v>
      </c>
      <c r="AC639" s="6">
        <v>363.45</v>
      </c>
      <c r="AD639" s="6">
        <v>0</v>
      </c>
      <c r="AE639" s="6">
        <v>0</v>
      </c>
      <c r="AF639" s="6">
        <v>0</v>
      </c>
      <c r="AG639" s="6">
        <v>0</v>
      </c>
      <c r="AH639" s="6">
        <v>0</v>
      </c>
      <c r="AI639" s="6" t="s">
        <v>2466</v>
      </c>
      <c r="AJ639" s="6" t="s">
        <v>685</v>
      </c>
      <c r="AK639" s="6" t="s">
        <v>11</v>
      </c>
      <c r="AL639" s="6" t="s">
        <v>48</v>
      </c>
      <c r="AM639" s="6" t="s">
        <v>512</v>
      </c>
      <c r="AN639" s="6" t="s">
        <v>23</v>
      </c>
      <c r="AO639" s="6" t="s">
        <v>260</v>
      </c>
      <c r="AP639" s="6" t="s">
        <v>282</v>
      </c>
      <c r="AQ639" s="6" t="s">
        <v>19</v>
      </c>
    </row>
    <row r="640" spans="1:43" x14ac:dyDescent="0.25">
      <c r="A640" s="6">
        <v>21773192</v>
      </c>
      <c r="B640" s="6">
        <v>22692910</v>
      </c>
      <c r="C640" s="6" t="s">
        <v>248</v>
      </c>
      <c r="D640" s="14">
        <v>45723.100393518522</v>
      </c>
      <c r="E640" s="14">
        <v>45723.102372685193</v>
      </c>
      <c r="F640" s="6" t="s">
        <v>18</v>
      </c>
      <c r="G640" s="6" t="s">
        <v>18</v>
      </c>
      <c r="H640" s="6" t="s">
        <v>2470</v>
      </c>
      <c r="I640" s="6" t="s">
        <v>274</v>
      </c>
      <c r="J640" s="6" t="s">
        <v>2471</v>
      </c>
      <c r="K640" s="6" t="s">
        <v>2459</v>
      </c>
      <c r="L640" s="6" t="s">
        <v>2459</v>
      </c>
      <c r="M640" s="14">
        <v>45722.699305555558</v>
      </c>
      <c r="N640" s="6">
        <v>18928</v>
      </c>
      <c r="O640" s="6" t="s">
        <v>74</v>
      </c>
      <c r="P640" s="6" t="s">
        <v>253</v>
      </c>
      <c r="Q640" s="6" t="s">
        <v>254</v>
      </c>
      <c r="R640" s="6" t="s">
        <v>254</v>
      </c>
      <c r="S640" s="6" t="s">
        <v>5</v>
      </c>
      <c r="T640" s="6" t="s">
        <v>255</v>
      </c>
      <c r="U640" s="6" t="s">
        <v>133</v>
      </c>
      <c r="V640" s="6" t="s">
        <v>2419</v>
      </c>
      <c r="W640" s="6" t="s">
        <v>74</v>
      </c>
      <c r="X640" s="6" t="s">
        <v>1839</v>
      </c>
      <c r="Y640" s="6">
        <v>3022692910</v>
      </c>
      <c r="Z640" s="6" t="s">
        <v>83</v>
      </c>
      <c r="AA640" s="6" t="s">
        <v>74</v>
      </c>
      <c r="AB640" s="6">
        <v>0</v>
      </c>
      <c r="AC640" s="6">
        <v>295</v>
      </c>
      <c r="AD640" s="6">
        <v>0</v>
      </c>
      <c r="AE640" s="6">
        <v>0</v>
      </c>
      <c r="AF640" s="6">
        <v>0</v>
      </c>
      <c r="AG640" s="6">
        <v>0</v>
      </c>
      <c r="AH640" s="6">
        <v>0</v>
      </c>
      <c r="AI640" s="6" t="s">
        <v>2472</v>
      </c>
      <c r="AJ640" s="6" t="s">
        <v>685</v>
      </c>
      <c r="AK640" s="6" t="s">
        <v>11</v>
      </c>
      <c r="AL640" s="6" t="s">
        <v>48</v>
      </c>
      <c r="AM640" s="6" t="s">
        <v>512</v>
      </c>
      <c r="AN640" s="6" t="s">
        <v>23</v>
      </c>
      <c r="AO640" s="6" t="s">
        <v>260</v>
      </c>
      <c r="AP640" s="6" t="s">
        <v>282</v>
      </c>
      <c r="AQ640" s="6" t="s">
        <v>19</v>
      </c>
    </row>
    <row r="641" spans="1:43" x14ac:dyDescent="0.25">
      <c r="A641" s="6">
        <v>21773193</v>
      </c>
      <c r="B641" s="6">
        <v>22692911</v>
      </c>
      <c r="C641" s="6" t="s">
        <v>248</v>
      </c>
      <c r="D641" s="14">
        <v>45723.100405092591</v>
      </c>
      <c r="E641" s="14">
        <v>45723.102372685193</v>
      </c>
      <c r="F641" s="6" t="s">
        <v>18</v>
      </c>
      <c r="G641" s="6" t="s">
        <v>18</v>
      </c>
      <c r="H641" s="6" t="s">
        <v>2473</v>
      </c>
      <c r="I641" s="6" t="s">
        <v>274</v>
      </c>
      <c r="J641" s="6" t="s">
        <v>2471</v>
      </c>
      <c r="K641" s="6" t="s">
        <v>2459</v>
      </c>
      <c r="L641" s="6" t="s">
        <v>2459</v>
      </c>
      <c r="M641" s="14">
        <v>45722.699305555558</v>
      </c>
      <c r="N641" s="6">
        <v>18928</v>
      </c>
      <c r="O641" s="6" t="s">
        <v>74</v>
      </c>
      <c r="P641" s="6" t="s">
        <v>253</v>
      </c>
      <c r="Q641" s="6" t="s">
        <v>254</v>
      </c>
      <c r="R641" s="6" t="s">
        <v>254</v>
      </c>
      <c r="S641" s="6" t="s">
        <v>5</v>
      </c>
      <c r="T641" s="6" t="s">
        <v>255</v>
      </c>
      <c r="U641" s="6" t="s">
        <v>133</v>
      </c>
      <c r="V641" s="6" t="s">
        <v>2419</v>
      </c>
      <c r="W641" s="6" t="s">
        <v>74</v>
      </c>
      <c r="X641" s="6" t="s">
        <v>1839</v>
      </c>
      <c r="Y641" s="6">
        <v>3022692911</v>
      </c>
      <c r="Z641" s="6" t="s">
        <v>83</v>
      </c>
      <c r="AA641" s="6" t="s">
        <v>74</v>
      </c>
      <c r="AB641" s="6">
        <v>0</v>
      </c>
      <c r="AC641" s="6">
        <v>255</v>
      </c>
      <c r="AD641" s="6">
        <v>0</v>
      </c>
      <c r="AE641" s="6">
        <v>0</v>
      </c>
      <c r="AF641" s="6">
        <v>0</v>
      </c>
      <c r="AG641" s="6">
        <v>0</v>
      </c>
      <c r="AH641" s="6">
        <v>0</v>
      </c>
      <c r="AI641" s="6" t="s">
        <v>2472</v>
      </c>
      <c r="AJ641" s="6" t="s">
        <v>685</v>
      </c>
      <c r="AK641" s="6" t="s">
        <v>11</v>
      </c>
      <c r="AL641" s="6" t="s">
        <v>48</v>
      </c>
      <c r="AM641" s="6" t="s">
        <v>512</v>
      </c>
      <c r="AN641" s="6" t="s">
        <v>23</v>
      </c>
      <c r="AO641" s="6" t="s">
        <v>260</v>
      </c>
      <c r="AP641" s="6" t="s">
        <v>282</v>
      </c>
      <c r="AQ641" s="6" t="s">
        <v>19</v>
      </c>
    </row>
    <row r="642" spans="1:43" x14ac:dyDescent="0.25">
      <c r="A642" s="6">
        <v>21773194</v>
      </c>
      <c r="B642" s="6">
        <v>22692912</v>
      </c>
      <c r="C642" s="6" t="s">
        <v>248</v>
      </c>
      <c r="D642" s="14">
        <v>45723.100416666668</v>
      </c>
      <c r="E642" s="14">
        <v>45723.102372685193</v>
      </c>
      <c r="F642" s="6" t="s">
        <v>18</v>
      </c>
      <c r="G642" s="6" t="s">
        <v>18</v>
      </c>
      <c r="H642" s="6" t="s">
        <v>2474</v>
      </c>
      <c r="I642" s="6" t="s">
        <v>274</v>
      </c>
      <c r="J642" s="6" t="s">
        <v>2471</v>
      </c>
      <c r="K642" s="6" t="s">
        <v>2459</v>
      </c>
      <c r="L642" s="6" t="s">
        <v>2459</v>
      </c>
      <c r="M642" s="14">
        <v>45722.699305555558</v>
      </c>
      <c r="N642" s="6">
        <v>18928</v>
      </c>
      <c r="O642" s="6" t="s">
        <v>74</v>
      </c>
      <c r="P642" s="6" t="s">
        <v>253</v>
      </c>
      <c r="Q642" s="6" t="s">
        <v>254</v>
      </c>
      <c r="R642" s="6" t="s">
        <v>254</v>
      </c>
      <c r="S642" s="6" t="s">
        <v>5</v>
      </c>
      <c r="T642" s="6" t="s">
        <v>255</v>
      </c>
      <c r="U642" s="6" t="s">
        <v>133</v>
      </c>
      <c r="V642" s="6" t="s">
        <v>2419</v>
      </c>
      <c r="W642" s="6" t="s">
        <v>74</v>
      </c>
      <c r="X642" s="6" t="s">
        <v>1839</v>
      </c>
      <c r="Y642" s="6">
        <v>3022692912</v>
      </c>
      <c r="Z642" s="6" t="s">
        <v>83</v>
      </c>
      <c r="AA642" s="6" t="s">
        <v>74</v>
      </c>
      <c r="AB642" s="6">
        <v>0</v>
      </c>
      <c r="AC642" s="6">
        <v>285</v>
      </c>
      <c r="AD642" s="6">
        <v>0</v>
      </c>
      <c r="AE642" s="6">
        <v>0</v>
      </c>
      <c r="AF642" s="6">
        <v>0</v>
      </c>
      <c r="AG642" s="6">
        <v>0</v>
      </c>
      <c r="AH642" s="6">
        <v>0</v>
      </c>
      <c r="AI642" s="6" t="s">
        <v>2472</v>
      </c>
      <c r="AJ642" s="6" t="s">
        <v>685</v>
      </c>
      <c r="AK642" s="6" t="s">
        <v>11</v>
      </c>
      <c r="AL642" s="6" t="s">
        <v>48</v>
      </c>
      <c r="AM642" s="6" t="s">
        <v>512</v>
      </c>
      <c r="AN642" s="6" t="s">
        <v>23</v>
      </c>
      <c r="AO642" s="6" t="s">
        <v>260</v>
      </c>
      <c r="AP642" s="6" t="s">
        <v>282</v>
      </c>
      <c r="AQ642" s="6" t="s">
        <v>19</v>
      </c>
    </row>
    <row r="643" spans="1:43" x14ac:dyDescent="0.25">
      <c r="A643" s="6">
        <v>21773195</v>
      </c>
      <c r="B643" s="6">
        <v>22692913</v>
      </c>
      <c r="C643" s="6" t="s">
        <v>248</v>
      </c>
      <c r="D643" s="14">
        <v>45723.100428240738</v>
      </c>
      <c r="E643" s="14">
        <v>45723.102384259262</v>
      </c>
      <c r="F643" s="6" t="s">
        <v>18</v>
      </c>
      <c r="G643" s="6" t="s">
        <v>18</v>
      </c>
      <c r="H643" s="6" t="s">
        <v>2475</v>
      </c>
      <c r="I643" s="6" t="s">
        <v>274</v>
      </c>
      <c r="J643" s="6" t="s">
        <v>2471</v>
      </c>
      <c r="K643" s="6" t="s">
        <v>2459</v>
      </c>
      <c r="L643" s="6" t="s">
        <v>2459</v>
      </c>
      <c r="M643" s="14">
        <v>45722.699305555558</v>
      </c>
      <c r="N643" s="6">
        <v>18928</v>
      </c>
      <c r="O643" s="6" t="s">
        <v>74</v>
      </c>
      <c r="P643" s="6" t="s">
        <v>253</v>
      </c>
      <c r="Q643" s="6" t="s">
        <v>254</v>
      </c>
      <c r="R643" s="6" t="s">
        <v>254</v>
      </c>
      <c r="S643" s="6" t="s">
        <v>5</v>
      </c>
      <c r="T643" s="6" t="s">
        <v>255</v>
      </c>
      <c r="U643" s="6" t="s">
        <v>133</v>
      </c>
      <c r="V643" s="6" t="s">
        <v>2419</v>
      </c>
      <c r="W643" s="6" t="s">
        <v>74</v>
      </c>
      <c r="X643" s="6" t="s">
        <v>1839</v>
      </c>
      <c r="Y643" s="6">
        <v>3022692913</v>
      </c>
      <c r="Z643" s="6" t="s">
        <v>83</v>
      </c>
      <c r="AA643" s="6" t="s">
        <v>74</v>
      </c>
      <c r="AB643" s="6">
        <v>0</v>
      </c>
      <c r="AC643" s="6">
        <v>341.21</v>
      </c>
      <c r="AD643" s="6">
        <v>0</v>
      </c>
      <c r="AE643" s="6">
        <v>0</v>
      </c>
      <c r="AF643" s="6">
        <v>0</v>
      </c>
      <c r="AG643" s="6">
        <v>0</v>
      </c>
      <c r="AH643" s="6">
        <v>0</v>
      </c>
      <c r="AI643" s="6" t="s">
        <v>2472</v>
      </c>
      <c r="AJ643" s="6" t="s">
        <v>685</v>
      </c>
      <c r="AK643" s="6" t="s">
        <v>11</v>
      </c>
      <c r="AL643" s="6" t="s">
        <v>48</v>
      </c>
      <c r="AM643" s="6" t="s">
        <v>512</v>
      </c>
      <c r="AN643" s="6" t="s">
        <v>23</v>
      </c>
      <c r="AO643" s="6" t="s">
        <v>260</v>
      </c>
      <c r="AP643" s="6" t="s">
        <v>282</v>
      </c>
      <c r="AQ643" s="6" t="s">
        <v>19</v>
      </c>
    </row>
    <row r="644" spans="1:43" x14ac:dyDescent="0.25">
      <c r="A644" s="6">
        <v>21684814</v>
      </c>
      <c r="B644" s="6">
        <v>22614726</v>
      </c>
      <c r="C644" s="6" t="s">
        <v>248</v>
      </c>
      <c r="D644" s="14">
        <v>45708.456828703696</v>
      </c>
      <c r="E644" s="14">
        <v>45708.470949074072</v>
      </c>
      <c r="F644" s="6" t="s">
        <v>24</v>
      </c>
      <c r="G644" s="6" t="s">
        <v>24</v>
      </c>
      <c r="H644" s="6" t="s">
        <v>2476</v>
      </c>
      <c r="I644" s="6" t="s">
        <v>274</v>
      </c>
      <c r="J644" s="6" t="s">
        <v>2477</v>
      </c>
      <c r="K644" s="6" t="s">
        <v>2478</v>
      </c>
      <c r="L644" s="6" t="s">
        <v>2478</v>
      </c>
      <c r="M644" s="14">
        <v>45707.67291666667</v>
      </c>
      <c r="N644" s="6">
        <v>18453</v>
      </c>
      <c r="O644" s="6" t="s">
        <v>74</v>
      </c>
      <c r="P644" s="6" t="s">
        <v>253</v>
      </c>
      <c r="Q644" s="6" t="s">
        <v>254</v>
      </c>
      <c r="R644" s="6" t="s">
        <v>254</v>
      </c>
      <c r="S644" s="6" t="s">
        <v>5</v>
      </c>
      <c r="T644" s="6" t="s">
        <v>255</v>
      </c>
      <c r="U644" s="6" t="s">
        <v>133</v>
      </c>
      <c r="V644" s="6" t="s">
        <v>2419</v>
      </c>
      <c r="W644" s="6" t="s">
        <v>74</v>
      </c>
      <c r="X644" s="6" t="s">
        <v>257</v>
      </c>
      <c r="Y644" s="6">
        <v>3022614726</v>
      </c>
      <c r="Z644" s="6" t="s">
        <v>83</v>
      </c>
      <c r="AA644" s="6" t="s">
        <v>74</v>
      </c>
      <c r="AB644" s="6">
        <v>0</v>
      </c>
      <c r="AC644" s="6">
        <v>65</v>
      </c>
      <c r="AD644" s="6">
        <v>0</v>
      </c>
      <c r="AE644" s="6">
        <v>0</v>
      </c>
      <c r="AF644" s="6">
        <v>0</v>
      </c>
      <c r="AG644" s="6">
        <v>0</v>
      </c>
      <c r="AH644" s="6">
        <v>0</v>
      </c>
      <c r="AI644" s="6" t="s">
        <v>2479</v>
      </c>
      <c r="AJ644" s="6" t="s">
        <v>685</v>
      </c>
      <c r="AK644" s="6" t="s">
        <v>11</v>
      </c>
      <c r="AL644" s="6" t="s">
        <v>48</v>
      </c>
      <c r="AM644" s="6" t="s">
        <v>512</v>
      </c>
      <c r="AN644" s="6" t="s">
        <v>23</v>
      </c>
      <c r="AO644" s="6" t="s">
        <v>260</v>
      </c>
      <c r="AP644" s="6" t="s">
        <v>282</v>
      </c>
      <c r="AQ644" s="6" t="s">
        <v>19</v>
      </c>
    </row>
    <row r="645" spans="1:43" x14ac:dyDescent="0.25">
      <c r="A645" s="6">
        <v>21684812</v>
      </c>
      <c r="B645" s="6">
        <v>22614723</v>
      </c>
      <c r="C645" s="6" t="s">
        <v>248</v>
      </c>
      <c r="D645" s="14">
        <v>45708.456724537027</v>
      </c>
      <c r="E645" s="14">
        <v>45708.470949074072</v>
      </c>
      <c r="F645" s="6" t="s">
        <v>24</v>
      </c>
      <c r="G645" s="6" t="s">
        <v>24</v>
      </c>
      <c r="H645" s="6" t="s">
        <v>2480</v>
      </c>
      <c r="I645" s="6" t="s">
        <v>274</v>
      </c>
      <c r="J645" s="6" t="s">
        <v>2477</v>
      </c>
      <c r="K645" s="6" t="s">
        <v>2478</v>
      </c>
      <c r="L645" s="6" t="s">
        <v>2478</v>
      </c>
      <c r="M645" s="14">
        <v>45707.672222222223</v>
      </c>
      <c r="N645" s="6">
        <v>18454</v>
      </c>
      <c r="O645" s="6" t="s">
        <v>74</v>
      </c>
      <c r="P645" s="6" t="s">
        <v>253</v>
      </c>
      <c r="Q645" s="6" t="s">
        <v>254</v>
      </c>
      <c r="R645" s="6" t="s">
        <v>254</v>
      </c>
      <c r="S645" s="6" t="s">
        <v>5</v>
      </c>
      <c r="T645" s="6" t="s">
        <v>255</v>
      </c>
      <c r="U645" s="6" t="s">
        <v>133</v>
      </c>
      <c r="V645" s="6" t="s">
        <v>2419</v>
      </c>
      <c r="W645" s="6" t="s">
        <v>74</v>
      </c>
      <c r="X645" s="6" t="s">
        <v>295</v>
      </c>
      <c r="Y645" s="6">
        <v>1818217643</v>
      </c>
      <c r="Z645" s="6" t="s">
        <v>83</v>
      </c>
      <c r="AA645" s="6" t="s">
        <v>74</v>
      </c>
      <c r="AB645" s="6">
        <v>0</v>
      </c>
      <c r="AC645" s="6">
        <v>210</v>
      </c>
      <c r="AD645" s="6">
        <v>0</v>
      </c>
      <c r="AE645" s="6">
        <v>0</v>
      </c>
      <c r="AF645" s="6">
        <v>0</v>
      </c>
      <c r="AG645" s="6">
        <v>0</v>
      </c>
      <c r="AH645" s="6">
        <v>0</v>
      </c>
      <c r="AI645" s="6" t="s">
        <v>2481</v>
      </c>
      <c r="AJ645" s="6" t="s">
        <v>685</v>
      </c>
      <c r="AK645" s="6" t="s">
        <v>11</v>
      </c>
      <c r="AL645" s="6" t="s">
        <v>48</v>
      </c>
      <c r="AM645" s="6" t="s">
        <v>512</v>
      </c>
      <c r="AN645" s="6" t="s">
        <v>23</v>
      </c>
      <c r="AO645" s="6" t="s">
        <v>260</v>
      </c>
      <c r="AP645" s="6" t="s">
        <v>282</v>
      </c>
      <c r="AQ645" s="6" t="s">
        <v>19</v>
      </c>
    </row>
    <row r="646" spans="1:43" x14ac:dyDescent="0.25">
      <c r="A646" s="6">
        <v>21721302</v>
      </c>
      <c r="B646" s="6">
        <v>22645146</v>
      </c>
      <c r="C646" s="6" t="s">
        <v>248</v>
      </c>
      <c r="D646" s="14">
        <v>45714.498541666668</v>
      </c>
      <c r="E646" s="14">
        <v>45714.502847222233</v>
      </c>
      <c r="F646" s="6" t="s">
        <v>24</v>
      </c>
      <c r="G646" s="6" t="s">
        <v>24</v>
      </c>
      <c r="H646" s="6" t="s">
        <v>2482</v>
      </c>
      <c r="I646" s="6" t="s">
        <v>274</v>
      </c>
      <c r="J646" s="6" t="s">
        <v>2483</v>
      </c>
      <c r="K646" s="6" t="s">
        <v>621</v>
      </c>
      <c r="L646" s="6" t="s">
        <v>621</v>
      </c>
      <c r="M646" s="14">
        <v>45610.646527777782</v>
      </c>
      <c r="N646" s="6">
        <v>15635</v>
      </c>
      <c r="O646" s="6" t="s">
        <v>74</v>
      </c>
      <c r="P646" s="6" t="s">
        <v>253</v>
      </c>
      <c r="Q646" s="6" t="s">
        <v>254</v>
      </c>
      <c r="R646" s="6" t="s">
        <v>254</v>
      </c>
      <c r="S646" s="6" t="s">
        <v>5</v>
      </c>
      <c r="T646" s="6" t="s">
        <v>255</v>
      </c>
      <c r="U646" s="6" t="s">
        <v>133</v>
      </c>
      <c r="V646" s="6" t="s">
        <v>2419</v>
      </c>
      <c r="W646" s="6" t="s">
        <v>74</v>
      </c>
      <c r="X646" s="6" t="s">
        <v>272</v>
      </c>
      <c r="Y646" s="6">
        <v>7423885840</v>
      </c>
      <c r="Z646" s="6" t="s">
        <v>83</v>
      </c>
      <c r="AA646" s="6" t="s">
        <v>74</v>
      </c>
      <c r="AB646" s="6">
        <v>0</v>
      </c>
      <c r="AC646" s="6">
        <v>53</v>
      </c>
      <c r="AD646" s="6">
        <v>0</v>
      </c>
      <c r="AE646" s="6">
        <v>0</v>
      </c>
      <c r="AF646" s="6">
        <v>0</v>
      </c>
      <c r="AG646" s="6">
        <v>0</v>
      </c>
      <c r="AH646" s="6">
        <v>0</v>
      </c>
      <c r="AI646" s="6" t="s">
        <v>2484</v>
      </c>
      <c r="AJ646" s="6" t="s">
        <v>685</v>
      </c>
      <c r="AK646" s="6" t="s">
        <v>11</v>
      </c>
      <c r="AL646" s="6" t="s">
        <v>48</v>
      </c>
      <c r="AM646" s="6" t="s">
        <v>512</v>
      </c>
      <c r="AN646" s="6" t="s">
        <v>23</v>
      </c>
      <c r="AO646" s="6" t="s">
        <v>260</v>
      </c>
      <c r="AP646" s="6" t="s">
        <v>282</v>
      </c>
      <c r="AQ646" s="6" t="s">
        <v>19</v>
      </c>
    </row>
    <row r="647" spans="1:43" x14ac:dyDescent="0.25">
      <c r="A647" s="6">
        <v>21721304</v>
      </c>
      <c r="B647" s="6">
        <v>22645148</v>
      </c>
      <c r="C647" s="6" t="s">
        <v>248</v>
      </c>
      <c r="D647" s="14">
        <v>45714.498668981483</v>
      </c>
      <c r="E647" s="14">
        <v>45714.502858796302</v>
      </c>
      <c r="F647" s="6" t="s">
        <v>24</v>
      </c>
      <c r="G647" s="6" t="s">
        <v>24</v>
      </c>
      <c r="H647" s="6" t="s">
        <v>2485</v>
      </c>
      <c r="I647" s="6" t="s">
        <v>274</v>
      </c>
      <c r="J647" s="6" t="s">
        <v>2483</v>
      </c>
      <c r="K647" s="6" t="s">
        <v>621</v>
      </c>
      <c r="L647" s="6" t="s">
        <v>621</v>
      </c>
      <c r="M647" s="14">
        <v>45610.509722222218</v>
      </c>
      <c r="N647" s="6">
        <v>15512</v>
      </c>
      <c r="O647" s="6" t="s">
        <v>74</v>
      </c>
      <c r="P647" s="6" t="s">
        <v>253</v>
      </c>
      <c r="Q647" s="6" t="s">
        <v>254</v>
      </c>
      <c r="R647" s="6" t="s">
        <v>254</v>
      </c>
      <c r="S647" s="6" t="s">
        <v>5</v>
      </c>
      <c r="T647" s="6" t="s">
        <v>255</v>
      </c>
      <c r="U647" s="6" t="s">
        <v>133</v>
      </c>
      <c r="V647" s="6" t="s">
        <v>2419</v>
      </c>
      <c r="W647" s="6" t="s">
        <v>74</v>
      </c>
      <c r="X647" s="6" t="s">
        <v>272</v>
      </c>
      <c r="Y647" s="6">
        <v>4423885840</v>
      </c>
      <c r="Z647" s="6" t="s">
        <v>83</v>
      </c>
      <c r="AA647" s="6" t="s">
        <v>74</v>
      </c>
      <c r="AB647" s="6">
        <v>0</v>
      </c>
      <c r="AC647" s="6">
        <v>53</v>
      </c>
      <c r="AD647" s="6">
        <v>0</v>
      </c>
      <c r="AE647" s="6">
        <v>0</v>
      </c>
      <c r="AF647" s="6">
        <v>0</v>
      </c>
      <c r="AG647" s="6">
        <v>0</v>
      </c>
      <c r="AH647" s="6">
        <v>0</v>
      </c>
      <c r="AI647" s="6" t="s">
        <v>2486</v>
      </c>
      <c r="AJ647" s="6" t="s">
        <v>685</v>
      </c>
      <c r="AK647" s="6" t="s">
        <v>11</v>
      </c>
      <c r="AL647" s="6" t="s">
        <v>48</v>
      </c>
      <c r="AM647" s="6" t="s">
        <v>512</v>
      </c>
      <c r="AN647" s="6" t="s">
        <v>23</v>
      </c>
      <c r="AO647" s="6" t="s">
        <v>260</v>
      </c>
      <c r="AP647" s="6" t="s">
        <v>282</v>
      </c>
      <c r="AQ647" s="6" t="s">
        <v>19</v>
      </c>
    </row>
    <row r="648" spans="1:43" x14ac:dyDescent="0.25">
      <c r="A648" s="6">
        <v>21721307</v>
      </c>
      <c r="B648" s="6">
        <v>22645151</v>
      </c>
      <c r="C648" s="6" t="s">
        <v>248</v>
      </c>
      <c r="D648" s="14">
        <v>45714.498807870368</v>
      </c>
      <c r="E648" s="14">
        <v>45714.502858796302</v>
      </c>
      <c r="F648" s="6" t="s">
        <v>24</v>
      </c>
      <c r="G648" s="6" t="s">
        <v>24</v>
      </c>
      <c r="H648" s="6" t="s">
        <v>2487</v>
      </c>
      <c r="I648" s="6" t="s">
        <v>274</v>
      </c>
      <c r="J648" s="6" t="s">
        <v>2488</v>
      </c>
      <c r="K648" s="6" t="s">
        <v>621</v>
      </c>
      <c r="L648" s="6" t="s">
        <v>621</v>
      </c>
      <c r="M648" s="14">
        <v>45622.75</v>
      </c>
      <c r="N648" s="6">
        <v>15510</v>
      </c>
      <c r="O648" s="6" t="s">
        <v>74</v>
      </c>
      <c r="P648" s="6" t="s">
        <v>253</v>
      </c>
      <c r="Q648" s="6" t="s">
        <v>254</v>
      </c>
      <c r="R648" s="6" t="s">
        <v>254</v>
      </c>
      <c r="S648" s="6" t="s">
        <v>5</v>
      </c>
      <c r="T648" s="6" t="s">
        <v>255</v>
      </c>
      <c r="U648" s="6" t="s">
        <v>133</v>
      </c>
      <c r="V648" s="6" t="s">
        <v>2419</v>
      </c>
      <c r="W648" s="6" t="s">
        <v>74</v>
      </c>
      <c r="X648" s="6" t="s">
        <v>272</v>
      </c>
      <c r="Y648" s="6">
        <v>4423885840</v>
      </c>
      <c r="Z648" s="6" t="s">
        <v>83</v>
      </c>
      <c r="AA648" s="6" t="s">
        <v>74</v>
      </c>
      <c r="AB648" s="6">
        <v>0</v>
      </c>
      <c r="AC648" s="6">
        <v>53</v>
      </c>
      <c r="AD648" s="6">
        <v>0</v>
      </c>
      <c r="AE648" s="6">
        <v>0</v>
      </c>
      <c r="AF648" s="6">
        <v>0</v>
      </c>
      <c r="AG648" s="6">
        <v>0</v>
      </c>
      <c r="AH648" s="6">
        <v>0</v>
      </c>
      <c r="AI648" s="6" t="s">
        <v>2489</v>
      </c>
      <c r="AJ648" s="6" t="s">
        <v>685</v>
      </c>
      <c r="AK648" s="6" t="s">
        <v>11</v>
      </c>
      <c r="AL648" s="6" t="s">
        <v>48</v>
      </c>
      <c r="AM648" s="6" t="s">
        <v>512</v>
      </c>
      <c r="AN648" s="6" t="s">
        <v>23</v>
      </c>
      <c r="AO648" s="6" t="s">
        <v>260</v>
      </c>
      <c r="AP648" s="6" t="s">
        <v>282</v>
      </c>
      <c r="AQ648" s="6" t="s">
        <v>19</v>
      </c>
    </row>
    <row r="649" spans="1:43" x14ac:dyDescent="0.25">
      <c r="A649" s="6">
        <v>21768721</v>
      </c>
      <c r="B649" s="6">
        <v>22688467</v>
      </c>
      <c r="C649" s="6" t="s">
        <v>248</v>
      </c>
      <c r="D649" s="14">
        <v>45722.611168981479</v>
      </c>
      <c r="E649" s="14">
        <v>45722.641018518523</v>
      </c>
      <c r="F649" s="6" t="s">
        <v>18</v>
      </c>
      <c r="G649" s="6" t="s">
        <v>18</v>
      </c>
      <c r="H649" s="6" t="s">
        <v>2490</v>
      </c>
      <c r="I649" s="6" t="s">
        <v>274</v>
      </c>
      <c r="J649" s="6" t="s">
        <v>2491</v>
      </c>
      <c r="K649" s="6" t="s">
        <v>276</v>
      </c>
      <c r="L649" s="6" t="s">
        <v>276</v>
      </c>
      <c r="M649" s="14">
        <v>45722.468055555553</v>
      </c>
      <c r="N649" s="6">
        <v>18962</v>
      </c>
      <c r="O649" s="6" t="s">
        <v>761</v>
      </c>
      <c r="P649" s="6" t="s">
        <v>294</v>
      </c>
      <c r="Q649" s="6" t="s">
        <v>264</v>
      </c>
      <c r="R649" s="6" t="s">
        <v>277</v>
      </c>
      <c r="S649" s="6" t="s">
        <v>6</v>
      </c>
      <c r="T649" s="6" t="s">
        <v>255</v>
      </c>
      <c r="U649" s="6" t="s">
        <v>133</v>
      </c>
      <c r="V649" s="6" t="s">
        <v>2419</v>
      </c>
      <c r="W649" s="6" t="s">
        <v>74</v>
      </c>
      <c r="X649" s="6" t="s">
        <v>74</v>
      </c>
      <c r="Y649" s="6" t="s">
        <v>74</v>
      </c>
      <c r="Z649" s="6" t="s">
        <v>83</v>
      </c>
      <c r="AA649" s="6" t="s">
        <v>74</v>
      </c>
      <c r="AB649" s="6">
        <v>456.28800000000001</v>
      </c>
      <c r="AC649" s="6">
        <v>0</v>
      </c>
      <c r="AD649" s="6">
        <v>0</v>
      </c>
      <c r="AE649" s="6">
        <v>0</v>
      </c>
      <c r="AF649" s="6">
        <v>0</v>
      </c>
      <c r="AG649" s="6">
        <v>0</v>
      </c>
      <c r="AH649" s="6">
        <v>0</v>
      </c>
      <c r="AI649" s="6" t="s">
        <v>2492</v>
      </c>
      <c r="AJ649" s="6" t="s">
        <v>469</v>
      </c>
      <c r="AK649" s="6" t="s">
        <v>11</v>
      </c>
      <c r="AL649" s="6" t="s">
        <v>47</v>
      </c>
      <c r="AM649" s="6" t="s">
        <v>470</v>
      </c>
      <c r="AN649" s="6" t="s">
        <v>21</v>
      </c>
      <c r="AO649" s="6" t="s">
        <v>260</v>
      </c>
      <c r="AP649" s="6" t="s">
        <v>282</v>
      </c>
      <c r="AQ649" s="6" t="s">
        <v>19</v>
      </c>
    </row>
    <row r="650" spans="1:43" x14ac:dyDescent="0.25">
      <c r="A650" s="6">
        <v>21771744</v>
      </c>
      <c r="B650" s="6">
        <v>22691596</v>
      </c>
      <c r="C650" s="6" t="s">
        <v>248</v>
      </c>
      <c r="D650" s="14">
        <v>45722.867673611108</v>
      </c>
      <c r="E650" s="14">
        <v>45722.88722222222</v>
      </c>
      <c r="F650" s="6" t="s">
        <v>18</v>
      </c>
      <c r="G650" s="6" t="s">
        <v>18</v>
      </c>
      <c r="H650" s="6" t="s">
        <v>2493</v>
      </c>
      <c r="I650" s="6" t="s">
        <v>274</v>
      </c>
      <c r="J650" s="6" t="s">
        <v>2494</v>
      </c>
      <c r="K650" s="6" t="s">
        <v>276</v>
      </c>
      <c r="L650" s="6" t="s">
        <v>276</v>
      </c>
      <c r="M650" s="14">
        <v>45722.622916666667</v>
      </c>
      <c r="N650" s="6">
        <v>18983</v>
      </c>
      <c r="O650" s="6" t="s">
        <v>2495</v>
      </c>
      <c r="P650" s="6" t="s">
        <v>294</v>
      </c>
      <c r="Q650" s="6" t="s">
        <v>264</v>
      </c>
      <c r="R650" s="6" t="s">
        <v>277</v>
      </c>
      <c r="S650" s="6" t="s">
        <v>6</v>
      </c>
      <c r="T650" s="6" t="s">
        <v>255</v>
      </c>
      <c r="U650" s="6" t="s">
        <v>133</v>
      </c>
      <c r="V650" s="6" t="s">
        <v>2419</v>
      </c>
      <c r="W650" s="6" t="s">
        <v>74</v>
      </c>
      <c r="X650" s="6" t="s">
        <v>74</v>
      </c>
      <c r="Y650" s="6" t="s">
        <v>74</v>
      </c>
      <c r="Z650" s="6" t="s">
        <v>83</v>
      </c>
      <c r="AA650" s="6" t="s">
        <v>74</v>
      </c>
      <c r="AB650" s="6">
        <v>669.17499999999995</v>
      </c>
      <c r="AC650" s="6">
        <v>0</v>
      </c>
      <c r="AD650" s="6">
        <v>0</v>
      </c>
      <c r="AE650" s="6">
        <v>0</v>
      </c>
      <c r="AF650" s="6">
        <v>0</v>
      </c>
      <c r="AG650" s="6">
        <v>0</v>
      </c>
      <c r="AH650" s="6">
        <v>0</v>
      </c>
      <c r="AI650" s="6" t="s">
        <v>2496</v>
      </c>
      <c r="AJ650" s="6" t="s">
        <v>469</v>
      </c>
      <c r="AK650" s="6" t="s">
        <v>11</v>
      </c>
      <c r="AL650" s="6" t="s">
        <v>47</v>
      </c>
      <c r="AM650" s="6" t="s">
        <v>470</v>
      </c>
      <c r="AN650" s="6" t="s">
        <v>21</v>
      </c>
      <c r="AO650" s="6" t="s">
        <v>260</v>
      </c>
      <c r="AP650" s="6" t="s">
        <v>282</v>
      </c>
      <c r="AQ650" s="6" t="s">
        <v>19</v>
      </c>
    </row>
    <row r="651" spans="1:43" x14ac:dyDescent="0.25">
      <c r="A651" s="6">
        <v>21771745</v>
      </c>
      <c r="B651" s="6">
        <v>22691597</v>
      </c>
      <c r="C651" s="6" t="s">
        <v>248</v>
      </c>
      <c r="D651" s="14">
        <v>45722.867719907408</v>
      </c>
      <c r="E651" s="14">
        <v>45722.88722222222</v>
      </c>
      <c r="F651" s="6" t="s">
        <v>18</v>
      </c>
      <c r="G651" s="6" t="s">
        <v>18</v>
      </c>
      <c r="H651" s="6" t="s">
        <v>2497</v>
      </c>
      <c r="I651" s="6" t="s">
        <v>274</v>
      </c>
      <c r="J651" s="6" t="s">
        <v>2494</v>
      </c>
      <c r="K651" s="6" t="s">
        <v>276</v>
      </c>
      <c r="L651" s="6" t="s">
        <v>276</v>
      </c>
      <c r="M651" s="14">
        <v>45722.622916666667</v>
      </c>
      <c r="N651" s="6">
        <v>18982</v>
      </c>
      <c r="O651" s="6" t="s">
        <v>2498</v>
      </c>
      <c r="P651" s="6" t="s">
        <v>294</v>
      </c>
      <c r="Q651" s="6" t="s">
        <v>264</v>
      </c>
      <c r="R651" s="6" t="s">
        <v>277</v>
      </c>
      <c r="S651" s="6" t="s">
        <v>6</v>
      </c>
      <c r="T651" s="6" t="s">
        <v>255</v>
      </c>
      <c r="U651" s="6" t="s">
        <v>133</v>
      </c>
      <c r="V651" s="6" t="s">
        <v>2419</v>
      </c>
      <c r="W651" s="6" t="s">
        <v>74</v>
      </c>
      <c r="X651" s="6" t="s">
        <v>74</v>
      </c>
      <c r="Y651" s="6" t="s">
        <v>74</v>
      </c>
      <c r="Z651" s="6" t="s">
        <v>83</v>
      </c>
      <c r="AA651" s="6" t="s">
        <v>74</v>
      </c>
      <c r="AB651" s="6">
        <v>913.92</v>
      </c>
      <c r="AC651" s="6">
        <v>0</v>
      </c>
      <c r="AD651" s="6">
        <v>0</v>
      </c>
      <c r="AE651" s="6">
        <v>0</v>
      </c>
      <c r="AF651" s="6">
        <v>0</v>
      </c>
      <c r="AG651" s="6">
        <v>0</v>
      </c>
      <c r="AH651" s="6">
        <v>0</v>
      </c>
      <c r="AI651" s="6" t="s">
        <v>2499</v>
      </c>
      <c r="AJ651" s="6" t="s">
        <v>469</v>
      </c>
      <c r="AK651" s="6" t="s">
        <v>11</v>
      </c>
      <c r="AL651" s="6" t="s">
        <v>47</v>
      </c>
      <c r="AM651" s="6" t="s">
        <v>470</v>
      </c>
      <c r="AN651" s="6" t="s">
        <v>21</v>
      </c>
      <c r="AO651" s="6" t="s">
        <v>260</v>
      </c>
      <c r="AP651" s="6" t="s">
        <v>282</v>
      </c>
      <c r="AQ651" s="6" t="s">
        <v>19</v>
      </c>
    </row>
    <row r="652" spans="1:43" x14ac:dyDescent="0.25">
      <c r="A652" s="6">
        <v>21771746</v>
      </c>
      <c r="B652" s="6">
        <v>22691598</v>
      </c>
      <c r="C652" s="6" t="s">
        <v>248</v>
      </c>
      <c r="D652" s="14">
        <v>45722.867800925917</v>
      </c>
      <c r="E652" s="14">
        <v>45722.887349537043</v>
      </c>
      <c r="F652" s="6" t="s">
        <v>18</v>
      </c>
      <c r="G652" s="6" t="s">
        <v>18</v>
      </c>
      <c r="H652" s="6" t="s">
        <v>2500</v>
      </c>
      <c r="I652" s="6" t="s">
        <v>274</v>
      </c>
      <c r="J652" s="6" t="s">
        <v>2501</v>
      </c>
      <c r="K652" s="6" t="s">
        <v>276</v>
      </c>
      <c r="L652" s="6" t="s">
        <v>276</v>
      </c>
      <c r="M652" s="14">
        <v>45722.631944444453</v>
      </c>
      <c r="N652" s="6">
        <v>18979</v>
      </c>
      <c r="O652" s="6" t="s">
        <v>74</v>
      </c>
      <c r="P652" s="6" t="s">
        <v>294</v>
      </c>
      <c r="Q652" s="6" t="s">
        <v>849</v>
      </c>
      <c r="R652" s="6" t="s">
        <v>849</v>
      </c>
      <c r="S652" s="6" t="s">
        <v>7</v>
      </c>
      <c r="T652" s="6" t="s">
        <v>255</v>
      </c>
      <c r="U652" s="6" t="s">
        <v>133</v>
      </c>
      <c r="V652" s="6" t="s">
        <v>2419</v>
      </c>
      <c r="W652" s="6" t="s">
        <v>74</v>
      </c>
      <c r="X652" s="6" t="s">
        <v>2502</v>
      </c>
      <c r="Y652" s="6" t="s">
        <v>74</v>
      </c>
      <c r="Z652" s="6" t="s">
        <v>83</v>
      </c>
      <c r="AA652" s="6" t="s">
        <v>74</v>
      </c>
      <c r="AB652" s="6">
        <v>1340</v>
      </c>
      <c r="AC652" s="6">
        <v>0</v>
      </c>
      <c r="AD652" s="6">
        <v>0</v>
      </c>
      <c r="AE652" s="6">
        <v>0</v>
      </c>
      <c r="AF652" s="6">
        <v>0</v>
      </c>
      <c r="AG652" s="6">
        <v>40.200000000000003</v>
      </c>
      <c r="AH652" s="6">
        <v>0</v>
      </c>
      <c r="AI652" s="6" t="s">
        <v>2503</v>
      </c>
      <c r="AJ652" s="6" t="s">
        <v>2456</v>
      </c>
      <c r="AK652" s="6" t="s">
        <v>11</v>
      </c>
      <c r="AL652" s="6" t="s">
        <v>59</v>
      </c>
      <c r="AM652" s="6" t="s">
        <v>852</v>
      </c>
      <c r="AN652" s="6" t="s">
        <v>21</v>
      </c>
      <c r="AO652" s="6" t="s">
        <v>260</v>
      </c>
      <c r="AP652" s="6" t="s">
        <v>282</v>
      </c>
      <c r="AQ652" s="6" t="s">
        <v>315</v>
      </c>
    </row>
    <row r="653" spans="1:43" x14ac:dyDescent="0.25">
      <c r="A653" s="6">
        <v>21720730</v>
      </c>
      <c r="B653" s="6">
        <v>22644616</v>
      </c>
      <c r="C653" s="6" t="s">
        <v>248</v>
      </c>
      <c r="D653" s="14">
        <v>45714.447384259263</v>
      </c>
      <c r="E653" s="14">
        <v>45714.451458333337</v>
      </c>
      <c r="F653" s="6" t="s">
        <v>24</v>
      </c>
      <c r="G653" s="6" t="s">
        <v>24</v>
      </c>
      <c r="H653" s="6" t="s">
        <v>2504</v>
      </c>
      <c r="I653" s="6" t="s">
        <v>15</v>
      </c>
      <c r="J653" s="6" t="s">
        <v>2505</v>
      </c>
      <c r="K653" s="6" t="s">
        <v>276</v>
      </c>
      <c r="L653" s="6" t="s">
        <v>276</v>
      </c>
      <c r="M653" s="14">
        <v>45693.386805555558</v>
      </c>
      <c r="N653" s="6">
        <v>17916</v>
      </c>
      <c r="O653" s="6" t="s">
        <v>74</v>
      </c>
      <c r="P653" s="6" t="s">
        <v>253</v>
      </c>
      <c r="Q653" s="6" t="s">
        <v>254</v>
      </c>
      <c r="R653" s="6" t="s">
        <v>254</v>
      </c>
      <c r="S653" s="6" t="s">
        <v>5</v>
      </c>
      <c r="T653" s="6" t="s">
        <v>255</v>
      </c>
      <c r="U653" s="6" t="s">
        <v>133</v>
      </c>
      <c r="V653" s="6" t="s">
        <v>2419</v>
      </c>
      <c r="W653" s="6" t="s">
        <v>74</v>
      </c>
      <c r="X653" s="6" t="s">
        <v>295</v>
      </c>
      <c r="Y653" s="6">
        <v>1409203053</v>
      </c>
      <c r="Z653" s="6" t="s">
        <v>83</v>
      </c>
      <c r="AA653" s="6" t="s">
        <v>74</v>
      </c>
      <c r="AB653" s="6">
        <v>3754.78</v>
      </c>
      <c r="AC653" s="6">
        <v>89.81</v>
      </c>
      <c r="AD653" s="6">
        <v>0</v>
      </c>
      <c r="AE653" s="6">
        <v>0</v>
      </c>
      <c r="AF653" s="6">
        <v>0</v>
      </c>
      <c r="AG653" s="6">
        <v>0</v>
      </c>
      <c r="AH653" s="6">
        <v>0</v>
      </c>
      <c r="AI653" s="6" t="s">
        <v>2506</v>
      </c>
      <c r="AJ653" s="6" t="s">
        <v>2507</v>
      </c>
      <c r="AK653" s="6" t="s">
        <v>15</v>
      </c>
      <c r="AL653" s="6" t="s">
        <v>49</v>
      </c>
      <c r="AM653" s="6" t="s">
        <v>324</v>
      </c>
      <c r="AN653" s="6" t="s">
        <v>27</v>
      </c>
      <c r="AO653" s="6" t="s">
        <v>260</v>
      </c>
      <c r="AP653" s="6" t="s">
        <v>374</v>
      </c>
      <c r="AQ653" s="6" t="s">
        <v>39</v>
      </c>
    </row>
    <row r="654" spans="1:43" x14ac:dyDescent="0.25">
      <c r="A654" s="6">
        <v>21771749</v>
      </c>
      <c r="B654" s="6">
        <v>22691601</v>
      </c>
      <c r="C654" s="6" t="s">
        <v>248</v>
      </c>
      <c r="D654" s="14">
        <v>45722.867939814823</v>
      </c>
      <c r="E654" s="14">
        <v>45722.887418981481</v>
      </c>
      <c r="F654" s="6" t="s">
        <v>18</v>
      </c>
      <c r="G654" s="6" t="s">
        <v>18</v>
      </c>
      <c r="H654" s="6" t="s">
        <v>2508</v>
      </c>
      <c r="I654" s="6" t="s">
        <v>274</v>
      </c>
      <c r="J654" s="6" t="s">
        <v>2501</v>
      </c>
      <c r="K654" s="6" t="s">
        <v>276</v>
      </c>
      <c r="L654" s="6" t="s">
        <v>276</v>
      </c>
      <c r="M654" s="14">
        <v>45722.632638888892</v>
      </c>
      <c r="N654" s="6">
        <v>18977</v>
      </c>
      <c r="O654" s="6" t="s">
        <v>2509</v>
      </c>
      <c r="P654" s="6" t="s">
        <v>294</v>
      </c>
      <c r="Q654" s="6" t="s">
        <v>849</v>
      </c>
      <c r="R654" s="6" t="s">
        <v>849</v>
      </c>
      <c r="S654" s="6" t="s">
        <v>6</v>
      </c>
      <c r="T654" s="6" t="s">
        <v>255</v>
      </c>
      <c r="U654" s="6" t="s">
        <v>133</v>
      </c>
      <c r="V654" s="6" t="s">
        <v>2419</v>
      </c>
      <c r="W654" s="6" t="s">
        <v>74</v>
      </c>
      <c r="X654" s="6" t="s">
        <v>74</v>
      </c>
      <c r="Y654" s="6" t="s">
        <v>74</v>
      </c>
      <c r="Z654" s="6" t="s">
        <v>83</v>
      </c>
      <c r="AA654" s="6" t="s">
        <v>74</v>
      </c>
      <c r="AB654" s="6">
        <v>664.60799999999995</v>
      </c>
      <c r="AC654" s="6">
        <v>0</v>
      </c>
      <c r="AD654" s="6">
        <v>0</v>
      </c>
      <c r="AE654" s="6">
        <v>0</v>
      </c>
      <c r="AF654" s="6">
        <v>0</v>
      </c>
      <c r="AG654" s="6">
        <v>0</v>
      </c>
      <c r="AH654" s="6">
        <v>0</v>
      </c>
      <c r="AI654" s="6" t="s">
        <v>2510</v>
      </c>
      <c r="AJ654" s="6" t="s">
        <v>469</v>
      </c>
      <c r="AK654" s="6" t="s">
        <v>11</v>
      </c>
      <c r="AL654" s="6" t="s">
        <v>47</v>
      </c>
      <c r="AM654" s="6" t="s">
        <v>470</v>
      </c>
      <c r="AN654" s="6" t="s">
        <v>21</v>
      </c>
      <c r="AO654" s="6" t="s">
        <v>260</v>
      </c>
      <c r="AP654" s="6" t="s">
        <v>282</v>
      </c>
      <c r="AQ654" s="6" t="s">
        <v>19</v>
      </c>
    </row>
    <row r="655" spans="1:43" x14ac:dyDescent="0.25">
      <c r="A655" s="6">
        <v>21615005</v>
      </c>
      <c r="B655" s="6">
        <v>22557588</v>
      </c>
      <c r="C655" s="6" t="s">
        <v>248</v>
      </c>
      <c r="D655" s="14">
        <v>45695.988206018519</v>
      </c>
      <c r="E655" s="14">
        <v>45695.990277777782</v>
      </c>
      <c r="F655" s="36" t="s">
        <v>28</v>
      </c>
      <c r="G655" s="36" t="s">
        <v>28</v>
      </c>
      <c r="H655" s="6" t="s">
        <v>2511</v>
      </c>
      <c r="I655" s="6" t="s">
        <v>274</v>
      </c>
      <c r="J655" s="6" t="s">
        <v>2512</v>
      </c>
      <c r="K655" s="6" t="s">
        <v>1038</v>
      </c>
      <c r="L655" s="6" t="s">
        <v>1038</v>
      </c>
      <c r="M655" s="14">
        <v>45695.760416666657</v>
      </c>
      <c r="N655" s="6">
        <v>4418</v>
      </c>
      <c r="O655" s="6" t="s">
        <v>74</v>
      </c>
      <c r="P655" s="6" t="s">
        <v>253</v>
      </c>
      <c r="Q655" s="6" t="s">
        <v>264</v>
      </c>
      <c r="R655" s="6" t="s">
        <v>277</v>
      </c>
      <c r="S655" s="6" t="s">
        <v>5</v>
      </c>
      <c r="T655" s="6" t="s">
        <v>255</v>
      </c>
      <c r="U655" s="6" t="s">
        <v>197</v>
      </c>
      <c r="V655" s="6" t="s">
        <v>2513</v>
      </c>
      <c r="W655" s="6" t="s">
        <v>74</v>
      </c>
      <c r="X655" s="6" t="s">
        <v>257</v>
      </c>
      <c r="Y655" s="6">
        <v>3022557588</v>
      </c>
      <c r="Z655" s="6" t="s">
        <v>148</v>
      </c>
      <c r="AA655" s="6" t="s">
        <v>74</v>
      </c>
      <c r="AB655" s="6">
        <v>0</v>
      </c>
      <c r="AC655" s="6">
        <v>135</v>
      </c>
      <c r="AD655" s="6">
        <v>0</v>
      </c>
      <c r="AE655" s="6">
        <v>0</v>
      </c>
      <c r="AF655" s="6">
        <v>0</v>
      </c>
      <c r="AG655" s="6">
        <v>0</v>
      </c>
      <c r="AH655" s="6">
        <v>0</v>
      </c>
      <c r="AI655" s="6" t="s">
        <v>2514</v>
      </c>
      <c r="AJ655" s="6" t="s">
        <v>685</v>
      </c>
      <c r="AK655" s="6" t="s">
        <v>11</v>
      </c>
      <c r="AL655" s="6" t="s">
        <v>48</v>
      </c>
      <c r="AM655" s="6" t="s">
        <v>512</v>
      </c>
      <c r="AN655" s="6" t="s">
        <v>23</v>
      </c>
      <c r="AO655" s="6" t="s">
        <v>260</v>
      </c>
      <c r="AP655" s="6" t="s">
        <v>282</v>
      </c>
      <c r="AQ655" s="6" t="s">
        <v>19</v>
      </c>
    </row>
    <row r="656" spans="1:43" x14ac:dyDescent="0.25">
      <c r="A656" s="6">
        <v>21768232</v>
      </c>
      <c r="B656" s="6">
        <v>22688002</v>
      </c>
      <c r="C656" s="6" t="s">
        <v>248</v>
      </c>
      <c r="D656" s="14">
        <v>45722.58488425926</v>
      </c>
      <c r="E656" s="14">
        <v>45723.255347222221</v>
      </c>
      <c r="F656" s="6" t="s">
        <v>18</v>
      </c>
      <c r="G656" s="6" t="s">
        <v>18</v>
      </c>
      <c r="H656" s="6" t="s">
        <v>2515</v>
      </c>
      <c r="I656" s="6" t="s">
        <v>14</v>
      </c>
      <c r="J656" s="6" t="s">
        <v>2516</v>
      </c>
      <c r="K656" s="6" t="s">
        <v>2517</v>
      </c>
      <c r="L656" s="6" t="s">
        <v>2517</v>
      </c>
      <c r="M656" s="14">
        <v>45722</v>
      </c>
      <c r="N656" s="6">
        <v>16098643</v>
      </c>
      <c r="O656" s="6" t="s">
        <v>74</v>
      </c>
      <c r="P656" s="6" t="s">
        <v>253</v>
      </c>
      <c r="Q656" s="6" t="s">
        <v>254</v>
      </c>
      <c r="R656" s="6" t="s">
        <v>254</v>
      </c>
      <c r="S656" s="6" t="s">
        <v>7</v>
      </c>
      <c r="T656" s="6" t="s">
        <v>255</v>
      </c>
      <c r="U656" s="6" t="s">
        <v>106</v>
      </c>
      <c r="V656" s="6" t="s">
        <v>2518</v>
      </c>
      <c r="W656" s="6" t="s">
        <v>74</v>
      </c>
      <c r="X656" s="6" t="s">
        <v>74</v>
      </c>
      <c r="Y656" s="6" t="s">
        <v>74</v>
      </c>
      <c r="Z656" s="6" t="s">
        <v>64</v>
      </c>
      <c r="AA656" s="6" t="s">
        <v>74</v>
      </c>
      <c r="AB656" s="6">
        <v>690</v>
      </c>
      <c r="AC656" s="6">
        <v>0</v>
      </c>
      <c r="AD656" s="6">
        <v>0</v>
      </c>
      <c r="AE656" s="6">
        <v>0</v>
      </c>
      <c r="AF656" s="6">
        <v>0</v>
      </c>
      <c r="AG656" s="6">
        <v>0</v>
      </c>
      <c r="AH656" s="6">
        <v>0</v>
      </c>
      <c r="AI656" s="6" t="s">
        <v>2519</v>
      </c>
      <c r="AJ656" s="6" t="s">
        <v>469</v>
      </c>
      <c r="AK656" s="6" t="s">
        <v>14</v>
      </c>
      <c r="AL656" s="6" t="s">
        <v>47</v>
      </c>
      <c r="AM656" s="6" t="s">
        <v>470</v>
      </c>
      <c r="AN656" s="6" t="s">
        <v>21</v>
      </c>
      <c r="AO656" s="6" t="s">
        <v>260</v>
      </c>
      <c r="AP656" s="6" t="s">
        <v>282</v>
      </c>
      <c r="AQ656" s="6" t="s">
        <v>19</v>
      </c>
    </row>
    <row r="657" spans="1:43" x14ac:dyDescent="0.25">
      <c r="A657" s="6">
        <v>21769552</v>
      </c>
      <c r="B657" s="6">
        <v>22689334</v>
      </c>
      <c r="C657" s="6" t="s">
        <v>248</v>
      </c>
      <c r="D657" s="14">
        <v>45722.668055555558</v>
      </c>
      <c r="E657" s="14">
        <v>45722.671342592592</v>
      </c>
      <c r="F657" s="6" t="s">
        <v>18</v>
      </c>
      <c r="G657" s="6" t="s">
        <v>18</v>
      </c>
      <c r="H657" s="6" t="s">
        <v>2520</v>
      </c>
      <c r="I657" s="6" t="s">
        <v>14</v>
      </c>
      <c r="J657" s="6" t="s">
        <v>2521</v>
      </c>
      <c r="K657" s="6" t="s">
        <v>2517</v>
      </c>
      <c r="L657" s="6" t="s">
        <v>2517</v>
      </c>
      <c r="M657" s="14">
        <v>45722.487500000003</v>
      </c>
      <c r="N657" s="6">
        <v>16094525</v>
      </c>
      <c r="O657" s="6" t="s">
        <v>2522</v>
      </c>
      <c r="P657" s="6" t="s">
        <v>253</v>
      </c>
      <c r="Q657" s="6" t="s">
        <v>382</v>
      </c>
      <c r="R657" s="6" t="s">
        <v>454</v>
      </c>
      <c r="S657" s="6" t="s">
        <v>6</v>
      </c>
      <c r="T657" s="6" t="s">
        <v>255</v>
      </c>
      <c r="U657" s="6" t="s">
        <v>106</v>
      </c>
      <c r="V657" s="6" t="s">
        <v>2518</v>
      </c>
      <c r="W657" s="6" t="s">
        <v>74</v>
      </c>
      <c r="X657" s="6" t="s">
        <v>74</v>
      </c>
      <c r="Y657" s="6" t="s">
        <v>74</v>
      </c>
      <c r="Z657" s="6" t="s">
        <v>64</v>
      </c>
      <c r="AA657" s="6" t="s">
        <v>74</v>
      </c>
      <c r="AB657" s="6">
        <v>327.94</v>
      </c>
      <c r="AC657" s="6">
        <v>0</v>
      </c>
      <c r="AD657" s="6">
        <v>0</v>
      </c>
      <c r="AE657" s="6">
        <v>0</v>
      </c>
      <c r="AF657" s="6">
        <v>0</v>
      </c>
      <c r="AG657" s="6">
        <v>0</v>
      </c>
      <c r="AH657" s="6">
        <v>0</v>
      </c>
      <c r="AI657" s="6" t="s">
        <v>2523</v>
      </c>
      <c r="AJ657" s="6" t="s">
        <v>469</v>
      </c>
      <c r="AK657" s="6" t="s">
        <v>14</v>
      </c>
      <c r="AL657" s="6" t="s">
        <v>47</v>
      </c>
      <c r="AM657" s="6" t="s">
        <v>470</v>
      </c>
      <c r="AN657" s="6" t="s">
        <v>21</v>
      </c>
      <c r="AO657" s="6" t="s">
        <v>260</v>
      </c>
      <c r="AP657" s="6" t="s">
        <v>282</v>
      </c>
      <c r="AQ657" s="6" t="s">
        <v>19</v>
      </c>
    </row>
    <row r="658" spans="1:43" x14ac:dyDescent="0.25">
      <c r="A658" s="6">
        <v>21566749</v>
      </c>
      <c r="B658" s="6">
        <v>22516343</v>
      </c>
      <c r="C658" s="6" t="s">
        <v>248</v>
      </c>
      <c r="D658" s="14">
        <v>45689.502337962957</v>
      </c>
      <c r="E658" s="14">
        <v>45700.512824074067</v>
      </c>
      <c r="F658" s="36" t="s">
        <v>26</v>
      </c>
      <c r="G658" s="36" t="s">
        <v>30</v>
      </c>
      <c r="H658" s="6" t="s">
        <v>2524</v>
      </c>
      <c r="I658" s="6" t="s">
        <v>14</v>
      </c>
      <c r="J658" s="6" t="s">
        <v>2525</v>
      </c>
      <c r="K658" s="6" t="s">
        <v>2526</v>
      </c>
      <c r="L658" s="6" t="s">
        <v>2526</v>
      </c>
      <c r="M658" s="14">
        <v>45686</v>
      </c>
      <c r="N658" s="6">
        <v>15792846</v>
      </c>
      <c r="O658" s="6" t="s">
        <v>74</v>
      </c>
      <c r="P658" s="6" t="s">
        <v>253</v>
      </c>
      <c r="Q658" s="6" t="s">
        <v>254</v>
      </c>
      <c r="R658" s="6" t="s">
        <v>254</v>
      </c>
      <c r="S658" s="6" t="s">
        <v>7</v>
      </c>
      <c r="T658" s="6" t="s">
        <v>255</v>
      </c>
      <c r="U658" s="6" t="s">
        <v>106</v>
      </c>
      <c r="V658" s="6" t="s">
        <v>2518</v>
      </c>
      <c r="W658" s="6" t="s">
        <v>74</v>
      </c>
      <c r="X658" s="6" t="s">
        <v>2527</v>
      </c>
      <c r="Y658" s="6" t="s">
        <v>74</v>
      </c>
      <c r="Z658" s="6" t="s">
        <v>64</v>
      </c>
      <c r="AA658" s="6" t="s">
        <v>74</v>
      </c>
      <c r="AB658" s="6">
        <v>275</v>
      </c>
      <c r="AC658" s="6">
        <v>0</v>
      </c>
      <c r="AD658" s="6">
        <v>0</v>
      </c>
      <c r="AE658" s="6">
        <v>0</v>
      </c>
      <c r="AF658" s="6">
        <v>0</v>
      </c>
      <c r="AG658" s="6">
        <v>0</v>
      </c>
      <c r="AH658" s="6">
        <v>0</v>
      </c>
      <c r="AI658" s="6" t="s">
        <v>2528</v>
      </c>
      <c r="AJ658" s="6" t="s">
        <v>329</v>
      </c>
      <c r="AK658" s="6" t="s">
        <v>14</v>
      </c>
      <c r="AL658" s="6" t="s">
        <v>48</v>
      </c>
      <c r="AM658" s="6" t="s">
        <v>330</v>
      </c>
      <c r="AN658" s="6" t="s">
        <v>23</v>
      </c>
      <c r="AO658" s="6" t="s">
        <v>260</v>
      </c>
      <c r="AP658" s="6" t="s">
        <v>282</v>
      </c>
      <c r="AQ658" s="6" t="s">
        <v>19</v>
      </c>
    </row>
    <row r="659" spans="1:43" x14ac:dyDescent="0.25">
      <c r="A659" s="6">
        <v>21763883</v>
      </c>
      <c r="B659" s="6">
        <v>22683962</v>
      </c>
      <c r="C659" s="6" t="s">
        <v>248</v>
      </c>
      <c r="D659" s="14">
        <v>45721.792523148149</v>
      </c>
      <c r="E659" s="14">
        <v>45721.793912037043</v>
      </c>
      <c r="F659" s="6" t="s">
        <v>18</v>
      </c>
      <c r="G659" s="6" t="s">
        <v>18</v>
      </c>
      <c r="H659" s="6" t="s">
        <v>2529</v>
      </c>
      <c r="I659" s="6" t="s">
        <v>14</v>
      </c>
      <c r="J659" s="6" t="s">
        <v>2530</v>
      </c>
      <c r="K659" s="6" t="s">
        <v>2531</v>
      </c>
      <c r="L659" s="6" t="s">
        <v>2531</v>
      </c>
      <c r="M659" s="14">
        <v>45721.623611111107</v>
      </c>
      <c r="N659" s="6">
        <v>16061076</v>
      </c>
      <c r="O659" s="6" t="s">
        <v>74</v>
      </c>
      <c r="P659" s="6" t="s">
        <v>253</v>
      </c>
      <c r="Q659" s="6" t="s">
        <v>264</v>
      </c>
      <c r="R659" s="6" t="s">
        <v>277</v>
      </c>
      <c r="S659" s="6" t="s">
        <v>8</v>
      </c>
      <c r="T659" s="6" t="s">
        <v>255</v>
      </c>
      <c r="U659" s="6" t="s">
        <v>106</v>
      </c>
      <c r="V659" s="6" t="s">
        <v>2518</v>
      </c>
      <c r="W659" s="6" t="s">
        <v>74</v>
      </c>
      <c r="X659" s="6" t="s">
        <v>74</v>
      </c>
      <c r="Y659" s="6" t="s">
        <v>74</v>
      </c>
      <c r="Z659" s="6" t="s">
        <v>64</v>
      </c>
      <c r="AA659" s="6" t="s">
        <v>74</v>
      </c>
      <c r="AB659" s="6">
        <v>2730.18</v>
      </c>
      <c r="AC659" s="6">
        <v>0</v>
      </c>
      <c r="AD659" s="6">
        <v>0</v>
      </c>
      <c r="AE659" s="6">
        <v>0</v>
      </c>
      <c r="AF659" s="6">
        <v>0</v>
      </c>
      <c r="AG659" s="6">
        <v>0</v>
      </c>
      <c r="AH659" s="6">
        <v>0</v>
      </c>
      <c r="AI659" s="6" t="s">
        <v>2532</v>
      </c>
      <c r="AJ659" s="6" t="s">
        <v>469</v>
      </c>
      <c r="AK659" s="6" t="s">
        <v>14</v>
      </c>
      <c r="AL659" s="6" t="s">
        <v>47</v>
      </c>
      <c r="AM659" s="6" t="s">
        <v>470</v>
      </c>
      <c r="AN659" s="6" t="s">
        <v>21</v>
      </c>
      <c r="AO659" s="6" t="s">
        <v>260</v>
      </c>
      <c r="AP659" s="6" t="s">
        <v>282</v>
      </c>
      <c r="AQ659" s="6" t="s">
        <v>19</v>
      </c>
    </row>
    <row r="660" spans="1:43" x14ac:dyDescent="0.25">
      <c r="A660" s="6">
        <v>21769548</v>
      </c>
      <c r="B660" s="6">
        <v>22689328</v>
      </c>
      <c r="C660" s="6" t="s">
        <v>248</v>
      </c>
      <c r="D660" s="14">
        <v>45722.667592592603</v>
      </c>
      <c r="E660" s="14">
        <v>45722.667974537027</v>
      </c>
      <c r="F660" s="6" t="s">
        <v>18</v>
      </c>
      <c r="G660" s="6" t="s">
        <v>18</v>
      </c>
      <c r="H660" s="6" t="s">
        <v>2533</v>
      </c>
      <c r="I660" s="6" t="s">
        <v>14</v>
      </c>
      <c r="J660" s="6" t="s">
        <v>2534</v>
      </c>
      <c r="K660" s="6" t="s">
        <v>2531</v>
      </c>
      <c r="L660" s="6" t="s">
        <v>2531</v>
      </c>
      <c r="M660" s="14">
        <v>45716.665972222218</v>
      </c>
      <c r="N660" s="6">
        <v>16063510</v>
      </c>
      <c r="O660" s="6" t="s">
        <v>74</v>
      </c>
      <c r="P660" s="6" t="s">
        <v>253</v>
      </c>
      <c r="Q660" s="6" t="s">
        <v>264</v>
      </c>
      <c r="R660" s="6" t="s">
        <v>277</v>
      </c>
      <c r="S660" s="6" t="s">
        <v>8</v>
      </c>
      <c r="T660" s="6" t="s">
        <v>255</v>
      </c>
      <c r="U660" s="6" t="s">
        <v>106</v>
      </c>
      <c r="V660" s="6" t="s">
        <v>2518</v>
      </c>
      <c r="W660" s="6" t="s">
        <v>74</v>
      </c>
      <c r="X660" s="6" t="s">
        <v>74</v>
      </c>
      <c r="Y660" s="6" t="s">
        <v>74</v>
      </c>
      <c r="Z660" s="6" t="s">
        <v>64</v>
      </c>
      <c r="AA660" s="6" t="s">
        <v>74</v>
      </c>
      <c r="AB660" s="6">
        <v>12977.38</v>
      </c>
      <c r="AC660" s="6">
        <v>0</v>
      </c>
      <c r="AD660" s="6">
        <v>0</v>
      </c>
      <c r="AE660" s="6">
        <v>0</v>
      </c>
      <c r="AF660" s="6">
        <v>0</v>
      </c>
      <c r="AG660" s="6">
        <v>0</v>
      </c>
      <c r="AH660" s="6">
        <v>0</v>
      </c>
      <c r="AI660" s="6" t="s">
        <v>2535</v>
      </c>
      <c r="AJ660" s="6" t="s">
        <v>469</v>
      </c>
      <c r="AK660" s="6" t="s">
        <v>14</v>
      </c>
      <c r="AL660" s="6" t="s">
        <v>47</v>
      </c>
      <c r="AM660" s="6" t="s">
        <v>470</v>
      </c>
      <c r="AN660" s="6" t="s">
        <v>21</v>
      </c>
      <c r="AO660" s="6" t="s">
        <v>260</v>
      </c>
      <c r="AP660" s="6" t="s">
        <v>282</v>
      </c>
      <c r="AQ660" s="6" t="s">
        <v>19</v>
      </c>
    </row>
    <row r="661" spans="1:43" x14ac:dyDescent="0.25">
      <c r="A661" s="6">
        <v>21770810</v>
      </c>
      <c r="B661" s="6">
        <v>22690667</v>
      </c>
      <c r="C661" s="6" t="s">
        <v>248</v>
      </c>
      <c r="D661" s="14">
        <v>45722.792430555557</v>
      </c>
      <c r="E661" s="14">
        <v>45723.255347222221</v>
      </c>
      <c r="F661" s="6" t="s">
        <v>18</v>
      </c>
      <c r="G661" s="6" t="s">
        <v>18</v>
      </c>
      <c r="H661" s="6" t="s">
        <v>2536</v>
      </c>
      <c r="I661" s="6" t="s">
        <v>14</v>
      </c>
      <c r="J661" s="6" t="s">
        <v>2537</v>
      </c>
      <c r="K661" s="6" t="s">
        <v>2531</v>
      </c>
      <c r="L661" s="6" t="s">
        <v>2531</v>
      </c>
      <c r="M661" s="14">
        <v>45722</v>
      </c>
      <c r="N661" s="6">
        <v>16079403</v>
      </c>
      <c r="O661" s="6" t="s">
        <v>74</v>
      </c>
      <c r="P661" s="6" t="s">
        <v>253</v>
      </c>
      <c r="Q661" s="6" t="s">
        <v>254</v>
      </c>
      <c r="R661" s="6" t="s">
        <v>254</v>
      </c>
      <c r="S661" s="6" t="s">
        <v>7</v>
      </c>
      <c r="T661" s="6" t="s">
        <v>255</v>
      </c>
      <c r="U661" s="6" t="s">
        <v>106</v>
      </c>
      <c r="V661" s="6" t="s">
        <v>2518</v>
      </c>
      <c r="W661" s="6" t="s">
        <v>74</v>
      </c>
      <c r="X661" s="6" t="s">
        <v>74</v>
      </c>
      <c r="Y661" s="6" t="s">
        <v>74</v>
      </c>
      <c r="Z661" s="6" t="s">
        <v>64</v>
      </c>
      <c r="AA661" s="6" t="s">
        <v>74</v>
      </c>
      <c r="AB661" s="6">
        <v>594</v>
      </c>
      <c r="AC661" s="6">
        <v>0</v>
      </c>
      <c r="AD661" s="6">
        <v>0</v>
      </c>
      <c r="AE661" s="6">
        <v>0</v>
      </c>
      <c r="AF661" s="6">
        <v>0</v>
      </c>
      <c r="AG661" s="6">
        <v>0</v>
      </c>
      <c r="AH661" s="6">
        <v>0</v>
      </c>
      <c r="AI661" s="6" t="s">
        <v>2538</v>
      </c>
      <c r="AJ661" s="6" t="s">
        <v>469</v>
      </c>
      <c r="AK661" s="6" t="s">
        <v>14</v>
      </c>
      <c r="AL661" s="6" t="s">
        <v>47</v>
      </c>
      <c r="AM661" s="6" t="s">
        <v>470</v>
      </c>
      <c r="AN661" s="6" t="s">
        <v>21</v>
      </c>
      <c r="AO661" s="6" t="s">
        <v>260</v>
      </c>
      <c r="AP661" s="6" t="s">
        <v>282</v>
      </c>
      <c r="AQ661" s="6" t="s">
        <v>19</v>
      </c>
    </row>
    <row r="662" spans="1:43" x14ac:dyDescent="0.25">
      <c r="A662" s="6">
        <v>21768867</v>
      </c>
      <c r="B662" s="6">
        <v>22688609</v>
      </c>
      <c r="C662" s="6" t="s">
        <v>248</v>
      </c>
      <c r="D662" s="14">
        <v>45722.61787037037</v>
      </c>
      <c r="E662" s="14">
        <v>45722.685069444437</v>
      </c>
      <c r="F662" s="6" t="s">
        <v>18</v>
      </c>
      <c r="G662" s="6" t="s">
        <v>18</v>
      </c>
      <c r="H662" s="6" t="s">
        <v>2539</v>
      </c>
      <c r="I662" s="6" t="s">
        <v>274</v>
      </c>
      <c r="J662" s="6" t="s">
        <v>2540</v>
      </c>
      <c r="K662" s="6" t="s">
        <v>2541</v>
      </c>
      <c r="L662" s="6" t="s">
        <v>2541</v>
      </c>
      <c r="M662" s="14">
        <v>45722.552083333343</v>
      </c>
      <c r="N662" s="6">
        <v>53967</v>
      </c>
      <c r="O662" s="6" t="s">
        <v>74</v>
      </c>
      <c r="P662" s="6" t="s">
        <v>253</v>
      </c>
      <c r="Q662" s="6" t="s">
        <v>264</v>
      </c>
      <c r="R662" s="6" t="s">
        <v>277</v>
      </c>
      <c r="S662" s="6" t="s">
        <v>8</v>
      </c>
      <c r="T662" s="6" t="s">
        <v>255</v>
      </c>
      <c r="U662" s="6" t="s">
        <v>128</v>
      </c>
      <c r="V662" s="6" t="s">
        <v>2542</v>
      </c>
      <c r="W662" s="6" t="s">
        <v>74</v>
      </c>
      <c r="X662" s="6" t="s">
        <v>74</v>
      </c>
      <c r="Y662" s="6" t="s">
        <v>74</v>
      </c>
      <c r="Z662" s="6" t="s">
        <v>84</v>
      </c>
      <c r="AA662" s="6" t="s">
        <v>74</v>
      </c>
      <c r="AB662" s="6">
        <v>160.44999999999999</v>
      </c>
      <c r="AC662" s="6">
        <v>9.9499999999999993</v>
      </c>
      <c r="AD662" s="6">
        <v>0</v>
      </c>
      <c r="AE662" s="6">
        <v>0</v>
      </c>
      <c r="AF662" s="6">
        <v>0</v>
      </c>
      <c r="AG662" s="6">
        <v>0</v>
      </c>
      <c r="AH662" s="6">
        <v>0</v>
      </c>
      <c r="AI662" s="6" t="s">
        <v>2543</v>
      </c>
      <c r="AJ662" s="6" t="s">
        <v>469</v>
      </c>
      <c r="AK662" s="6" t="s">
        <v>11</v>
      </c>
      <c r="AL662" s="6" t="s">
        <v>47</v>
      </c>
      <c r="AM662" s="6" t="s">
        <v>470</v>
      </c>
      <c r="AN662" s="6" t="s">
        <v>21</v>
      </c>
      <c r="AO662" s="6" t="s">
        <v>260</v>
      </c>
      <c r="AP662" s="6" t="s">
        <v>282</v>
      </c>
      <c r="AQ662" s="6" t="s">
        <v>19</v>
      </c>
    </row>
    <row r="663" spans="1:43" x14ac:dyDescent="0.25">
      <c r="A663" s="6">
        <v>21771906</v>
      </c>
      <c r="B663" s="6">
        <v>22691752</v>
      </c>
      <c r="C663" s="6" t="s">
        <v>248</v>
      </c>
      <c r="D663" s="14">
        <v>45722.875520833331</v>
      </c>
      <c r="E663" s="14">
        <v>45722.9140625</v>
      </c>
      <c r="F663" s="6" t="s">
        <v>18</v>
      </c>
      <c r="G663" s="6" t="s">
        <v>18</v>
      </c>
      <c r="H663" s="6" t="s">
        <v>2544</v>
      </c>
      <c r="I663" s="6" t="s">
        <v>274</v>
      </c>
      <c r="J663" s="6" t="s">
        <v>2540</v>
      </c>
      <c r="K663" s="6" t="s">
        <v>2541</v>
      </c>
      <c r="L663" s="6" t="s">
        <v>2541</v>
      </c>
      <c r="M663" s="14">
        <v>45722.645833333343</v>
      </c>
      <c r="N663" s="6">
        <v>53985</v>
      </c>
      <c r="O663" s="6" t="s">
        <v>74</v>
      </c>
      <c r="P663" s="6" t="s">
        <v>253</v>
      </c>
      <c r="Q663" s="6" t="s">
        <v>264</v>
      </c>
      <c r="R663" s="6" t="s">
        <v>277</v>
      </c>
      <c r="S663" s="6" t="s">
        <v>8</v>
      </c>
      <c r="T663" s="6" t="s">
        <v>255</v>
      </c>
      <c r="U663" s="6" t="s">
        <v>128</v>
      </c>
      <c r="V663" s="6" t="s">
        <v>2542</v>
      </c>
      <c r="W663" s="6" t="s">
        <v>74</v>
      </c>
      <c r="X663" s="6" t="s">
        <v>74</v>
      </c>
      <c r="Y663" s="6" t="s">
        <v>74</v>
      </c>
      <c r="Z663" s="6" t="s">
        <v>84</v>
      </c>
      <c r="AA663" s="6" t="s">
        <v>74</v>
      </c>
      <c r="AB663" s="6">
        <v>69.84</v>
      </c>
      <c r="AC663" s="6">
        <v>9.9499999999999993</v>
      </c>
      <c r="AD663" s="6">
        <v>0</v>
      </c>
      <c r="AE663" s="6">
        <v>0</v>
      </c>
      <c r="AF663" s="6">
        <v>0</v>
      </c>
      <c r="AG663" s="6">
        <v>0</v>
      </c>
      <c r="AH663" s="6">
        <v>0</v>
      </c>
      <c r="AI663" s="6" t="s">
        <v>2545</v>
      </c>
      <c r="AJ663" s="6" t="s">
        <v>469</v>
      </c>
      <c r="AK663" s="6" t="s">
        <v>11</v>
      </c>
      <c r="AL663" s="6" t="s">
        <v>47</v>
      </c>
      <c r="AM663" s="6" t="s">
        <v>470</v>
      </c>
      <c r="AN663" s="6" t="s">
        <v>21</v>
      </c>
      <c r="AO663" s="6" t="s">
        <v>260</v>
      </c>
      <c r="AP663" s="6" t="s">
        <v>282</v>
      </c>
      <c r="AQ663" s="6" t="s">
        <v>19</v>
      </c>
    </row>
    <row r="664" spans="1:43" x14ac:dyDescent="0.25">
      <c r="A664" s="6">
        <v>21771910</v>
      </c>
      <c r="B664" s="6">
        <v>22691756</v>
      </c>
      <c r="C664" s="6" t="s">
        <v>248</v>
      </c>
      <c r="D664" s="14">
        <v>45722.875798611109</v>
      </c>
      <c r="E664" s="14">
        <v>45722.9140625</v>
      </c>
      <c r="F664" s="6" t="s">
        <v>18</v>
      </c>
      <c r="G664" s="6" t="s">
        <v>18</v>
      </c>
      <c r="H664" s="6" t="s">
        <v>2546</v>
      </c>
      <c r="I664" s="6" t="s">
        <v>274</v>
      </c>
      <c r="J664" s="6" t="s">
        <v>2547</v>
      </c>
      <c r="K664" s="6" t="s">
        <v>2541</v>
      </c>
      <c r="L664" s="6" t="s">
        <v>2541</v>
      </c>
      <c r="M664" s="14">
        <v>45722.629166666673</v>
      </c>
      <c r="N664" s="6">
        <v>53972</v>
      </c>
      <c r="O664" s="6" t="s">
        <v>74</v>
      </c>
      <c r="P664" s="6" t="s">
        <v>253</v>
      </c>
      <c r="Q664" s="6" t="s">
        <v>264</v>
      </c>
      <c r="R664" s="6" t="s">
        <v>277</v>
      </c>
      <c r="S664" s="6" t="s">
        <v>8</v>
      </c>
      <c r="T664" s="6" t="s">
        <v>255</v>
      </c>
      <c r="U664" s="6" t="s">
        <v>128</v>
      </c>
      <c r="V664" s="6" t="s">
        <v>2548</v>
      </c>
      <c r="W664" s="6" t="s">
        <v>74</v>
      </c>
      <c r="X664" s="6" t="s">
        <v>74</v>
      </c>
      <c r="Y664" s="6" t="s">
        <v>74</v>
      </c>
      <c r="Z664" s="6" t="s">
        <v>84</v>
      </c>
      <c r="AA664" s="6" t="s">
        <v>74</v>
      </c>
      <c r="AB664" s="6">
        <v>101.11</v>
      </c>
      <c r="AC664" s="6">
        <v>9.9499999999999993</v>
      </c>
      <c r="AD664" s="6">
        <v>0</v>
      </c>
      <c r="AE664" s="6">
        <v>0</v>
      </c>
      <c r="AF664" s="6">
        <v>0</v>
      </c>
      <c r="AG664" s="6">
        <v>0</v>
      </c>
      <c r="AH664" s="6">
        <v>0</v>
      </c>
      <c r="AI664" s="6" t="s">
        <v>2549</v>
      </c>
      <c r="AJ664" s="6" t="s">
        <v>469</v>
      </c>
      <c r="AK664" s="6" t="s">
        <v>11</v>
      </c>
      <c r="AL664" s="6" t="s">
        <v>47</v>
      </c>
      <c r="AM664" s="6" t="s">
        <v>470</v>
      </c>
      <c r="AN664" s="6" t="s">
        <v>21</v>
      </c>
      <c r="AO664" s="6" t="s">
        <v>260</v>
      </c>
      <c r="AP664" s="6" t="s">
        <v>282</v>
      </c>
      <c r="AQ664" s="6" t="s">
        <v>19</v>
      </c>
    </row>
    <row r="665" spans="1:43" x14ac:dyDescent="0.25">
      <c r="A665" s="6">
        <v>21771913</v>
      </c>
      <c r="B665" s="6">
        <v>22691759</v>
      </c>
      <c r="C665" s="6" t="s">
        <v>248</v>
      </c>
      <c r="D665" s="14">
        <v>45722.875972222217</v>
      </c>
      <c r="E665" s="14">
        <v>45722.9140625</v>
      </c>
      <c r="F665" s="6" t="s">
        <v>18</v>
      </c>
      <c r="G665" s="6" t="s">
        <v>18</v>
      </c>
      <c r="H665" s="6" t="s">
        <v>2550</v>
      </c>
      <c r="I665" s="6" t="s">
        <v>274</v>
      </c>
      <c r="J665" s="6" t="s">
        <v>2551</v>
      </c>
      <c r="K665" s="6" t="s">
        <v>2541</v>
      </c>
      <c r="L665" s="6" t="s">
        <v>2541</v>
      </c>
      <c r="M665" s="14">
        <v>45722.621527777781</v>
      </c>
      <c r="N665" s="6">
        <v>53969</v>
      </c>
      <c r="O665" s="6" t="s">
        <v>74</v>
      </c>
      <c r="P665" s="6" t="s">
        <v>253</v>
      </c>
      <c r="Q665" s="6" t="s">
        <v>264</v>
      </c>
      <c r="R665" s="6" t="s">
        <v>277</v>
      </c>
      <c r="S665" s="6" t="s">
        <v>8</v>
      </c>
      <c r="T665" s="6" t="s">
        <v>255</v>
      </c>
      <c r="U665" s="6" t="s">
        <v>128</v>
      </c>
      <c r="V665" s="6" t="s">
        <v>2548</v>
      </c>
      <c r="W665" s="6" t="s">
        <v>74</v>
      </c>
      <c r="X665" s="6" t="s">
        <v>74</v>
      </c>
      <c r="Y665" s="6" t="s">
        <v>74</v>
      </c>
      <c r="Z665" s="6" t="s">
        <v>84</v>
      </c>
      <c r="AA665" s="6" t="s">
        <v>74</v>
      </c>
      <c r="AB665" s="6">
        <v>96.85</v>
      </c>
      <c r="AC665" s="6">
        <v>9.9499999999999993</v>
      </c>
      <c r="AD665" s="6">
        <v>0</v>
      </c>
      <c r="AE665" s="6">
        <v>0</v>
      </c>
      <c r="AF665" s="6">
        <v>0</v>
      </c>
      <c r="AG665" s="6">
        <v>0</v>
      </c>
      <c r="AH665" s="6">
        <v>0</v>
      </c>
      <c r="AI665" s="6" t="s">
        <v>2552</v>
      </c>
      <c r="AJ665" s="6" t="s">
        <v>469</v>
      </c>
      <c r="AK665" s="6" t="s">
        <v>11</v>
      </c>
      <c r="AL665" s="6" t="s">
        <v>47</v>
      </c>
      <c r="AM665" s="6" t="s">
        <v>470</v>
      </c>
      <c r="AN665" s="6" t="s">
        <v>21</v>
      </c>
      <c r="AO665" s="6" t="s">
        <v>260</v>
      </c>
      <c r="AP665" s="6" t="s">
        <v>282</v>
      </c>
      <c r="AQ665" s="6" t="s">
        <v>19</v>
      </c>
    </row>
    <row r="666" spans="1:43" x14ac:dyDescent="0.25">
      <c r="A666" s="6">
        <v>21771891</v>
      </c>
      <c r="B666" s="6">
        <v>22691736</v>
      </c>
      <c r="C666" s="6" t="s">
        <v>248</v>
      </c>
      <c r="D666" s="14">
        <v>45722.874872685177</v>
      </c>
      <c r="E666" s="14">
        <v>45722.914050925923</v>
      </c>
      <c r="F666" s="6" t="s">
        <v>18</v>
      </c>
      <c r="G666" s="6" t="s">
        <v>18</v>
      </c>
      <c r="H666" s="6" t="s">
        <v>2553</v>
      </c>
      <c r="I666" s="6" t="s">
        <v>274</v>
      </c>
      <c r="J666" s="6" t="s">
        <v>2554</v>
      </c>
      <c r="K666" s="6" t="s">
        <v>2541</v>
      </c>
      <c r="L666" s="6" t="s">
        <v>2541</v>
      </c>
      <c r="M666" s="14">
        <v>45722.675000000003</v>
      </c>
      <c r="N666" s="6">
        <v>54006</v>
      </c>
      <c r="O666" s="6" t="s">
        <v>74</v>
      </c>
      <c r="P666" s="6" t="s">
        <v>253</v>
      </c>
      <c r="Q666" s="6" t="s">
        <v>264</v>
      </c>
      <c r="R666" s="6" t="s">
        <v>277</v>
      </c>
      <c r="S666" s="6" t="s">
        <v>8</v>
      </c>
      <c r="T666" s="6" t="s">
        <v>255</v>
      </c>
      <c r="U666" s="6" t="s">
        <v>128</v>
      </c>
      <c r="V666" s="6" t="s">
        <v>2542</v>
      </c>
      <c r="W666" s="6" t="s">
        <v>74</v>
      </c>
      <c r="X666" s="6" t="s">
        <v>74</v>
      </c>
      <c r="Y666" s="6" t="s">
        <v>74</v>
      </c>
      <c r="Z666" s="6" t="s">
        <v>84</v>
      </c>
      <c r="AA666" s="6" t="s">
        <v>74</v>
      </c>
      <c r="AB666" s="6">
        <v>309.14</v>
      </c>
      <c r="AC666" s="6">
        <v>9.9499999999999993</v>
      </c>
      <c r="AD666" s="6">
        <v>0</v>
      </c>
      <c r="AE666" s="6">
        <v>0</v>
      </c>
      <c r="AF666" s="6">
        <v>0</v>
      </c>
      <c r="AG666" s="6">
        <v>0</v>
      </c>
      <c r="AH666" s="6">
        <v>0</v>
      </c>
      <c r="AI666" s="6" t="s">
        <v>2555</v>
      </c>
      <c r="AJ666" s="6" t="s">
        <v>469</v>
      </c>
      <c r="AK666" s="6" t="s">
        <v>11</v>
      </c>
      <c r="AL666" s="6" t="s">
        <v>47</v>
      </c>
      <c r="AM666" s="6" t="s">
        <v>470</v>
      </c>
      <c r="AN666" s="6" t="s">
        <v>21</v>
      </c>
      <c r="AO666" s="6" t="s">
        <v>260</v>
      </c>
      <c r="AP666" s="6" t="s">
        <v>282</v>
      </c>
      <c r="AQ666" s="6" t="s">
        <v>19</v>
      </c>
    </row>
    <row r="667" spans="1:43" x14ac:dyDescent="0.25">
      <c r="A667" s="6">
        <v>21771892</v>
      </c>
      <c r="B667" s="6">
        <v>22691737</v>
      </c>
      <c r="C667" s="6" t="s">
        <v>248</v>
      </c>
      <c r="D667" s="14">
        <v>45722.874930555547</v>
      </c>
      <c r="E667" s="14">
        <v>45722.9140625</v>
      </c>
      <c r="F667" s="6" t="s">
        <v>18</v>
      </c>
      <c r="G667" s="6" t="s">
        <v>18</v>
      </c>
      <c r="H667" s="6" t="s">
        <v>2556</v>
      </c>
      <c r="I667" s="6" t="s">
        <v>274</v>
      </c>
      <c r="J667" s="6" t="s">
        <v>2557</v>
      </c>
      <c r="K667" s="6" t="s">
        <v>2541</v>
      </c>
      <c r="L667" s="6" t="s">
        <v>2541</v>
      </c>
      <c r="M667" s="14">
        <v>45722.67083333333</v>
      </c>
      <c r="N667" s="6">
        <v>54004</v>
      </c>
      <c r="O667" s="6" t="s">
        <v>74</v>
      </c>
      <c r="P667" s="6" t="s">
        <v>253</v>
      </c>
      <c r="Q667" s="6" t="s">
        <v>264</v>
      </c>
      <c r="R667" s="6" t="s">
        <v>277</v>
      </c>
      <c r="S667" s="6" t="s">
        <v>8</v>
      </c>
      <c r="T667" s="6" t="s">
        <v>255</v>
      </c>
      <c r="U667" s="6" t="s">
        <v>128</v>
      </c>
      <c r="V667" s="6" t="s">
        <v>2542</v>
      </c>
      <c r="W667" s="6" t="s">
        <v>74</v>
      </c>
      <c r="X667" s="6" t="s">
        <v>74</v>
      </c>
      <c r="Y667" s="6" t="s">
        <v>74</v>
      </c>
      <c r="Z667" s="6" t="s">
        <v>84</v>
      </c>
      <c r="AA667" s="6" t="s">
        <v>74</v>
      </c>
      <c r="AB667" s="6">
        <v>309.14</v>
      </c>
      <c r="AC667" s="6">
        <v>9.9499999999999993</v>
      </c>
      <c r="AD667" s="6">
        <v>0</v>
      </c>
      <c r="AE667" s="6">
        <v>0</v>
      </c>
      <c r="AF667" s="6">
        <v>0</v>
      </c>
      <c r="AG667" s="6">
        <v>0</v>
      </c>
      <c r="AH667" s="6">
        <v>0</v>
      </c>
      <c r="AI667" s="6" t="s">
        <v>2558</v>
      </c>
      <c r="AJ667" s="6" t="s">
        <v>469</v>
      </c>
      <c r="AK667" s="6" t="s">
        <v>11</v>
      </c>
      <c r="AL667" s="6" t="s">
        <v>47</v>
      </c>
      <c r="AM667" s="6" t="s">
        <v>470</v>
      </c>
      <c r="AN667" s="6" t="s">
        <v>21</v>
      </c>
      <c r="AO667" s="6" t="s">
        <v>260</v>
      </c>
      <c r="AP667" s="6" t="s">
        <v>282</v>
      </c>
      <c r="AQ667" s="6" t="s">
        <v>19</v>
      </c>
    </row>
    <row r="668" spans="1:43" x14ac:dyDescent="0.25">
      <c r="A668" s="6">
        <v>21563544</v>
      </c>
      <c r="B668" s="6">
        <v>22513895</v>
      </c>
      <c r="C668" s="6" t="s">
        <v>248</v>
      </c>
      <c r="D668" s="14">
        <v>45688.914039351846</v>
      </c>
      <c r="E668" s="14">
        <v>45715.511423611111</v>
      </c>
      <c r="F668" s="6" t="s">
        <v>22</v>
      </c>
      <c r="G668" s="6" t="s">
        <v>22</v>
      </c>
      <c r="H668" s="6" t="s">
        <v>2559</v>
      </c>
      <c r="I668" s="6" t="s">
        <v>274</v>
      </c>
      <c r="J668" s="6" t="s">
        <v>2560</v>
      </c>
      <c r="K668" s="6" t="s">
        <v>276</v>
      </c>
      <c r="L668" s="6" t="s">
        <v>276</v>
      </c>
      <c r="M668" s="14">
        <v>45688.646527777782</v>
      </c>
      <c r="N668" s="6">
        <v>49504</v>
      </c>
      <c r="O668" s="6" t="s">
        <v>74</v>
      </c>
      <c r="P668" s="6" t="s">
        <v>294</v>
      </c>
      <c r="Q668" s="6" t="s">
        <v>254</v>
      </c>
      <c r="R668" s="6" t="s">
        <v>336</v>
      </c>
      <c r="S668" s="6" t="s">
        <v>5</v>
      </c>
      <c r="T668" s="6" t="s">
        <v>397</v>
      </c>
      <c r="U668" s="6" t="s">
        <v>128</v>
      </c>
      <c r="V668" s="6" t="s">
        <v>2561</v>
      </c>
      <c r="W668" s="6" t="s">
        <v>74</v>
      </c>
      <c r="X668" s="6" t="s">
        <v>272</v>
      </c>
      <c r="Y668" s="6">
        <v>2131489293</v>
      </c>
      <c r="Z668" s="6" t="s">
        <v>84</v>
      </c>
      <c r="AA668" s="6" t="s">
        <v>74</v>
      </c>
      <c r="AB668" s="6">
        <v>1580.06</v>
      </c>
      <c r="AC668" s="6">
        <v>43.5</v>
      </c>
      <c r="AD668" s="6">
        <v>0</v>
      </c>
      <c r="AE668" s="6">
        <v>0</v>
      </c>
      <c r="AF668" s="6">
        <v>0</v>
      </c>
      <c r="AG668" s="6">
        <v>0</v>
      </c>
      <c r="AH668" s="6">
        <v>0</v>
      </c>
      <c r="AI668" s="6" t="s">
        <v>2562</v>
      </c>
      <c r="AJ668" s="6" t="s">
        <v>2563</v>
      </c>
      <c r="AK668" s="6" t="s">
        <v>11</v>
      </c>
      <c r="AL668" s="6" t="s">
        <v>58</v>
      </c>
      <c r="AM668" s="6" t="s">
        <v>475</v>
      </c>
      <c r="AN668" s="6" t="s">
        <v>33</v>
      </c>
      <c r="AO668" s="6" t="s">
        <v>260</v>
      </c>
      <c r="AP668" s="6" t="s">
        <v>374</v>
      </c>
      <c r="AQ668" s="6" t="s">
        <v>39</v>
      </c>
    </row>
    <row r="669" spans="1:43" x14ac:dyDescent="0.25">
      <c r="A669" s="6">
        <v>21619991</v>
      </c>
      <c r="B669" s="6">
        <v>22560423</v>
      </c>
      <c r="C669" s="6" t="s">
        <v>248</v>
      </c>
      <c r="D669" s="14">
        <v>45697.496759259258</v>
      </c>
      <c r="E669" s="14">
        <v>45715.441932870373</v>
      </c>
      <c r="F669" s="6" t="s">
        <v>22</v>
      </c>
      <c r="G669" s="6" t="s">
        <v>22</v>
      </c>
      <c r="H669" s="6" t="s">
        <v>2564</v>
      </c>
      <c r="I669" s="6" t="s">
        <v>274</v>
      </c>
      <c r="J669" s="6" t="s">
        <v>2565</v>
      </c>
      <c r="K669" s="6" t="s">
        <v>276</v>
      </c>
      <c r="L669" s="6" t="s">
        <v>276</v>
      </c>
      <c r="M669" s="14">
        <v>45697.369444444441</v>
      </c>
      <c r="N669" s="6">
        <v>50196</v>
      </c>
      <c r="O669" s="6" t="s">
        <v>74</v>
      </c>
      <c r="P669" s="6" t="s">
        <v>294</v>
      </c>
      <c r="Q669" s="6" t="s">
        <v>254</v>
      </c>
      <c r="R669" s="6" t="s">
        <v>336</v>
      </c>
      <c r="S669" s="6" t="s">
        <v>5</v>
      </c>
      <c r="T669" s="6" t="s">
        <v>397</v>
      </c>
      <c r="U669" s="6" t="s">
        <v>128</v>
      </c>
      <c r="V669" s="6" t="s">
        <v>2548</v>
      </c>
      <c r="W669" s="6" t="s">
        <v>74</v>
      </c>
      <c r="X669" s="6" t="s">
        <v>272</v>
      </c>
      <c r="Y669" s="6">
        <v>2131996147</v>
      </c>
      <c r="Z669" s="6" t="s">
        <v>84</v>
      </c>
      <c r="AA669" s="6" t="s">
        <v>74</v>
      </c>
      <c r="AB669" s="6">
        <v>947.66</v>
      </c>
      <c r="AC669" s="6">
        <v>53.57</v>
      </c>
      <c r="AD669" s="6">
        <v>0</v>
      </c>
      <c r="AE669" s="6">
        <v>0</v>
      </c>
      <c r="AF669" s="6">
        <v>0</v>
      </c>
      <c r="AG669" s="6">
        <v>0</v>
      </c>
      <c r="AH669" s="6">
        <v>0</v>
      </c>
      <c r="AI669" s="6" t="s">
        <v>2566</v>
      </c>
      <c r="AJ669" s="6" t="s">
        <v>2567</v>
      </c>
      <c r="AK669" s="6" t="s">
        <v>11</v>
      </c>
      <c r="AL669" s="6" t="s">
        <v>58</v>
      </c>
      <c r="AM669" s="6" t="s">
        <v>475</v>
      </c>
      <c r="AN669" s="6" t="s">
        <v>33</v>
      </c>
      <c r="AO669" s="6" t="s">
        <v>260</v>
      </c>
      <c r="AP669" s="6" t="s">
        <v>374</v>
      </c>
      <c r="AQ669" s="6" t="s">
        <v>39</v>
      </c>
    </row>
    <row r="670" spans="1:43" x14ac:dyDescent="0.25">
      <c r="A670" s="6">
        <v>21628119</v>
      </c>
      <c r="B670" s="6">
        <v>22567069</v>
      </c>
      <c r="C670" s="6" t="s">
        <v>248</v>
      </c>
      <c r="D670" s="14">
        <v>45698.819548611107</v>
      </c>
      <c r="E670" s="14">
        <v>45715.446168981478</v>
      </c>
      <c r="F670" s="6" t="s">
        <v>22</v>
      </c>
      <c r="G670" s="6" t="s">
        <v>22</v>
      </c>
      <c r="H670" s="6" t="s">
        <v>2568</v>
      </c>
      <c r="I670" s="6" t="s">
        <v>274</v>
      </c>
      <c r="J670" s="6" t="s">
        <v>2569</v>
      </c>
      <c r="K670" s="6" t="s">
        <v>276</v>
      </c>
      <c r="L670" s="6" t="s">
        <v>276</v>
      </c>
      <c r="M670" s="14">
        <v>45698.529166666667</v>
      </c>
      <c r="N670" s="6">
        <v>50603</v>
      </c>
      <c r="O670" s="6" t="s">
        <v>74</v>
      </c>
      <c r="P670" s="6" t="s">
        <v>294</v>
      </c>
      <c r="Q670" s="6" t="s">
        <v>254</v>
      </c>
      <c r="R670" s="6" t="s">
        <v>336</v>
      </c>
      <c r="S670" s="6" t="s">
        <v>5</v>
      </c>
      <c r="T670" s="6" t="s">
        <v>397</v>
      </c>
      <c r="U670" s="6" t="s">
        <v>128</v>
      </c>
      <c r="V670" s="6" t="s">
        <v>2570</v>
      </c>
      <c r="W670" s="6" t="s">
        <v>74</v>
      </c>
      <c r="X670" s="6" t="s">
        <v>272</v>
      </c>
      <c r="Y670" s="6">
        <v>2132060901</v>
      </c>
      <c r="Z670" s="6" t="s">
        <v>84</v>
      </c>
      <c r="AA670" s="6" t="s">
        <v>74</v>
      </c>
      <c r="AB670" s="6">
        <v>299.11</v>
      </c>
      <c r="AC670" s="6">
        <v>51.66</v>
      </c>
      <c r="AD670" s="6">
        <v>0</v>
      </c>
      <c r="AE670" s="6">
        <v>0</v>
      </c>
      <c r="AF670" s="6">
        <v>0</v>
      </c>
      <c r="AG670" s="6">
        <v>0</v>
      </c>
      <c r="AH670" s="6">
        <v>0</v>
      </c>
      <c r="AI670" s="6" t="s">
        <v>2571</v>
      </c>
      <c r="AJ670" s="6" t="s">
        <v>2572</v>
      </c>
      <c r="AK670" s="6" t="s">
        <v>11</v>
      </c>
      <c r="AL670" s="6" t="s">
        <v>58</v>
      </c>
      <c r="AM670" s="6" t="s">
        <v>475</v>
      </c>
      <c r="AN670" s="6" t="s">
        <v>33</v>
      </c>
      <c r="AO670" s="6" t="s">
        <v>260</v>
      </c>
      <c r="AP670" s="6" t="s">
        <v>374</v>
      </c>
      <c r="AQ670" s="6" t="s">
        <v>39</v>
      </c>
    </row>
    <row r="671" spans="1:43" x14ac:dyDescent="0.25">
      <c r="A671" s="6">
        <v>21638695</v>
      </c>
      <c r="B671" s="6">
        <v>22576027</v>
      </c>
      <c r="C671" s="6" t="s">
        <v>248</v>
      </c>
      <c r="D671" s="14">
        <v>45700.566122685188</v>
      </c>
      <c r="E671" s="14">
        <v>45715.442094907397</v>
      </c>
      <c r="F671" s="6" t="s">
        <v>22</v>
      </c>
      <c r="G671" s="6" t="s">
        <v>22</v>
      </c>
      <c r="H671" s="6" t="s">
        <v>2573</v>
      </c>
      <c r="I671" s="6" t="s">
        <v>274</v>
      </c>
      <c r="J671" s="6" t="s">
        <v>2574</v>
      </c>
      <c r="K671" s="6" t="s">
        <v>276</v>
      </c>
      <c r="L671" s="6" t="s">
        <v>276</v>
      </c>
      <c r="M671" s="14">
        <v>45700.289583333331</v>
      </c>
      <c r="N671" s="6">
        <v>50796</v>
      </c>
      <c r="O671" s="6" t="s">
        <v>74</v>
      </c>
      <c r="P671" s="6" t="s">
        <v>294</v>
      </c>
      <c r="Q671" s="6" t="s">
        <v>254</v>
      </c>
      <c r="R671" s="6" t="s">
        <v>336</v>
      </c>
      <c r="S671" s="6" t="s">
        <v>5</v>
      </c>
      <c r="T671" s="6" t="s">
        <v>397</v>
      </c>
      <c r="U671" s="6" t="s">
        <v>128</v>
      </c>
      <c r="V671" s="6" t="s">
        <v>2548</v>
      </c>
      <c r="W671" s="6" t="s">
        <v>74</v>
      </c>
      <c r="X671" s="6" t="s">
        <v>272</v>
      </c>
      <c r="Y671" s="6">
        <v>2132170011</v>
      </c>
      <c r="Z671" s="6" t="s">
        <v>84</v>
      </c>
      <c r="AA671" s="6" t="s">
        <v>74</v>
      </c>
      <c r="AB671" s="6">
        <v>808.58</v>
      </c>
      <c r="AC671" s="6">
        <v>46.2</v>
      </c>
      <c r="AD671" s="6">
        <v>0</v>
      </c>
      <c r="AE671" s="6">
        <v>0</v>
      </c>
      <c r="AF671" s="6">
        <v>0</v>
      </c>
      <c r="AG671" s="6">
        <v>0</v>
      </c>
      <c r="AH671" s="6">
        <v>0</v>
      </c>
      <c r="AI671" s="6" t="s">
        <v>2575</v>
      </c>
      <c r="AJ671" s="6" t="s">
        <v>2576</v>
      </c>
      <c r="AK671" s="6" t="s">
        <v>11</v>
      </c>
      <c r="AL671" s="6" t="s">
        <v>58</v>
      </c>
      <c r="AM671" s="6" t="s">
        <v>475</v>
      </c>
      <c r="AN671" s="6" t="s">
        <v>33</v>
      </c>
      <c r="AO671" s="6" t="s">
        <v>260</v>
      </c>
      <c r="AP671" s="6" t="s">
        <v>374</v>
      </c>
      <c r="AQ671" s="6" t="s">
        <v>39</v>
      </c>
    </row>
    <row r="672" spans="1:43" x14ac:dyDescent="0.25">
      <c r="A672" s="6">
        <v>21613017</v>
      </c>
      <c r="B672" s="6">
        <v>22555799</v>
      </c>
      <c r="C672" s="6" t="s">
        <v>248</v>
      </c>
      <c r="D672" s="14">
        <v>45695.775902777779</v>
      </c>
      <c r="E672" s="14">
        <v>45715.43917824074</v>
      </c>
      <c r="F672" s="6" t="s">
        <v>22</v>
      </c>
      <c r="G672" s="6" t="s">
        <v>22</v>
      </c>
      <c r="H672" s="6" t="s">
        <v>2577</v>
      </c>
      <c r="I672" s="6" t="s">
        <v>274</v>
      </c>
      <c r="J672" s="6" t="s">
        <v>2578</v>
      </c>
      <c r="K672" s="6" t="s">
        <v>276</v>
      </c>
      <c r="L672" s="6" t="s">
        <v>276</v>
      </c>
      <c r="M672" s="14">
        <v>45695.484027777777</v>
      </c>
      <c r="N672" s="6">
        <v>50435</v>
      </c>
      <c r="O672" s="6" t="s">
        <v>74</v>
      </c>
      <c r="P672" s="6" t="s">
        <v>294</v>
      </c>
      <c r="Q672" s="6" t="s">
        <v>254</v>
      </c>
      <c r="R672" s="6" t="s">
        <v>336</v>
      </c>
      <c r="S672" s="6" t="s">
        <v>5</v>
      </c>
      <c r="T672" s="6" t="s">
        <v>397</v>
      </c>
      <c r="U672" s="6" t="s">
        <v>128</v>
      </c>
      <c r="V672" s="6" t="s">
        <v>2542</v>
      </c>
      <c r="W672" s="6" t="s">
        <v>74</v>
      </c>
      <c r="X672" s="6" t="s">
        <v>295</v>
      </c>
      <c r="Y672" s="6">
        <v>2218881615</v>
      </c>
      <c r="Z672" s="6" t="s">
        <v>84</v>
      </c>
      <c r="AA672" s="6" t="s">
        <v>74</v>
      </c>
      <c r="AB672" s="6">
        <v>1412.88</v>
      </c>
      <c r="AC672" s="6">
        <v>44.27</v>
      </c>
      <c r="AD672" s="6">
        <v>0</v>
      </c>
      <c r="AE672" s="6">
        <v>0</v>
      </c>
      <c r="AF672" s="6">
        <v>0</v>
      </c>
      <c r="AG672" s="6">
        <v>0</v>
      </c>
      <c r="AH672" s="6">
        <v>0</v>
      </c>
      <c r="AI672" s="6" t="s">
        <v>2579</v>
      </c>
      <c r="AJ672" s="6" t="s">
        <v>2580</v>
      </c>
      <c r="AK672" s="6" t="s">
        <v>11</v>
      </c>
      <c r="AL672" s="6" t="s">
        <v>58</v>
      </c>
      <c r="AM672" s="6" t="s">
        <v>475</v>
      </c>
      <c r="AN672" s="6" t="s">
        <v>33</v>
      </c>
      <c r="AO672" s="6" t="s">
        <v>260</v>
      </c>
      <c r="AP672" s="6" t="s">
        <v>374</v>
      </c>
      <c r="AQ672" s="6" t="s">
        <v>39</v>
      </c>
    </row>
    <row r="673" spans="1:43" x14ac:dyDescent="0.25">
      <c r="A673" s="6">
        <v>21649087</v>
      </c>
      <c r="B673" s="6">
        <v>22585514</v>
      </c>
      <c r="C673" s="6" t="s">
        <v>248</v>
      </c>
      <c r="D673" s="14">
        <v>45701.841909722221</v>
      </c>
      <c r="E673" s="14">
        <v>45715.476539351846</v>
      </c>
      <c r="F673" s="6" t="s">
        <v>22</v>
      </c>
      <c r="G673" s="6" t="s">
        <v>22</v>
      </c>
      <c r="H673" s="6" t="s">
        <v>2581</v>
      </c>
      <c r="I673" s="6" t="s">
        <v>274</v>
      </c>
      <c r="J673" s="6" t="s">
        <v>2582</v>
      </c>
      <c r="K673" s="6" t="s">
        <v>276</v>
      </c>
      <c r="L673" s="6" t="s">
        <v>276</v>
      </c>
      <c r="M673" s="14">
        <v>45701.588194444441</v>
      </c>
      <c r="N673" s="6">
        <v>51238</v>
      </c>
      <c r="O673" s="6" t="s">
        <v>74</v>
      </c>
      <c r="P673" s="6" t="s">
        <v>294</v>
      </c>
      <c r="Q673" s="6" t="s">
        <v>254</v>
      </c>
      <c r="R673" s="6" t="s">
        <v>336</v>
      </c>
      <c r="S673" s="6" t="s">
        <v>5</v>
      </c>
      <c r="T673" s="6" t="s">
        <v>397</v>
      </c>
      <c r="U673" s="6" t="s">
        <v>128</v>
      </c>
      <c r="V673" s="6" t="s">
        <v>2570</v>
      </c>
      <c r="W673" s="6" t="s">
        <v>74</v>
      </c>
      <c r="X673" s="6" t="s">
        <v>272</v>
      </c>
      <c r="Y673" s="6">
        <v>2132256386</v>
      </c>
      <c r="Z673" s="6" t="s">
        <v>84</v>
      </c>
      <c r="AA673" s="6" t="s">
        <v>74</v>
      </c>
      <c r="AB673" s="6">
        <v>901.76</v>
      </c>
      <c r="AC673" s="6">
        <v>44.27</v>
      </c>
      <c r="AD673" s="6">
        <v>0</v>
      </c>
      <c r="AE673" s="6">
        <v>0</v>
      </c>
      <c r="AF673" s="6">
        <v>0</v>
      </c>
      <c r="AG673" s="6">
        <v>0</v>
      </c>
      <c r="AH673" s="6">
        <v>0</v>
      </c>
      <c r="AI673" s="6" t="s">
        <v>2583</v>
      </c>
      <c r="AJ673" s="6" t="s">
        <v>2584</v>
      </c>
      <c r="AK673" s="6" t="s">
        <v>11</v>
      </c>
      <c r="AL673" s="6" t="s">
        <v>58</v>
      </c>
      <c r="AM673" s="6" t="s">
        <v>475</v>
      </c>
      <c r="AN673" s="6" t="s">
        <v>33</v>
      </c>
      <c r="AO673" s="6" t="s">
        <v>260</v>
      </c>
      <c r="AP673" s="6" t="s">
        <v>374</v>
      </c>
      <c r="AQ673" s="6" t="s">
        <v>39</v>
      </c>
    </row>
    <row r="674" spans="1:43" x14ac:dyDescent="0.25">
      <c r="A674" s="6">
        <v>21694784</v>
      </c>
      <c r="B674" s="6">
        <v>22623698</v>
      </c>
      <c r="C674" s="6" t="s">
        <v>248</v>
      </c>
      <c r="D674" s="14">
        <v>45709.729050925933</v>
      </c>
      <c r="E674" s="14">
        <v>45715.456446759257</v>
      </c>
      <c r="F674" s="6" t="s">
        <v>22</v>
      </c>
      <c r="G674" s="6" t="s">
        <v>22</v>
      </c>
      <c r="H674" s="6" t="s">
        <v>2585</v>
      </c>
      <c r="I674" s="6" t="s">
        <v>274</v>
      </c>
      <c r="J674" s="6" t="s">
        <v>2586</v>
      </c>
      <c r="K674" s="6" t="s">
        <v>276</v>
      </c>
      <c r="L674" s="6" t="s">
        <v>276</v>
      </c>
      <c r="M674" s="14">
        <v>45709.65902777778</v>
      </c>
      <c r="N674" s="6">
        <v>52389</v>
      </c>
      <c r="O674" s="6" t="s">
        <v>74</v>
      </c>
      <c r="P674" s="6" t="s">
        <v>294</v>
      </c>
      <c r="Q674" s="6" t="s">
        <v>254</v>
      </c>
      <c r="R674" s="6" t="s">
        <v>336</v>
      </c>
      <c r="S674" s="6" t="s">
        <v>5</v>
      </c>
      <c r="T674" s="6" t="s">
        <v>397</v>
      </c>
      <c r="U674" s="6" t="s">
        <v>128</v>
      </c>
      <c r="V674" s="6" t="s">
        <v>2587</v>
      </c>
      <c r="W674" s="6" t="s">
        <v>74</v>
      </c>
      <c r="X674" s="6" t="s">
        <v>295</v>
      </c>
      <c r="Y674" s="6">
        <v>2220846038</v>
      </c>
      <c r="Z674" s="6" t="s">
        <v>84</v>
      </c>
      <c r="AA674" s="6" t="s">
        <v>74</v>
      </c>
      <c r="AB674" s="6">
        <v>1440.72</v>
      </c>
      <c r="AC674" s="6">
        <v>49.71</v>
      </c>
      <c r="AD674" s="6">
        <v>0</v>
      </c>
      <c r="AE674" s="6">
        <v>0</v>
      </c>
      <c r="AF674" s="6">
        <v>0</v>
      </c>
      <c r="AG674" s="6">
        <v>0</v>
      </c>
      <c r="AH674" s="6">
        <v>0</v>
      </c>
      <c r="AI674" s="6" t="s">
        <v>2588</v>
      </c>
      <c r="AJ674" s="6" t="s">
        <v>2589</v>
      </c>
      <c r="AK674" s="6" t="s">
        <v>11</v>
      </c>
      <c r="AL674" s="6" t="s">
        <v>58</v>
      </c>
      <c r="AM674" s="6" t="s">
        <v>475</v>
      </c>
      <c r="AN674" s="6" t="s">
        <v>33</v>
      </c>
      <c r="AO674" s="6" t="s">
        <v>260</v>
      </c>
      <c r="AP674" s="6" t="s">
        <v>374</v>
      </c>
      <c r="AQ674" s="6" t="s">
        <v>39</v>
      </c>
    </row>
    <row r="675" spans="1:43" x14ac:dyDescent="0.25">
      <c r="A675" s="6">
        <v>21699660</v>
      </c>
      <c r="B675" s="6">
        <v>22627559</v>
      </c>
      <c r="C675" s="6" t="s">
        <v>248</v>
      </c>
      <c r="D675" s="14">
        <v>45710.678657407407</v>
      </c>
      <c r="E675" s="14">
        <v>45715.47724537037</v>
      </c>
      <c r="F675" s="6" t="s">
        <v>22</v>
      </c>
      <c r="G675" s="6" t="s">
        <v>22</v>
      </c>
      <c r="H675" s="6" t="s">
        <v>2590</v>
      </c>
      <c r="I675" s="6" t="s">
        <v>274</v>
      </c>
      <c r="J675" s="6" t="s">
        <v>2591</v>
      </c>
      <c r="K675" s="6" t="s">
        <v>276</v>
      </c>
      <c r="L675" s="6" t="s">
        <v>276</v>
      </c>
      <c r="M675" s="14">
        <v>45710.629166666673</v>
      </c>
      <c r="N675" s="6">
        <v>52476</v>
      </c>
      <c r="O675" s="6" t="s">
        <v>74</v>
      </c>
      <c r="P675" s="6" t="s">
        <v>294</v>
      </c>
      <c r="Q675" s="6" t="s">
        <v>254</v>
      </c>
      <c r="R675" s="6" t="s">
        <v>336</v>
      </c>
      <c r="S675" s="6" t="s">
        <v>5</v>
      </c>
      <c r="T675" s="6" t="s">
        <v>397</v>
      </c>
      <c r="U675" s="6" t="s">
        <v>128</v>
      </c>
      <c r="V675" s="6" t="s">
        <v>2570</v>
      </c>
      <c r="W675" s="6" t="s">
        <v>74</v>
      </c>
      <c r="X675" s="6" t="s">
        <v>295</v>
      </c>
      <c r="Y675" s="6">
        <v>2220962860</v>
      </c>
      <c r="Z675" s="6" t="s">
        <v>84</v>
      </c>
      <c r="AA675" s="6" t="s">
        <v>74</v>
      </c>
      <c r="AB675" s="6">
        <v>1644.66</v>
      </c>
      <c r="AC675" s="6">
        <v>31.44</v>
      </c>
      <c r="AD675" s="6">
        <v>0</v>
      </c>
      <c r="AE675" s="6">
        <v>0</v>
      </c>
      <c r="AF675" s="6">
        <v>0</v>
      </c>
      <c r="AG675" s="6">
        <v>0</v>
      </c>
      <c r="AH675" s="6">
        <v>0</v>
      </c>
      <c r="AI675" s="6" t="s">
        <v>2592</v>
      </c>
      <c r="AJ675" s="6" t="s">
        <v>2593</v>
      </c>
      <c r="AK675" s="6" t="s">
        <v>11</v>
      </c>
      <c r="AL675" s="6" t="s">
        <v>58</v>
      </c>
      <c r="AM675" s="6" t="s">
        <v>475</v>
      </c>
      <c r="AN675" s="6" t="s">
        <v>33</v>
      </c>
      <c r="AO675" s="6" t="s">
        <v>260</v>
      </c>
      <c r="AP675" s="6" t="s">
        <v>374</v>
      </c>
      <c r="AQ675" s="6" t="s">
        <v>39</v>
      </c>
    </row>
    <row r="676" spans="1:43" x14ac:dyDescent="0.25">
      <c r="A676" s="6">
        <v>21700693</v>
      </c>
      <c r="B676" s="6">
        <v>22628277</v>
      </c>
      <c r="C676" s="6" t="s">
        <v>248</v>
      </c>
      <c r="D676" s="14">
        <v>45710.934305555558</v>
      </c>
      <c r="E676" s="14">
        <v>45715.478020833332</v>
      </c>
      <c r="F676" s="6" t="s">
        <v>22</v>
      </c>
      <c r="G676" s="6" t="s">
        <v>22</v>
      </c>
      <c r="H676" s="6" t="s">
        <v>2594</v>
      </c>
      <c r="I676" s="6" t="s">
        <v>274</v>
      </c>
      <c r="J676" s="6" t="s">
        <v>2595</v>
      </c>
      <c r="K676" s="6" t="s">
        <v>276</v>
      </c>
      <c r="L676" s="6" t="s">
        <v>276</v>
      </c>
      <c r="M676" s="14">
        <v>45710.736805555563</v>
      </c>
      <c r="N676" s="6">
        <v>52480</v>
      </c>
      <c r="O676" s="6" t="s">
        <v>74</v>
      </c>
      <c r="P676" s="6" t="s">
        <v>294</v>
      </c>
      <c r="Q676" s="6" t="s">
        <v>254</v>
      </c>
      <c r="R676" s="6" t="s">
        <v>336</v>
      </c>
      <c r="S676" s="6" t="s">
        <v>5</v>
      </c>
      <c r="T676" s="6" t="s">
        <v>397</v>
      </c>
      <c r="U676" s="6" t="s">
        <v>128</v>
      </c>
      <c r="V676" s="6" t="s">
        <v>2570</v>
      </c>
      <c r="W676" s="6" t="s">
        <v>74</v>
      </c>
      <c r="X676" s="6" t="s">
        <v>295</v>
      </c>
      <c r="Y676" s="6">
        <v>2220978684</v>
      </c>
      <c r="Z676" s="6" t="s">
        <v>84</v>
      </c>
      <c r="AA676" s="6" t="s">
        <v>74</v>
      </c>
      <c r="AB676" s="6">
        <v>1790.37</v>
      </c>
      <c r="AC676" s="6">
        <v>32.1</v>
      </c>
      <c r="AD676" s="6">
        <v>0</v>
      </c>
      <c r="AE676" s="6">
        <v>0</v>
      </c>
      <c r="AF676" s="6">
        <v>0</v>
      </c>
      <c r="AG676" s="6">
        <v>0</v>
      </c>
      <c r="AH676" s="6">
        <v>0</v>
      </c>
      <c r="AI676" s="6" t="s">
        <v>2596</v>
      </c>
      <c r="AJ676" s="6" t="s">
        <v>2597</v>
      </c>
      <c r="AK676" s="6" t="s">
        <v>11</v>
      </c>
      <c r="AL676" s="6" t="s">
        <v>58</v>
      </c>
      <c r="AM676" s="6" t="s">
        <v>475</v>
      </c>
      <c r="AN676" s="6" t="s">
        <v>33</v>
      </c>
      <c r="AO676" s="6" t="s">
        <v>260</v>
      </c>
      <c r="AP676" s="6" t="s">
        <v>374</v>
      </c>
      <c r="AQ676" s="6" t="s">
        <v>39</v>
      </c>
    </row>
    <row r="677" spans="1:43" x14ac:dyDescent="0.25">
      <c r="A677" s="6">
        <v>21532991</v>
      </c>
      <c r="B677" s="6">
        <v>22486917</v>
      </c>
      <c r="C677" s="6" t="s">
        <v>248</v>
      </c>
      <c r="D677" s="14">
        <v>45684.865937499999</v>
      </c>
      <c r="E677" s="14">
        <v>45715.472627314812</v>
      </c>
      <c r="F677" s="6" t="s">
        <v>22</v>
      </c>
      <c r="G677" s="6" t="s">
        <v>22</v>
      </c>
      <c r="H677" s="6" t="s">
        <v>2598</v>
      </c>
      <c r="I677" s="6" t="s">
        <v>274</v>
      </c>
      <c r="J677" s="6" t="s">
        <v>2599</v>
      </c>
      <c r="K677" s="6" t="s">
        <v>276</v>
      </c>
      <c r="L677" s="6" t="s">
        <v>276</v>
      </c>
      <c r="M677" s="14">
        <v>45684.777083333327</v>
      </c>
      <c r="N677" s="6">
        <v>48994</v>
      </c>
      <c r="O677" s="6" t="s">
        <v>74</v>
      </c>
      <c r="P677" s="6" t="s">
        <v>294</v>
      </c>
      <c r="Q677" s="6" t="s">
        <v>254</v>
      </c>
      <c r="R677" s="6" t="s">
        <v>336</v>
      </c>
      <c r="S677" s="6" t="s">
        <v>5</v>
      </c>
      <c r="T677" s="6" t="s">
        <v>397</v>
      </c>
      <c r="U677" s="6" t="s">
        <v>128</v>
      </c>
      <c r="V677" s="6" t="s">
        <v>2542</v>
      </c>
      <c r="W677" s="6" t="s">
        <v>74</v>
      </c>
      <c r="X677" s="6" t="s">
        <v>272</v>
      </c>
      <c r="Y677" s="6">
        <v>2131262195</v>
      </c>
      <c r="Z677" s="6" t="s">
        <v>84</v>
      </c>
      <c r="AA677" s="6" t="s">
        <v>74</v>
      </c>
      <c r="AB677" s="6">
        <v>1418.56</v>
      </c>
      <c r="AC677" s="6">
        <v>32.1</v>
      </c>
      <c r="AD677" s="6">
        <v>0</v>
      </c>
      <c r="AE677" s="6">
        <v>0</v>
      </c>
      <c r="AF677" s="6">
        <v>0</v>
      </c>
      <c r="AG677" s="6">
        <v>0</v>
      </c>
      <c r="AH677" s="6">
        <v>0</v>
      </c>
      <c r="AI677" s="6" t="s">
        <v>2600</v>
      </c>
      <c r="AJ677" s="6" t="s">
        <v>2601</v>
      </c>
      <c r="AK677" s="6" t="s">
        <v>11</v>
      </c>
      <c r="AL677" s="6" t="s">
        <v>58</v>
      </c>
      <c r="AM677" s="6" t="s">
        <v>475</v>
      </c>
      <c r="AN677" s="6" t="s">
        <v>33</v>
      </c>
      <c r="AO677" s="6" t="s">
        <v>260</v>
      </c>
      <c r="AP677" s="6" t="s">
        <v>374</v>
      </c>
      <c r="AQ677" s="6" t="s">
        <v>39</v>
      </c>
    </row>
    <row r="678" spans="1:43" x14ac:dyDescent="0.25">
      <c r="A678" s="6">
        <v>21532993</v>
      </c>
      <c r="B678" s="6">
        <v>22486918</v>
      </c>
      <c r="C678" s="6" t="s">
        <v>248</v>
      </c>
      <c r="D678" s="14">
        <v>45684.866053240738</v>
      </c>
      <c r="E678" s="14">
        <v>45715.47314814815</v>
      </c>
      <c r="F678" s="6" t="s">
        <v>22</v>
      </c>
      <c r="G678" s="6" t="s">
        <v>22</v>
      </c>
      <c r="H678" s="6" t="s">
        <v>2602</v>
      </c>
      <c r="I678" s="6" t="s">
        <v>274</v>
      </c>
      <c r="J678" s="6" t="s">
        <v>2603</v>
      </c>
      <c r="K678" s="6" t="s">
        <v>276</v>
      </c>
      <c r="L678" s="6" t="s">
        <v>276</v>
      </c>
      <c r="M678" s="14">
        <v>45684.777083333327</v>
      </c>
      <c r="N678" s="6">
        <v>48993</v>
      </c>
      <c r="O678" s="6" t="s">
        <v>74</v>
      </c>
      <c r="P678" s="6" t="s">
        <v>294</v>
      </c>
      <c r="Q678" s="6" t="s">
        <v>254</v>
      </c>
      <c r="R678" s="6" t="s">
        <v>336</v>
      </c>
      <c r="S678" s="6" t="s">
        <v>5</v>
      </c>
      <c r="T678" s="6" t="s">
        <v>397</v>
      </c>
      <c r="U678" s="6" t="s">
        <v>128</v>
      </c>
      <c r="V678" s="6" t="s">
        <v>2542</v>
      </c>
      <c r="W678" s="6" t="s">
        <v>74</v>
      </c>
      <c r="X678" s="6" t="s">
        <v>272</v>
      </c>
      <c r="Y678" s="6">
        <v>2131262936</v>
      </c>
      <c r="Z678" s="6" t="s">
        <v>84</v>
      </c>
      <c r="AA678" s="6" t="s">
        <v>74</v>
      </c>
      <c r="AB678" s="6">
        <v>1103.21</v>
      </c>
      <c r="AC678" s="6">
        <v>32.1</v>
      </c>
      <c r="AD678" s="6">
        <v>0</v>
      </c>
      <c r="AE678" s="6">
        <v>0</v>
      </c>
      <c r="AF678" s="6">
        <v>0</v>
      </c>
      <c r="AG678" s="6">
        <v>0</v>
      </c>
      <c r="AH678" s="6">
        <v>0</v>
      </c>
      <c r="AI678" s="6" t="s">
        <v>2604</v>
      </c>
      <c r="AJ678" s="6" t="s">
        <v>2605</v>
      </c>
      <c r="AK678" s="6" t="s">
        <v>11</v>
      </c>
      <c r="AL678" s="6" t="s">
        <v>58</v>
      </c>
      <c r="AM678" s="6" t="s">
        <v>475</v>
      </c>
      <c r="AN678" s="6" t="s">
        <v>33</v>
      </c>
      <c r="AO678" s="6" t="s">
        <v>260</v>
      </c>
      <c r="AP678" s="6" t="s">
        <v>374</v>
      </c>
      <c r="AQ678" s="6" t="s">
        <v>39</v>
      </c>
    </row>
    <row r="679" spans="1:43" x14ac:dyDescent="0.25">
      <c r="A679" s="6">
        <v>21470194</v>
      </c>
      <c r="B679" s="6">
        <v>22434512</v>
      </c>
      <c r="C679" s="6" t="s">
        <v>248</v>
      </c>
      <c r="D679" s="14">
        <v>45674.446157407408</v>
      </c>
      <c r="E679" s="14">
        <v>45715.441446759258</v>
      </c>
      <c r="F679" s="6" t="s">
        <v>22</v>
      </c>
      <c r="G679" s="6" t="s">
        <v>22</v>
      </c>
      <c r="H679" s="6" t="s">
        <v>2606</v>
      </c>
      <c r="I679" s="6" t="s">
        <v>274</v>
      </c>
      <c r="J679" s="6" t="s">
        <v>2607</v>
      </c>
      <c r="K679" s="6" t="s">
        <v>276</v>
      </c>
      <c r="L679" s="6" t="s">
        <v>276</v>
      </c>
      <c r="M679" s="14">
        <v>45674.396527777782</v>
      </c>
      <c r="N679" s="6">
        <v>47882</v>
      </c>
      <c r="O679" s="6" t="s">
        <v>74</v>
      </c>
      <c r="P679" s="6" t="s">
        <v>294</v>
      </c>
      <c r="Q679" s="6" t="s">
        <v>254</v>
      </c>
      <c r="R679" s="6" t="s">
        <v>336</v>
      </c>
      <c r="S679" s="6" t="s">
        <v>5</v>
      </c>
      <c r="T679" s="6" t="s">
        <v>397</v>
      </c>
      <c r="U679" s="6" t="s">
        <v>128</v>
      </c>
      <c r="V679" s="6" t="s">
        <v>2542</v>
      </c>
      <c r="W679" s="6" t="s">
        <v>74</v>
      </c>
      <c r="X679" s="6" t="s">
        <v>295</v>
      </c>
      <c r="Y679" s="6">
        <v>2215896504</v>
      </c>
      <c r="Z679" s="6" t="s">
        <v>84</v>
      </c>
      <c r="AA679" s="6" t="s">
        <v>74</v>
      </c>
      <c r="AB679" s="6">
        <v>737.67</v>
      </c>
      <c r="AC679" s="6">
        <v>31.44</v>
      </c>
      <c r="AD679" s="6">
        <v>0</v>
      </c>
      <c r="AE679" s="6">
        <v>0</v>
      </c>
      <c r="AF679" s="6">
        <v>0</v>
      </c>
      <c r="AG679" s="6">
        <v>0</v>
      </c>
      <c r="AH679" s="6">
        <v>0</v>
      </c>
      <c r="AI679" s="6" t="s">
        <v>2608</v>
      </c>
      <c r="AJ679" s="6" t="s">
        <v>2609</v>
      </c>
      <c r="AK679" s="6" t="s">
        <v>11</v>
      </c>
      <c r="AL679" s="6" t="s">
        <v>58</v>
      </c>
      <c r="AM679" s="6" t="s">
        <v>475</v>
      </c>
      <c r="AN679" s="6" t="s">
        <v>33</v>
      </c>
      <c r="AO679" s="6" t="s">
        <v>260</v>
      </c>
      <c r="AP679" s="6" t="s">
        <v>374</v>
      </c>
      <c r="AQ679" s="6" t="s">
        <v>39</v>
      </c>
    </row>
    <row r="680" spans="1:43" x14ac:dyDescent="0.25">
      <c r="A680" s="6">
        <v>21470200</v>
      </c>
      <c r="B680" s="6">
        <v>22434517</v>
      </c>
      <c r="C680" s="6" t="s">
        <v>248</v>
      </c>
      <c r="D680" s="14">
        <v>45674.446608796286</v>
      </c>
      <c r="E680" s="14">
        <v>45715.441759259258</v>
      </c>
      <c r="F680" s="6" t="s">
        <v>22</v>
      </c>
      <c r="G680" s="6" t="s">
        <v>22</v>
      </c>
      <c r="H680" s="6" t="s">
        <v>2610</v>
      </c>
      <c r="I680" s="6" t="s">
        <v>274</v>
      </c>
      <c r="J680" s="6" t="s">
        <v>2611</v>
      </c>
      <c r="K680" s="6" t="s">
        <v>276</v>
      </c>
      <c r="L680" s="6" t="s">
        <v>276</v>
      </c>
      <c r="M680" s="14">
        <v>45674.396527777782</v>
      </c>
      <c r="N680" s="6">
        <v>47875</v>
      </c>
      <c r="O680" s="6" t="s">
        <v>74</v>
      </c>
      <c r="P680" s="6" t="s">
        <v>294</v>
      </c>
      <c r="Q680" s="6" t="s">
        <v>254</v>
      </c>
      <c r="R680" s="6" t="s">
        <v>336</v>
      </c>
      <c r="S680" s="6" t="s">
        <v>5</v>
      </c>
      <c r="T680" s="6" t="s">
        <v>397</v>
      </c>
      <c r="U680" s="6" t="s">
        <v>128</v>
      </c>
      <c r="V680" s="6" t="s">
        <v>2542</v>
      </c>
      <c r="W680" s="6" t="s">
        <v>74</v>
      </c>
      <c r="X680" s="6" t="s">
        <v>295</v>
      </c>
      <c r="Y680" s="6">
        <v>2215895877</v>
      </c>
      <c r="Z680" s="6" t="s">
        <v>84</v>
      </c>
      <c r="AA680" s="6" t="s">
        <v>74</v>
      </c>
      <c r="AB680" s="6">
        <v>723.75</v>
      </c>
      <c r="AC680" s="6">
        <v>31.44</v>
      </c>
      <c r="AD680" s="6">
        <v>0</v>
      </c>
      <c r="AE680" s="6">
        <v>0</v>
      </c>
      <c r="AF680" s="6">
        <v>0</v>
      </c>
      <c r="AG680" s="6">
        <v>0</v>
      </c>
      <c r="AH680" s="6">
        <v>0</v>
      </c>
      <c r="AI680" s="6" t="s">
        <v>2612</v>
      </c>
      <c r="AJ680" s="6" t="s">
        <v>2613</v>
      </c>
      <c r="AK680" s="6" t="s">
        <v>11</v>
      </c>
      <c r="AL680" s="6" t="s">
        <v>58</v>
      </c>
      <c r="AM680" s="6" t="s">
        <v>475</v>
      </c>
      <c r="AN680" s="6" t="s">
        <v>33</v>
      </c>
      <c r="AO680" s="6" t="s">
        <v>260</v>
      </c>
      <c r="AP680" s="6" t="s">
        <v>374</v>
      </c>
      <c r="AQ680" s="6" t="s">
        <v>39</v>
      </c>
    </row>
    <row r="681" spans="1:43" x14ac:dyDescent="0.25">
      <c r="A681" s="6">
        <v>21458520</v>
      </c>
      <c r="B681" s="6">
        <v>22424506</v>
      </c>
      <c r="C681" s="6" t="s">
        <v>248</v>
      </c>
      <c r="D681" s="14">
        <v>45672.696921296287</v>
      </c>
      <c r="E681" s="14">
        <v>45715.449236111112</v>
      </c>
      <c r="F681" s="6" t="s">
        <v>22</v>
      </c>
      <c r="G681" s="6" t="s">
        <v>22</v>
      </c>
      <c r="H681" s="6" t="s">
        <v>2614</v>
      </c>
      <c r="I681" s="6" t="s">
        <v>274</v>
      </c>
      <c r="J681" s="6" t="s">
        <v>2615</v>
      </c>
      <c r="K681" s="6" t="s">
        <v>276</v>
      </c>
      <c r="L681" s="6" t="s">
        <v>276</v>
      </c>
      <c r="M681" s="14">
        <v>45672.629861111112</v>
      </c>
      <c r="N681" s="6">
        <v>47537</v>
      </c>
      <c r="O681" s="6" t="s">
        <v>74</v>
      </c>
      <c r="P681" s="6" t="s">
        <v>294</v>
      </c>
      <c r="Q681" s="6" t="s">
        <v>254</v>
      </c>
      <c r="R681" s="6" t="s">
        <v>336</v>
      </c>
      <c r="S681" s="6" t="s">
        <v>5</v>
      </c>
      <c r="T681" s="6" t="s">
        <v>397</v>
      </c>
      <c r="U681" s="6" t="s">
        <v>128</v>
      </c>
      <c r="V681" s="6" t="s">
        <v>2542</v>
      </c>
      <c r="W681" s="6" t="s">
        <v>74</v>
      </c>
      <c r="X681" s="6" t="s">
        <v>272</v>
      </c>
      <c r="Y681" s="6">
        <v>2130442491</v>
      </c>
      <c r="Z681" s="6" t="s">
        <v>84</v>
      </c>
      <c r="AA681" s="6" t="s">
        <v>74</v>
      </c>
      <c r="AB681" s="6">
        <v>973.16</v>
      </c>
      <c r="AC681" s="6">
        <v>32.1</v>
      </c>
      <c r="AD681" s="6">
        <v>0</v>
      </c>
      <c r="AE681" s="6">
        <v>0</v>
      </c>
      <c r="AF681" s="6">
        <v>0</v>
      </c>
      <c r="AG681" s="6">
        <v>0</v>
      </c>
      <c r="AH681" s="6">
        <v>0</v>
      </c>
      <c r="AI681" s="6" t="s">
        <v>2616</v>
      </c>
      <c r="AJ681" s="6" t="s">
        <v>2617</v>
      </c>
      <c r="AK681" s="6" t="s">
        <v>11</v>
      </c>
      <c r="AL681" s="6" t="s">
        <v>58</v>
      </c>
      <c r="AM681" s="6" t="s">
        <v>475</v>
      </c>
      <c r="AN681" s="6" t="s">
        <v>33</v>
      </c>
      <c r="AO681" s="6" t="s">
        <v>260</v>
      </c>
      <c r="AP681" s="6" t="s">
        <v>374</v>
      </c>
      <c r="AQ681" s="6" t="s">
        <v>39</v>
      </c>
    </row>
    <row r="682" spans="1:43" x14ac:dyDescent="0.25">
      <c r="A682" s="6">
        <v>21458521</v>
      </c>
      <c r="B682" s="6">
        <v>22424507</v>
      </c>
      <c r="C682" s="6" t="s">
        <v>248</v>
      </c>
      <c r="D682" s="14">
        <v>45672.69699074074</v>
      </c>
      <c r="E682" s="14">
        <v>45715.449421296304</v>
      </c>
      <c r="F682" s="6" t="s">
        <v>22</v>
      </c>
      <c r="G682" s="6" t="s">
        <v>22</v>
      </c>
      <c r="H682" s="6" t="s">
        <v>2618</v>
      </c>
      <c r="I682" s="6" t="s">
        <v>274</v>
      </c>
      <c r="J682" s="6" t="s">
        <v>2619</v>
      </c>
      <c r="K682" s="6" t="s">
        <v>276</v>
      </c>
      <c r="L682" s="6" t="s">
        <v>276</v>
      </c>
      <c r="M682" s="14">
        <v>45672.629861111112</v>
      </c>
      <c r="N682" s="6">
        <v>47536</v>
      </c>
      <c r="O682" s="6" t="s">
        <v>74</v>
      </c>
      <c r="P682" s="6" t="s">
        <v>294</v>
      </c>
      <c r="Q682" s="6" t="s">
        <v>254</v>
      </c>
      <c r="R682" s="6" t="s">
        <v>336</v>
      </c>
      <c r="S682" s="6" t="s">
        <v>5</v>
      </c>
      <c r="T682" s="6" t="s">
        <v>397</v>
      </c>
      <c r="U682" s="6" t="s">
        <v>128</v>
      </c>
      <c r="V682" s="6" t="s">
        <v>2542</v>
      </c>
      <c r="W682" s="6" t="s">
        <v>74</v>
      </c>
      <c r="X682" s="6" t="s">
        <v>272</v>
      </c>
      <c r="Y682" s="6">
        <v>2130443123</v>
      </c>
      <c r="Z682" s="6" t="s">
        <v>84</v>
      </c>
      <c r="AA682" s="6" t="s">
        <v>74</v>
      </c>
      <c r="AB682" s="6">
        <v>999.51</v>
      </c>
      <c r="AC682" s="6">
        <v>32.1</v>
      </c>
      <c r="AD682" s="6">
        <v>0</v>
      </c>
      <c r="AE682" s="6">
        <v>0</v>
      </c>
      <c r="AF682" s="6">
        <v>0</v>
      </c>
      <c r="AG682" s="6">
        <v>0</v>
      </c>
      <c r="AH682" s="6">
        <v>0</v>
      </c>
      <c r="AI682" s="6" t="s">
        <v>2620</v>
      </c>
      <c r="AJ682" s="6" t="s">
        <v>2621</v>
      </c>
      <c r="AK682" s="6" t="s">
        <v>11</v>
      </c>
      <c r="AL682" s="6" t="s">
        <v>58</v>
      </c>
      <c r="AM682" s="6" t="s">
        <v>475</v>
      </c>
      <c r="AN682" s="6" t="s">
        <v>33</v>
      </c>
      <c r="AO682" s="6" t="s">
        <v>260</v>
      </c>
      <c r="AP682" s="6" t="s">
        <v>374</v>
      </c>
      <c r="AQ682" s="6" t="s">
        <v>39</v>
      </c>
    </row>
    <row r="683" spans="1:43" x14ac:dyDescent="0.25">
      <c r="A683" s="6">
        <v>21458525</v>
      </c>
      <c r="B683" s="6">
        <v>22424509</v>
      </c>
      <c r="C683" s="6" t="s">
        <v>248</v>
      </c>
      <c r="D683" s="14">
        <v>45672.697118055563</v>
      </c>
      <c r="E683" s="14">
        <v>45715.449606481481</v>
      </c>
      <c r="F683" s="6" t="s">
        <v>22</v>
      </c>
      <c r="G683" s="6" t="s">
        <v>22</v>
      </c>
      <c r="H683" s="6" t="s">
        <v>2622</v>
      </c>
      <c r="I683" s="6" t="s">
        <v>274</v>
      </c>
      <c r="J683" s="6" t="s">
        <v>2623</v>
      </c>
      <c r="K683" s="6" t="s">
        <v>276</v>
      </c>
      <c r="L683" s="6" t="s">
        <v>276</v>
      </c>
      <c r="M683" s="14">
        <v>45672.629861111112</v>
      </c>
      <c r="N683" s="6">
        <v>47534</v>
      </c>
      <c r="O683" s="6" t="s">
        <v>74</v>
      </c>
      <c r="P683" s="6" t="s">
        <v>294</v>
      </c>
      <c r="Q683" s="6" t="s">
        <v>254</v>
      </c>
      <c r="R683" s="6" t="s">
        <v>336</v>
      </c>
      <c r="S683" s="6" t="s">
        <v>5</v>
      </c>
      <c r="T683" s="6" t="s">
        <v>397</v>
      </c>
      <c r="U683" s="6" t="s">
        <v>128</v>
      </c>
      <c r="V683" s="6" t="s">
        <v>2542</v>
      </c>
      <c r="W683" s="6" t="s">
        <v>74</v>
      </c>
      <c r="X683" s="6" t="s">
        <v>295</v>
      </c>
      <c r="Y683" s="6">
        <v>2215622804</v>
      </c>
      <c r="Z683" s="6" t="s">
        <v>84</v>
      </c>
      <c r="AA683" s="6" t="s">
        <v>74</v>
      </c>
      <c r="AB683" s="6">
        <v>1346.76</v>
      </c>
      <c r="AC683" s="6">
        <v>44.27</v>
      </c>
      <c r="AD683" s="6">
        <v>0</v>
      </c>
      <c r="AE683" s="6">
        <v>0</v>
      </c>
      <c r="AF683" s="6">
        <v>0</v>
      </c>
      <c r="AG683" s="6">
        <v>0</v>
      </c>
      <c r="AH683" s="6">
        <v>0</v>
      </c>
      <c r="AI683" s="6" t="s">
        <v>2624</v>
      </c>
      <c r="AJ683" s="6" t="s">
        <v>2625</v>
      </c>
      <c r="AK683" s="6" t="s">
        <v>11</v>
      </c>
      <c r="AL683" s="6" t="s">
        <v>58</v>
      </c>
      <c r="AM683" s="6" t="s">
        <v>475</v>
      </c>
      <c r="AN683" s="6" t="s">
        <v>33</v>
      </c>
      <c r="AO683" s="6" t="s">
        <v>260</v>
      </c>
      <c r="AP683" s="6" t="s">
        <v>374</v>
      </c>
      <c r="AQ683" s="6" t="s">
        <v>39</v>
      </c>
    </row>
    <row r="684" spans="1:43" x14ac:dyDescent="0.25">
      <c r="A684" s="6">
        <v>21452023</v>
      </c>
      <c r="B684" s="6">
        <v>22418896</v>
      </c>
      <c r="C684" s="6" t="s">
        <v>248</v>
      </c>
      <c r="D684" s="14">
        <v>45671.693067129629</v>
      </c>
      <c r="E684" s="14">
        <v>45716.462118055562</v>
      </c>
      <c r="F684" s="6" t="s">
        <v>22</v>
      </c>
      <c r="G684" s="6" t="s">
        <v>22</v>
      </c>
      <c r="H684" s="6" t="s">
        <v>2626</v>
      </c>
      <c r="I684" s="6" t="s">
        <v>274</v>
      </c>
      <c r="J684" s="6" t="s">
        <v>2627</v>
      </c>
      <c r="K684" s="6" t="s">
        <v>276</v>
      </c>
      <c r="L684" s="6" t="s">
        <v>276</v>
      </c>
      <c r="M684" s="14">
        <v>45671.567361111112</v>
      </c>
      <c r="N684" s="6">
        <v>47362</v>
      </c>
      <c r="O684" s="6" t="s">
        <v>74</v>
      </c>
      <c r="P684" s="6" t="s">
        <v>294</v>
      </c>
      <c r="Q684" s="6" t="s">
        <v>254</v>
      </c>
      <c r="R684" s="6" t="s">
        <v>336</v>
      </c>
      <c r="S684" s="6" t="s">
        <v>5</v>
      </c>
      <c r="T684" s="6" t="s">
        <v>397</v>
      </c>
      <c r="U684" s="6" t="s">
        <v>128</v>
      </c>
      <c r="V684" s="6" t="s">
        <v>2548</v>
      </c>
      <c r="W684" s="6" t="s">
        <v>74</v>
      </c>
      <c r="X684" s="6" t="s">
        <v>272</v>
      </c>
      <c r="Y684" s="6">
        <v>2130370525</v>
      </c>
      <c r="Z684" s="6" t="s">
        <v>84</v>
      </c>
      <c r="AA684" s="6" t="s">
        <v>74</v>
      </c>
      <c r="AB684" s="6">
        <v>1091.31</v>
      </c>
      <c r="AC684" s="6">
        <v>46.2</v>
      </c>
      <c r="AD684" s="6">
        <v>0</v>
      </c>
      <c r="AE684" s="6">
        <v>0</v>
      </c>
      <c r="AF684" s="6">
        <v>0</v>
      </c>
      <c r="AG684" s="6">
        <v>0</v>
      </c>
      <c r="AH684" s="6">
        <v>0</v>
      </c>
      <c r="AI684" s="6" t="s">
        <v>2628</v>
      </c>
      <c r="AJ684" s="6" t="s">
        <v>2629</v>
      </c>
      <c r="AK684" s="6" t="s">
        <v>11</v>
      </c>
      <c r="AL684" s="6" t="s">
        <v>58</v>
      </c>
      <c r="AM684" s="6" t="s">
        <v>475</v>
      </c>
      <c r="AN684" s="6" t="s">
        <v>33</v>
      </c>
      <c r="AO684" s="6" t="s">
        <v>260</v>
      </c>
      <c r="AP684" s="6" t="s">
        <v>374</v>
      </c>
      <c r="AQ684" s="6" t="s">
        <v>39</v>
      </c>
    </row>
    <row r="685" spans="1:43" x14ac:dyDescent="0.25">
      <c r="A685" s="6">
        <v>21603783</v>
      </c>
      <c r="B685" s="6">
        <v>22547843</v>
      </c>
      <c r="C685" s="6" t="s">
        <v>248</v>
      </c>
      <c r="D685" s="14">
        <v>45694.480902777781</v>
      </c>
      <c r="E685" s="14">
        <v>45715.445092592592</v>
      </c>
      <c r="F685" s="6" t="s">
        <v>22</v>
      </c>
      <c r="G685" s="6" t="s">
        <v>22</v>
      </c>
      <c r="H685" s="6" t="s">
        <v>2630</v>
      </c>
      <c r="I685" s="6" t="s">
        <v>274</v>
      </c>
      <c r="J685" s="6" t="s">
        <v>2631</v>
      </c>
      <c r="K685" s="6" t="s">
        <v>276</v>
      </c>
      <c r="L685" s="6" t="s">
        <v>276</v>
      </c>
      <c r="M685" s="14">
        <v>45694.414583333331</v>
      </c>
      <c r="N685" s="6">
        <v>50173</v>
      </c>
      <c r="O685" s="6" t="s">
        <v>74</v>
      </c>
      <c r="P685" s="6" t="s">
        <v>294</v>
      </c>
      <c r="Q685" s="6" t="s">
        <v>254</v>
      </c>
      <c r="R685" s="6" t="s">
        <v>336</v>
      </c>
      <c r="S685" s="6" t="s">
        <v>5</v>
      </c>
      <c r="T685" s="6" t="s">
        <v>397</v>
      </c>
      <c r="U685" s="6" t="s">
        <v>128</v>
      </c>
      <c r="V685" s="6" t="s">
        <v>2542</v>
      </c>
      <c r="W685" s="6" t="s">
        <v>74</v>
      </c>
      <c r="X685" s="6" t="s">
        <v>295</v>
      </c>
      <c r="Y685" s="6">
        <v>2218717997</v>
      </c>
      <c r="Z685" s="6" t="s">
        <v>84</v>
      </c>
      <c r="AA685" s="6" t="s">
        <v>74</v>
      </c>
      <c r="AB685" s="6">
        <v>1521.63</v>
      </c>
      <c r="AC685" s="6">
        <v>44.27</v>
      </c>
      <c r="AD685" s="6">
        <v>0</v>
      </c>
      <c r="AE685" s="6">
        <v>0</v>
      </c>
      <c r="AF685" s="6">
        <v>0</v>
      </c>
      <c r="AG685" s="6">
        <v>0</v>
      </c>
      <c r="AH685" s="6">
        <v>0</v>
      </c>
      <c r="AI685" s="6" t="s">
        <v>2632</v>
      </c>
      <c r="AJ685" s="6" t="s">
        <v>2633</v>
      </c>
      <c r="AK685" s="6" t="s">
        <v>11</v>
      </c>
      <c r="AL685" s="6" t="s">
        <v>58</v>
      </c>
      <c r="AM685" s="6" t="s">
        <v>475</v>
      </c>
      <c r="AN685" s="6" t="s">
        <v>33</v>
      </c>
      <c r="AO685" s="6" t="s">
        <v>260</v>
      </c>
      <c r="AP685" s="6" t="s">
        <v>374</v>
      </c>
      <c r="AQ685" s="6" t="s">
        <v>39</v>
      </c>
    </row>
    <row r="686" spans="1:43" x14ac:dyDescent="0.25">
      <c r="A686" s="6">
        <v>21603858</v>
      </c>
      <c r="B686" s="6">
        <v>22547911</v>
      </c>
      <c r="C686" s="6" t="s">
        <v>248</v>
      </c>
      <c r="D686" s="14">
        <v>45694.485891203702</v>
      </c>
      <c r="E686" s="14">
        <v>45715.4453125</v>
      </c>
      <c r="F686" s="6" t="s">
        <v>22</v>
      </c>
      <c r="G686" s="6" t="s">
        <v>22</v>
      </c>
      <c r="H686" s="6" t="s">
        <v>2634</v>
      </c>
      <c r="I686" s="6" t="s">
        <v>274</v>
      </c>
      <c r="J686" s="6" t="s">
        <v>2635</v>
      </c>
      <c r="K686" s="6" t="s">
        <v>276</v>
      </c>
      <c r="L686" s="6" t="s">
        <v>276</v>
      </c>
      <c r="M686" s="14">
        <v>45694.361805555563</v>
      </c>
      <c r="N686" s="6">
        <v>50011</v>
      </c>
      <c r="O686" s="6" t="s">
        <v>74</v>
      </c>
      <c r="P686" s="6" t="s">
        <v>294</v>
      </c>
      <c r="Q686" s="6" t="s">
        <v>254</v>
      </c>
      <c r="R686" s="6" t="s">
        <v>336</v>
      </c>
      <c r="S686" s="6" t="s">
        <v>5</v>
      </c>
      <c r="T686" s="6" t="s">
        <v>397</v>
      </c>
      <c r="U686" s="6" t="s">
        <v>128</v>
      </c>
      <c r="V686" s="6" t="s">
        <v>2542</v>
      </c>
      <c r="W686" s="6" t="s">
        <v>74</v>
      </c>
      <c r="X686" s="6" t="s">
        <v>272</v>
      </c>
      <c r="Y686" s="6">
        <v>2131824736</v>
      </c>
      <c r="Z686" s="6" t="s">
        <v>84</v>
      </c>
      <c r="AA686" s="6" t="s">
        <v>74</v>
      </c>
      <c r="AB686" s="6">
        <v>1168.6600000000001</v>
      </c>
      <c r="AC686" s="6">
        <v>32.1</v>
      </c>
      <c r="AD686" s="6">
        <v>0</v>
      </c>
      <c r="AE686" s="6">
        <v>0</v>
      </c>
      <c r="AF686" s="6">
        <v>0</v>
      </c>
      <c r="AG686" s="6">
        <v>0</v>
      </c>
      <c r="AH686" s="6">
        <v>0</v>
      </c>
      <c r="AI686" s="6" t="s">
        <v>2636</v>
      </c>
      <c r="AJ686" s="6" t="s">
        <v>2637</v>
      </c>
      <c r="AK686" s="6" t="s">
        <v>11</v>
      </c>
      <c r="AL686" s="6" t="s">
        <v>58</v>
      </c>
      <c r="AM686" s="6" t="s">
        <v>475</v>
      </c>
      <c r="AN686" s="6" t="s">
        <v>33</v>
      </c>
      <c r="AO686" s="6" t="s">
        <v>260</v>
      </c>
      <c r="AP686" s="6" t="s">
        <v>374</v>
      </c>
      <c r="AQ686" s="6" t="s">
        <v>39</v>
      </c>
    </row>
    <row r="687" spans="1:43" x14ac:dyDescent="0.25">
      <c r="A687" s="6">
        <v>21603859</v>
      </c>
      <c r="B687" s="6">
        <v>22547912</v>
      </c>
      <c r="C687" s="6" t="s">
        <v>248</v>
      </c>
      <c r="D687" s="14">
        <v>45694.485983796287</v>
      </c>
      <c r="E687" s="14">
        <v>45715.445520833331</v>
      </c>
      <c r="F687" s="6" t="s">
        <v>22</v>
      </c>
      <c r="G687" s="6" t="s">
        <v>22</v>
      </c>
      <c r="H687" s="6" t="s">
        <v>2638</v>
      </c>
      <c r="I687" s="6" t="s">
        <v>274</v>
      </c>
      <c r="J687" s="6" t="s">
        <v>2639</v>
      </c>
      <c r="K687" s="6" t="s">
        <v>276</v>
      </c>
      <c r="L687" s="6" t="s">
        <v>276</v>
      </c>
      <c r="M687" s="14">
        <v>45694.361805555563</v>
      </c>
      <c r="N687" s="6">
        <v>50010</v>
      </c>
      <c r="O687" s="6" t="s">
        <v>74</v>
      </c>
      <c r="P687" s="6" t="s">
        <v>294</v>
      </c>
      <c r="Q687" s="6" t="s">
        <v>254</v>
      </c>
      <c r="R687" s="6" t="s">
        <v>336</v>
      </c>
      <c r="S687" s="6" t="s">
        <v>5</v>
      </c>
      <c r="T687" s="6" t="s">
        <v>397</v>
      </c>
      <c r="U687" s="6" t="s">
        <v>128</v>
      </c>
      <c r="V687" s="6" t="s">
        <v>2542</v>
      </c>
      <c r="W687" s="6" t="s">
        <v>74</v>
      </c>
      <c r="X687" s="6" t="s">
        <v>272</v>
      </c>
      <c r="Y687" s="6">
        <v>2131824741</v>
      </c>
      <c r="Z687" s="6" t="s">
        <v>84</v>
      </c>
      <c r="AA687" s="6" t="s">
        <v>74</v>
      </c>
      <c r="AB687" s="6">
        <v>1168.6600000000001</v>
      </c>
      <c r="AC687" s="6">
        <v>32.1</v>
      </c>
      <c r="AD687" s="6">
        <v>0</v>
      </c>
      <c r="AE687" s="6">
        <v>0</v>
      </c>
      <c r="AF687" s="6">
        <v>0</v>
      </c>
      <c r="AG687" s="6">
        <v>0</v>
      </c>
      <c r="AH687" s="6">
        <v>0</v>
      </c>
      <c r="AI687" s="6" t="s">
        <v>2640</v>
      </c>
      <c r="AJ687" s="6" t="s">
        <v>2641</v>
      </c>
      <c r="AK687" s="6" t="s">
        <v>11</v>
      </c>
      <c r="AL687" s="6" t="s">
        <v>58</v>
      </c>
      <c r="AM687" s="6" t="s">
        <v>475</v>
      </c>
      <c r="AN687" s="6" t="s">
        <v>33</v>
      </c>
      <c r="AO687" s="6" t="s">
        <v>260</v>
      </c>
      <c r="AP687" s="6" t="s">
        <v>374</v>
      </c>
      <c r="AQ687" s="6" t="s">
        <v>39</v>
      </c>
    </row>
    <row r="688" spans="1:43" x14ac:dyDescent="0.25">
      <c r="A688" s="6">
        <v>21603860</v>
      </c>
      <c r="B688" s="6">
        <v>22547913</v>
      </c>
      <c r="C688" s="6" t="s">
        <v>248</v>
      </c>
      <c r="D688" s="14">
        <v>45694.486087962963</v>
      </c>
      <c r="E688" s="14">
        <v>45715.445659722223</v>
      </c>
      <c r="F688" s="6" t="s">
        <v>22</v>
      </c>
      <c r="G688" s="6" t="s">
        <v>22</v>
      </c>
      <c r="H688" s="6" t="s">
        <v>2642</v>
      </c>
      <c r="I688" s="6" t="s">
        <v>274</v>
      </c>
      <c r="J688" s="6" t="s">
        <v>2643</v>
      </c>
      <c r="K688" s="6" t="s">
        <v>276</v>
      </c>
      <c r="L688" s="6" t="s">
        <v>276</v>
      </c>
      <c r="M688" s="14">
        <v>45694.361805555563</v>
      </c>
      <c r="N688" s="6">
        <v>50009</v>
      </c>
      <c r="O688" s="6" t="s">
        <v>74</v>
      </c>
      <c r="P688" s="6" t="s">
        <v>294</v>
      </c>
      <c r="Q688" s="6" t="s">
        <v>254</v>
      </c>
      <c r="R688" s="6" t="s">
        <v>336</v>
      </c>
      <c r="S688" s="6" t="s">
        <v>5</v>
      </c>
      <c r="T688" s="6" t="s">
        <v>397</v>
      </c>
      <c r="U688" s="6" t="s">
        <v>128</v>
      </c>
      <c r="V688" s="6" t="s">
        <v>2542</v>
      </c>
      <c r="W688" s="6" t="s">
        <v>74</v>
      </c>
      <c r="X688" s="6" t="s">
        <v>272</v>
      </c>
      <c r="Y688" s="6">
        <v>2131825103</v>
      </c>
      <c r="Z688" s="6" t="s">
        <v>84</v>
      </c>
      <c r="AA688" s="6" t="s">
        <v>74</v>
      </c>
      <c r="AB688" s="6">
        <v>1168.6600000000001</v>
      </c>
      <c r="AC688" s="6">
        <v>32.1</v>
      </c>
      <c r="AD688" s="6">
        <v>0</v>
      </c>
      <c r="AE688" s="6">
        <v>0</v>
      </c>
      <c r="AF688" s="6">
        <v>0</v>
      </c>
      <c r="AG688" s="6">
        <v>0</v>
      </c>
      <c r="AH688" s="6">
        <v>0</v>
      </c>
      <c r="AI688" s="6" t="s">
        <v>2644</v>
      </c>
      <c r="AJ688" s="6" t="s">
        <v>2645</v>
      </c>
      <c r="AK688" s="6" t="s">
        <v>11</v>
      </c>
      <c r="AL688" s="6" t="s">
        <v>58</v>
      </c>
      <c r="AM688" s="6" t="s">
        <v>475</v>
      </c>
      <c r="AN688" s="6" t="s">
        <v>33</v>
      </c>
      <c r="AO688" s="6" t="s">
        <v>260</v>
      </c>
      <c r="AP688" s="6" t="s">
        <v>374</v>
      </c>
      <c r="AQ688" s="6" t="s">
        <v>39</v>
      </c>
    </row>
    <row r="689" spans="1:43" x14ac:dyDescent="0.25">
      <c r="A689" s="6">
        <v>21606235</v>
      </c>
      <c r="B689" s="6">
        <v>22550093</v>
      </c>
      <c r="C689" s="6" t="s">
        <v>248</v>
      </c>
      <c r="D689" s="14">
        <v>45694.750335648147</v>
      </c>
      <c r="E689" s="14">
        <v>45715.445937500001</v>
      </c>
      <c r="F689" s="6" t="s">
        <v>22</v>
      </c>
      <c r="G689" s="6" t="s">
        <v>22</v>
      </c>
      <c r="H689" s="6" t="s">
        <v>2646</v>
      </c>
      <c r="I689" s="6" t="s">
        <v>274</v>
      </c>
      <c r="J689" s="6" t="s">
        <v>2647</v>
      </c>
      <c r="K689" s="6" t="s">
        <v>276</v>
      </c>
      <c r="L689" s="6" t="s">
        <v>276</v>
      </c>
      <c r="M689" s="14">
        <v>45694.675694444442</v>
      </c>
      <c r="N689" s="6">
        <v>50308</v>
      </c>
      <c r="O689" s="6" t="s">
        <v>74</v>
      </c>
      <c r="P689" s="6" t="s">
        <v>294</v>
      </c>
      <c r="Q689" s="6" t="s">
        <v>254</v>
      </c>
      <c r="R689" s="6" t="s">
        <v>336</v>
      </c>
      <c r="S689" s="6" t="s">
        <v>5</v>
      </c>
      <c r="T689" s="6" t="s">
        <v>397</v>
      </c>
      <c r="U689" s="6" t="s">
        <v>128</v>
      </c>
      <c r="V689" s="6" t="s">
        <v>2542</v>
      </c>
      <c r="W689" s="6" t="s">
        <v>74</v>
      </c>
      <c r="X689" s="6" t="s">
        <v>295</v>
      </c>
      <c r="Y689" s="6">
        <v>2218776445</v>
      </c>
      <c r="Z689" s="6" t="s">
        <v>84</v>
      </c>
      <c r="AA689" s="6" t="s">
        <v>74</v>
      </c>
      <c r="AB689" s="6">
        <v>2077.89</v>
      </c>
      <c r="AC689" s="6">
        <v>46.2</v>
      </c>
      <c r="AD689" s="6">
        <v>0</v>
      </c>
      <c r="AE689" s="6">
        <v>0</v>
      </c>
      <c r="AF689" s="6">
        <v>0</v>
      </c>
      <c r="AG689" s="6">
        <v>0</v>
      </c>
      <c r="AH689" s="6">
        <v>0</v>
      </c>
      <c r="AI689" s="6" t="s">
        <v>2648</v>
      </c>
      <c r="AJ689" s="6" t="s">
        <v>2649</v>
      </c>
      <c r="AK689" s="6" t="s">
        <v>11</v>
      </c>
      <c r="AL689" s="6" t="s">
        <v>58</v>
      </c>
      <c r="AM689" s="6" t="s">
        <v>475</v>
      </c>
      <c r="AN689" s="6" t="s">
        <v>33</v>
      </c>
      <c r="AO689" s="6" t="s">
        <v>260</v>
      </c>
      <c r="AP689" s="6" t="s">
        <v>374</v>
      </c>
      <c r="AQ689" s="6" t="s">
        <v>39</v>
      </c>
    </row>
    <row r="690" spans="1:43" x14ac:dyDescent="0.25">
      <c r="A690" s="6">
        <v>21606236</v>
      </c>
      <c r="B690" s="6">
        <v>22550094</v>
      </c>
      <c r="C690" s="6" t="s">
        <v>248</v>
      </c>
      <c r="D690" s="14">
        <v>45694.750428240739</v>
      </c>
      <c r="E690" s="14">
        <v>45715.446053240739</v>
      </c>
      <c r="F690" s="6" t="s">
        <v>22</v>
      </c>
      <c r="G690" s="6" t="s">
        <v>22</v>
      </c>
      <c r="H690" s="6" t="s">
        <v>2650</v>
      </c>
      <c r="I690" s="6" t="s">
        <v>274</v>
      </c>
      <c r="J690" s="6" t="s">
        <v>2651</v>
      </c>
      <c r="K690" s="6" t="s">
        <v>276</v>
      </c>
      <c r="L690" s="6" t="s">
        <v>276</v>
      </c>
      <c r="M690" s="14">
        <v>45694.675694444442</v>
      </c>
      <c r="N690" s="6">
        <v>50307</v>
      </c>
      <c r="O690" s="6" t="s">
        <v>74</v>
      </c>
      <c r="P690" s="6" t="s">
        <v>294</v>
      </c>
      <c r="Q690" s="6" t="s">
        <v>254</v>
      </c>
      <c r="R690" s="6" t="s">
        <v>336</v>
      </c>
      <c r="S690" s="6" t="s">
        <v>5</v>
      </c>
      <c r="T690" s="6" t="s">
        <v>397</v>
      </c>
      <c r="U690" s="6" t="s">
        <v>128</v>
      </c>
      <c r="V690" s="6" t="s">
        <v>2542</v>
      </c>
      <c r="W690" s="6" t="s">
        <v>74</v>
      </c>
      <c r="X690" s="6" t="s">
        <v>295</v>
      </c>
      <c r="Y690" s="6">
        <v>2218776148</v>
      </c>
      <c r="Z690" s="6" t="s">
        <v>84</v>
      </c>
      <c r="AA690" s="6" t="s">
        <v>74</v>
      </c>
      <c r="AB690" s="6">
        <v>2077.89</v>
      </c>
      <c r="AC690" s="6">
        <v>46.2</v>
      </c>
      <c r="AD690" s="6">
        <v>0</v>
      </c>
      <c r="AE690" s="6">
        <v>0</v>
      </c>
      <c r="AF690" s="6">
        <v>0</v>
      </c>
      <c r="AG690" s="6">
        <v>0</v>
      </c>
      <c r="AH690" s="6">
        <v>0</v>
      </c>
      <c r="AI690" s="6" t="s">
        <v>2652</v>
      </c>
      <c r="AJ690" s="6" t="s">
        <v>2653</v>
      </c>
      <c r="AK690" s="6" t="s">
        <v>11</v>
      </c>
      <c r="AL690" s="6" t="s">
        <v>58</v>
      </c>
      <c r="AM690" s="6" t="s">
        <v>475</v>
      </c>
      <c r="AN690" s="6" t="s">
        <v>33</v>
      </c>
      <c r="AO690" s="6" t="s">
        <v>260</v>
      </c>
      <c r="AP690" s="6" t="s">
        <v>374</v>
      </c>
      <c r="AQ690" s="6" t="s">
        <v>39</v>
      </c>
    </row>
    <row r="691" spans="1:43" x14ac:dyDescent="0.25">
      <c r="A691" s="6">
        <v>21485303</v>
      </c>
      <c r="B691" s="6">
        <v>22445618</v>
      </c>
      <c r="C691" s="6" t="s">
        <v>248</v>
      </c>
      <c r="D691" s="14">
        <v>45677.758796296293</v>
      </c>
      <c r="E691" s="14">
        <v>45715.45548611111</v>
      </c>
      <c r="F691" s="6" t="s">
        <v>22</v>
      </c>
      <c r="G691" s="6" t="s">
        <v>22</v>
      </c>
      <c r="H691" s="6" t="s">
        <v>2654</v>
      </c>
      <c r="I691" s="6" t="s">
        <v>274</v>
      </c>
      <c r="J691" s="6" t="s">
        <v>2655</v>
      </c>
      <c r="K691" s="6" t="s">
        <v>276</v>
      </c>
      <c r="L691" s="6" t="s">
        <v>276</v>
      </c>
      <c r="M691" s="14">
        <v>45677.57708333333</v>
      </c>
      <c r="N691" s="6">
        <v>48186</v>
      </c>
      <c r="O691" s="6" t="s">
        <v>74</v>
      </c>
      <c r="P691" s="6" t="s">
        <v>294</v>
      </c>
      <c r="Q691" s="6" t="s">
        <v>254</v>
      </c>
      <c r="R691" s="6" t="s">
        <v>336</v>
      </c>
      <c r="S691" s="6" t="s">
        <v>5</v>
      </c>
      <c r="T691" s="6" t="s">
        <v>397</v>
      </c>
      <c r="U691" s="6" t="s">
        <v>128</v>
      </c>
      <c r="V691" s="6" t="s">
        <v>2542</v>
      </c>
      <c r="W691" s="6" t="s">
        <v>74</v>
      </c>
      <c r="X691" s="6" t="s">
        <v>295</v>
      </c>
      <c r="Y691" s="6">
        <v>2216274830</v>
      </c>
      <c r="Z691" s="6" t="s">
        <v>84</v>
      </c>
      <c r="AA691" s="6" t="s">
        <v>74</v>
      </c>
      <c r="AB691" s="6">
        <v>1211.3</v>
      </c>
      <c r="AC691" s="6">
        <v>44.27</v>
      </c>
      <c r="AD691" s="6">
        <v>0</v>
      </c>
      <c r="AE691" s="6">
        <v>0</v>
      </c>
      <c r="AF691" s="6">
        <v>0</v>
      </c>
      <c r="AG691" s="6">
        <v>0</v>
      </c>
      <c r="AH691" s="6">
        <v>0</v>
      </c>
      <c r="AI691" s="6" t="s">
        <v>2656</v>
      </c>
      <c r="AJ691" s="6" t="s">
        <v>2657</v>
      </c>
      <c r="AK691" s="6" t="s">
        <v>11</v>
      </c>
      <c r="AL691" s="6" t="s">
        <v>58</v>
      </c>
      <c r="AM691" s="6" t="s">
        <v>475</v>
      </c>
      <c r="AN691" s="6" t="s">
        <v>33</v>
      </c>
      <c r="AO691" s="6" t="s">
        <v>260</v>
      </c>
      <c r="AP691" s="6" t="s">
        <v>374</v>
      </c>
      <c r="AQ691" s="6" t="s">
        <v>39</v>
      </c>
    </row>
    <row r="692" spans="1:43" x14ac:dyDescent="0.25">
      <c r="A692" s="6">
        <v>21485311</v>
      </c>
      <c r="B692" s="6">
        <v>22445627</v>
      </c>
      <c r="C692" s="6" t="s">
        <v>248</v>
      </c>
      <c r="D692" s="14">
        <v>45677.759571759263</v>
      </c>
      <c r="E692" s="14">
        <v>45715.449780092589</v>
      </c>
      <c r="F692" s="6" t="s">
        <v>22</v>
      </c>
      <c r="G692" s="6" t="s">
        <v>22</v>
      </c>
      <c r="H692" s="6" t="s">
        <v>2658</v>
      </c>
      <c r="I692" s="6" t="s">
        <v>274</v>
      </c>
      <c r="J692" s="6" t="s">
        <v>2659</v>
      </c>
      <c r="K692" s="6" t="s">
        <v>276</v>
      </c>
      <c r="L692" s="6" t="s">
        <v>276</v>
      </c>
      <c r="M692" s="14">
        <v>45677.573611111111</v>
      </c>
      <c r="N692" s="6">
        <v>48177</v>
      </c>
      <c r="O692" s="6" t="s">
        <v>74</v>
      </c>
      <c r="P692" s="6" t="s">
        <v>294</v>
      </c>
      <c r="Q692" s="6" t="s">
        <v>254</v>
      </c>
      <c r="R692" s="6" t="s">
        <v>336</v>
      </c>
      <c r="S692" s="6" t="s">
        <v>5</v>
      </c>
      <c r="T692" s="6" t="s">
        <v>397</v>
      </c>
      <c r="U692" s="6" t="s">
        <v>128</v>
      </c>
      <c r="V692" s="6" t="s">
        <v>2542</v>
      </c>
      <c r="W692" s="6" t="s">
        <v>74</v>
      </c>
      <c r="X692" s="6" t="s">
        <v>272</v>
      </c>
      <c r="Y692" s="6">
        <v>2130801519</v>
      </c>
      <c r="Z692" s="6" t="s">
        <v>84</v>
      </c>
      <c r="AA692" s="6" t="s">
        <v>74</v>
      </c>
      <c r="AB692" s="6">
        <v>917.06</v>
      </c>
      <c r="AC692" s="6">
        <v>32.1</v>
      </c>
      <c r="AD692" s="6">
        <v>0</v>
      </c>
      <c r="AE692" s="6">
        <v>0</v>
      </c>
      <c r="AF692" s="6">
        <v>0</v>
      </c>
      <c r="AG692" s="6">
        <v>0</v>
      </c>
      <c r="AH692" s="6">
        <v>0</v>
      </c>
      <c r="AI692" s="6" t="s">
        <v>2660</v>
      </c>
      <c r="AJ692" s="6" t="s">
        <v>2661</v>
      </c>
      <c r="AK692" s="6" t="s">
        <v>11</v>
      </c>
      <c r="AL692" s="6" t="s">
        <v>58</v>
      </c>
      <c r="AM692" s="6" t="s">
        <v>475</v>
      </c>
      <c r="AN692" s="6" t="s">
        <v>33</v>
      </c>
      <c r="AO692" s="6" t="s">
        <v>260</v>
      </c>
      <c r="AP692" s="6" t="s">
        <v>374</v>
      </c>
      <c r="AQ692" s="6" t="s">
        <v>39</v>
      </c>
    </row>
    <row r="693" spans="1:43" x14ac:dyDescent="0.25">
      <c r="A693" s="6">
        <v>21485317</v>
      </c>
      <c r="B693" s="6">
        <v>22445632</v>
      </c>
      <c r="C693" s="6" t="s">
        <v>248</v>
      </c>
      <c r="D693" s="14">
        <v>45677.759814814817</v>
      </c>
      <c r="E693" s="14">
        <v>45715.455775462957</v>
      </c>
      <c r="F693" s="6" t="s">
        <v>22</v>
      </c>
      <c r="G693" s="6" t="s">
        <v>22</v>
      </c>
      <c r="H693" s="6" t="s">
        <v>2662</v>
      </c>
      <c r="I693" s="6" t="s">
        <v>274</v>
      </c>
      <c r="J693" s="6" t="s">
        <v>2663</v>
      </c>
      <c r="K693" s="6" t="s">
        <v>276</v>
      </c>
      <c r="L693" s="6" t="s">
        <v>276</v>
      </c>
      <c r="M693" s="14">
        <v>45677.573611111111</v>
      </c>
      <c r="N693" s="6">
        <v>48174</v>
      </c>
      <c r="O693" s="6" t="s">
        <v>74</v>
      </c>
      <c r="P693" s="6" t="s">
        <v>294</v>
      </c>
      <c r="Q693" s="6" t="s">
        <v>254</v>
      </c>
      <c r="R693" s="6" t="s">
        <v>336</v>
      </c>
      <c r="S693" s="6" t="s">
        <v>5</v>
      </c>
      <c r="T693" s="6" t="s">
        <v>397</v>
      </c>
      <c r="U693" s="6" t="s">
        <v>128</v>
      </c>
      <c r="V693" s="6" t="s">
        <v>2542</v>
      </c>
      <c r="W693" s="6" t="s">
        <v>74</v>
      </c>
      <c r="X693" s="6" t="s">
        <v>272</v>
      </c>
      <c r="Y693" s="6">
        <v>2130801518</v>
      </c>
      <c r="Z693" s="6" t="s">
        <v>84</v>
      </c>
      <c r="AA693" s="6" t="s">
        <v>74</v>
      </c>
      <c r="AB693" s="6">
        <v>768.31</v>
      </c>
      <c r="AC693" s="6">
        <v>32.1</v>
      </c>
      <c r="AD693" s="6">
        <v>0</v>
      </c>
      <c r="AE693" s="6">
        <v>0</v>
      </c>
      <c r="AF693" s="6">
        <v>0</v>
      </c>
      <c r="AG693" s="6">
        <v>0</v>
      </c>
      <c r="AH693" s="6">
        <v>0</v>
      </c>
      <c r="AI693" s="6" t="s">
        <v>2664</v>
      </c>
      <c r="AJ693" s="6" t="s">
        <v>2665</v>
      </c>
      <c r="AK693" s="6" t="s">
        <v>11</v>
      </c>
      <c r="AL693" s="6" t="s">
        <v>58</v>
      </c>
      <c r="AM693" s="6" t="s">
        <v>475</v>
      </c>
      <c r="AN693" s="6" t="s">
        <v>33</v>
      </c>
      <c r="AO693" s="6" t="s">
        <v>260</v>
      </c>
      <c r="AP693" s="6" t="s">
        <v>374</v>
      </c>
      <c r="AQ693" s="6" t="s">
        <v>39</v>
      </c>
    </row>
    <row r="694" spans="1:43" x14ac:dyDescent="0.25">
      <c r="A694" s="6">
        <v>21485321</v>
      </c>
      <c r="B694" s="6">
        <v>22445635</v>
      </c>
      <c r="C694" s="6" t="s">
        <v>248</v>
      </c>
      <c r="D694" s="14">
        <v>45677.75990740741</v>
      </c>
      <c r="E694" s="14">
        <v>45715.455914351849</v>
      </c>
      <c r="F694" s="6" t="s">
        <v>22</v>
      </c>
      <c r="G694" s="6" t="s">
        <v>22</v>
      </c>
      <c r="H694" s="6" t="s">
        <v>2666</v>
      </c>
      <c r="I694" s="6" t="s">
        <v>274</v>
      </c>
      <c r="J694" s="6" t="s">
        <v>2667</v>
      </c>
      <c r="K694" s="6" t="s">
        <v>276</v>
      </c>
      <c r="L694" s="6" t="s">
        <v>276</v>
      </c>
      <c r="M694" s="14">
        <v>45677.573611111111</v>
      </c>
      <c r="N694" s="6">
        <v>48173</v>
      </c>
      <c r="O694" s="6" t="s">
        <v>74</v>
      </c>
      <c r="P694" s="6" t="s">
        <v>294</v>
      </c>
      <c r="Q694" s="6" t="s">
        <v>254</v>
      </c>
      <c r="R694" s="6" t="s">
        <v>336</v>
      </c>
      <c r="S694" s="6" t="s">
        <v>5</v>
      </c>
      <c r="T694" s="6" t="s">
        <v>397</v>
      </c>
      <c r="U694" s="6" t="s">
        <v>128</v>
      </c>
      <c r="V694" s="6" t="s">
        <v>2542</v>
      </c>
      <c r="W694" s="6" t="s">
        <v>74</v>
      </c>
      <c r="X694" s="6" t="s">
        <v>272</v>
      </c>
      <c r="Y694" s="6">
        <v>2130801602</v>
      </c>
      <c r="Z694" s="6" t="s">
        <v>84</v>
      </c>
      <c r="AA694" s="6" t="s">
        <v>74</v>
      </c>
      <c r="AB694" s="6">
        <v>607.66</v>
      </c>
      <c r="AC694" s="6">
        <v>32.1</v>
      </c>
      <c r="AD694" s="6">
        <v>0</v>
      </c>
      <c r="AE694" s="6">
        <v>0</v>
      </c>
      <c r="AF694" s="6">
        <v>0</v>
      </c>
      <c r="AG694" s="6">
        <v>0</v>
      </c>
      <c r="AH694" s="6">
        <v>0</v>
      </c>
      <c r="AI694" s="6" t="s">
        <v>2668</v>
      </c>
      <c r="AJ694" s="6" t="s">
        <v>2669</v>
      </c>
      <c r="AK694" s="6" t="s">
        <v>11</v>
      </c>
      <c r="AL694" s="6" t="s">
        <v>58</v>
      </c>
      <c r="AM694" s="6" t="s">
        <v>475</v>
      </c>
      <c r="AN694" s="6" t="s">
        <v>33</v>
      </c>
      <c r="AO694" s="6" t="s">
        <v>260</v>
      </c>
      <c r="AP694" s="6" t="s">
        <v>374</v>
      </c>
      <c r="AQ694" s="6" t="s">
        <v>39</v>
      </c>
    </row>
    <row r="695" spans="1:43" x14ac:dyDescent="0.25">
      <c r="A695" s="6">
        <v>21433507</v>
      </c>
      <c r="B695" s="6">
        <v>22403618</v>
      </c>
      <c r="C695" s="6" t="s">
        <v>248</v>
      </c>
      <c r="D695" s="14">
        <v>45667.870821759258</v>
      </c>
      <c r="E695" s="14">
        <v>45715.460347222222</v>
      </c>
      <c r="F695" s="6" t="s">
        <v>22</v>
      </c>
      <c r="G695" s="6" t="s">
        <v>22</v>
      </c>
      <c r="H695" s="6" t="s">
        <v>2670</v>
      </c>
      <c r="I695" s="6" t="s">
        <v>274</v>
      </c>
      <c r="J695" s="6" t="s">
        <v>2671</v>
      </c>
      <c r="K695" s="6" t="s">
        <v>276</v>
      </c>
      <c r="L695" s="6" t="s">
        <v>276</v>
      </c>
      <c r="M695" s="14">
        <v>45667.683333333327</v>
      </c>
      <c r="N695" s="6">
        <v>46938</v>
      </c>
      <c r="O695" s="6" t="s">
        <v>74</v>
      </c>
      <c r="P695" s="6" t="s">
        <v>294</v>
      </c>
      <c r="Q695" s="6" t="s">
        <v>254</v>
      </c>
      <c r="R695" s="6" t="s">
        <v>336</v>
      </c>
      <c r="S695" s="6" t="s">
        <v>5</v>
      </c>
      <c r="T695" s="6" t="s">
        <v>397</v>
      </c>
      <c r="U695" s="6" t="s">
        <v>128</v>
      </c>
      <c r="V695" s="6" t="s">
        <v>2587</v>
      </c>
      <c r="W695" s="6" t="s">
        <v>74</v>
      </c>
      <c r="X695" s="6" t="s">
        <v>295</v>
      </c>
      <c r="Y695" s="6">
        <v>2214925245</v>
      </c>
      <c r="Z695" s="6" t="s">
        <v>84</v>
      </c>
      <c r="AA695" s="6" t="s">
        <v>74</v>
      </c>
      <c r="AB695" s="6">
        <v>688.08</v>
      </c>
      <c r="AC695" s="6">
        <v>44.27</v>
      </c>
      <c r="AD695" s="6">
        <v>0</v>
      </c>
      <c r="AE695" s="6">
        <v>0</v>
      </c>
      <c r="AF695" s="6">
        <v>0</v>
      </c>
      <c r="AG695" s="6">
        <v>0</v>
      </c>
      <c r="AH695" s="6">
        <v>0</v>
      </c>
      <c r="AI695" s="6" t="s">
        <v>2672</v>
      </c>
      <c r="AJ695" s="6" t="s">
        <v>2673</v>
      </c>
      <c r="AK695" s="6" t="s">
        <v>11</v>
      </c>
      <c r="AL695" s="6" t="s">
        <v>58</v>
      </c>
      <c r="AM695" s="6" t="s">
        <v>475</v>
      </c>
      <c r="AN695" s="6" t="s">
        <v>33</v>
      </c>
      <c r="AO695" s="6" t="s">
        <v>260</v>
      </c>
      <c r="AP695" s="6" t="s">
        <v>374</v>
      </c>
      <c r="AQ695" s="6" t="s">
        <v>39</v>
      </c>
    </row>
    <row r="696" spans="1:43" x14ac:dyDescent="0.25">
      <c r="A696" s="6">
        <v>21433506</v>
      </c>
      <c r="B696" s="6">
        <v>22403617</v>
      </c>
      <c r="C696" s="6" t="s">
        <v>248</v>
      </c>
      <c r="D696" s="14">
        <v>45667.870763888888</v>
      </c>
      <c r="E696" s="14">
        <v>45715.471215277779</v>
      </c>
      <c r="F696" s="6" t="s">
        <v>22</v>
      </c>
      <c r="G696" s="6" t="s">
        <v>22</v>
      </c>
      <c r="H696" s="6" t="s">
        <v>2674</v>
      </c>
      <c r="I696" s="6" t="s">
        <v>274</v>
      </c>
      <c r="J696" s="6" t="s">
        <v>2675</v>
      </c>
      <c r="K696" s="6" t="s">
        <v>276</v>
      </c>
      <c r="L696" s="6" t="s">
        <v>276</v>
      </c>
      <c r="M696" s="14">
        <v>45667.683333333327</v>
      </c>
      <c r="N696" s="6">
        <v>46939</v>
      </c>
      <c r="O696" s="6" t="s">
        <v>74</v>
      </c>
      <c r="P696" s="6" t="s">
        <v>294</v>
      </c>
      <c r="Q696" s="6" t="s">
        <v>254</v>
      </c>
      <c r="R696" s="6" t="s">
        <v>336</v>
      </c>
      <c r="S696" s="6" t="s">
        <v>5</v>
      </c>
      <c r="T696" s="6" t="s">
        <v>397</v>
      </c>
      <c r="U696" s="6" t="s">
        <v>128</v>
      </c>
      <c r="V696" s="6" t="s">
        <v>2587</v>
      </c>
      <c r="W696" s="6" t="s">
        <v>74</v>
      </c>
      <c r="X696" s="6" t="s">
        <v>272</v>
      </c>
      <c r="Y696" s="6">
        <v>2130152120</v>
      </c>
      <c r="Z696" s="6" t="s">
        <v>84</v>
      </c>
      <c r="AA696" s="6" t="s">
        <v>74</v>
      </c>
      <c r="AB696" s="6">
        <v>809.96</v>
      </c>
      <c r="AC696" s="6">
        <v>32.1</v>
      </c>
      <c r="AD696" s="6">
        <v>0</v>
      </c>
      <c r="AE696" s="6">
        <v>0</v>
      </c>
      <c r="AF696" s="6">
        <v>0</v>
      </c>
      <c r="AG696" s="6">
        <v>0</v>
      </c>
      <c r="AH696" s="6">
        <v>0</v>
      </c>
      <c r="AI696" s="6" t="s">
        <v>2676</v>
      </c>
      <c r="AJ696" s="6" t="s">
        <v>2677</v>
      </c>
      <c r="AK696" s="6" t="s">
        <v>11</v>
      </c>
      <c r="AL696" s="6" t="s">
        <v>58</v>
      </c>
      <c r="AM696" s="6" t="s">
        <v>475</v>
      </c>
      <c r="AN696" s="6" t="s">
        <v>33</v>
      </c>
      <c r="AO696" s="6" t="s">
        <v>260</v>
      </c>
      <c r="AP696" s="6" t="s">
        <v>374</v>
      </c>
      <c r="AQ696" s="6" t="s">
        <v>39</v>
      </c>
    </row>
    <row r="697" spans="1:43" x14ac:dyDescent="0.25">
      <c r="A697" s="6">
        <v>21433505</v>
      </c>
      <c r="B697" s="6">
        <v>22403616</v>
      </c>
      <c r="C697" s="6" t="s">
        <v>248</v>
      </c>
      <c r="D697" s="14">
        <v>45667.870706018519</v>
      </c>
      <c r="E697" s="14">
        <v>45715.470810185187</v>
      </c>
      <c r="F697" s="6" t="s">
        <v>22</v>
      </c>
      <c r="G697" s="6" t="s">
        <v>22</v>
      </c>
      <c r="H697" s="6" t="s">
        <v>2678</v>
      </c>
      <c r="I697" s="6" t="s">
        <v>274</v>
      </c>
      <c r="J697" s="6" t="s">
        <v>2679</v>
      </c>
      <c r="K697" s="6" t="s">
        <v>276</v>
      </c>
      <c r="L697" s="6" t="s">
        <v>276</v>
      </c>
      <c r="M697" s="14">
        <v>45667.683333333327</v>
      </c>
      <c r="N697" s="6">
        <v>46940</v>
      </c>
      <c r="O697" s="6" t="s">
        <v>74</v>
      </c>
      <c r="P697" s="6" t="s">
        <v>294</v>
      </c>
      <c r="Q697" s="6" t="s">
        <v>254</v>
      </c>
      <c r="R697" s="6" t="s">
        <v>336</v>
      </c>
      <c r="S697" s="6" t="s">
        <v>5</v>
      </c>
      <c r="T697" s="6" t="s">
        <v>397</v>
      </c>
      <c r="U697" s="6" t="s">
        <v>128</v>
      </c>
      <c r="V697" s="6" t="s">
        <v>2587</v>
      </c>
      <c r="W697" s="6" t="s">
        <v>74</v>
      </c>
      <c r="X697" s="6" t="s">
        <v>295</v>
      </c>
      <c r="Y697" s="6">
        <v>2214924988</v>
      </c>
      <c r="Z697" s="6" t="s">
        <v>84</v>
      </c>
      <c r="AA697" s="6" t="s">
        <v>74</v>
      </c>
      <c r="AB697" s="6">
        <v>935.16</v>
      </c>
      <c r="AC697" s="6">
        <v>44.27</v>
      </c>
      <c r="AD697" s="6">
        <v>0</v>
      </c>
      <c r="AE697" s="6">
        <v>0</v>
      </c>
      <c r="AF697" s="6">
        <v>0</v>
      </c>
      <c r="AG697" s="6">
        <v>0</v>
      </c>
      <c r="AH697" s="6">
        <v>0</v>
      </c>
      <c r="AI697" s="6" t="s">
        <v>2680</v>
      </c>
      <c r="AJ697" s="6" t="s">
        <v>2681</v>
      </c>
      <c r="AK697" s="6" t="s">
        <v>11</v>
      </c>
      <c r="AL697" s="6" t="s">
        <v>58</v>
      </c>
      <c r="AM697" s="6" t="s">
        <v>475</v>
      </c>
      <c r="AN697" s="6" t="s">
        <v>33</v>
      </c>
      <c r="AO697" s="6" t="s">
        <v>260</v>
      </c>
      <c r="AP697" s="6" t="s">
        <v>374</v>
      </c>
      <c r="AQ697" s="6" t="s">
        <v>39</v>
      </c>
    </row>
    <row r="698" spans="1:43" x14ac:dyDescent="0.25">
      <c r="A698" s="6">
        <v>21433500</v>
      </c>
      <c r="B698" s="6">
        <v>22403611</v>
      </c>
      <c r="C698" s="6" t="s">
        <v>248</v>
      </c>
      <c r="D698" s="14">
        <v>45667.870648148149</v>
      </c>
      <c r="E698" s="14">
        <v>45715.470567129632</v>
      </c>
      <c r="F698" s="6" t="s">
        <v>22</v>
      </c>
      <c r="G698" s="6" t="s">
        <v>22</v>
      </c>
      <c r="H698" s="6" t="s">
        <v>2682</v>
      </c>
      <c r="I698" s="6" t="s">
        <v>274</v>
      </c>
      <c r="J698" s="6" t="s">
        <v>2683</v>
      </c>
      <c r="K698" s="6" t="s">
        <v>276</v>
      </c>
      <c r="L698" s="6" t="s">
        <v>276</v>
      </c>
      <c r="M698" s="14">
        <v>45667.683333333327</v>
      </c>
      <c r="N698" s="6">
        <v>46943</v>
      </c>
      <c r="O698" s="6" t="s">
        <v>74</v>
      </c>
      <c r="P698" s="6" t="s">
        <v>294</v>
      </c>
      <c r="Q698" s="6" t="s">
        <v>254</v>
      </c>
      <c r="R698" s="6" t="s">
        <v>336</v>
      </c>
      <c r="S698" s="6" t="s">
        <v>5</v>
      </c>
      <c r="T698" s="6" t="s">
        <v>397</v>
      </c>
      <c r="U698" s="6" t="s">
        <v>128</v>
      </c>
      <c r="V698" s="6" t="s">
        <v>2587</v>
      </c>
      <c r="W698" s="6" t="s">
        <v>74</v>
      </c>
      <c r="X698" s="6" t="s">
        <v>295</v>
      </c>
      <c r="Y698" s="6">
        <v>2214925702</v>
      </c>
      <c r="Z698" s="6" t="s">
        <v>84</v>
      </c>
      <c r="AA698" s="6" t="s">
        <v>74</v>
      </c>
      <c r="AB698" s="6">
        <v>574.11</v>
      </c>
      <c r="AC698" s="6">
        <v>44.27</v>
      </c>
      <c r="AD698" s="6">
        <v>0</v>
      </c>
      <c r="AE698" s="6">
        <v>0</v>
      </c>
      <c r="AF698" s="6">
        <v>0</v>
      </c>
      <c r="AG698" s="6">
        <v>0</v>
      </c>
      <c r="AH698" s="6">
        <v>0</v>
      </c>
      <c r="AI698" s="6" t="s">
        <v>2684</v>
      </c>
      <c r="AJ698" s="6" t="s">
        <v>2685</v>
      </c>
      <c r="AK698" s="6" t="s">
        <v>11</v>
      </c>
      <c r="AL698" s="6" t="s">
        <v>58</v>
      </c>
      <c r="AM698" s="6" t="s">
        <v>475</v>
      </c>
      <c r="AN698" s="6" t="s">
        <v>33</v>
      </c>
      <c r="AO698" s="6" t="s">
        <v>260</v>
      </c>
      <c r="AP698" s="6" t="s">
        <v>374</v>
      </c>
      <c r="AQ698" s="6" t="s">
        <v>39</v>
      </c>
    </row>
    <row r="699" spans="1:43" x14ac:dyDescent="0.25">
      <c r="A699" s="6">
        <v>21433498</v>
      </c>
      <c r="B699" s="6">
        <v>22403609</v>
      </c>
      <c r="C699" s="6" t="s">
        <v>248</v>
      </c>
      <c r="D699" s="14">
        <v>45667.87059027778</v>
      </c>
      <c r="E699" s="14">
        <v>45715.459907407407</v>
      </c>
      <c r="F699" s="6" t="s">
        <v>22</v>
      </c>
      <c r="G699" s="6" t="s">
        <v>22</v>
      </c>
      <c r="H699" s="6" t="s">
        <v>2686</v>
      </c>
      <c r="I699" s="6" t="s">
        <v>274</v>
      </c>
      <c r="J699" s="6" t="s">
        <v>2687</v>
      </c>
      <c r="K699" s="6" t="s">
        <v>276</v>
      </c>
      <c r="L699" s="6" t="s">
        <v>276</v>
      </c>
      <c r="M699" s="14">
        <v>45667.683333333327</v>
      </c>
      <c r="N699" s="6">
        <v>46944</v>
      </c>
      <c r="O699" s="6" t="s">
        <v>74</v>
      </c>
      <c r="P699" s="6" t="s">
        <v>294</v>
      </c>
      <c r="Q699" s="6" t="s">
        <v>254</v>
      </c>
      <c r="R699" s="6" t="s">
        <v>336</v>
      </c>
      <c r="S699" s="6" t="s">
        <v>5</v>
      </c>
      <c r="T699" s="6" t="s">
        <v>397</v>
      </c>
      <c r="U699" s="6" t="s">
        <v>128</v>
      </c>
      <c r="V699" s="6" t="s">
        <v>2587</v>
      </c>
      <c r="W699" s="6" t="s">
        <v>74</v>
      </c>
      <c r="X699" s="6" t="s">
        <v>295</v>
      </c>
      <c r="Y699" s="6">
        <v>2214925095</v>
      </c>
      <c r="Z699" s="6" t="s">
        <v>84</v>
      </c>
      <c r="AA699" s="6" t="s">
        <v>74</v>
      </c>
      <c r="AB699" s="6">
        <v>574.11</v>
      </c>
      <c r="AC699" s="6">
        <v>44.27</v>
      </c>
      <c r="AD699" s="6">
        <v>0</v>
      </c>
      <c r="AE699" s="6">
        <v>0</v>
      </c>
      <c r="AF699" s="6">
        <v>0</v>
      </c>
      <c r="AG699" s="6">
        <v>0</v>
      </c>
      <c r="AH699" s="6">
        <v>0</v>
      </c>
      <c r="AI699" s="6" t="s">
        <v>2688</v>
      </c>
      <c r="AJ699" s="6" t="s">
        <v>2689</v>
      </c>
      <c r="AK699" s="6" t="s">
        <v>11</v>
      </c>
      <c r="AL699" s="6" t="s">
        <v>58</v>
      </c>
      <c r="AM699" s="6" t="s">
        <v>475</v>
      </c>
      <c r="AN699" s="6" t="s">
        <v>33</v>
      </c>
      <c r="AO699" s="6" t="s">
        <v>260</v>
      </c>
      <c r="AP699" s="6" t="s">
        <v>374</v>
      </c>
      <c r="AQ699" s="6" t="s">
        <v>39</v>
      </c>
    </row>
    <row r="700" spans="1:43" x14ac:dyDescent="0.25">
      <c r="A700" s="6">
        <v>21433495</v>
      </c>
      <c r="B700" s="6">
        <v>22403607</v>
      </c>
      <c r="C700" s="6" t="s">
        <v>248</v>
      </c>
      <c r="D700" s="14">
        <v>45667.870532407411</v>
      </c>
      <c r="E700" s="14">
        <v>45715.459479166668</v>
      </c>
      <c r="F700" s="6" t="s">
        <v>22</v>
      </c>
      <c r="G700" s="6" t="s">
        <v>22</v>
      </c>
      <c r="H700" s="6" t="s">
        <v>2690</v>
      </c>
      <c r="I700" s="6" t="s">
        <v>274</v>
      </c>
      <c r="J700" s="6" t="s">
        <v>2691</v>
      </c>
      <c r="K700" s="6" t="s">
        <v>276</v>
      </c>
      <c r="L700" s="6" t="s">
        <v>276</v>
      </c>
      <c r="M700" s="14">
        <v>45667.683333333327</v>
      </c>
      <c r="N700" s="6">
        <v>46946</v>
      </c>
      <c r="O700" s="6" t="s">
        <v>74</v>
      </c>
      <c r="P700" s="6" t="s">
        <v>294</v>
      </c>
      <c r="Q700" s="6" t="s">
        <v>254</v>
      </c>
      <c r="R700" s="6" t="s">
        <v>336</v>
      </c>
      <c r="S700" s="6" t="s">
        <v>5</v>
      </c>
      <c r="T700" s="6" t="s">
        <v>397</v>
      </c>
      <c r="U700" s="6" t="s">
        <v>128</v>
      </c>
      <c r="V700" s="6" t="s">
        <v>2587</v>
      </c>
      <c r="W700" s="6" t="s">
        <v>74</v>
      </c>
      <c r="X700" s="6" t="s">
        <v>295</v>
      </c>
      <c r="Y700" s="6">
        <v>2214925089</v>
      </c>
      <c r="Z700" s="6" t="s">
        <v>84</v>
      </c>
      <c r="AA700" s="6" t="s">
        <v>74</v>
      </c>
      <c r="AB700" s="6">
        <v>969.09</v>
      </c>
      <c r="AC700" s="6">
        <v>44.27</v>
      </c>
      <c r="AD700" s="6">
        <v>0</v>
      </c>
      <c r="AE700" s="6">
        <v>0</v>
      </c>
      <c r="AF700" s="6">
        <v>0</v>
      </c>
      <c r="AG700" s="6">
        <v>0</v>
      </c>
      <c r="AH700" s="6">
        <v>0</v>
      </c>
      <c r="AI700" s="6" t="s">
        <v>2692</v>
      </c>
      <c r="AJ700" s="6" t="s">
        <v>2693</v>
      </c>
      <c r="AK700" s="6" t="s">
        <v>11</v>
      </c>
      <c r="AL700" s="6" t="s">
        <v>58</v>
      </c>
      <c r="AM700" s="6" t="s">
        <v>475</v>
      </c>
      <c r="AN700" s="6" t="s">
        <v>33</v>
      </c>
      <c r="AO700" s="6" t="s">
        <v>260</v>
      </c>
      <c r="AP700" s="6" t="s">
        <v>374</v>
      </c>
      <c r="AQ700" s="6" t="s">
        <v>39</v>
      </c>
    </row>
    <row r="701" spans="1:43" x14ac:dyDescent="0.25">
      <c r="A701" s="6">
        <v>21433492</v>
      </c>
      <c r="B701" s="6">
        <v>22403606</v>
      </c>
      <c r="C701" s="6" t="s">
        <v>248</v>
      </c>
      <c r="D701" s="14">
        <v>45667.870474537027</v>
      </c>
      <c r="E701" s="14">
        <v>45715.470312500001</v>
      </c>
      <c r="F701" s="6" t="s">
        <v>22</v>
      </c>
      <c r="G701" s="6" t="s">
        <v>22</v>
      </c>
      <c r="H701" s="6" t="s">
        <v>2694</v>
      </c>
      <c r="I701" s="6" t="s">
        <v>274</v>
      </c>
      <c r="J701" s="6" t="s">
        <v>2695</v>
      </c>
      <c r="K701" s="6" t="s">
        <v>276</v>
      </c>
      <c r="L701" s="6" t="s">
        <v>276</v>
      </c>
      <c r="M701" s="14">
        <v>45667.683333333327</v>
      </c>
      <c r="N701" s="6">
        <v>46947</v>
      </c>
      <c r="O701" s="6" t="s">
        <v>74</v>
      </c>
      <c r="P701" s="6" t="s">
        <v>294</v>
      </c>
      <c r="Q701" s="6" t="s">
        <v>254</v>
      </c>
      <c r="R701" s="6" t="s">
        <v>336</v>
      </c>
      <c r="S701" s="6" t="s">
        <v>5</v>
      </c>
      <c r="T701" s="6" t="s">
        <v>397</v>
      </c>
      <c r="U701" s="6" t="s">
        <v>128</v>
      </c>
      <c r="V701" s="6" t="s">
        <v>2587</v>
      </c>
      <c r="W701" s="6" t="s">
        <v>74</v>
      </c>
      <c r="X701" s="6" t="s">
        <v>295</v>
      </c>
      <c r="Y701" s="6">
        <v>2214925126</v>
      </c>
      <c r="Z701" s="6" t="s">
        <v>84</v>
      </c>
      <c r="AA701" s="6" t="s">
        <v>74</v>
      </c>
      <c r="AB701" s="6">
        <v>969.09</v>
      </c>
      <c r="AC701" s="6">
        <v>44.27</v>
      </c>
      <c r="AD701" s="6">
        <v>0</v>
      </c>
      <c r="AE701" s="6">
        <v>0</v>
      </c>
      <c r="AF701" s="6">
        <v>0</v>
      </c>
      <c r="AG701" s="6">
        <v>0</v>
      </c>
      <c r="AH701" s="6">
        <v>0</v>
      </c>
      <c r="AI701" s="6" t="s">
        <v>2696</v>
      </c>
      <c r="AJ701" s="6" t="s">
        <v>2697</v>
      </c>
      <c r="AK701" s="6" t="s">
        <v>11</v>
      </c>
      <c r="AL701" s="6" t="s">
        <v>58</v>
      </c>
      <c r="AM701" s="6" t="s">
        <v>475</v>
      </c>
      <c r="AN701" s="6" t="s">
        <v>33</v>
      </c>
      <c r="AO701" s="6" t="s">
        <v>260</v>
      </c>
      <c r="AP701" s="6" t="s">
        <v>374</v>
      </c>
      <c r="AQ701" s="6" t="s">
        <v>39</v>
      </c>
    </row>
    <row r="702" spans="1:43" x14ac:dyDescent="0.25">
      <c r="A702" s="6">
        <v>21433489</v>
      </c>
      <c r="B702" s="6">
        <v>22403605</v>
      </c>
      <c r="C702" s="6" t="s">
        <v>248</v>
      </c>
      <c r="D702" s="14">
        <v>45667.870428240742</v>
      </c>
      <c r="E702" s="14">
        <v>45715.469884259262</v>
      </c>
      <c r="F702" s="6" t="s">
        <v>22</v>
      </c>
      <c r="G702" s="6" t="s">
        <v>22</v>
      </c>
      <c r="H702" s="6" t="s">
        <v>2698</v>
      </c>
      <c r="I702" s="6" t="s">
        <v>274</v>
      </c>
      <c r="J702" s="6" t="s">
        <v>2699</v>
      </c>
      <c r="K702" s="6" t="s">
        <v>276</v>
      </c>
      <c r="L702" s="6" t="s">
        <v>276</v>
      </c>
      <c r="M702" s="14">
        <v>45667.683333333327</v>
      </c>
      <c r="N702" s="6">
        <v>46948</v>
      </c>
      <c r="O702" s="6" t="s">
        <v>74</v>
      </c>
      <c r="P702" s="6" t="s">
        <v>294</v>
      </c>
      <c r="Q702" s="6" t="s">
        <v>254</v>
      </c>
      <c r="R702" s="6" t="s">
        <v>336</v>
      </c>
      <c r="S702" s="6" t="s">
        <v>5</v>
      </c>
      <c r="T702" s="6" t="s">
        <v>397</v>
      </c>
      <c r="U702" s="6" t="s">
        <v>128</v>
      </c>
      <c r="V702" s="6" t="s">
        <v>2587</v>
      </c>
      <c r="W702" s="6" t="s">
        <v>74</v>
      </c>
      <c r="X702" s="6" t="s">
        <v>295</v>
      </c>
      <c r="Y702" s="6">
        <v>2214925548</v>
      </c>
      <c r="Z702" s="6" t="s">
        <v>84</v>
      </c>
      <c r="AA702" s="6" t="s">
        <v>74</v>
      </c>
      <c r="AB702" s="6">
        <v>969.09</v>
      </c>
      <c r="AC702" s="6">
        <v>44.27</v>
      </c>
      <c r="AD702" s="6">
        <v>0</v>
      </c>
      <c r="AE702" s="6">
        <v>0</v>
      </c>
      <c r="AF702" s="6">
        <v>0</v>
      </c>
      <c r="AG702" s="6">
        <v>0</v>
      </c>
      <c r="AH702" s="6">
        <v>0</v>
      </c>
      <c r="AI702" s="6" t="s">
        <v>2700</v>
      </c>
      <c r="AJ702" s="6" t="s">
        <v>2701</v>
      </c>
      <c r="AK702" s="6" t="s">
        <v>11</v>
      </c>
      <c r="AL702" s="6" t="s">
        <v>58</v>
      </c>
      <c r="AM702" s="6" t="s">
        <v>475</v>
      </c>
      <c r="AN702" s="6" t="s">
        <v>33</v>
      </c>
      <c r="AO702" s="6" t="s">
        <v>260</v>
      </c>
      <c r="AP702" s="6" t="s">
        <v>374</v>
      </c>
      <c r="AQ702" s="6" t="s">
        <v>39</v>
      </c>
    </row>
    <row r="703" spans="1:43" x14ac:dyDescent="0.25">
      <c r="A703" s="6">
        <v>21426521</v>
      </c>
      <c r="B703" s="6">
        <v>22397298</v>
      </c>
      <c r="C703" s="6" t="s">
        <v>248</v>
      </c>
      <c r="D703" s="14">
        <v>45666.867245370369</v>
      </c>
      <c r="E703" s="14">
        <v>45715.431793981479</v>
      </c>
      <c r="F703" s="6" t="s">
        <v>22</v>
      </c>
      <c r="G703" s="6" t="s">
        <v>22</v>
      </c>
      <c r="H703" s="6" t="s">
        <v>2702</v>
      </c>
      <c r="I703" s="6" t="s">
        <v>274</v>
      </c>
      <c r="J703" s="6" t="s">
        <v>2703</v>
      </c>
      <c r="K703" s="6" t="s">
        <v>276</v>
      </c>
      <c r="L703" s="6" t="s">
        <v>276</v>
      </c>
      <c r="M703" s="14">
        <v>45666.581944444442</v>
      </c>
      <c r="N703" s="6">
        <v>46734</v>
      </c>
      <c r="O703" s="6" t="s">
        <v>74</v>
      </c>
      <c r="P703" s="6" t="s">
        <v>294</v>
      </c>
      <c r="Q703" s="6" t="s">
        <v>254</v>
      </c>
      <c r="R703" s="6" t="s">
        <v>336</v>
      </c>
      <c r="S703" s="6" t="s">
        <v>5</v>
      </c>
      <c r="T703" s="6" t="s">
        <v>397</v>
      </c>
      <c r="U703" s="6" t="s">
        <v>128</v>
      </c>
      <c r="V703" s="6" t="s">
        <v>2570</v>
      </c>
      <c r="W703" s="6" t="s">
        <v>74</v>
      </c>
      <c r="X703" s="6" t="s">
        <v>295</v>
      </c>
      <c r="Y703" s="6">
        <v>2214732214</v>
      </c>
      <c r="Z703" s="6" t="s">
        <v>84</v>
      </c>
      <c r="AA703" s="6" t="s">
        <v>74</v>
      </c>
      <c r="AB703" s="6">
        <v>901.23</v>
      </c>
      <c r="AC703" s="6">
        <v>32.1</v>
      </c>
      <c r="AD703" s="6">
        <v>0</v>
      </c>
      <c r="AE703" s="6">
        <v>0</v>
      </c>
      <c r="AF703" s="6">
        <v>0</v>
      </c>
      <c r="AG703" s="6">
        <v>0</v>
      </c>
      <c r="AH703" s="6">
        <v>0</v>
      </c>
      <c r="AI703" s="6" t="s">
        <v>2704</v>
      </c>
      <c r="AJ703" s="6" t="s">
        <v>2705</v>
      </c>
      <c r="AK703" s="6" t="s">
        <v>11</v>
      </c>
      <c r="AL703" s="6" t="s">
        <v>58</v>
      </c>
      <c r="AM703" s="6" t="s">
        <v>475</v>
      </c>
      <c r="AN703" s="6" t="s">
        <v>33</v>
      </c>
      <c r="AO703" s="6" t="s">
        <v>260</v>
      </c>
      <c r="AP703" s="6" t="s">
        <v>374</v>
      </c>
      <c r="AQ703" s="6" t="s">
        <v>39</v>
      </c>
    </row>
    <row r="704" spans="1:43" x14ac:dyDescent="0.25">
      <c r="A704" s="6">
        <v>21426520</v>
      </c>
      <c r="B704" s="6">
        <v>22397297</v>
      </c>
      <c r="C704" s="6" t="s">
        <v>248</v>
      </c>
      <c r="D704" s="14">
        <v>45666.8671875</v>
      </c>
      <c r="E704" s="14">
        <v>45715.431620370371</v>
      </c>
      <c r="F704" s="6" t="s">
        <v>22</v>
      </c>
      <c r="G704" s="6" t="s">
        <v>22</v>
      </c>
      <c r="H704" s="6" t="s">
        <v>2706</v>
      </c>
      <c r="I704" s="6" t="s">
        <v>274</v>
      </c>
      <c r="J704" s="6" t="s">
        <v>2707</v>
      </c>
      <c r="K704" s="6" t="s">
        <v>276</v>
      </c>
      <c r="L704" s="6" t="s">
        <v>276</v>
      </c>
      <c r="M704" s="14">
        <v>45666.581944444442</v>
      </c>
      <c r="N704" s="6">
        <v>46735</v>
      </c>
      <c r="O704" s="6" t="s">
        <v>74</v>
      </c>
      <c r="P704" s="6" t="s">
        <v>294</v>
      </c>
      <c r="Q704" s="6" t="s">
        <v>254</v>
      </c>
      <c r="R704" s="6" t="s">
        <v>336</v>
      </c>
      <c r="S704" s="6" t="s">
        <v>5</v>
      </c>
      <c r="T704" s="6" t="s">
        <v>397</v>
      </c>
      <c r="U704" s="6" t="s">
        <v>128</v>
      </c>
      <c r="V704" s="6" t="s">
        <v>2570</v>
      </c>
      <c r="W704" s="6" t="s">
        <v>74</v>
      </c>
      <c r="X704" s="6" t="s">
        <v>295</v>
      </c>
      <c r="Y704" s="6">
        <v>2214730598</v>
      </c>
      <c r="Z704" s="6" t="s">
        <v>84</v>
      </c>
      <c r="AA704" s="6" t="s">
        <v>74</v>
      </c>
      <c r="AB704" s="6">
        <v>901.23</v>
      </c>
      <c r="AC704" s="6">
        <v>32.1</v>
      </c>
      <c r="AD704" s="6">
        <v>0</v>
      </c>
      <c r="AE704" s="6">
        <v>0</v>
      </c>
      <c r="AF704" s="6">
        <v>0</v>
      </c>
      <c r="AG704" s="6">
        <v>0</v>
      </c>
      <c r="AH704" s="6">
        <v>0</v>
      </c>
      <c r="AI704" s="6" t="s">
        <v>2708</v>
      </c>
      <c r="AJ704" s="6" t="s">
        <v>2709</v>
      </c>
      <c r="AK704" s="6" t="s">
        <v>11</v>
      </c>
      <c r="AL704" s="6" t="s">
        <v>58</v>
      </c>
      <c r="AM704" s="6" t="s">
        <v>475</v>
      </c>
      <c r="AN704" s="6" t="s">
        <v>33</v>
      </c>
      <c r="AO704" s="6" t="s">
        <v>260</v>
      </c>
      <c r="AP704" s="6" t="s">
        <v>374</v>
      </c>
      <c r="AQ704" s="6" t="s">
        <v>39</v>
      </c>
    </row>
    <row r="705" spans="1:43" x14ac:dyDescent="0.25">
      <c r="A705" s="6">
        <v>21426518</v>
      </c>
      <c r="B705" s="6">
        <v>22397295</v>
      </c>
      <c r="C705" s="6" t="s">
        <v>248</v>
      </c>
      <c r="D705" s="14">
        <v>45666.867013888892</v>
      </c>
      <c r="E705" s="14">
        <v>45715.425011574072</v>
      </c>
      <c r="F705" s="6" t="s">
        <v>22</v>
      </c>
      <c r="G705" s="6" t="s">
        <v>22</v>
      </c>
      <c r="H705" s="6" t="s">
        <v>2710</v>
      </c>
      <c r="I705" s="6" t="s">
        <v>274</v>
      </c>
      <c r="J705" s="6" t="s">
        <v>2711</v>
      </c>
      <c r="K705" s="6" t="s">
        <v>276</v>
      </c>
      <c r="L705" s="6" t="s">
        <v>276</v>
      </c>
      <c r="M705" s="14">
        <v>45666.581944444442</v>
      </c>
      <c r="N705" s="6">
        <v>46737</v>
      </c>
      <c r="O705" s="6" t="s">
        <v>74</v>
      </c>
      <c r="P705" s="6" t="s">
        <v>294</v>
      </c>
      <c r="Q705" s="6" t="s">
        <v>254</v>
      </c>
      <c r="R705" s="6" t="s">
        <v>336</v>
      </c>
      <c r="S705" s="6" t="s">
        <v>5</v>
      </c>
      <c r="T705" s="6" t="s">
        <v>397</v>
      </c>
      <c r="U705" s="6" t="s">
        <v>128</v>
      </c>
      <c r="V705" s="6" t="s">
        <v>2570</v>
      </c>
      <c r="W705" s="6" t="s">
        <v>74</v>
      </c>
      <c r="X705" s="6" t="s">
        <v>272</v>
      </c>
      <c r="Y705" s="6">
        <v>2130088689</v>
      </c>
      <c r="Z705" s="6" t="s">
        <v>84</v>
      </c>
      <c r="AA705" s="6" t="s">
        <v>74</v>
      </c>
      <c r="AB705" s="6">
        <v>523.51</v>
      </c>
      <c r="AC705" s="6">
        <v>32.1</v>
      </c>
      <c r="AD705" s="6">
        <v>0</v>
      </c>
      <c r="AE705" s="6">
        <v>0</v>
      </c>
      <c r="AF705" s="6">
        <v>0</v>
      </c>
      <c r="AG705" s="6">
        <v>0</v>
      </c>
      <c r="AH705" s="6">
        <v>0</v>
      </c>
      <c r="AI705" s="6" t="s">
        <v>2712</v>
      </c>
      <c r="AJ705" s="6" t="s">
        <v>2713</v>
      </c>
      <c r="AK705" s="6" t="s">
        <v>11</v>
      </c>
      <c r="AL705" s="6" t="s">
        <v>58</v>
      </c>
      <c r="AM705" s="6" t="s">
        <v>475</v>
      </c>
      <c r="AN705" s="6" t="s">
        <v>33</v>
      </c>
      <c r="AO705" s="6" t="s">
        <v>260</v>
      </c>
      <c r="AP705" s="6" t="s">
        <v>374</v>
      </c>
      <c r="AQ705" s="6" t="s">
        <v>39</v>
      </c>
    </row>
    <row r="706" spans="1:43" x14ac:dyDescent="0.25">
      <c r="A706" s="6">
        <v>21426516</v>
      </c>
      <c r="B706" s="6">
        <v>22397294</v>
      </c>
      <c r="C706" s="6" t="s">
        <v>248</v>
      </c>
      <c r="D706" s="14">
        <v>45666.866909722223</v>
      </c>
      <c r="E706" s="14">
        <v>45715.424733796302</v>
      </c>
      <c r="F706" s="6" t="s">
        <v>22</v>
      </c>
      <c r="G706" s="6" t="s">
        <v>22</v>
      </c>
      <c r="H706" s="6" t="s">
        <v>2714</v>
      </c>
      <c r="I706" s="6" t="s">
        <v>274</v>
      </c>
      <c r="J706" s="6" t="s">
        <v>2582</v>
      </c>
      <c r="K706" s="6" t="s">
        <v>276</v>
      </c>
      <c r="L706" s="6" t="s">
        <v>276</v>
      </c>
      <c r="M706" s="14">
        <v>45666.581944444442</v>
      </c>
      <c r="N706" s="6">
        <v>46738</v>
      </c>
      <c r="O706" s="6" t="s">
        <v>74</v>
      </c>
      <c r="P706" s="6" t="s">
        <v>294</v>
      </c>
      <c r="Q706" s="6" t="s">
        <v>254</v>
      </c>
      <c r="R706" s="6" t="s">
        <v>336</v>
      </c>
      <c r="S706" s="6" t="s">
        <v>5</v>
      </c>
      <c r="T706" s="6" t="s">
        <v>397</v>
      </c>
      <c r="U706" s="6" t="s">
        <v>128</v>
      </c>
      <c r="V706" s="6" t="s">
        <v>2570</v>
      </c>
      <c r="W706" s="6" t="s">
        <v>74</v>
      </c>
      <c r="X706" s="6" t="s">
        <v>272</v>
      </c>
      <c r="Y706" s="6">
        <v>2130088690</v>
      </c>
      <c r="Z706" s="6" t="s">
        <v>84</v>
      </c>
      <c r="AA706" s="6" t="s">
        <v>74</v>
      </c>
      <c r="AB706" s="6">
        <v>523.51</v>
      </c>
      <c r="AC706" s="6">
        <v>32.1</v>
      </c>
      <c r="AD706" s="6">
        <v>0</v>
      </c>
      <c r="AE706" s="6">
        <v>0</v>
      </c>
      <c r="AF706" s="6">
        <v>0</v>
      </c>
      <c r="AG706" s="6">
        <v>0</v>
      </c>
      <c r="AH706" s="6">
        <v>0</v>
      </c>
      <c r="AI706" s="6" t="s">
        <v>2715</v>
      </c>
      <c r="AJ706" s="6" t="s">
        <v>2716</v>
      </c>
      <c r="AK706" s="6" t="s">
        <v>11</v>
      </c>
      <c r="AL706" s="6" t="s">
        <v>58</v>
      </c>
      <c r="AM706" s="6" t="s">
        <v>475</v>
      </c>
      <c r="AN706" s="6" t="s">
        <v>33</v>
      </c>
      <c r="AO706" s="6" t="s">
        <v>260</v>
      </c>
      <c r="AP706" s="6" t="s">
        <v>374</v>
      </c>
      <c r="AQ706" s="6" t="s">
        <v>39</v>
      </c>
    </row>
    <row r="707" spans="1:43" x14ac:dyDescent="0.25">
      <c r="A707" s="6">
        <v>21426514</v>
      </c>
      <c r="B707" s="6">
        <v>22397292</v>
      </c>
      <c r="C707" s="6" t="s">
        <v>248</v>
      </c>
      <c r="D707" s="14">
        <v>45666.866655092592</v>
      </c>
      <c r="E707" s="14">
        <v>45715.41783564815</v>
      </c>
      <c r="F707" s="6" t="s">
        <v>22</v>
      </c>
      <c r="G707" s="6" t="s">
        <v>22</v>
      </c>
      <c r="H707" s="6" t="s">
        <v>2717</v>
      </c>
      <c r="I707" s="6" t="s">
        <v>274</v>
      </c>
      <c r="J707" s="6" t="s">
        <v>2718</v>
      </c>
      <c r="K707" s="6" t="s">
        <v>276</v>
      </c>
      <c r="L707" s="6" t="s">
        <v>276</v>
      </c>
      <c r="M707" s="14">
        <v>45666.581944444442</v>
      </c>
      <c r="N707" s="6">
        <v>46740</v>
      </c>
      <c r="O707" s="6" t="s">
        <v>74</v>
      </c>
      <c r="P707" s="6" t="s">
        <v>294</v>
      </c>
      <c r="Q707" s="6" t="s">
        <v>254</v>
      </c>
      <c r="R707" s="6" t="s">
        <v>336</v>
      </c>
      <c r="S707" s="6" t="s">
        <v>5</v>
      </c>
      <c r="T707" s="6" t="s">
        <v>397</v>
      </c>
      <c r="U707" s="6" t="s">
        <v>128</v>
      </c>
      <c r="V707" s="6" t="s">
        <v>2570</v>
      </c>
      <c r="W707" s="6" t="s">
        <v>74</v>
      </c>
      <c r="X707" s="6" t="s">
        <v>295</v>
      </c>
      <c r="Y707" s="6">
        <v>2214731861</v>
      </c>
      <c r="Z707" s="6" t="s">
        <v>84</v>
      </c>
      <c r="AA707" s="6" t="s">
        <v>74</v>
      </c>
      <c r="AB707" s="6">
        <v>891.75</v>
      </c>
      <c r="AC707" s="6">
        <v>44.27</v>
      </c>
      <c r="AD707" s="6">
        <v>0</v>
      </c>
      <c r="AE707" s="6">
        <v>0</v>
      </c>
      <c r="AF707" s="6">
        <v>0</v>
      </c>
      <c r="AG707" s="6">
        <v>0</v>
      </c>
      <c r="AH707" s="6">
        <v>0</v>
      </c>
      <c r="AI707" s="6" t="s">
        <v>2719</v>
      </c>
      <c r="AJ707" s="6" t="s">
        <v>2720</v>
      </c>
      <c r="AK707" s="6" t="s">
        <v>11</v>
      </c>
      <c r="AL707" s="6" t="s">
        <v>58</v>
      </c>
      <c r="AM707" s="6" t="s">
        <v>475</v>
      </c>
      <c r="AN707" s="6" t="s">
        <v>33</v>
      </c>
      <c r="AO707" s="6" t="s">
        <v>260</v>
      </c>
      <c r="AP707" s="6" t="s">
        <v>374</v>
      </c>
      <c r="AQ707" s="6" t="s">
        <v>39</v>
      </c>
    </row>
    <row r="708" spans="1:43" x14ac:dyDescent="0.25">
      <c r="A708" s="6">
        <v>21426512</v>
      </c>
      <c r="B708" s="6">
        <v>22397290</v>
      </c>
      <c r="C708" s="6" t="s">
        <v>248</v>
      </c>
      <c r="D708" s="14">
        <v>45666.86650462963</v>
      </c>
      <c r="E708" s="14">
        <v>45715.438761574071</v>
      </c>
      <c r="F708" s="6" t="s">
        <v>22</v>
      </c>
      <c r="G708" s="6" t="s">
        <v>22</v>
      </c>
      <c r="H708" s="6" t="s">
        <v>2721</v>
      </c>
      <c r="I708" s="6" t="s">
        <v>274</v>
      </c>
      <c r="J708" s="6" t="s">
        <v>2722</v>
      </c>
      <c r="K708" s="6" t="s">
        <v>276</v>
      </c>
      <c r="L708" s="6" t="s">
        <v>276</v>
      </c>
      <c r="M708" s="14">
        <v>45666.581944444442</v>
      </c>
      <c r="N708" s="6">
        <v>46743</v>
      </c>
      <c r="O708" s="6" t="s">
        <v>74</v>
      </c>
      <c r="P708" s="6" t="s">
        <v>294</v>
      </c>
      <c r="Q708" s="6" t="s">
        <v>254</v>
      </c>
      <c r="R708" s="6" t="s">
        <v>336</v>
      </c>
      <c r="S708" s="6" t="s">
        <v>5</v>
      </c>
      <c r="T708" s="6" t="s">
        <v>397</v>
      </c>
      <c r="U708" s="6" t="s">
        <v>128</v>
      </c>
      <c r="V708" s="6" t="s">
        <v>2570</v>
      </c>
      <c r="W708" s="6" t="s">
        <v>74</v>
      </c>
      <c r="X708" s="6" t="s">
        <v>272</v>
      </c>
      <c r="Y708" s="6">
        <v>2130088501</v>
      </c>
      <c r="Z708" s="6" t="s">
        <v>84</v>
      </c>
      <c r="AA708" s="6" t="s">
        <v>74</v>
      </c>
      <c r="AB708" s="6">
        <v>633.16</v>
      </c>
      <c r="AC708" s="6">
        <v>32.1</v>
      </c>
      <c r="AD708" s="6">
        <v>0</v>
      </c>
      <c r="AE708" s="6">
        <v>0</v>
      </c>
      <c r="AF708" s="6">
        <v>0</v>
      </c>
      <c r="AG708" s="6">
        <v>0</v>
      </c>
      <c r="AH708" s="6">
        <v>0</v>
      </c>
      <c r="AI708" s="6" t="s">
        <v>2723</v>
      </c>
      <c r="AJ708" s="6" t="s">
        <v>2724</v>
      </c>
      <c r="AK708" s="6" t="s">
        <v>11</v>
      </c>
      <c r="AL708" s="6" t="s">
        <v>58</v>
      </c>
      <c r="AM708" s="6" t="s">
        <v>475</v>
      </c>
      <c r="AN708" s="6" t="s">
        <v>33</v>
      </c>
      <c r="AO708" s="6" t="s">
        <v>260</v>
      </c>
      <c r="AP708" s="6" t="s">
        <v>374</v>
      </c>
      <c r="AQ708" s="6" t="s">
        <v>39</v>
      </c>
    </row>
    <row r="709" spans="1:43" x14ac:dyDescent="0.25">
      <c r="A709" s="6">
        <v>21717127</v>
      </c>
      <c r="B709" s="6">
        <v>22641687</v>
      </c>
      <c r="C709" s="6" t="s">
        <v>248</v>
      </c>
      <c r="D709" s="14">
        <v>45713.75613425926</v>
      </c>
      <c r="E709" s="14">
        <v>45713.757962962962</v>
      </c>
      <c r="F709" s="6" t="s">
        <v>24</v>
      </c>
      <c r="G709" s="6" t="s">
        <v>24</v>
      </c>
      <c r="H709" s="6" t="s">
        <v>2725</v>
      </c>
      <c r="I709" s="6" t="s">
        <v>274</v>
      </c>
      <c r="J709" s="6" t="s">
        <v>2726</v>
      </c>
      <c r="K709" s="6" t="s">
        <v>2727</v>
      </c>
      <c r="L709" s="6" t="s">
        <v>2727</v>
      </c>
      <c r="M709" s="14">
        <v>45713.606249999997</v>
      </c>
      <c r="N709" s="6">
        <v>52806</v>
      </c>
      <c r="O709" s="6" t="s">
        <v>74</v>
      </c>
      <c r="P709" s="6" t="s">
        <v>253</v>
      </c>
      <c r="Q709" s="6" t="s">
        <v>254</v>
      </c>
      <c r="R709" s="6" t="s">
        <v>336</v>
      </c>
      <c r="S709" s="6" t="s">
        <v>5</v>
      </c>
      <c r="T709" s="6" t="s">
        <v>255</v>
      </c>
      <c r="U709" s="6" t="s">
        <v>128</v>
      </c>
      <c r="V709" s="6" t="s">
        <v>2542</v>
      </c>
      <c r="W709" s="6" t="s">
        <v>74</v>
      </c>
      <c r="X709" s="6" t="s">
        <v>842</v>
      </c>
      <c r="Y709" s="6">
        <v>1408925106</v>
      </c>
      <c r="Z709" s="6" t="s">
        <v>84</v>
      </c>
      <c r="AA709" s="6" t="s">
        <v>74</v>
      </c>
      <c r="AB709" s="6">
        <v>855.40499999999997</v>
      </c>
      <c r="AC709" s="6">
        <v>0</v>
      </c>
      <c r="AD709" s="6">
        <v>0</v>
      </c>
      <c r="AE709" s="6">
        <v>0</v>
      </c>
      <c r="AF709" s="6">
        <v>0</v>
      </c>
      <c r="AG709" s="6">
        <v>0</v>
      </c>
      <c r="AH709" s="6">
        <v>0</v>
      </c>
      <c r="AI709" s="6" t="s">
        <v>2728</v>
      </c>
      <c r="AJ709" s="6" t="s">
        <v>348</v>
      </c>
      <c r="AK709" s="6" t="s">
        <v>11</v>
      </c>
      <c r="AL709" s="6" t="s">
        <v>50</v>
      </c>
      <c r="AM709" s="6" t="s">
        <v>349</v>
      </c>
      <c r="AN709" s="6" t="s">
        <v>27</v>
      </c>
      <c r="AO709" s="6" t="s">
        <v>260</v>
      </c>
      <c r="AP709" s="6" t="s">
        <v>374</v>
      </c>
      <c r="AQ709" s="6" t="s">
        <v>39</v>
      </c>
    </row>
    <row r="710" spans="1:43" x14ac:dyDescent="0.25">
      <c r="A710" s="6">
        <v>21718833</v>
      </c>
      <c r="B710" s="6">
        <v>22643317</v>
      </c>
      <c r="C710" s="6" t="s">
        <v>248</v>
      </c>
      <c r="D710" s="14">
        <v>45713.979733796303</v>
      </c>
      <c r="E710" s="14">
        <v>45713.986921296288</v>
      </c>
      <c r="F710" s="6" t="s">
        <v>24</v>
      </c>
      <c r="G710" s="6" t="s">
        <v>24</v>
      </c>
      <c r="H710" s="6" t="s">
        <v>2729</v>
      </c>
      <c r="I710" s="6" t="s">
        <v>274</v>
      </c>
      <c r="J710" s="6" t="s">
        <v>2730</v>
      </c>
      <c r="K710" s="6" t="s">
        <v>2727</v>
      </c>
      <c r="L710" s="6" t="s">
        <v>2727</v>
      </c>
      <c r="M710" s="14">
        <v>45713.765972222223</v>
      </c>
      <c r="N710" s="6">
        <v>52928</v>
      </c>
      <c r="O710" s="6" t="s">
        <v>74</v>
      </c>
      <c r="P710" s="6" t="s">
        <v>253</v>
      </c>
      <c r="Q710" s="6" t="s">
        <v>264</v>
      </c>
      <c r="R710" s="6" t="s">
        <v>277</v>
      </c>
      <c r="S710" s="6" t="s">
        <v>8</v>
      </c>
      <c r="T710" s="6" t="s">
        <v>255</v>
      </c>
      <c r="U710" s="6" t="s">
        <v>128</v>
      </c>
      <c r="V710" s="6" t="s">
        <v>2542</v>
      </c>
      <c r="W710" s="6" t="s">
        <v>74</v>
      </c>
      <c r="X710" s="6" t="s">
        <v>74</v>
      </c>
      <c r="Y710" s="6" t="s">
        <v>74</v>
      </c>
      <c r="Z710" s="6" t="s">
        <v>84</v>
      </c>
      <c r="AA710" s="6" t="s">
        <v>74</v>
      </c>
      <c r="AB710" s="6">
        <v>625</v>
      </c>
      <c r="AC710" s="6">
        <v>0</v>
      </c>
      <c r="AD710" s="6">
        <v>0</v>
      </c>
      <c r="AE710" s="6">
        <v>0</v>
      </c>
      <c r="AF710" s="6">
        <v>0</v>
      </c>
      <c r="AG710" s="6">
        <v>0</v>
      </c>
      <c r="AH710" s="6">
        <v>0</v>
      </c>
      <c r="AI710" s="6" t="s">
        <v>2731</v>
      </c>
      <c r="AJ710" s="6" t="s">
        <v>469</v>
      </c>
      <c r="AK710" s="6" t="s">
        <v>11</v>
      </c>
      <c r="AL710" s="6" t="s">
        <v>47</v>
      </c>
      <c r="AM710" s="6" t="s">
        <v>470</v>
      </c>
      <c r="AN710" s="6" t="s">
        <v>21</v>
      </c>
      <c r="AO710" s="6" t="s">
        <v>260</v>
      </c>
      <c r="AP710" s="6" t="s">
        <v>282</v>
      </c>
      <c r="AQ710" s="6" t="s">
        <v>19</v>
      </c>
    </row>
    <row r="711" spans="1:43" x14ac:dyDescent="0.25">
      <c r="A711" s="6">
        <v>21709474</v>
      </c>
      <c r="B711" s="6">
        <v>22635027</v>
      </c>
      <c r="C711" s="6" t="s">
        <v>248</v>
      </c>
      <c r="D711" s="14">
        <v>45712.742662037039</v>
      </c>
      <c r="E711" s="14">
        <v>45712.761365740742</v>
      </c>
      <c r="F711" s="6" t="s">
        <v>24</v>
      </c>
      <c r="G711" s="6" t="s">
        <v>24</v>
      </c>
      <c r="H711" s="6" t="s">
        <v>2732</v>
      </c>
      <c r="I711" s="6" t="s">
        <v>274</v>
      </c>
      <c r="J711" s="6" t="s">
        <v>2733</v>
      </c>
      <c r="K711" s="6" t="s">
        <v>2727</v>
      </c>
      <c r="L711" s="6" t="s">
        <v>2727</v>
      </c>
      <c r="M711" s="14">
        <v>45712.697222222218</v>
      </c>
      <c r="N711" s="6">
        <v>52712</v>
      </c>
      <c r="O711" s="6" t="s">
        <v>74</v>
      </c>
      <c r="P711" s="6" t="s">
        <v>253</v>
      </c>
      <c r="Q711" s="6" t="s">
        <v>264</v>
      </c>
      <c r="R711" s="6" t="s">
        <v>277</v>
      </c>
      <c r="S711" s="6" t="s">
        <v>8</v>
      </c>
      <c r="T711" s="6" t="s">
        <v>255</v>
      </c>
      <c r="U711" s="6" t="s">
        <v>128</v>
      </c>
      <c r="V711" s="6" t="s">
        <v>2542</v>
      </c>
      <c r="W711" s="6" t="s">
        <v>74</v>
      </c>
      <c r="X711" s="6" t="s">
        <v>74</v>
      </c>
      <c r="Y711" s="6" t="s">
        <v>74</v>
      </c>
      <c r="Z711" s="6" t="s">
        <v>84</v>
      </c>
      <c r="AA711" s="6" t="s">
        <v>74</v>
      </c>
      <c r="AB711" s="6">
        <v>15750</v>
      </c>
      <c r="AC711" s="6">
        <v>0</v>
      </c>
      <c r="AD711" s="6">
        <v>0</v>
      </c>
      <c r="AE711" s="6">
        <v>0</v>
      </c>
      <c r="AF711" s="6">
        <v>0</v>
      </c>
      <c r="AG711" s="6">
        <v>0</v>
      </c>
      <c r="AH711" s="6">
        <v>0</v>
      </c>
      <c r="AI711" s="6" t="s">
        <v>2734</v>
      </c>
      <c r="AJ711" s="6" t="s">
        <v>469</v>
      </c>
      <c r="AK711" s="6" t="s">
        <v>11</v>
      </c>
      <c r="AL711" s="6" t="s">
        <v>47</v>
      </c>
      <c r="AM711" s="6" t="s">
        <v>470</v>
      </c>
      <c r="AN711" s="6" t="s">
        <v>21</v>
      </c>
      <c r="AO711" s="6" t="s">
        <v>260</v>
      </c>
      <c r="AP711" s="6" t="s">
        <v>282</v>
      </c>
      <c r="AQ711" s="6" t="s">
        <v>19</v>
      </c>
    </row>
    <row r="712" spans="1:43" x14ac:dyDescent="0.25">
      <c r="A712" s="6">
        <v>21685366</v>
      </c>
      <c r="B712" s="6">
        <v>22615259</v>
      </c>
      <c r="C712" s="6" t="s">
        <v>248</v>
      </c>
      <c r="D712" s="14">
        <v>45708.496122685188</v>
      </c>
      <c r="E712" s="14">
        <v>45708.528738425928</v>
      </c>
      <c r="F712" s="6" t="s">
        <v>24</v>
      </c>
      <c r="G712" s="6" t="s">
        <v>24</v>
      </c>
      <c r="H712" s="6" t="s">
        <v>2735</v>
      </c>
      <c r="I712" s="6" t="s">
        <v>274</v>
      </c>
      <c r="J712" s="6" t="s">
        <v>2736</v>
      </c>
      <c r="K712" s="6" t="s">
        <v>2727</v>
      </c>
      <c r="L712" s="6" t="s">
        <v>2727</v>
      </c>
      <c r="M712" s="14">
        <v>45707.442361111112</v>
      </c>
      <c r="N712" s="6">
        <v>51856</v>
      </c>
      <c r="O712" s="6" t="s">
        <v>74</v>
      </c>
      <c r="P712" s="6" t="s">
        <v>253</v>
      </c>
      <c r="Q712" s="6" t="s">
        <v>264</v>
      </c>
      <c r="R712" s="6" t="s">
        <v>277</v>
      </c>
      <c r="S712" s="6" t="s">
        <v>8</v>
      </c>
      <c r="T712" s="6" t="s">
        <v>255</v>
      </c>
      <c r="U712" s="6" t="s">
        <v>128</v>
      </c>
      <c r="V712" s="6" t="s">
        <v>2542</v>
      </c>
      <c r="W712" s="6" t="s">
        <v>74</v>
      </c>
      <c r="X712" s="6" t="s">
        <v>74</v>
      </c>
      <c r="Y712" s="6" t="s">
        <v>74</v>
      </c>
      <c r="Z712" s="6" t="s">
        <v>84</v>
      </c>
      <c r="AA712" s="6" t="s">
        <v>74</v>
      </c>
      <c r="AB712" s="6">
        <v>214.35</v>
      </c>
      <c r="AC712" s="6">
        <v>0</v>
      </c>
      <c r="AD712" s="6">
        <v>0</v>
      </c>
      <c r="AE712" s="6">
        <v>0</v>
      </c>
      <c r="AF712" s="6">
        <v>0</v>
      </c>
      <c r="AG712" s="6">
        <v>0</v>
      </c>
      <c r="AH712" s="6">
        <v>0</v>
      </c>
      <c r="AI712" s="6" t="s">
        <v>2737</v>
      </c>
      <c r="AJ712" s="6" t="s">
        <v>469</v>
      </c>
      <c r="AK712" s="6" t="s">
        <v>11</v>
      </c>
      <c r="AL712" s="6" t="s">
        <v>47</v>
      </c>
      <c r="AM712" s="6" t="s">
        <v>470</v>
      </c>
      <c r="AN712" s="6" t="s">
        <v>21</v>
      </c>
      <c r="AO712" s="6" t="s">
        <v>260</v>
      </c>
      <c r="AP712" s="6" t="s">
        <v>282</v>
      </c>
      <c r="AQ712" s="6" t="s">
        <v>19</v>
      </c>
    </row>
    <row r="713" spans="1:43" x14ac:dyDescent="0.25">
      <c r="A713" s="6">
        <v>21685389</v>
      </c>
      <c r="B713" s="6">
        <v>22615275</v>
      </c>
      <c r="C713" s="6" t="s">
        <v>248</v>
      </c>
      <c r="D713" s="14">
        <v>45708.496944444443</v>
      </c>
      <c r="E713" s="14">
        <v>45708.529004629629</v>
      </c>
      <c r="F713" s="6" t="s">
        <v>24</v>
      </c>
      <c r="G713" s="6" t="s">
        <v>24</v>
      </c>
      <c r="H713" s="6" t="s">
        <v>2738</v>
      </c>
      <c r="I713" s="6" t="s">
        <v>274</v>
      </c>
      <c r="J713" s="6" t="s">
        <v>2739</v>
      </c>
      <c r="K713" s="6" t="s">
        <v>2727</v>
      </c>
      <c r="L713" s="6" t="s">
        <v>2727</v>
      </c>
      <c r="M713" s="14">
        <v>45708.367361111108</v>
      </c>
      <c r="N713" s="6">
        <v>49989</v>
      </c>
      <c r="O713" s="6" t="s">
        <v>74</v>
      </c>
      <c r="P713" s="6" t="s">
        <v>253</v>
      </c>
      <c r="Q713" s="6" t="s">
        <v>264</v>
      </c>
      <c r="R713" s="6" t="s">
        <v>277</v>
      </c>
      <c r="S713" s="6" t="s">
        <v>8</v>
      </c>
      <c r="T713" s="6" t="s">
        <v>255</v>
      </c>
      <c r="U713" s="6" t="s">
        <v>128</v>
      </c>
      <c r="V713" s="6" t="s">
        <v>2542</v>
      </c>
      <c r="W713" s="6" t="s">
        <v>74</v>
      </c>
      <c r="X713" s="6" t="s">
        <v>74</v>
      </c>
      <c r="Y713" s="6" t="s">
        <v>74</v>
      </c>
      <c r="Z713" s="6" t="s">
        <v>84</v>
      </c>
      <c r="AA713" s="6" t="s">
        <v>74</v>
      </c>
      <c r="AB713" s="6">
        <v>314.62</v>
      </c>
      <c r="AC713" s="6">
        <v>0</v>
      </c>
      <c r="AD713" s="6">
        <v>0</v>
      </c>
      <c r="AE713" s="6">
        <v>0</v>
      </c>
      <c r="AF713" s="6">
        <v>0</v>
      </c>
      <c r="AG713" s="6">
        <v>0</v>
      </c>
      <c r="AH713" s="6">
        <v>0</v>
      </c>
      <c r="AI713" s="6" t="s">
        <v>2740</v>
      </c>
      <c r="AJ713" s="6" t="s">
        <v>469</v>
      </c>
      <c r="AK713" s="6" t="s">
        <v>11</v>
      </c>
      <c r="AL713" s="6" t="s">
        <v>47</v>
      </c>
      <c r="AM713" s="6" t="s">
        <v>470</v>
      </c>
      <c r="AN713" s="6" t="s">
        <v>21</v>
      </c>
      <c r="AO713" s="6" t="s">
        <v>260</v>
      </c>
      <c r="AP713" s="6" t="s">
        <v>282</v>
      </c>
      <c r="AQ713" s="6" t="s">
        <v>19</v>
      </c>
    </row>
    <row r="714" spans="1:43" x14ac:dyDescent="0.25">
      <c r="A714" s="6">
        <v>21674625</v>
      </c>
      <c r="B714" s="6">
        <v>22605947</v>
      </c>
      <c r="C714" s="6" t="s">
        <v>248</v>
      </c>
      <c r="D714" s="14">
        <v>45706.679363425923</v>
      </c>
      <c r="E714" s="14">
        <v>45715.446481481478</v>
      </c>
      <c r="F714" s="6" t="s">
        <v>22</v>
      </c>
      <c r="G714" s="6" t="s">
        <v>22</v>
      </c>
      <c r="H714" s="6" t="s">
        <v>2741</v>
      </c>
      <c r="I714" s="6" t="s">
        <v>274</v>
      </c>
      <c r="J714" s="6" t="s">
        <v>2742</v>
      </c>
      <c r="K714" s="6" t="s">
        <v>2727</v>
      </c>
      <c r="L714" s="6" t="s">
        <v>2727</v>
      </c>
      <c r="M714" s="14">
        <v>45706.388888888891</v>
      </c>
      <c r="N714" s="6">
        <v>51787</v>
      </c>
      <c r="O714" s="6" t="s">
        <v>74</v>
      </c>
      <c r="P714" s="6" t="s">
        <v>253</v>
      </c>
      <c r="Q714" s="6" t="s">
        <v>254</v>
      </c>
      <c r="R714" s="6" t="s">
        <v>336</v>
      </c>
      <c r="S714" s="6" t="s">
        <v>5</v>
      </c>
      <c r="T714" s="6" t="s">
        <v>397</v>
      </c>
      <c r="U714" s="6" t="s">
        <v>128</v>
      </c>
      <c r="V714" s="6" t="s">
        <v>2542</v>
      </c>
      <c r="W714" s="6" t="s">
        <v>74</v>
      </c>
      <c r="X714" s="6" t="s">
        <v>295</v>
      </c>
      <c r="Y714" s="6">
        <v>1408925121</v>
      </c>
      <c r="Z714" s="6" t="s">
        <v>84</v>
      </c>
      <c r="AA714" s="6" t="s">
        <v>74</v>
      </c>
      <c r="AB714" s="6">
        <v>3075.59</v>
      </c>
      <c r="AC714" s="6">
        <v>45.07</v>
      </c>
      <c r="AD714" s="6">
        <v>0</v>
      </c>
      <c r="AE714" s="6">
        <v>0</v>
      </c>
      <c r="AF714" s="6">
        <v>0</v>
      </c>
      <c r="AG714" s="6">
        <v>0</v>
      </c>
      <c r="AH714" s="6">
        <v>0</v>
      </c>
      <c r="AI714" s="6" t="s">
        <v>2743</v>
      </c>
      <c r="AJ714" s="6" t="s">
        <v>2744</v>
      </c>
      <c r="AK714" s="6" t="s">
        <v>11</v>
      </c>
      <c r="AL714" s="6" t="s">
        <v>58</v>
      </c>
      <c r="AM714" s="6" t="s">
        <v>475</v>
      </c>
      <c r="AN714" s="6" t="s">
        <v>33</v>
      </c>
      <c r="AO714" s="6" t="s">
        <v>260</v>
      </c>
      <c r="AP714" s="6" t="s">
        <v>374</v>
      </c>
      <c r="AQ714" s="6" t="s">
        <v>39</v>
      </c>
    </row>
    <row r="715" spans="1:43" x14ac:dyDescent="0.25">
      <c r="A715" s="6">
        <v>21656482</v>
      </c>
      <c r="B715" s="6">
        <v>22591917</v>
      </c>
      <c r="C715" s="6" t="s">
        <v>248</v>
      </c>
      <c r="D715" s="14">
        <v>45702.852708333332</v>
      </c>
      <c r="E715" s="14">
        <v>45702.886562500003</v>
      </c>
      <c r="F715" s="36" t="s">
        <v>26</v>
      </c>
      <c r="G715" s="36" t="s">
        <v>26</v>
      </c>
      <c r="H715" s="6" t="s">
        <v>2745</v>
      </c>
      <c r="I715" s="6" t="s">
        <v>274</v>
      </c>
      <c r="J715" s="6" t="s">
        <v>2746</v>
      </c>
      <c r="K715" s="6" t="s">
        <v>2727</v>
      </c>
      <c r="L715" s="6" t="s">
        <v>2727</v>
      </c>
      <c r="M715" s="14">
        <v>45702.720833333333</v>
      </c>
      <c r="N715" s="6">
        <v>51009</v>
      </c>
      <c r="O715" s="6" t="s">
        <v>74</v>
      </c>
      <c r="P715" s="6" t="s">
        <v>253</v>
      </c>
      <c r="Q715" s="6" t="s">
        <v>254</v>
      </c>
      <c r="R715" s="6" t="s">
        <v>336</v>
      </c>
      <c r="S715" s="6" t="s">
        <v>8</v>
      </c>
      <c r="T715" s="6" t="s">
        <v>255</v>
      </c>
      <c r="U715" s="6" t="s">
        <v>128</v>
      </c>
      <c r="V715" s="6" t="s">
        <v>2587</v>
      </c>
      <c r="W715" s="6" t="s">
        <v>74</v>
      </c>
      <c r="X715" s="6" t="s">
        <v>74</v>
      </c>
      <c r="Y715" s="6" t="s">
        <v>74</v>
      </c>
      <c r="Z715" s="6" t="s">
        <v>84</v>
      </c>
      <c r="AA715" s="6" t="s">
        <v>74</v>
      </c>
      <c r="AB715" s="6">
        <v>150.47999999999999</v>
      </c>
      <c r="AC715" s="6">
        <v>0</v>
      </c>
      <c r="AD715" s="6">
        <v>0</v>
      </c>
      <c r="AE715" s="6">
        <v>0</v>
      </c>
      <c r="AF715" s="6">
        <v>0</v>
      </c>
      <c r="AG715" s="6">
        <v>0</v>
      </c>
      <c r="AH715" s="6">
        <v>0</v>
      </c>
      <c r="AI715" s="6" t="s">
        <v>2747</v>
      </c>
      <c r="AJ715" s="6" t="s">
        <v>469</v>
      </c>
      <c r="AK715" s="6" t="s">
        <v>11</v>
      </c>
      <c r="AL715" s="6" t="s">
        <v>47</v>
      </c>
      <c r="AM715" s="6" t="s">
        <v>470</v>
      </c>
      <c r="AN715" s="6" t="s">
        <v>21</v>
      </c>
      <c r="AO715" s="6" t="s">
        <v>260</v>
      </c>
      <c r="AP715" s="6" t="s">
        <v>282</v>
      </c>
      <c r="AQ715" s="6" t="s">
        <v>19</v>
      </c>
    </row>
    <row r="716" spans="1:43" x14ac:dyDescent="0.25">
      <c r="A716" s="6">
        <v>21667650</v>
      </c>
      <c r="B716" s="6">
        <v>22599703</v>
      </c>
      <c r="C716" s="6" t="s">
        <v>248</v>
      </c>
      <c r="D716" s="14">
        <v>45705.638333333343</v>
      </c>
      <c r="E716" s="14">
        <v>45705.669814814813</v>
      </c>
      <c r="F716" s="36" t="s">
        <v>26</v>
      </c>
      <c r="G716" s="36" t="s">
        <v>26</v>
      </c>
      <c r="H716" s="6" t="s">
        <v>2748</v>
      </c>
      <c r="I716" s="6" t="s">
        <v>274</v>
      </c>
      <c r="J716" s="6" t="s">
        <v>2749</v>
      </c>
      <c r="K716" s="6" t="s">
        <v>2727</v>
      </c>
      <c r="L716" s="6" t="s">
        <v>2727</v>
      </c>
      <c r="M716" s="14">
        <v>45705.599305555559</v>
      </c>
      <c r="N716" s="6">
        <v>50614</v>
      </c>
      <c r="O716" s="6" t="s">
        <v>74</v>
      </c>
      <c r="P716" s="6" t="s">
        <v>253</v>
      </c>
      <c r="Q716" s="6" t="s">
        <v>264</v>
      </c>
      <c r="R716" s="6" t="s">
        <v>277</v>
      </c>
      <c r="S716" s="6" t="s">
        <v>8</v>
      </c>
      <c r="T716" s="6" t="s">
        <v>255</v>
      </c>
      <c r="U716" s="6" t="s">
        <v>128</v>
      </c>
      <c r="V716" s="6" t="s">
        <v>2542</v>
      </c>
      <c r="W716" s="6" t="s">
        <v>74</v>
      </c>
      <c r="X716" s="6" t="s">
        <v>74</v>
      </c>
      <c r="Y716" s="6" t="s">
        <v>74</v>
      </c>
      <c r="Z716" s="6" t="s">
        <v>84</v>
      </c>
      <c r="AA716" s="6" t="s">
        <v>74</v>
      </c>
      <c r="AB716" s="6">
        <v>1600</v>
      </c>
      <c r="AC716" s="6">
        <v>0</v>
      </c>
      <c r="AD716" s="6">
        <v>0</v>
      </c>
      <c r="AE716" s="6">
        <v>0</v>
      </c>
      <c r="AF716" s="6">
        <v>0</v>
      </c>
      <c r="AG716" s="6">
        <v>0</v>
      </c>
      <c r="AH716" s="6">
        <v>0</v>
      </c>
      <c r="AI716" s="6" t="s">
        <v>2750</v>
      </c>
      <c r="AJ716" s="6" t="s">
        <v>469</v>
      </c>
      <c r="AK716" s="6" t="s">
        <v>11</v>
      </c>
      <c r="AL716" s="6" t="s">
        <v>47</v>
      </c>
      <c r="AM716" s="6" t="s">
        <v>470</v>
      </c>
      <c r="AN716" s="6" t="s">
        <v>21</v>
      </c>
      <c r="AO716" s="6" t="s">
        <v>260</v>
      </c>
      <c r="AP716" s="6" t="s">
        <v>282</v>
      </c>
      <c r="AQ716" s="6" t="s">
        <v>19</v>
      </c>
    </row>
    <row r="717" spans="1:43" x14ac:dyDescent="0.25">
      <c r="A717" s="6">
        <v>21646397</v>
      </c>
      <c r="B717" s="6">
        <v>22582958</v>
      </c>
      <c r="C717" s="6" t="s">
        <v>248</v>
      </c>
      <c r="D717" s="14">
        <v>45701.583333333343</v>
      </c>
      <c r="E717" s="14">
        <v>45701.609166666669</v>
      </c>
      <c r="F717" s="36" t="s">
        <v>26</v>
      </c>
      <c r="G717" s="36" t="s">
        <v>26</v>
      </c>
      <c r="H717" s="6" t="s">
        <v>2751</v>
      </c>
      <c r="I717" s="6" t="s">
        <v>274</v>
      </c>
      <c r="J717" s="6" t="s">
        <v>2752</v>
      </c>
      <c r="K717" s="6" t="s">
        <v>2727</v>
      </c>
      <c r="L717" s="6" t="s">
        <v>2727</v>
      </c>
      <c r="M717" s="14">
        <v>45701.353472222218</v>
      </c>
      <c r="N717" s="6">
        <v>51148</v>
      </c>
      <c r="O717" s="6" t="s">
        <v>74</v>
      </c>
      <c r="P717" s="6" t="s">
        <v>253</v>
      </c>
      <c r="Q717" s="6" t="s">
        <v>264</v>
      </c>
      <c r="R717" s="6" t="s">
        <v>277</v>
      </c>
      <c r="S717" s="6" t="s">
        <v>8</v>
      </c>
      <c r="T717" s="6" t="s">
        <v>255</v>
      </c>
      <c r="U717" s="6" t="s">
        <v>128</v>
      </c>
      <c r="V717" s="6" t="s">
        <v>2542</v>
      </c>
      <c r="W717" s="6" t="s">
        <v>74</v>
      </c>
      <c r="X717" s="6" t="s">
        <v>74</v>
      </c>
      <c r="Y717" s="6" t="s">
        <v>74</v>
      </c>
      <c r="Z717" s="6" t="s">
        <v>84</v>
      </c>
      <c r="AA717" s="6" t="s">
        <v>74</v>
      </c>
      <c r="AB717" s="6">
        <v>157.31</v>
      </c>
      <c r="AC717" s="6">
        <v>0</v>
      </c>
      <c r="AD717" s="6">
        <v>0</v>
      </c>
      <c r="AE717" s="6">
        <v>0</v>
      </c>
      <c r="AF717" s="6">
        <v>0</v>
      </c>
      <c r="AG717" s="6">
        <v>0</v>
      </c>
      <c r="AH717" s="6">
        <v>0</v>
      </c>
      <c r="AI717" s="6" t="s">
        <v>2753</v>
      </c>
      <c r="AJ717" s="6" t="s">
        <v>469</v>
      </c>
      <c r="AK717" s="6" t="s">
        <v>11</v>
      </c>
      <c r="AL717" s="6" t="s">
        <v>47</v>
      </c>
      <c r="AM717" s="6" t="s">
        <v>470</v>
      </c>
      <c r="AN717" s="6" t="s">
        <v>21</v>
      </c>
      <c r="AO717" s="6" t="s">
        <v>260</v>
      </c>
      <c r="AP717" s="6" t="s">
        <v>282</v>
      </c>
      <c r="AQ717" s="6" t="s">
        <v>19</v>
      </c>
    </row>
    <row r="718" spans="1:43" x14ac:dyDescent="0.25">
      <c r="A718" s="6">
        <v>21649106</v>
      </c>
      <c r="B718" s="6">
        <v>22585528</v>
      </c>
      <c r="C718" s="6" t="s">
        <v>248</v>
      </c>
      <c r="D718" s="14">
        <v>45701.842847222222</v>
      </c>
      <c r="E718" s="14">
        <v>45701.84615740741</v>
      </c>
      <c r="F718" s="36" t="s">
        <v>26</v>
      </c>
      <c r="G718" s="36" t="s">
        <v>26</v>
      </c>
      <c r="H718" s="6" t="s">
        <v>2754</v>
      </c>
      <c r="I718" s="6" t="s">
        <v>274</v>
      </c>
      <c r="J718" s="6" t="s">
        <v>2755</v>
      </c>
      <c r="K718" s="6" t="s">
        <v>2727</v>
      </c>
      <c r="L718" s="6" t="s">
        <v>2727</v>
      </c>
      <c r="M718" s="14">
        <v>45701.579861111109</v>
      </c>
      <c r="N718" s="6">
        <v>51198</v>
      </c>
      <c r="O718" s="6" t="s">
        <v>74</v>
      </c>
      <c r="P718" s="6" t="s">
        <v>253</v>
      </c>
      <c r="Q718" s="6" t="s">
        <v>254</v>
      </c>
      <c r="R718" s="6" t="s">
        <v>336</v>
      </c>
      <c r="S718" s="6" t="s">
        <v>5</v>
      </c>
      <c r="T718" s="6" t="s">
        <v>255</v>
      </c>
      <c r="U718" s="6" t="s">
        <v>128</v>
      </c>
      <c r="V718" s="6" t="s">
        <v>2542</v>
      </c>
      <c r="W718" s="6" t="s">
        <v>74</v>
      </c>
      <c r="X718" s="6" t="s">
        <v>272</v>
      </c>
      <c r="Y718" s="6">
        <v>2130493337</v>
      </c>
      <c r="Z718" s="6" t="s">
        <v>84</v>
      </c>
      <c r="AA718" s="6" t="s">
        <v>74</v>
      </c>
      <c r="AB718" s="6">
        <v>209.95</v>
      </c>
      <c r="AC718" s="6">
        <v>0</v>
      </c>
      <c r="AD718" s="6">
        <v>0</v>
      </c>
      <c r="AE718" s="6">
        <v>0</v>
      </c>
      <c r="AF718" s="6">
        <v>0</v>
      </c>
      <c r="AG718" s="6">
        <v>0</v>
      </c>
      <c r="AH718" s="6">
        <v>0</v>
      </c>
      <c r="AI718" s="6" t="s">
        <v>2756</v>
      </c>
      <c r="AJ718" s="6" t="s">
        <v>2757</v>
      </c>
      <c r="AK718" s="6" t="s">
        <v>11</v>
      </c>
      <c r="AL718" s="6" t="s">
        <v>49</v>
      </c>
      <c r="AM718" s="6" t="s">
        <v>324</v>
      </c>
      <c r="AN718" s="6" t="s">
        <v>27</v>
      </c>
      <c r="AO718" s="6" t="s">
        <v>260</v>
      </c>
      <c r="AP718" s="6" t="s">
        <v>374</v>
      </c>
      <c r="AQ718" s="6" t="s">
        <v>39</v>
      </c>
    </row>
    <row r="719" spans="1:43" x14ac:dyDescent="0.25">
      <c r="A719" s="6">
        <v>21555460</v>
      </c>
      <c r="B719" s="6">
        <v>22506916</v>
      </c>
      <c r="C719" s="6" t="s">
        <v>248</v>
      </c>
      <c r="D719" s="14">
        <v>45687.899050925917</v>
      </c>
      <c r="E719" s="14">
        <v>45688.514050925929</v>
      </c>
      <c r="F719" s="36" t="s">
        <v>30</v>
      </c>
      <c r="G719" s="36" t="s">
        <v>30</v>
      </c>
      <c r="H719" s="6" t="s">
        <v>2758</v>
      </c>
      <c r="I719" s="6" t="s">
        <v>274</v>
      </c>
      <c r="J719" s="6" t="s">
        <v>2759</v>
      </c>
      <c r="K719" s="6" t="s">
        <v>2727</v>
      </c>
      <c r="L719" s="6" t="s">
        <v>2727</v>
      </c>
      <c r="M719" s="14">
        <v>45687.719444444447</v>
      </c>
      <c r="N719" s="6">
        <v>49223</v>
      </c>
      <c r="O719" s="6" t="s">
        <v>74</v>
      </c>
      <c r="P719" s="6" t="s">
        <v>253</v>
      </c>
      <c r="Q719" s="6" t="s">
        <v>264</v>
      </c>
      <c r="R719" s="6" t="s">
        <v>277</v>
      </c>
      <c r="S719" s="6" t="s">
        <v>8</v>
      </c>
      <c r="T719" s="6" t="s">
        <v>255</v>
      </c>
      <c r="U719" s="6" t="s">
        <v>128</v>
      </c>
      <c r="V719" s="6" t="s">
        <v>2542</v>
      </c>
      <c r="W719" s="6" t="s">
        <v>74</v>
      </c>
      <c r="X719" s="6" t="s">
        <v>74</v>
      </c>
      <c r="Y719" s="6" t="s">
        <v>74</v>
      </c>
      <c r="Z719" s="6" t="s">
        <v>84</v>
      </c>
      <c r="AA719" s="6" t="s">
        <v>74</v>
      </c>
      <c r="AB719" s="6">
        <v>214.35</v>
      </c>
      <c r="AC719" s="6">
        <v>0</v>
      </c>
      <c r="AD719" s="6">
        <v>0</v>
      </c>
      <c r="AE719" s="6">
        <v>0</v>
      </c>
      <c r="AF719" s="6">
        <v>0</v>
      </c>
      <c r="AG719" s="6">
        <v>0</v>
      </c>
      <c r="AH719" s="6">
        <v>0</v>
      </c>
      <c r="AI719" s="6" t="s">
        <v>2760</v>
      </c>
      <c r="AJ719" s="6" t="s">
        <v>469</v>
      </c>
      <c r="AK719" s="6" t="s">
        <v>11</v>
      </c>
      <c r="AL719" s="6" t="s">
        <v>47</v>
      </c>
      <c r="AM719" s="6" t="s">
        <v>470</v>
      </c>
      <c r="AN719" s="6" t="s">
        <v>21</v>
      </c>
      <c r="AO719" s="6" t="s">
        <v>260</v>
      </c>
      <c r="AP719" s="6" t="s">
        <v>282</v>
      </c>
      <c r="AQ719" s="6" t="s">
        <v>19</v>
      </c>
    </row>
    <row r="720" spans="1:43" x14ac:dyDescent="0.25">
      <c r="A720" s="6">
        <v>21771878</v>
      </c>
      <c r="B720" s="6">
        <v>22691723</v>
      </c>
      <c r="C720" s="6" t="s">
        <v>248</v>
      </c>
      <c r="D720" s="14">
        <v>45722.874212962961</v>
      </c>
      <c r="E720" s="14">
        <v>45722.914050925923</v>
      </c>
      <c r="F720" s="6" t="s">
        <v>18</v>
      </c>
      <c r="G720" s="6" t="s">
        <v>18</v>
      </c>
      <c r="H720" s="6" t="s">
        <v>2761</v>
      </c>
      <c r="I720" s="6" t="s">
        <v>274</v>
      </c>
      <c r="J720" s="6" t="s">
        <v>2762</v>
      </c>
      <c r="K720" s="6" t="s">
        <v>2763</v>
      </c>
      <c r="L720" s="6" t="s">
        <v>2763</v>
      </c>
      <c r="M720" s="14">
        <v>45722.770833333343</v>
      </c>
      <c r="N720" s="6">
        <v>54025</v>
      </c>
      <c r="O720" s="6" t="s">
        <v>74</v>
      </c>
      <c r="P720" s="6" t="s">
        <v>253</v>
      </c>
      <c r="Q720" s="6" t="s">
        <v>264</v>
      </c>
      <c r="R720" s="6" t="s">
        <v>277</v>
      </c>
      <c r="S720" s="6" t="s">
        <v>8</v>
      </c>
      <c r="T720" s="6" t="s">
        <v>255</v>
      </c>
      <c r="U720" s="6" t="s">
        <v>128</v>
      </c>
      <c r="V720" s="6" t="s">
        <v>2542</v>
      </c>
      <c r="W720" s="6" t="s">
        <v>74</v>
      </c>
      <c r="X720" s="6" t="s">
        <v>74</v>
      </c>
      <c r="Y720" s="6" t="s">
        <v>74</v>
      </c>
      <c r="Z720" s="6" t="s">
        <v>84</v>
      </c>
      <c r="AA720" s="6" t="s">
        <v>74</v>
      </c>
      <c r="AB720" s="6">
        <v>331.56</v>
      </c>
      <c r="AC720" s="6">
        <v>9.9499999999999993</v>
      </c>
      <c r="AD720" s="6">
        <v>0</v>
      </c>
      <c r="AE720" s="6">
        <v>0</v>
      </c>
      <c r="AF720" s="6">
        <v>0</v>
      </c>
      <c r="AG720" s="6">
        <v>0</v>
      </c>
      <c r="AH720" s="6">
        <v>0</v>
      </c>
      <c r="AI720" s="6" t="s">
        <v>2764</v>
      </c>
      <c r="AJ720" s="6" t="s">
        <v>469</v>
      </c>
      <c r="AK720" s="6" t="s">
        <v>11</v>
      </c>
      <c r="AL720" s="6" t="s">
        <v>47</v>
      </c>
      <c r="AM720" s="6" t="s">
        <v>470</v>
      </c>
      <c r="AN720" s="6" t="s">
        <v>21</v>
      </c>
      <c r="AO720" s="6" t="s">
        <v>260</v>
      </c>
      <c r="AP720" s="6" t="s">
        <v>282</v>
      </c>
      <c r="AQ720" s="6" t="s">
        <v>19</v>
      </c>
    </row>
    <row r="721" spans="1:43" x14ac:dyDescent="0.25">
      <c r="A721" s="6">
        <v>21771879</v>
      </c>
      <c r="B721" s="6">
        <v>22691724</v>
      </c>
      <c r="C721" s="6" t="s">
        <v>248</v>
      </c>
      <c r="D721" s="14">
        <v>45722.87427083333</v>
      </c>
      <c r="E721" s="14">
        <v>45722.914050925923</v>
      </c>
      <c r="F721" s="6" t="s">
        <v>18</v>
      </c>
      <c r="G721" s="6" t="s">
        <v>18</v>
      </c>
      <c r="H721" s="6" t="s">
        <v>2765</v>
      </c>
      <c r="I721" s="6" t="s">
        <v>274</v>
      </c>
      <c r="J721" s="6" t="s">
        <v>2766</v>
      </c>
      <c r="K721" s="6" t="s">
        <v>2763</v>
      </c>
      <c r="L721" s="6" t="s">
        <v>2763</v>
      </c>
      <c r="M721" s="14">
        <v>45722.769444444442</v>
      </c>
      <c r="N721" s="6">
        <v>54023</v>
      </c>
      <c r="O721" s="6" t="s">
        <v>74</v>
      </c>
      <c r="P721" s="6" t="s">
        <v>253</v>
      </c>
      <c r="Q721" s="6" t="s">
        <v>264</v>
      </c>
      <c r="R721" s="6" t="s">
        <v>277</v>
      </c>
      <c r="S721" s="6" t="s">
        <v>8</v>
      </c>
      <c r="T721" s="6" t="s">
        <v>255</v>
      </c>
      <c r="U721" s="6" t="s">
        <v>128</v>
      </c>
      <c r="V721" s="6" t="s">
        <v>2542</v>
      </c>
      <c r="W721" s="6" t="s">
        <v>74</v>
      </c>
      <c r="X721" s="6" t="s">
        <v>74</v>
      </c>
      <c r="Y721" s="6" t="s">
        <v>74</v>
      </c>
      <c r="Z721" s="6" t="s">
        <v>84</v>
      </c>
      <c r="AA721" s="6" t="s">
        <v>74</v>
      </c>
      <c r="AB721" s="6">
        <v>331.56</v>
      </c>
      <c r="AC721" s="6">
        <v>9.9499999999999993</v>
      </c>
      <c r="AD721" s="6">
        <v>0</v>
      </c>
      <c r="AE721" s="6">
        <v>0</v>
      </c>
      <c r="AF721" s="6">
        <v>0</v>
      </c>
      <c r="AG721" s="6">
        <v>0</v>
      </c>
      <c r="AH721" s="6">
        <v>0</v>
      </c>
      <c r="AI721" s="6" t="s">
        <v>2767</v>
      </c>
      <c r="AJ721" s="6" t="s">
        <v>469</v>
      </c>
      <c r="AK721" s="6" t="s">
        <v>11</v>
      </c>
      <c r="AL721" s="6" t="s">
        <v>47</v>
      </c>
      <c r="AM721" s="6" t="s">
        <v>470</v>
      </c>
      <c r="AN721" s="6" t="s">
        <v>21</v>
      </c>
      <c r="AO721" s="6" t="s">
        <v>260</v>
      </c>
      <c r="AP721" s="6" t="s">
        <v>282</v>
      </c>
      <c r="AQ721" s="6" t="s">
        <v>19</v>
      </c>
    </row>
    <row r="722" spans="1:43" x14ac:dyDescent="0.25">
      <c r="A722" s="6">
        <v>21771880</v>
      </c>
      <c r="B722" s="6">
        <v>22691725</v>
      </c>
      <c r="C722" s="6" t="s">
        <v>248</v>
      </c>
      <c r="D722" s="14">
        <v>45722.874328703707</v>
      </c>
      <c r="E722" s="14">
        <v>45722.914050925923</v>
      </c>
      <c r="F722" s="6" t="s">
        <v>18</v>
      </c>
      <c r="G722" s="6" t="s">
        <v>18</v>
      </c>
      <c r="H722" s="6" t="s">
        <v>2768</v>
      </c>
      <c r="I722" s="6" t="s">
        <v>274</v>
      </c>
      <c r="J722" s="6" t="s">
        <v>2769</v>
      </c>
      <c r="K722" s="6" t="s">
        <v>2763</v>
      </c>
      <c r="L722" s="6" t="s">
        <v>2763</v>
      </c>
      <c r="M722" s="14">
        <v>45722.767361111109</v>
      </c>
      <c r="N722" s="6">
        <v>54022</v>
      </c>
      <c r="O722" s="6" t="s">
        <v>74</v>
      </c>
      <c r="P722" s="6" t="s">
        <v>253</v>
      </c>
      <c r="Q722" s="6" t="s">
        <v>264</v>
      </c>
      <c r="R722" s="6" t="s">
        <v>277</v>
      </c>
      <c r="S722" s="6" t="s">
        <v>8</v>
      </c>
      <c r="T722" s="6" t="s">
        <v>255</v>
      </c>
      <c r="U722" s="6" t="s">
        <v>128</v>
      </c>
      <c r="V722" s="6" t="s">
        <v>2542</v>
      </c>
      <c r="W722" s="6" t="s">
        <v>74</v>
      </c>
      <c r="X722" s="6" t="s">
        <v>74</v>
      </c>
      <c r="Y722" s="6" t="s">
        <v>74</v>
      </c>
      <c r="Z722" s="6" t="s">
        <v>84</v>
      </c>
      <c r="AA722" s="6" t="s">
        <v>74</v>
      </c>
      <c r="AB722" s="6">
        <v>331.56</v>
      </c>
      <c r="AC722" s="6">
        <v>9.9499999999999993</v>
      </c>
      <c r="AD722" s="6">
        <v>0</v>
      </c>
      <c r="AE722" s="6">
        <v>0</v>
      </c>
      <c r="AF722" s="6">
        <v>0</v>
      </c>
      <c r="AG722" s="6">
        <v>0</v>
      </c>
      <c r="AH722" s="6">
        <v>0</v>
      </c>
      <c r="AI722" s="6" t="s">
        <v>2770</v>
      </c>
      <c r="AJ722" s="6" t="s">
        <v>469</v>
      </c>
      <c r="AK722" s="6" t="s">
        <v>11</v>
      </c>
      <c r="AL722" s="6" t="s">
        <v>47</v>
      </c>
      <c r="AM722" s="6" t="s">
        <v>470</v>
      </c>
      <c r="AN722" s="6" t="s">
        <v>21</v>
      </c>
      <c r="AO722" s="6" t="s">
        <v>260</v>
      </c>
      <c r="AP722" s="6" t="s">
        <v>282</v>
      </c>
      <c r="AQ722" s="6" t="s">
        <v>19</v>
      </c>
    </row>
    <row r="723" spans="1:43" x14ac:dyDescent="0.25">
      <c r="A723" s="6">
        <v>21764722</v>
      </c>
      <c r="B723" s="6">
        <v>22684821</v>
      </c>
      <c r="C723" s="6" t="s">
        <v>248</v>
      </c>
      <c r="D723" s="14">
        <v>45721.855208333327</v>
      </c>
      <c r="E723" s="14">
        <v>45721.882407407407</v>
      </c>
      <c r="F723" s="6" t="s">
        <v>18</v>
      </c>
      <c r="G723" s="6" t="s">
        <v>18</v>
      </c>
      <c r="H723" s="6" t="s">
        <v>2771</v>
      </c>
      <c r="I723" s="6" t="s">
        <v>274</v>
      </c>
      <c r="J723" s="6" t="s">
        <v>2772</v>
      </c>
      <c r="K723" s="6" t="s">
        <v>2763</v>
      </c>
      <c r="L723" s="6" t="s">
        <v>2763</v>
      </c>
      <c r="M723" s="14">
        <v>45721.688194444447</v>
      </c>
      <c r="N723" s="6">
        <v>53761</v>
      </c>
      <c r="O723" s="6" t="s">
        <v>74</v>
      </c>
      <c r="P723" s="6" t="s">
        <v>253</v>
      </c>
      <c r="Q723" s="6" t="s">
        <v>264</v>
      </c>
      <c r="R723" s="6" t="s">
        <v>277</v>
      </c>
      <c r="S723" s="6" t="s">
        <v>8</v>
      </c>
      <c r="T723" s="6" t="s">
        <v>255</v>
      </c>
      <c r="U723" s="6" t="s">
        <v>128</v>
      </c>
      <c r="V723" s="6" t="s">
        <v>2548</v>
      </c>
      <c r="W723" s="6" t="s">
        <v>74</v>
      </c>
      <c r="X723" s="6" t="s">
        <v>74</v>
      </c>
      <c r="Y723" s="6" t="s">
        <v>74</v>
      </c>
      <c r="Z723" s="6" t="s">
        <v>84</v>
      </c>
      <c r="AA723" s="6" t="s">
        <v>74</v>
      </c>
      <c r="AB723" s="6">
        <v>184.39</v>
      </c>
      <c r="AC723" s="6">
        <v>0</v>
      </c>
      <c r="AD723" s="6">
        <v>0</v>
      </c>
      <c r="AE723" s="6">
        <v>0</v>
      </c>
      <c r="AF723" s="6">
        <v>0</v>
      </c>
      <c r="AG723" s="6">
        <v>0</v>
      </c>
      <c r="AH723" s="6">
        <v>0</v>
      </c>
      <c r="AI723" s="6" t="s">
        <v>2773</v>
      </c>
      <c r="AJ723" s="6" t="s">
        <v>469</v>
      </c>
      <c r="AK723" s="6" t="s">
        <v>11</v>
      </c>
      <c r="AL723" s="6" t="s">
        <v>47</v>
      </c>
      <c r="AM723" s="6" t="s">
        <v>470</v>
      </c>
      <c r="AN723" s="6" t="s">
        <v>21</v>
      </c>
      <c r="AO723" s="6" t="s">
        <v>260</v>
      </c>
      <c r="AP723" s="6" t="s">
        <v>282</v>
      </c>
      <c r="AQ723" s="6" t="s">
        <v>19</v>
      </c>
    </row>
    <row r="724" spans="1:43" x14ac:dyDescent="0.25">
      <c r="A724" s="6">
        <v>21762261</v>
      </c>
      <c r="B724" s="6">
        <v>22682251</v>
      </c>
      <c r="C724" s="6" t="s">
        <v>248</v>
      </c>
      <c r="D724" s="14">
        <v>45721.614247685182</v>
      </c>
      <c r="E724" s="14">
        <v>45721.699814814812</v>
      </c>
      <c r="F724" s="6" t="s">
        <v>18</v>
      </c>
      <c r="G724" s="6" t="s">
        <v>18</v>
      </c>
      <c r="H724" s="6" t="s">
        <v>2774</v>
      </c>
      <c r="I724" s="6" t="s">
        <v>274</v>
      </c>
      <c r="J724" s="6" t="s">
        <v>2775</v>
      </c>
      <c r="K724" s="6" t="s">
        <v>2763</v>
      </c>
      <c r="L724" s="6" t="s">
        <v>2763</v>
      </c>
      <c r="M724" s="14">
        <v>45721.476388888892</v>
      </c>
      <c r="N724" s="6">
        <v>53863</v>
      </c>
      <c r="O724" s="6" t="s">
        <v>74</v>
      </c>
      <c r="P724" s="6" t="s">
        <v>253</v>
      </c>
      <c r="Q724" s="6" t="s">
        <v>264</v>
      </c>
      <c r="R724" s="6" t="s">
        <v>277</v>
      </c>
      <c r="S724" s="6" t="s">
        <v>8</v>
      </c>
      <c r="T724" s="6" t="s">
        <v>255</v>
      </c>
      <c r="U724" s="6" t="s">
        <v>128</v>
      </c>
      <c r="V724" s="6" t="s">
        <v>2542</v>
      </c>
      <c r="W724" s="6" t="s">
        <v>74</v>
      </c>
      <c r="X724" s="6" t="s">
        <v>74</v>
      </c>
      <c r="Y724" s="6" t="s">
        <v>74</v>
      </c>
      <c r="Z724" s="6" t="s">
        <v>84</v>
      </c>
      <c r="AA724" s="6" t="s">
        <v>74</v>
      </c>
      <c r="AB724" s="6">
        <v>104.85</v>
      </c>
      <c r="AC724" s="6">
        <v>9.9499999999999993</v>
      </c>
      <c r="AD724" s="6">
        <v>0</v>
      </c>
      <c r="AE724" s="6">
        <v>0</v>
      </c>
      <c r="AF724" s="6">
        <v>0</v>
      </c>
      <c r="AG724" s="6">
        <v>0</v>
      </c>
      <c r="AH724" s="6">
        <v>0</v>
      </c>
      <c r="AI724" s="6" t="s">
        <v>2776</v>
      </c>
      <c r="AJ724" s="6" t="s">
        <v>469</v>
      </c>
      <c r="AK724" s="6" t="s">
        <v>11</v>
      </c>
      <c r="AL724" s="6" t="s">
        <v>47</v>
      </c>
      <c r="AM724" s="6" t="s">
        <v>470</v>
      </c>
      <c r="AN724" s="6" t="s">
        <v>21</v>
      </c>
      <c r="AO724" s="6" t="s">
        <v>260</v>
      </c>
      <c r="AP724" s="6" t="s">
        <v>282</v>
      </c>
      <c r="AQ724" s="6" t="s">
        <v>19</v>
      </c>
    </row>
    <row r="725" spans="1:43" x14ac:dyDescent="0.25">
      <c r="A725" s="6">
        <v>21762263</v>
      </c>
      <c r="B725" s="6">
        <v>22682253</v>
      </c>
      <c r="C725" s="6" t="s">
        <v>248</v>
      </c>
      <c r="D725" s="14">
        <v>45721.614340277767</v>
      </c>
      <c r="E725" s="14">
        <v>45721.699826388889</v>
      </c>
      <c r="F725" s="6" t="s">
        <v>18</v>
      </c>
      <c r="G725" s="6" t="s">
        <v>18</v>
      </c>
      <c r="H725" s="6" t="s">
        <v>2777</v>
      </c>
      <c r="I725" s="6" t="s">
        <v>274</v>
      </c>
      <c r="J725" s="6" t="s">
        <v>2778</v>
      </c>
      <c r="K725" s="6" t="s">
        <v>2763</v>
      </c>
      <c r="L725" s="6" t="s">
        <v>2763</v>
      </c>
      <c r="M725" s="14">
        <v>45721.474305555559</v>
      </c>
      <c r="N725" s="6">
        <v>53862</v>
      </c>
      <c r="O725" s="6" t="s">
        <v>74</v>
      </c>
      <c r="P725" s="6" t="s">
        <v>253</v>
      </c>
      <c r="Q725" s="6" t="s">
        <v>264</v>
      </c>
      <c r="R725" s="6" t="s">
        <v>277</v>
      </c>
      <c r="S725" s="6" t="s">
        <v>8</v>
      </c>
      <c r="T725" s="6" t="s">
        <v>255</v>
      </c>
      <c r="U725" s="6" t="s">
        <v>128</v>
      </c>
      <c r="V725" s="6" t="s">
        <v>2542</v>
      </c>
      <c r="W725" s="6" t="s">
        <v>74</v>
      </c>
      <c r="X725" s="6" t="s">
        <v>74</v>
      </c>
      <c r="Y725" s="6" t="s">
        <v>74</v>
      </c>
      <c r="Z725" s="6" t="s">
        <v>84</v>
      </c>
      <c r="AA725" s="6" t="s">
        <v>74</v>
      </c>
      <c r="AB725" s="6">
        <v>104.85</v>
      </c>
      <c r="AC725" s="6">
        <v>9.9499999999999993</v>
      </c>
      <c r="AD725" s="6">
        <v>0</v>
      </c>
      <c r="AE725" s="6">
        <v>0</v>
      </c>
      <c r="AF725" s="6">
        <v>0</v>
      </c>
      <c r="AG725" s="6">
        <v>0</v>
      </c>
      <c r="AH725" s="6">
        <v>0</v>
      </c>
      <c r="AI725" s="6" t="s">
        <v>2779</v>
      </c>
      <c r="AJ725" s="6" t="s">
        <v>469</v>
      </c>
      <c r="AK725" s="6" t="s">
        <v>11</v>
      </c>
      <c r="AL725" s="6" t="s">
        <v>47</v>
      </c>
      <c r="AM725" s="6" t="s">
        <v>470</v>
      </c>
      <c r="AN725" s="6" t="s">
        <v>21</v>
      </c>
      <c r="AO725" s="6" t="s">
        <v>260</v>
      </c>
      <c r="AP725" s="6" t="s">
        <v>282</v>
      </c>
      <c r="AQ725" s="6" t="s">
        <v>19</v>
      </c>
    </row>
    <row r="726" spans="1:43" x14ac:dyDescent="0.25">
      <c r="A726" s="6">
        <v>21762267</v>
      </c>
      <c r="B726" s="6">
        <v>22682257</v>
      </c>
      <c r="C726" s="6" t="s">
        <v>248</v>
      </c>
      <c r="D726" s="14">
        <v>45721.614537037043</v>
      </c>
      <c r="E726" s="14">
        <v>45721.699826388889</v>
      </c>
      <c r="F726" s="6" t="s">
        <v>18</v>
      </c>
      <c r="G726" s="6" t="s">
        <v>18</v>
      </c>
      <c r="H726" s="6" t="s">
        <v>2780</v>
      </c>
      <c r="I726" s="6" t="s">
        <v>274</v>
      </c>
      <c r="J726" s="6" t="s">
        <v>2781</v>
      </c>
      <c r="K726" s="6" t="s">
        <v>2763</v>
      </c>
      <c r="L726" s="6" t="s">
        <v>2763</v>
      </c>
      <c r="M726" s="14">
        <v>45721.469444444447</v>
      </c>
      <c r="N726" s="6">
        <v>53859</v>
      </c>
      <c r="O726" s="6" t="s">
        <v>74</v>
      </c>
      <c r="P726" s="6" t="s">
        <v>253</v>
      </c>
      <c r="Q726" s="6" t="s">
        <v>264</v>
      </c>
      <c r="R726" s="6" t="s">
        <v>277</v>
      </c>
      <c r="S726" s="6" t="s">
        <v>8</v>
      </c>
      <c r="T726" s="6" t="s">
        <v>255</v>
      </c>
      <c r="U726" s="6" t="s">
        <v>128</v>
      </c>
      <c r="V726" s="6" t="s">
        <v>2542</v>
      </c>
      <c r="W726" s="6" t="s">
        <v>74</v>
      </c>
      <c r="X726" s="6" t="s">
        <v>74</v>
      </c>
      <c r="Y726" s="6" t="s">
        <v>74</v>
      </c>
      <c r="Z726" s="6" t="s">
        <v>84</v>
      </c>
      <c r="AA726" s="6" t="s">
        <v>74</v>
      </c>
      <c r="AB726" s="6">
        <v>104.85</v>
      </c>
      <c r="AC726" s="6">
        <v>9.9499999999999993</v>
      </c>
      <c r="AD726" s="6">
        <v>0</v>
      </c>
      <c r="AE726" s="6">
        <v>0</v>
      </c>
      <c r="AF726" s="6">
        <v>0</v>
      </c>
      <c r="AG726" s="6">
        <v>0</v>
      </c>
      <c r="AH726" s="6">
        <v>0</v>
      </c>
      <c r="AI726" s="6" t="s">
        <v>2782</v>
      </c>
      <c r="AJ726" s="6" t="s">
        <v>469</v>
      </c>
      <c r="AK726" s="6" t="s">
        <v>11</v>
      </c>
      <c r="AL726" s="6" t="s">
        <v>47</v>
      </c>
      <c r="AM726" s="6" t="s">
        <v>470</v>
      </c>
      <c r="AN726" s="6" t="s">
        <v>21</v>
      </c>
      <c r="AO726" s="6" t="s">
        <v>260</v>
      </c>
      <c r="AP726" s="6" t="s">
        <v>282</v>
      </c>
      <c r="AQ726" s="6" t="s">
        <v>19</v>
      </c>
    </row>
    <row r="727" spans="1:43" x14ac:dyDescent="0.25">
      <c r="A727" s="6">
        <v>21762279</v>
      </c>
      <c r="B727" s="6">
        <v>22682270</v>
      </c>
      <c r="C727" s="6" t="s">
        <v>248</v>
      </c>
      <c r="D727" s="14">
        <v>45721.615208333344</v>
      </c>
      <c r="E727" s="14">
        <v>45721.699837962973</v>
      </c>
      <c r="F727" s="6" t="s">
        <v>18</v>
      </c>
      <c r="G727" s="6" t="s">
        <v>18</v>
      </c>
      <c r="H727" s="6" t="s">
        <v>2783</v>
      </c>
      <c r="I727" s="6" t="s">
        <v>274</v>
      </c>
      <c r="J727" s="6" t="s">
        <v>2784</v>
      </c>
      <c r="K727" s="6" t="s">
        <v>2763</v>
      </c>
      <c r="L727" s="6" t="s">
        <v>2763</v>
      </c>
      <c r="M727" s="14">
        <v>45721.44027777778</v>
      </c>
      <c r="N727" s="6">
        <v>53843</v>
      </c>
      <c r="O727" s="6" t="s">
        <v>74</v>
      </c>
      <c r="P727" s="6" t="s">
        <v>253</v>
      </c>
      <c r="Q727" s="6" t="s">
        <v>264</v>
      </c>
      <c r="R727" s="6" t="s">
        <v>277</v>
      </c>
      <c r="S727" s="6" t="s">
        <v>8</v>
      </c>
      <c r="T727" s="6" t="s">
        <v>255</v>
      </c>
      <c r="U727" s="6" t="s">
        <v>128</v>
      </c>
      <c r="V727" s="6" t="s">
        <v>2542</v>
      </c>
      <c r="W727" s="6" t="s">
        <v>74</v>
      </c>
      <c r="X727" s="6" t="s">
        <v>74</v>
      </c>
      <c r="Y727" s="6" t="s">
        <v>74</v>
      </c>
      <c r="Z727" s="6" t="s">
        <v>84</v>
      </c>
      <c r="AA727" s="6" t="s">
        <v>74</v>
      </c>
      <c r="AB727" s="6">
        <v>108.54</v>
      </c>
      <c r="AC727" s="6">
        <v>9.9499999999999993</v>
      </c>
      <c r="AD727" s="6">
        <v>0</v>
      </c>
      <c r="AE727" s="6">
        <v>0</v>
      </c>
      <c r="AF727" s="6">
        <v>0</v>
      </c>
      <c r="AG727" s="6">
        <v>0</v>
      </c>
      <c r="AH727" s="6">
        <v>0</v>
      </c>
      <c r="AI727" s="6" t="s">
        <v>2785</v>
      </c>
      <c r="AJ727" s="6" t="s">
        <v>469</v>
      </c>
      <c r="AK727" s="6" t="s">
        <v>11</v>
      </c>
      <c r="AL727" s="6" t="s">
        <v>47</v>
      </c>
      <c r="AM727" s="6" t="s">
        <v>470</v>
      </c>
      <c r="AN727" s="6" t="s">
        <v>21</v>
      </c>
      <c r="AO727" s="6" t="s">
        <v>260</v>
      </c>
      <c r="AP727" s="6" t="s">
        <v>282</v>
      </c>
      <c r="AQ727" s="6" t="s">
        <v>19</v>
      </c>
    </row>
    <row r="728" spans="1:43" x14ac:dyDescent="0.25">
      <c r="A728" s="6">
        <v>21445208</v>
      </c>
      <c r="B728" s="6">
        <v>22412705</v>
      </c>
      <c r="C728" s="6" t="s">
        <v>248</v>
      </c>
      <c r="D728" s="14">
        <v>45670.690393518518</v>
      </c>
      <c r="E728" s="14">
        <v>45715.47216435185</v>
      </c>
      <c r="F728" s="6" t="s">
        <v>22</v>
      </c>
      <c r="G728" s="6" t="s">
        <v>22</v>
      </c>
      <c r="H728" s="6" t="s">
        <v>2786</v>
      </c>
      <c r="I728" s="6" t="s">
        <v>274</v>
      </c>
      <c r="J728" s="6" t="s">
        <v>2787</v>
      </c>
      <c r="K728" s="6" t="s">
        <v>276</v>
      </c>
      <c r="L728" s="6" t="s">
        <v>2763</v>
      </c>
      <c r="M728" s="14">
        <v>45670.431250000001</v>
      </c>
      <c r="N728" s="6">
        <v>46942</v>
      </c>
      <c r="O728" s="6" t="s">
        <v>74</v>
      </c>
      <c r="P728" s="6" t="s">
        <v>294</v>
      </c>
      <c r="Q728" s="6" t="s">
        <v>254</v>
      </c>
      <c r="R728" s="6" t="s">
        <v>336</v>
      </c>
      <c r="S728" s="6" t="s">
        <v>5</v>
      </c>
      <c r="T728" s="6" t="s">
        <v>397</v>
      </c>
      <c r="U728" s="6" t="s">
        <v>128</v>
      </c>
      <c r="V728" s="6" t="s">
        <v>2587</v>
      </c>
      <c r="W728" s="6" t="s">
        <v>74</v>
      </c>
      <c r="X728" s="6" t="s">
        <v>295</v>
      </c>
      <c r="Y728" s="6">
        <v>2215243323</v>
      </c>
      <c r="Z728" s="6" t="s">
        <v>84</v>
      </c>
      <c r="AA728" s="6" t="s">
        <v>74</v>
      </c>
      <c r="AB728" s="6">
        <v>862.17</v>
      </c>
      <c r="AC728" s="6">
        <v>44.27</v>
      </c>
      <c r="AD728" s="6">
        <v>0</v>
      </c>
      <c r="AE728" s="6">
        <v>0</v>
      </c>
      <c r="AF728" s="6">
        <v>0</v>
      </c>
      <c r="AG728" s="6">
        <v>0</v>
      </c>
      <c r="AH728" s="6">
        <v>0</v>
      </c>
      <c r="AI728" s="6" t="s">
        <v>2788</v>
      </c>
      <c r="AJ728" s="6" t="s">
        <v>2789</v>
      </c>
      <c r="AK728" s="6" t="s">
        <v>11</v>
      </c>
      <c r="AL728" s="6" t="s">
        <v>58</v>
      </c>
      <c r="AM728" s="6" t="s">
        <v>475</v>
      </c>
      <c r="AN728" s="6" t="s">
        <v>33</v>
      </c>
      <c r="AO728" s="6" t="s">
        <v>260</v>
      </c>
      <c r="AP728" s="6" t="s">
        <v>374</v>
      </c>
      <c r="AQ728" s="6" t="s">
        <v>39</v>
      </c>
    </row>
    <row r="729" spans="1:43" x14ac:dyDescent="0.25">
      <c r="A729" s="6">
        <v>21445206</v>
      </c>
      <c r="B729" s="6">
        <v>22412703</v>
      </c>
      <c r="C729" s="6" t="s">
        <v>248</v>
      </c>
      <c r="D729" s="14">
        <v>45670.690266203703</v>
      </c>
      <c r="E729" s="14">
        <v>45715.471770833326</v>
      </c>
      <c r="F729" s="6" t="s">
        <v>22</v>
      </c>
      <c r="G729" s="6" t="s">
        <v>22</v>
      </c>
      <c r="H729" s="6" t="s">
        <v>2790</v>
      </c>
      <c r="I729" s="6" t="s">
        <v>274</v>
      </c>
      <c r="J729" s="6" t="s">
        <v>2791</v>
      </c>
      <c r="K729" s="6" t="s">
        <v>276</v>
      </c>
      <c r="L729" s="6" t="s">
        <v>2763</v>
      </c>
      <c r="M729" s="14">
        <v>45670.431250000001</v>
      </c>
      <c r="N729" s="6">
        <v>46945</v>
      </c>
      <c r="O729" s="6" t="s">
        <v>74</v>
      </c>
      <c r="P729" s="6" t="s">
        <v>294</v>
      </c>
      <c r="Q729" s="6" t="s">
        <v>254</v>
      </c>
      <c r="R729" s="6" t="s">
        <v>336</v>
      </c>
      <c r="S729" s="6" t="s">
        <v>5</v>
      </c>
      <c r="T729" s="6" t="s">
        <v>397</v>
      </c>
      <c r="U729" s="6" t="s">
        <v>128</v>
      </c>
      <c r="V729" s="6" t="s">
        <v>2587</v>
      </c>
      <c r="W729" s="6" t="s">
        <v>74</v>
      </c>
      <c r="X729" s="6" t="s">
        <v>295</v>
      </c>
      <c r="Y729" s="6">
        <v>2215243414</v>
      </c>
      <c r="Z729" s="6" t="s">
        <v>84</v>
      </c>
      <c r="AA729" s="6" t="s">
        <v>74</v>
      </c>
      <c r="AB729" s="6">
        <v>862.17</v>
      </c>
      <c r="AC729" s="6">
        <v>44.27</v>
      </c>
      <c r="AD729" s="6">
        <v>0</v>
      </c>
      <c r="AE729" s="6">
        <v>0</v>
      </c>
      <c r="AF729" s="6">
        <v>0</v>
      </c>
      <c r="AG729" s="6">
        <v>0</v>
      </c>
      <c r="AH729" s="6">
        <v>0</v>
      </c>
      <c r="AI729" s="6" t="s">
        <v>2792</v>
      </c>
      <c r="AJ729" s="6" t="s">
        <v>2793</v>
      </c>
      <c r="AK729" s="6" t="s">
        <v>11</v>
      </c>
      <c r="AL729" s="6" t="s">
        <v>58</v>
      </c>
      <c r="AM729" s="6" t="s">
        <v>475</v>
      </c>
      <c r="AN729" s="6" t="s">
        <v>33</v>
      </c>
      <c r="AO729" s="6" t="s">
        <v>260</v>
      </c>
      <c r="AP729" s="6" t="s">
        <v>374</v>
      </c>
      <c r="AQ729" s="6" t="s">
        <v>39</v>
      </c>
    </row>
    <row r="730" spans="1:43" x14ac:dyDescent="0.25">
      <c r="A730" s="6">
        <v>21606234</v>
      </c>
      <c r="B730" s="6">
        <v>22550092</v>
      </c>
      <c r="C730" s="6" t="s">
        <v>248</v>
      </c>
      <c r="D730" s="14">
        <v>45694.750219907408</v>
      </c>
      <c r="E730" s="14">
        <v>45715.445787037039</v>
      </c>
      <c r="F730" s="6" t="s">
        <v>22</v>
      </c>
      <c r="G730" s="6" t="s">
        <v>22</v>
      </c>
      <c r="H730" s="6" t="s">
        <v>2794</v>
      </c>
      <c r="I730" s="6" t="s">
        <v>274</v>
      </c>
      <c r="J730" s="6" t="s">
        <v>2795</v>
      </c>
      <c r="K730" s="6" t="s">
        <v>276</v>
      </c>
      <c r="L730" s="6" t="s">
        <v>2763</v>
      </c>
      <c r="M730" s="14">
        <v>45694.675694444442</v>
      </c>
      <c r="N730" s="6">
        <v>50309</v>
      </c>
      <c r="O730" s="6" t="s">
        <v>74</v>
      </c>
      <c r="P730" s="6" t="s">
        <v>294</v>
      </c>
      <c r="Q730" s="6" t="s">
        <v>254</v>
      </c>
      <c r="R730" s="6" t="s">
        <v>336</v>
      </c>
      <c r="S730" s="6" t="s">
        <v>5</v>
      </c>
      <c r="T730" s="6" t="s">
        <v>397</v>
      </c>
      <c r="U730" s="6" t="s">
        <v>128</v>
      </c>
      <c r="V730" s="6" t="s">
        <v>2542</v>
      </c>
      <c r="W730" s="6" t="s">
        <v>74</v>
      </c>
      <c r="X730" s="6" t="s">
        <v>295</v>
      </c>
      <c r="Y730" s="6">
        <v>2218775862</v>
      </c>
      <c r="Z730" s="6" t="s">
        <v>84</v>
      </c>
      <c r="AA730" s="6" t="s">
        <v>74</v>
      </c>
      <c r="AB730" s="6">
        <v>2568.2399999999998</v>
      </c>
      <c r="AC730" s="6">
        <v>46.2</v>
      </c>
      <c r="AD730" s="6">
        <v>0</v>
      </c>
      <c r="AE730" s="6">
        <v>0</v>
      </c>
      <c r="AF730" s="6">
        <v>0</v>
      </c>
      <c r="AG730" s="6">
        <v>0</v>
      </c>
      <c r="AH730" s="6">
        <v>0</v>
      </c>
      <c r="AI730" s="6" t="s">
        <v>2796</v>
      </c>
      <c r="AJ730" s="6" t="s">
        <v>2797</v>
      </c>
      <c r="AK730" s="6" t="s">
        <v>11</v>
      </c>
      <c r="AL730" s="6" t="s">
        <v>58</v>
      </c>
      <c r="AM730" s="6" t="s">
        <v>475</v>
      </c>
      <c r="AN730" s="6" t="s">
        <v>33</v>
      </c>
      <c r="AO730" s="6" t="s">
        <v>260</v>
      </c>
      <c r="AP730" s="6" t="s">
        <v>374</v>
      </c>
      <c r="AQ730" s="6" t="s">
        <v>39</v>
      </c>
    </row>
    <row r="731" spans="1:43" x14ac:dyDescent="0.25">
      <c r="A731" s="6">
        <v>21729389</v>
      </c>
      <c r="B731" s="6">
        <v>22652870</v>
      </c>
      <c r="C731" s="6" t="s">
        <v>248</v>
      </c>
      <c r="D731" s="14">
        <v>45715.527696759258</v>
      </c>
      <c r="E731" s="14">
        <v>45715.543530092589</v>
      </c>
      <c r="F731" s="6" t="s">
        <v>22</v>
      </c>
      <c r="G731" s="6" t="s">
        <v>22</v>
      </c>
      <c r="H731" s="6" t="s">
        <v>2798</v>
      </c>
      <c r="I731" s="6" t="s">
        <v>274</v>
      </c>
      <c r="J731" s="6" t="s">
        <v>2718</v>
      </c>
      <c r="K731" s="6" t="s">
        <v>276</v>
      </c>
      <c r="L731" s="6" t="s">
        <v>276</v>
      </c>
      <c r="M731" s="14">
        <v>45715.413888888892</v>
      </c>
      <c r="N731" s="6">
        <v>53298</v>
      </c>
      <c r="O731" s="6" t="s">
        <v>74</v>
      </c>
      <c r="P731" s="6" t="s">
        <v>294</v>
      </c>
      <c r="Q731" s="6" t="s">
        <v>254</v>
      </c>
      <c r="R731" s="6" t="s">
        <v>336</v>
      </c>
      <c r="S731" s="6" t="s">
        <v>5</v>
      </c>
      <c r="T731" s="6" t="s">
        <v>255</v>
      </c>
      <c r="U731" s="6" t="s">
        <v>128</v>
      </c>
      <c r="V731" s="6" t="s">
        <v>2570</v>
      </c>
      <c r="W731" s="6" t="s">
        <v>74</v>
      </c>
      <c r="X731" s="6" t="s">
        <v>272</v>
      </c>
      <c r="Y731" s="6">
        <v>2133097123</v>
      </c>
      <c r="Z731" s="6" t="s">
        <v>84</v>
      </c>
      <c r="AA731" s="6" t="s">
        <v>74</v>
      </c>
      <c r="AB731" s="6">
        <v>786.16</v>
      </c>
      <c r="AC731" s="6">
        <v>32.1</v>
      </c>
      <c r="AD731" s="6">
        <v>0</v>
      </c>
      <c r="AE731" s="6">
        <v>0</v>
      </c>
      <c r="AF731" s="6">
        <v>0</v>
      </c>
      <c r="AG731" s="6">
        <v>0</v>
      </c>
      <c r="AH731" s="6">
        <v>0</v>
      </c>
      <c r="AI731" s="6" t="s">
        <v>2799</v>
      </c>
      <c r="AJ731" s="6" t="s">
        <v>348</v>
      </c>
      <c r="AK731" s="6" t="s">
        <v>11</v>
      </c>
      <c r="AL731" s="6" t="s">
        <v>50</v>
      </c>
      <c r="AM731" s="6" t="s">
        <v>349</v>
      </c>
      <c r="AN731" s="6" t="s">
        <v>27</v>
      </c>
      <c r="AO731" s="6" t="s">
        <v>260</v>
      </c>
      <c r="AP731" s="6" t="s">
        <v>374</v>
      </c>
      <c r="AQ731" s="6" t="s">
        <v>39</v>
      </c>
    </row>
    <row r="732" spans="1:43" x14ac:dyDescent="0.25">
      <c r="A732" s="6">
        <v>21762184</v>
      </c>
      <c r="B732" s="6">
        <v>22682165</v>
      </c>
      <c r="C732" s="6" t="s">
        <v>248</v>
      </c>
      <c r="D732" s="14">
        <v>45721.610567129632</v>
      </c>
      <c r="E732" s="14">
        <v>45721.6950462963</v>
      </c>
      <c r="F732" s="6" t="s">
        <v>18</v>
      </c>
      <c r="G732" s="6" t="s">
        <v>18</v>
      </c>
      <c r="H732" s="6" t="s">
        <v>2800</v>
      </c>
      <c r="I732" s="6" t="s">
        <v>274</v>
      </c>
      <c r="J732" s="6" t="s">
        <v>2801</v>
      </c>
      <c r="K732" s="6" t="s">
        <v>2802</v>
      </c>
      <c r="L732" s="6" t="s">
        <v>2802</v>
      </c>
      <c r="M732" s="14">
        <v>45716.710416666669</v>
      </c>
      <c r="N732" s="6">
        <v>53646</v>
      </c>
      <c r="O732" s="6" t="s">
        <v>74</v>
      </c>
      <c r="P732" s="6" t="s">
        <v>253</v>
      </c>
      <c r="Q732" s="6" t="s">
        <v>264</v>
      </c>
      <c r="R732" s="6" t="s">
        <v>277</v>
      </c>
      <c r="S732" s="6" t="s">
        <v>8</v>
      </c>
      <c r="T732" s="6" t="s">
        <v>255</v>
      </c>
      <c r="U732" s="6" t="s">
        <v>128</v>
      </c>
      <c r="V732" s="6" t="s">
        <v>2542</v>
      </c>
      <c r="W732" s="6" t="s">
        <v>74</v>
      </c>
      <c r="X732" s="6" t="s">
        <v>74</v>
      </c>
      <c r="Y732" s="6" t="s">
        <v>74</v>
      </c>
      <c r="Z732" s="6" t="s">
        <v>84</v>
      </c>
      <c r="AA732" s="6" t="s">
        <v>74</v>
      </c>
      <c r="AB732" s="6">
        <v>94.28</v>
      </c>
      <c r="AC732" s="6">
        <v>10.95</v>
      </c>
      <c r="AD732" s="6">
        <v>0</v>
      </c>
      <c r="AE732" s="6">
        <v>0</v>
      </c>
      <c r="AF732" s="6">
        <v>0</v>
      </c>
      <c r="AG732" s="6">
        <v>0</v>
      </c>
      <c r="AH732" s="6">
        <v>0</v>
      </c>
      <c r="AI732" s="6" t="s">
        <v>2803</v>
      </c>
      <c r="AJ732" s="6" t="s">
        <v>469</v>
      </c>
      <c r="AK732" s="6" t="s">
        <v>11</v>
      </c>
      <c r="AL732" s="6" t="s">
        <v>47</v>
      </c>
      <c r="AM732" s="6" t="s">
        <v>470</v>
      </c>
      <c r="AN732" s="6" t="s">
        <v>21</v>
      </c>
      <c r="AO732" s="6" t="s">
        <v>260</v>
      </c>
      <c r="AP732" s="6" t="s">
        <v>282</v>
      </c>
      <c r="AQ732" s="6" t="s">
        <v>19</v>
      </c>
    </row>
    <row r="733" spans="1:43" x14ac:dyDescent="0.25">
      <c r="A733" s="6">
        <v>21764694</v>
      </c>
      <c r="B733" s="6">
        <v>22684793</v>
      </c>
      <c r="C733" s="6" t="s">
        <v>248</v>
      </c>
      <c r="D733" s="14">
        <v>45721.853194444448</v>
      </c>
      <c r="E733" s="14">
        <v>45721.882384259261</v>
      </c>
      <c r="F733" s="6" t="s">
        <v>18</v>
      </c>
      <c r="G733" s="6" t="s">
        <v>18</v>
      </c>
      <c r="H733" s="6" t="s">
        <v>2804</v>
      </c>
      <c r="I733" s="6" t="s">
        <v>274</v>
      </c>
      <c r="J733" s="6" t="s">
        <v>2805</v>
      </c>
      <c r="K733" s="6" t="s">
        <v>2802</v>
      </c>
      <c r="L733" s="6" t="s">
        <v>2802</v>
      </c>
      <c r="M733" s="14">
        <v>45721.585416666669</v>
      </c>
      <c r="N733" s="6">
        <v>53885</v>
      </c>
      <c r="O733" s="6" t="s">
        <v>74</v>
      </c>
      <c r="P733" s="6" t="s">
        <v>253</v>
      </c>
      <c r="Q733" s="6" t="s">
        <v>264</v>
      </c>
      <c r="R733" s="6" t="s">
        <v>277</v>
      </c>
      <c r="S733" s="6" t="s">
        <v>8</v>
      </c>
      <c r="T733" s="6" t="s">
        <v>255</v>
      </c>
      <c r="U733" s="6" t="s">
        <v>128</v>
      </c>
      <c r="V733" s="6" t="s">
        <v>2570</v>
      </c>
      <c r="W733" s="6" t="s">
        <v>74</v>
      </c>
      <c r="X733" s="6" t="s">
        <v>74</v>
      </c>
      <c r="Y733" s="6" t="s">
        <v>74</v>
      </c>
      <c r="Z733" s="6" t="s">
        <v>84</v>
      </c>
      <c r="AA733" s="6" t="s">
        <v>74</v>
      </c>
      <c r="AB733" s="6">
        <v>251.06</v>
      </c>
      <c r="AC733" s="6">
        <v>10.95</v>
      </c>
      <c r="AD733" s="6">
        <v>0</v>
      </c>
      <c r="AE733" s="6">
        <v>0</v>
      </c>
      <c r="AF733" s="6">
        <v>0</v>
      </c>
      <c r="AG733" s="6">
        <v>0</v>
      </c>
      <c r="AH733" s="6">
        <v>0</v>
      </c>
      <c r="AI733" s="6" t="s">
        <v>2806</v>
      </c>
      <c r="AJ733" s="6" t="s">
        <v>469</v>
      </c>
      <c r="AK733" s="6" t="s">
        <v>11</v>
      </c>
      <c r="AL733" s="6" t="s">
        <v>47</v>
      </c>
      <c r="AM733" s="6" t="s">
        <v>470</v>
      </c>
      <c r="AN733" s="6" t="s">
        <v>21</v>
      </c>
      <c r="AO733" s="6" t="s">
        <v>260</v>
      </c>
      <c r="AP733" s="6" t="s">
        <v>282</v>
      </c>
      <c r="AQ733" s="6" t="s">
        <v>19</v>
      </c>
    </row>
    <row r="734" spans="1:43" x14ac:dyDescent="0.25">
      <c r="A734" s="6">
        <v>21771929</v>
      </c>
      <c r="B734" s="6">
        <v>22691777</v>
      </c>
      <c r="C734" s="6" t="s">
        <v>248</v>
      </c>
      <c r="D734" s="14">
        <v>45722.877199074072</v>
      </c>
      <c r="E734" s="14">
        <v>45722.914074074077</v>
      </c>
      <c r="F734" s="6" t="s">
        <v>18</v>
      </c>
      <c r="G734" s="6" t="s">
        <v>18</v>
      </c>
      <c r="H734" s="6" t="s">
        <v>2807</v>
      </c>
      <c r="I734" s="6" t="s">
        <v>274</v>
      </c>
      <c r="J734" s="6" t="s">
        <v>2808</v>
      </c>
      <c r="K734" s="6" t="s">
        <v>2802</v>
      </c>
      <c r="L734" s="6" t="s">
        <v>2802</v>
      </c>
      <c r="M734" s="14">
        <v>45722.761805555558</v>
      </c>
      <c r="N734" s="6">
        <v>53672</v>
      </c>
      <c r="O734" s="6" t="s">
        <v>74</v>
      </c>
      <c r="P734" s="6" t="s">
        <v>253</v>
      </c>
      <c r="Q734" s="6" t="s">
        <v>264</v>
      </c>
      <c r="R734" s="6" t="s">
        <v>277</v>
      </c>
      <c r="S734" s="6" t="s">
        <v>8</v>
      </c>
      <c r="T734" s="6" t="s">
        <v>255</v>
      </c>
      <c r="U734" s="6" t="s">
        <v>128</v>
      </c>
      <c r="V734" s="6" t="s">
        <v>2542</v>
      </c>
      <c r="W734" s="6" t="s">
        <v>74</v>
      </c>
      <c r="X734" s="6" t="s">
        <v>74</v>
      </c>
      <c r="Y734" s="6" t="s">
        <v>74</v>
      </c>
      <c r="Z734" s="6" t="s">
        <v>84</v>
      </c>
      <c r="AA734" s="6" t="s">
        <v>74</v>
      </c>
      <c r="AB734" s="6">
        <v>456.5</v>
      </c>
      <c r="AC734" s="6">
        <v>10.95</v>
      </c>
      <c r="AD734" s="6">
        <v>0</v>
      </c>
      <c r="AE734" s="6">
        <v>0</v>
      </c>
      <c r="AF734" s="6">
        <v>0</v>
      </c>
      <c r="AG734" s="6">
        <v>0</v>
      </c>
      <c r="AH734" s="6">
        <v>0</v>
      </c>
      <c r="AI734" s="6" t="s">
        <v>2809</v>
      </c>
      <c r="AJ734" s="6" t="s">
        <v>469</v>
      </c>
      <c r="AK734" s="6" t="s">
        <v>11</v>
      </c>
      <c r="AL734" s="6" t="s">
        <v>47</v>
      </c>
      <c r="AM734" s="6" t="s">
        <v>470</v>
      </c>
      <c r="AN734" s="6" t="s">
        <v>21</v>
      </c>
      <c r="AO734" s="6" t="s">
        <v>260</v>
      </c>
      <c r="AP734" s="6" t="s">
        <v>282</v>
      </c>
      <c r="AQ734" s="6" t="s">
        <v>19</v>
      </c>
    </row>
    <row r="735" spans="1:43" x14ac:dyDescent="0.25">
      <c r="A735" s="6">
        <v>21722316</v>
      </c>
      <c r="B735" s="6">
        <v>22646070</v>
      </c>
      <c r="C735" s="6" t="s">
        <v>248</v>
      </c>
      <c r="D735" s="14">
        <v>45714.631874999999</v>
      </c>
      <c r="E735" s="14">
        <v>45714.799039351848</v>
      </c>
      <c r="F735" s="6" t="s">
        <v>24</v>
      </c>
      <c r="G735" s="6" t="s">
        <v>24</v>
      </c>
      <c r="H735" s="6" t="s">
        <v>2810</v>
      </c>
      <c r="I735" s="6" t="s">
        <v>15</v>
      </c>
      <c r="J735" s="6" t="s">
        <v>2811</v>
      </c>
      <c r="K735" s="6" t="s">
        <v>2802</v>
      </c>
      <c r="L735" s="6" t="s">
        <v>2802</v>
      </c>
      <c r="M735" s="14">
        <v>45713.622916666667</v>
      </c>
      <c r="N735" s="6">
        <v>44372</v>
      </c>
      <c r="O735" s="6" t="s">
        <v>74</v>
      </c>
      <c r="P735" s="6" t="s">
        <v>253</v>
      </c>
      <c r="Q735" s="6" t="s">
        <v>264</v>
      </c>
      <c r="R735" s="6" t="s">
        <v>277</v>
      </c>
      <c r="S735" s="6" t="s">
        <v>7</v>
      </c>
      <c r="T735" s="6" t="s">
        <v>255</v>
      </c>
      <c r="U735" s="6" t="s">
        <v>128</v>
      </c>
      <c r="V735" s="6" t="s">
        <v>2548</v>
      </c>
      <c r="W735" s="6" t="s">
        <v>74</v>
      </c>
      <c r="X735" s="6" t="s">
        <v>2812</v>
      </c>
      <c r="Y735" s="6" t="s">
        <v>74</v>
      </c>
      <c r="Z735" s="6" t="s">
        <v>84</v>
      </c>
      <c r="AA735" s="6" t="s">
        <v>74</v>
      </c>
      <c r="AB735" s="6">
        <v>700</v>
      </c>
      <c r="AC735" s="6">
        <v>0</v>
      </c>
      <c r="AD735" s="6">
        <v>0</v>
      </c>
      <c r="AE735" s="6">
        <v>0</v>
      </c>
      <c r="AF735" s="6">
        <v>0</v>
      </c>
      <c r="AG735" s="6">
        <v>0</v>
      </c>
      <c r="AH735" s="6">
        <v>0</v>
      </c>
      <c r="AI735" s="6" t="s">
        <v>2813</v>
      </c>
      <c r="AJ735" s="6" t="s">
        <v>348</v>
      </c>
      <c r="AK735" s="6" t="s">
        <v>15</v>
      </c>
      <c r="AL735" s="6" t="s">
        <v>50</v>
      </c>
      <c r="AM735" s="6" t="s">
        <v>349</v>
      </c>
      <c r="AN735" s="6" t="s">
        <v>27</v>
      </c>
      <c r="AO735" s="6" t="s">
        <v>260</v>
      </c>
      <c r="AP735" s="6" t="s">
        <v>282</v>
      </c>
      <c r="AQ735" s="6" t="s">
        <v>315</v>
      </c>
    </row>
    <row r="736" spans="1:43" x14ac:dyDescent="0.25">
      <c r="A736" s="6">
        <v>21762259</v>
      </c>
      <c r="B736" s="6">
        <v>22682244</v>
      </c>
      <c r="C736" s="6" t="s">
        <v>248</v>
      </c>
      <c r="D736" s="14">
        <v>45721.614120370366</v>
      </c>
      <c r="E736" s="14">
        <v>45721.699814814812</v>
      </c>
      <c r="F736" s="6" t="s">
        <v>18</v>
      </c>
      <c r="G736" s="6" t="s">
        <v>18</v>
      </c>
      <c r="H736" s="6" t="s">
        <v>2814</v>
      </c>
      <c r="I736" s="6" t="s">
        <v>274</v>
      </c>
      <c r="J736" s="6" t="s">
        <v>2815</v>
      </c>
      <c r="K736" s="6" t="s">
        <v>2802</v>
      </c>
      <c r="L736" s="6" t="s">
        <v>2802</v>
      </c>
      <c r="M736" s="14">
        <v>45721.456250000003</v>
      </c>
      <c r="N736" s="6">
        <v>53865</v>
      </c>
      <c r="O736" s="6" t="s">
        <v>74</v>
      </c>
      <c r="P736" s="6" t="s">
        <v>253</v>
      </c>
      <c r="Q736" s="6" t="s">
        <v>264</v>
      </c>
      <c r="R736" s="6" t="s">
        <v>277</v>
      </c>
      <c r="S736" s="6" t="s">
        <v>8</v>
      </c>
      <c r="T736" s="6" t="s">
        <v>255</v>
      </c>
      <c r="U736" s="6" t="s">
        <v>128</v>
      </c>
      <c r="V736" s="6" t="s">
        <v>2542</v>
      </c>
      <c r="W736" s="6" t="s">
        <v>74</v>
      </c>
      <c r="X736" s="6" t="s">
        <v>74</v>
      </c>
      <c r="Y736" s="6" t="s">
        <v>74</v>
      </c>
      <c r="Z736" s="6" t="s">
        <v>84</v>
      </c>
      <c r="AA736" s="6" t="s">
        <v>74</v>
      </c>
      <c r="AB736" s="6">
        <v>259.72000000000003</v>
      </c>
      <c r="AC736" s="6">
        <v>10.95</v>
      </c>
      <c r="AD736" s="6">
        <v>0</v>
      </c>
      <c r="AE736" s="6">
        <v>0</v>
      </c>
      <c r="AF736" s="6">
        <v>0</v>
      </c>
      <c r="AG736" s="6">
        <v>0</v>
      </c>
      <c r="AH736" s="6">
        <v>0</v>
      </c>
      <c r="AI736" s="6" t="s">
        <v>2816</v>
      </c>
      <c r="AJ736" s="6" t="s">
        <v>469</v>
      </c>
      <c r="AK736" s="6" t="s">
        <v>11</v>
      </c>
      <c r="AL736" s="6" t="s">
        <v>47</v>
      </c>
      <c r="AM736" s="6" t="s">
        <v>470</v>
      </c>
      <c r="AN736" s="6" t="s">
        <v>21</v>
      </c>
      <c r="AO736" s="6" t="s">
        <v>260</v>
      </c>
      <c r="AP736" s="6" t="s">
        <v>282</v>
      </c>
      <c r="AQ736" s="6" t="s">
        <v>19</v>
      </c>
    </row>
    <row r="737" spans="1:43" x14ac:dyDescent="0.25">
      <c r="A737" s="6">
        <v>21715400</v>
      </c>
      <c r="B737" s="6">
        <v>22640084</v>
      </c>
      <c r="C737" s="6" t="s">
        <v>248</v>
      </c>
      <c r="D737" s="14">
        <v>45713.616967592592</v>
      </c>
      <c r="E737" s="14">
        <v>45713.618680555563</v>
      </c>
      <c r="F737" s="6" t="s">
        <v>24</v>
      </c>
      <c r="G737" s="6" t="s">
        <v>24</v>
      </c>
      <c r="H737" s="6" t="s">
        <v>2817</v>
      </c>
      <c r="I737" s="6" t="s">
        <v>15</v>
      </c>
      <c r="J737" s="6" t="s">
        <v>2818</v>
      </c>
      <c r="K737" s="6" t="s">
        <v>2819</v>
      </c>
      <c r="L737" s="6" t="s">
        <v>2819</v>
      </c>
      <c r="M737" s="14">
        <v>45712.786805555559</v>
      </c>
      <c r="N737" s="6">
        <v>49655</v>
      </c>
      <c r="O737" s="6" t="s">
        <v>74</v>
      </c>
      <c r="P737" s="6" t="s">
        <v>253</v>
      </c>
      <c r="Q737" s="6" t="s">
        <v>264</v>
      </c>
      <c r="R737" s="6" t="s">
        <v>277</v>
      </c>
      <c r="S737" s="6" t="s">
        <v>7</v>
      </c>
      <c r="T737" s="6" t="s">
        <v>255</v>
      </c>
      <c r="U737" s="6" t="s">
        <v>128</v>
      </c>
      <c r="V737" s="6" t="s">
        <v>2587</v>
      </c>
      <c r="W737" s="6" t="s">
        <v>74</v>
      </c>
      <c r="X737" s="6" t="s">
        <v>2820</v>
      </c>
      <c r="Y737" s="6" t="s">
        <v>74</v>
      </c>
      <c r="Z737" s="6" t="s">
        <v>84</v>
      </c>
      <c r="AA737" s="6" t="s">
        <v>74</v>
      </c>
      <c r="AB737" s="6">
        <v>756</v>
      </c>
      <c r="AC737" s="6">
        <v>0</v>
      </c>
      <c r="AD737" s="6">
        <v>0</v>
      </c>
      <c r="AE737" s="6">
        <v>0</v>
      </c>
      <c r="AF737" s="6">
        <v>0</v>
      </c>
      <c r="AG737" s="6">
        <v>0</v>
      </c>
      <c r="AH737" s="6">
        <v>0</v>
      </c>
      <c r="AI737" s="6" t="s">
        <v>2821</v>
      </c>
      <c r="AJ737" s="6" t="s">
        <v>348</v>
      </c>
      <c r="AK737" s="6" t="s">
        <v>15</v>
      </c>
      <c r="AL737" s="6" t="s">
        <v>50</v>
      </c>
      <c r="AM737" s="6" t="s">
        <v>349</v>
      </c>
      <c r="AN737" s="6" t="s">
        <v>27</v>
      </c>
      <c r="AO737" s="6" t="s">
        <v>260</v>
      </c>
      <c r="AP737" s="6" t="s">
        <v>282</v>
      </c>
      <c r="AQ737" s="6" t="s">
        <v>315</v>
      </c>
    </row>
    <row r="738" spans="1:43" x14ac:dyDescent="0.25">
      <c r="A738" s="6">
        <v>21458519</v>
      </c>
      <c r="B738" s="6">
        <v>22424505</v>
      </c>
      <c r="C738" s="6" t="s">
        <v>248</v>
      </c>
      <c r="D738" s="14">
        <v>45672.696840277778</v>
      </c>
      <c r="E738" s="14">
        <v>45715.448969907397</v>
      </c>
      <c r="F738" s="6" t="s">
        <v>22</v>
      </c>
      <c r="G738" s="6" t="s">
        <v>22</v>
      </c>
      <c r="H738" s="6" t="s">
        <v>2822</v>
      </c>
      <c r="I738" s="6" t="s">
        <v>274</v>
      </c>
      <c r="J738" s="6" t="s">
        <v>2823</v>
      </c>
      <c r="K738" s="6" t="s">
        <v>2819</v>
      </c>
      <c r="L738" s="6" t="s">
        <v>2819</v>
      </c>
      <c r="M738" s="14">
        <v>45672.637499999997</v>
      </c>
      <c r="N738" s="6">
        <v>47540</v>
      </c>
      <c r="O738" s="6" t="s">
        <v>74</v>
      </c>
      <c r="P738" s="6" t="s">
        <v>253</v>
      </c>
      <c r="Q738" s="6" t="s">
        <v>254</v>
      </c>
      <c r="R738" s="6" t="s">
        <v>336</v>
      </c>
      <c r="S738" s="6" t="s">
        <v>5</v>
      </c>
      <c r="T738" s="6" t="s">
        <v>397</v>
      </c>
      <c r="U738" s="6" t="s">
        <v>128</v>
      </c>
      <c r="V738" s="6" t="s">
        <v>2542</v>
      </c>
      <c r="W738" s="6" t="s">
        <v>74</v>
      </c>
      <c r="X738" s="6" t="s">
        <v>295</v>
      </c>
      <c r="Y738" s="6">
        <v>2215624851</v>
      </c>
      <c r="Z738" s="6" t="s">
        <v>84</v>
      </c>
      <c r="AA738" s="6" t="s">
        <v>74</v>
      </c>
      <c r="AB738" s="6">
        <v>1085.19</v>
      </c>
      <c r="AC738" s="6">
        <v>32.1</v>
      </c>
      <c r="AD738" s="6">
        <v>0</v>
      </c>
      <c r="AE738" s="6">
        <v>0</v>
      </c>
      <c r="AF738" s="6">
        <v>0</v>
      </c>
      <c r="AG738" s="6">
        <v>0</v>
      </c>
      <c r="AH738" s="6">
        <v>0</v>
      </c>
      <c r="AI738" s="6" t="s">
        <v>2824</v>
      </c>
      <c r="AJ738" s="6" t="s">
        <v>2825</v>
      </c>
      <c r="AK738" s="6" t="s">
        <v>11</v>
      </c>
      <c r="AL738" s="6" t="s">
        <v>58</v>
      </c>
      <c r="AM738" s="6" t="s">
        <v>475</v>
      </c>
      <c r="AN738" s="6" t="s">
        <v>33</v>
      </c>
      <c r="AO738" s="6" t="s">
        <v>260</v>
      </c>
      <c r="AP738" s="6" t="s">
        <v>374</v>
      </c>
      <c r="AQ738" s="6" t="s">
        <v>39</v>
      </c>
    </row>
    <row r="739" spans="1:43" x14ac:dyDescent="0.25">
      <c r="A739" s="6">
        <v>21769482</v>
      </c>
      <c r="B739" s="6">
        <v>22689261</v>
      </c>
      <c r="C739" s="6" t="s">
        <v>248</v>
      </c>
      <c r="D739" s="14">
        <v>45722.661053240743</v>
      </c>
      <c r="E739" s="14">
        <v>45722.662789351853</v>
      </c>
      <c r="F739" s="6" t="s">
        <v>18</v>
      </c>
      <c r="G739" s="6" t="s">
        <v>18</v>
      </c>
      <c r="H739" s="6" t="s">
        <v>2826</v>
      </c>
      <c r="I739" s="6" t="s">
        <v>16</v>
      </c>
      <c r="J739" s="6" t="s">
        <v>2827</v>
      </c>
      <c r="K739" s="6" t="s">
        <v>1426</v>
      </c>
      <c r="L739" s="6" t="s">
        <v>1426</v>
      </c>
      <c r="M739" s="14">
        <v>45722.531944444447</v>
      </c>
      <c r="N739" s="6" t="s">
        <v>2828</v>
      </c>
      <c r="O739" s="6" t="s">
        <v>1585</v>
      </c>
      <c r="P739" s="6" t="s">
        <v>294</v>
      </c>
      <c r="Q739" s="6" t="s">
        <v>264</v>
      </c>
      <c r="R739" s="6" t="s">
        <v>277</v>
      </c>
      <c r="S739" s="6" t="s">
        <v>6</v>
      </c>
      <c r="T739" s="6" t="s">
        <v>255</v>
      </c>
      <c r="U739" s="6" t="s">
        <v>150</v>
      </c>
      <c r="V739" s="6" t="s">
        <v>2829</v>
      </c>
      <c r="W739" s="6" t="s">
        <v>972</v>
      </c>
      <c r="X739" s="6" t="s">
        <v>74</v>
      </c>
      <c r="Y739" s="6" t="s">
        <v>74</v>
      </c>
      <c r="Z739" s="6" t="s">
        <v>89</v>
      </c>
      <c r="AA739" s="6" t="s">
        <v>74</v>
      </c>
      <c r="AB739" s="6">
        <v>302.01</v>
      </c>
      <c r="AC739" s="6">
        <v>0</v>
      </c>
      <c r="AD739" s="6">
        <v>0</v>
      </c>
      <c r="AE739" s="6">
        <v>0</v>
      </c>
      <c r="AF739" s="6">
        <v>0</v>
      </c>
      <c r="AG739" s="6">
        <v>0</v>
      </c>
      <c r="AH739" s="6">
        <v>0</v>
      </c>
      <c r="AI739" s="6" t="s">
        <v>488</v>
      </c>
      <c r="AJ739" s="6" t="s">
        <v>469</v>
      </c>
      <c r="AK739" s="6" t="s">
        <v>16</v>
      </c>
      <c r="AL739" s="6" t="s">
        <v>47</v>
      </c>
      <c r="AM739" s="6" t="s">
        <v>470</v>
      </c>
      <c r="AN739" s="6" t="s">
        <v>21</v>
      </c>
      <c r="AO739" s="6" t="s">
        <v>260</v>
      </c>
      <c r="AP739" s="6" t="s">
        <v>282</v>
      </c>
      <c r="AQ739" s="6" t="s">
        <v>19</v>
      </c>
    </row>
    <row r="740" spans="1:43" x14ac:dyDescent="0.25">
      <c r="A740" s="6">
        <v>21761329</v>
      </c>
      <c r="B740" s="6">
        <v>22681245</v>
      </c>
      <c r="C740" s="6" t="s">
        <v>248</v>
      </c>
      <c r="D740" s="14">
        <v>45721.532349537039</v>
      </c>
      <c r="E740" s="14">
        <v>45721.584305555552</v>
      </c>
      <c r="F740" s="6" t="s">
        <v>18</v>
      </c>
      <c r="G740" s="6" t="s">
        <v>18</v>
      </c>
      <c r="H740" s="6" t="s">
        <v>2830</v>
      </c>
      <c r="I740" s="6" t="s">
        <v>16</v>
      </c>
      <c r="J740" s="6" t="s">
        <v>2831</v>
      </c>
      <c r="K740" s="6" t="s">
        <v>1620</v>
      </c>
      <c r="L740" s="6" t="s">
        <v>1620</v>
      </c>
      <c r="M740" s="14">
        <v>45721.265972222223</v>
      </c>
      <c r="N740" s="6" t="s">
        <v>2832</v>
      </c>
      <c r="O740" s="6" t="s">
        <v>74</v>
      </c>
      <c r="P740" s="6" t="s">
        <v>253</v>
      </c>
      <c r="Q740" s="6" t="s">
        <v>264</v>
      </c>
      <c r="R740" s="6" t="s">
        <v>277</v>
      </c>
      <c r="S740" s="6" t="s">
        <v>7</v>
      </c>
      <c r="T740" s="6" t="s">
        <v>255</v>
      </c>
      <c r="U740" s="6" t="s">
        <v>150</v>
      </c>
      <c r="V740" s="6" t="s">
        <v>2833</v>
      </c>
      <c r="W740" s="6" t="s">
        <v>972</v>
      </c>
      <c r="X740" s="6" t="s">
        <v>74</v>
      </c>
      <c r="Y740" s="6" t="s">
        <v>74</v>
      </c>
      <c r="Z740" s="6" t="s">
        <v>89</v>
      </c>
      <c r="AA740" s="6" t="s">
        <v>74</v>
      </c>
      <c r="AB740" s="6">
        <v>1462</v>
      </c>
      <c r="AC740" s="6">
        <v>0</v>
      </c>
      <c r="AD740" s="6">
        <v>0</v>
      </c>
      <c r="AE740" s="6">
        <v>0</v>
      </c>
      <c r="AF740" s="6">
        <v>0</v>
      </c>
      <c r="AG740" s="6">
        <v>0</v>
      </c>
      <c r="AH740" s="6">
        <v>0</v>
      </c>
      <c r="AI740" s="6" t="s">
        <v>488</v>
      </c>
      <c r="AJ740" s="6" t="s">
        <v>469</v>
      </c>
      <c r="AK740" s="6" t="s">
        <v>16</v>
      </c>
      <c r="AL740" s="6" t="s">
        <v>47</v>
      </c>
      <c r="AM740" s="6" t="s">
        <v>470</v>
      </c>
      <c r="AN740" s="6" t="s">
        <v>21</v>
      </c>
      <c r="AO740" s="6" t="s">
        <v>260</v>
      </c>
      <c r="AP740" s="6" t="s">
        <v>282</v>
      </c>
      <c r="AQ740" s="6" t="s">
        <v>19</v>
      </c>
    </row>
    <row r="741" spans="1:43" x14ac:dyDescent="0.25">
      <c r="A741" s="6">
        <v>21761331</v>
      </c>
      <c r="B741" s="6">
        <v>22681246</v>
      </c>
      <c r="C741" s="6" t="s">
        <v>248</v>
      </c>
      <c r="D741" s="14">
        <v>45721.532407407409</v>
      </c>
      <c r="E741" s="14">
        <v>45721.584317129629</v>
      </c>
      <c r="F741" s="6" t="s">
        <v>18</v>
      </c>
      <c r="G741" s="6" t="s">
        <v>18</v>
      </c>
      <c r="H741" s="6" t="s">
        <v>2834</v>
      </c>
      <c r="I741" s="6" t="s">
        <v>16</v>
      </c>
      <c r="J741" s="6" t="s">
        <v>2835</v>
      </c>
      <c r="K741" s="6" t="s">
        <v>1620</v>
      </c>
      <c r="L741" s="6" t="s">
        <v>1620</v>
      </c>
      <c r="M741" s="14">
        <v>45721.270138888889</v>
      </c>
      <c r="N741" s="6" t="s">
        <v>2836</v>
      </c>
      <c r="O741" s="6" t="s">
        <v>74</v>
      </c>
      <c r="P741" s="6" t="s">
        <v>253</v>
      </c>
      <c r="Q741" s="6" t="s">
        <v>264</v>
      </c>
      <c r="R741" s="6" t="s">
        <v>277</v>
      </c>
      <c r="S741" s="6" t="s">
        <v>7</v>
      </c>
      <c r="T741" s="6" t="s">
        <v>255</v>
      </c>
      <c r="U741" s="6" t="s">
        <v>150</v>
      </c>
      <c r="V741" s="6" t="s">
        <v>2833</v>
      </c>
      <c r="W741" s="6" t="s">
        <v>972</v>
      </c>
      <c r="X741" s="6" t="s">
        <v>74</v>
      </c>
      <c r="Y741" s="6" t="s">
        <v>74</v>
      </c>
      <c r="Z741" s="6" t="s">
        <v>89</v>
      </c>
      <c r="AA741" s="6" t="s">
        <v>74</v>
      </c>
      <c r="AB741" s="6">
        <v>1462</v>
      </c>
      <c r="AC741" s="6">
        <v>0</v>
      </c>
      <c r="AD741" s="6">
        <v>0</v>
      </c>
      <c r="AE741" s="6">
        <v>0</v>
      </c>
      <c r="AF741" s="6">
        <v>0</v>
      </c>
      <c r="AG741" s="6">
        <v>0</v>
      </c>
      <c r="AH741" s="6">
        <v>0</v>
      </c>
      <c r="AI741" s="6" t="s">
        <v>488</v>
      </c>
      <c r="AJ741" s="6" t="s">
        <v>469</v>
      </c>
      <c r="AK741" s="6" t="s">
        <v>16</v>
      </c>
      <c r="AL741" s="6" t="s">
        <v>47</v>
      </c>
      <c r="AM741" s="6" t="s">
        <v>470</v>
      </c>
      <c r="AN741" s="6" t="s">
        <v>21</v>
      </c>
      <c r="AO741" s="6" t="s">
        <v>260</v>
      </c>
      <c r="AP741" s="6" t="s">
        <v>282</v>
      </c>
      <c r="AQ741" s="6" t="s">
        <v>19</v>
      </c>
    </row>
    <row r="742" spans="1:43" x14ac:dyDescent="0.25">
      <c r="A742" s="6">
        <v>21761332</v>
      </c>
      <c r="B742" s="6">
        <v>22681247</v>
      </c>
      <c r="C742" s="6" t="s">
        <v>248</v>
      </c>
      <c r="D742" s="14">
        <v>45721.532453703701</v>
      </c>
      <c r="E742" s="14">
        <v>45721.584328703713</v>
      </c>
      <c r="F742" s="6" t="s">
        <v>18</v>
      </c>
      <c r="G742" s="6" t="s">
        <v>18</v>
      </c>
      <c r="H742" s="6" t="s">
        <v>2837</v>
      </c>
      <c r="I742" s="6" t="s">
        <v>16</v>
      </c>
      <c r="J742" s="6" t="s">
        <v>2838</v>
      </c>
      <c r="K742" s="6" t="s">
        <v>1620</v>
      </c>
      <c r="L742" s="6" t="s">
        <v>1620</v>
      </c>
      <c r="M742" s="14">
        <v>45721.274305555547</v>
      </c>
      <c r="N742" s="6" t="s">
        <v>2839</v>
      </c>
      <c r="O742" s="6" t="s">
        <v>74</v>
      </c>
      <c r="P742" s="6" t="s">
        <v>253</v>
      </c>
      <c r="Q742" s="6" t="s">
        <v>264</v>
      </c>
      <c r="R742" s="6" t="s">
        <v>277</v>
      </c>
      <c r="S742" s="6" t="s">
        <v>7</v>
      </c>
      <c r="T742" s="6" t="s">
        <v>255</v>
      </c>
      <c r="U742" s="6" t="s">
        <v>150</v>
      </c>
      <c r="V742" s="6" t="s">
        <v>2833</v>
      </c>
      <c r="W742" s="6" t="s">
        <v>972</v>
      </c>
      <c r="X742" s="6" t="s">
        <v>74</v>
      </c>
      <c r="Y742" s="6" t="s">
        <v>74</v>
      </c>
      <c r="Z742" s="6" t="s">
        <v>89</v>
      </c>
      <c r="AA742" s="6" t="s">
        <v>74</v>
      </c>
      <c r="AB742" s="6">
        <v>1462</v>
      </c>
      <c r="AC742" s="6">
        <v>0</v>
      </c>
      <c r="AD742" s="6">
        <v>0</v>
      </c>
      <c r="AE742" s="6">
        <v>0</v>
      </c>
      <c r="AF742" s="6">
        <v>0</v>
      </c>
      <c r="AG742" s="6">
        <v>0</v>
      </c>
      <c r="AH742" s="6">
        <v>0</v>
      </c>
      <c r="AI742" s="6" t="s">
        <v>488</v>
      </c>
      <c r="AJ742" s="6" t="s">
        <v>469</v>
      </c>
      <c r="AK742" s="6" t="s">
        <v>16</v>
      </c>
      <c r="AL742" s="6" t="s">
        <v>47</v>
      </c>
      <c r="AM742" s="6" t="s">
        <v>470</v>
      </c>
      <c r="AN742" s="6" t="s">
        <v>21</v>
      </c>
      <c r="AO742" s="6" t="s">
        <v>260</v>
      </c>
      <c r="AP742" s="6" t="s">
        <v>282</v>
      </c>
      <c r="AQ742" s="6" t="s">
        <v>19</v>
      </c>
    </row>
    <row r="743" spans="1:43" x14ac:dyDescent="0.25">
      <c r="A743" s="6">
        <v>21768167</v>
      </c>
      <c r="B743" s="6">
        <v>22687930</v>
      </c>
      <c r="C743" s="6" t="s">
        <v>248</v>
      </c>
      <c r="D743" s="14">
        <v>45722.577789351853</v>
      </c>
      <c r="E743" s="14">
        <v>45723.230844907397</v>
      </c>
      <c r="F743" s="6" t="s">
        <v>18</v>
      </c>
      <c r="G743" s="6" t="s">
        <v>18</v>
      </c>
      <c r="H743" s="6" t="s">
        <v>2840</v>
      </c>
      <c r="I743" s="6" t="s">
        <v>16</v>
      </c>
      <c r="J743" s="6" t="s">
        <v>2841</v>
      </c>
      <c r="K743" s="6" t="s">
        <v>889</v>
      </c>
      <c r="L743" s="6" t="s">
        <v>889</v>
      </c>
      <c r="M743" s="14">
        <v>45722.367361111108</v>
      </c>
      <c r="N743" s="6" t="s">
        <v>2842</v>
      </c>
      <c r="O743" s="6" t="s">
        <v>74</v>
      </c>
      <c r="P743" s="6" t="s">
        <v>294</v>
      </c>
      <c r="Q743" s="6" t="s">
        <v>254</v>
      </c>
      <c r="R743" s="6" t="s">
        <v>254</v>
      </c>
      <c r="S743" s="6" t="s">
        <v>7</v>
      </c>
      <c r="T743" s="6" t="s">
        <v>255</v>
      </c>
      <c r="U743" s="6" t="s">
        <v>150</v>
      </c>
      <c r="V743" s="6" t="s">
        <v>2843</v>
      </c>
      <c r="W743" s="6" t="s">
        <v>972</v>
      </c>
      <c r="X743" s="6" t="s">
        <v>74</v>
      </c>
      <c r="Y743" s="6" t="s">
        <v>74</v>
      </c>
      <c r="Z743" s="6" t="s">
        <v>89</v>
      </c>
      <c r="AA743" s="6" t="s">
        <v>74</v>
      </c>
      <c r="AB743" s="6">
        <v>4017.576</v>
      </c>
      <c r="AC743" s="6">
        <v>0</v>
      </c>
      <c r="AD743" s="6">
        <v>0</v>
      </c>
      <c r="AE743" s="6">
        <v>0</v>
      </c>
      <c r="AF743" s="6">
        <v>0</v>
      </c>
      <c r="AG743" s="6">
        <v>0</v>
      </c>
      <c r="AH743" s="6">
        <v>41.35</v>
      </c>
      <c r="AI743" s="6" t="s">
        <v>488</v>
      </c>
      <c r="AJ743" s="6" t="s">
        <v>469</v>
      </c>
      <c r="AK743" s="6" t="s">
        <v>16</v>
      </c>
      <c r="AL743" s="6" t="s">
        <v>47</v>
      </c>
      <c r="AM743" s="6" t="s">
        <v>470</v>
      </c>
      <c r="AN743" s="6" t="s">
        <v>21</v>
      </c>
      <c r="AO743" s="6" t="s">
        <v>340</v>
      </c>
      <c r="AP743" s="6" t="s">
        <v>374</v>
      </c>
      <c r="AQ743" s="6" t="s">
        <v>41</v>
      </c>
    </row>
    <row r="744" spans="1:43" x14ac:dyDescent="0.25">
      <c r="A744" s="6">
        <v>21716458</v>
      </c>
      <c r="B744" s="6">
        <v>22641043</v>
      </c>
      <c r="C744" s="6" t="s">
        <v>248</v>
      </c>
      <c r="D744" s="14">
        <v>45713.725983796299</v>
      </c>
      <c r="E744" s="14">
        <v>45713.730023148149</v>
      </c>
      <c r="F744" s="6" t="s">
        <v>24</v>
      </c>
      <c r="G744" s="6" t="s">
        <v>24</v>
      </c>
      <c r="H744" s="6" t="s">
        <v>2844</v>
      </c>
      <c r="I744" s="6" t="s">
        <v>12</v>
      </c>
      <c r="J744" s="6" t="s">
        <v>2845</v>
      </c>
      <c r="K744" s="6" t="s">
        <v>2846</v>
      </c>
      <c r="L744" s="6" t="s">
        <v>2846</v>
      </c>
      <c r="M744" s="14">
        <v>45713.722222222219</v>
      </c>
      <c r="N744" s="6">
        <v>4496830</v>
      </c>
      <c r="O744" s="6" t="s">
        <v>2847</v>
      </c>
      <c r="P744" s="6" t="s">
        <v>253</v>
      </c>
      <c r="Q744" s="6" t="s">
        <v>454</v>
      </c>
      <c r="R744" s="6" t="s">
        <v>454</v>
      </c>
      <c r="S744" s="6" t="s">
        <v>6</v>
      </c>
      <c r="T744" s="6" t="s">
        <v>255</v>
      </c>
      <c r="U744" s="6" t="s">
        <v>153</v>
      </c>
      <c r="V744" s="6" t="s">
        <v>2848</v>
      </c>
      <c r="W744" s="6" t="s">
        <v>74</v>
      </c>
      <c r="X744" s="6" t="s">
        <v>2849</v>
      </c>
      <c r="Y744" s="6" t="s">
        <v>74</v>
      </c>
      <c r="Z744" s="6" t="s">
        <v>94</v>
      </c>
      <c r="AA744" s="6" t="s">
        <v>74</v>
      </c>
      <c r="AB744" s="6">
        <v>4245.76</v>
      </c>
      <c r="AC744" s="6">
        <v>0</v>
      </c>
      <c r="AD744" s="6">
        <v>0</v>
      </c>
      <c r="AE744" s="6">
        <v>0</v>
      </c>
      <c r="AF744" s="6">
        <v>0</v>
      </c>
      <c r="AG744" s="6">
        <v>0</v>
      </c>
      <c r="AH744" s="6">
        <v>0</v>
      </c>
      <c r="AI744" s="6" t="s">
        <v>2850</v>
      </c>
      <c r="AJ744" s="6" t="s">
        <v>2851</v>
      </c>
      <c r="AK744" s="6" t="s">
        <v>12</v>
      </c>
      <c r="AL744" s="6" t="s">
        <v>53</v>
      </c>
      <c r="AM744" s="6" t="s">
        <v>314</v>
      </c>
      <c r="AN744" s="6" t="s">
        <v>25</v>
      </c>
      <c r="AO744" s="6" t="s">
        <v>260</v>
      </c>
      <c r="AP744" s="6" t="s">
        <v>282</v>
      </c>
      <c r="AQ744" s="6" t="s">
        <v>31</v>
      </c>
    </row>
    <row r="745" spans="1:43" x14ac:dyDescent="0.25">
      <c r="A745" s="6">
        <v>21206127</v>
      </c>
      <c r="B745" s="6">
        <v>22206240</v>
      </c>
      <c r="C745" s="6" t="s">
        <v>248</v>
      </c>
      <c r="D745" s="14">
        <v>45625.843217592592</v>
      </c>
      <c r="E745" s="14">
        <v>45701.51803240741</v>
      </c>
      <c r="F745" s="36" t="s">
        <v>26</v>
      </c>
      <c r="G745" s="36" t="s">
        <v>26</v>
      </c>
      <c r="H745" s="6" t="s">
        <v>2852</v>
      </c>
      <c r="I745" s="6" t="s">
        <v>12</v>
      </c>
      <c r="J745" s="6" t="s">
        <v>2853</v>
      </c>
      <c r="K745" s="6" t="s">
        <v>2846</v>
      </c>
      <c r="L745" s="6" t="s">
        <v>2846</v>
      </c>
      <c r="M745" s="14">
        <v>45625.838888888888</v>
      </c>
      <c r="N745" s="6">
        <v>4455938</v>
      </c>
      <c r="O745" s="6" t="s">
        <v>2854</v>
      </c>
      <c r="P745" s="6" t="s">
        <v>253</v>
      </c>
      <c r="Q745" s="6" t="s">
        <v>264</v>
      </c>
      <c r="R745" s="6" t="s">
        <v>277</v>
      </c>
      <c r="S745" s="6" t="s">
        <v>6</v>
      </c>
      <c r="T745" s="6" t="s">
        <v>255</v>
      </c>
      <c r="U745" s="6" t="s">
        <v>153</v>
      </c>
      <c r="V745" s="6" t="s">
        <v>2848</v>
      </c>
      <c r="W745" s="6" t="s">
        <v>74</v>
      </c>
      <c r="X745" s="6" t="s">
        <v>2855</v>
      </c>
      <c r="Y745" s="6" t="s">
        <v>74</v>
      </c>
      <c r="Z745" s="6" t="s">
        <v>94</v>
      </c>
      <c r="AA745" s="6" t="s">
        <v>74</v>
      </c>
      <c r="AB745" s="6">
        <v>1966.41</v>
      </c>
      <c r="AC745" s="6">
        <v>20.77</v>
      </c>
      <c r="AD745" s="6">
        <v>0</v>
      </c>
      <c r="AE745" s="6">
        <v>0</v>
      </c>
      <c r="AF745" s="6">
        <v>0</v>
      </c>
      <c r="AG745" s="6">
        <v>0</v>
      </c>
      <c r="AH745" s="6">
        <v>0</v>
      </c>
      <c r="AI745" s="6" t="s">
        <v>2856</v>
      </c>
      <c r="AJ745" s="6" t="s">
        <v>2857</v>
      </c>
      <c r="AK745" s="6" t="s">
        <v>12</v>
      </c>
      <c r="AL745" s="6" t="s">
        <v>67</v>
      </c>
      <c r="AM745" s="6" t="s">
        <v>410</v>
      </c>
      <c r="AN745" s="6" t="s">
        <v>33</v>
      </c>
      <c r="AO745" s="6" t="s">
        <v>260</v>
      </c>
      <c r="AP745" s="6" t="s">
        <v>282</v>
      </c>
      <c r="AQ745" s="6" t="s">
        <v>31</v>
      </c>
    </row>
    <row r="746" spans="1:43" x14ac:dyDescent="0.25">
      <c r="A746" s="6">
        <v>21764046</v>
      </c>
      <c r="B746" s="6">
        <v>22684122</v>
      </c>
      <c r="C746" s="6" t="s">
        <v>248</v>
      </c>
      <c r="D746" s="14">
        <v>45721.810358796298</v>
      </c>
      <c r="E746" s="14">
        <v>45721.813692129632</v>
      </c>
      <c r="F746" s="6" t="s">
        <v>18</v>
      </c>
      <c r="G746" s="6" t="s">
        <v>18</v>
      </c>
      <c r="H746" s="6" t="s">
        <v>2858</v>
      </c>
      <c r="I746" s="6" t="s">
        <v>12</v>
      </c>
      <c r="J746" s="6" t="s">
        <v>2859</v>
      </c>
      <c r="K746" s="6" t="s">
        <v>2860</v>
      </c>
      <c r="L746" s="6" t="s">
        <v>2860</v>
      </c>
      <c r="M746" s="14">
        <v>45721.802083333343</v>
      </c>
      <c r="N746" s="6">
        <v>4500689</v>
      </c>
      <c r="O746" s="6" t="s">
        <v>2861</v>
      </c>
      <c r="P746" s="6" t="s">
        <v>253</v>
      </c>
      <c r="Q746" s="6" t="s">
        <v>264</v>
      </c>
      <c r="R746" s="6" t="s">
        <v>277</v>
      </c>
      <c r="S746" s="6" t="s">
        <v>6</v>
      </c>
      <c r="T746" s="6" t="s">
        <v>255</v>
      </c>
      <c r="U746" s="6" t="s">
        <v>153</v>
      </c>
      <c r="V746" s="6" t="s">
        <v>2848</v>
      </c>
      <c r="W746" s="6" t="s">
        <v>74</v>
      </c>
      <c r="X746" s="6" t="s">
        <v>74</v>
      </c>
      <c r="Y746" s="6" t="s">
        <v>74</v>
      </c>
      <c r="Z746" s="6" t="s">
        <v>94</v>
      </c>
      <c r="AA746" s="6" t="s">
        <v>74</v>
      </c>
      <c r="AB746" s="6">
        <v>185.71</v>
      </c>
      <c r="AC746" s="6">
        <v>0</v>
      </c>
      <c r="AD746" s="6">
        <v>0</v>
      </c>
      <c r="AE746" s="6">
        <v>0</v>
      </c>
      <c r="AF746" s="6">
        <v>0</v>
      </c>
      <c r="AG746" s="6">
        <v>0</v>
      </c>
      <c r="AH746" s="6">
        <v>0</v>
      </c>
      <c r="AI746" s="6" t="s">
        <v>2862</v>
      </c>
      <c r="AJ746" s="6" t="s">
        <v>469</v>
      </c>
      <c r="AK746" s="6" t="s">
        <v>12</v>
      </c>
      <c r="AL746" s="6" t="s">
        <v>47</v>
      </c>
      <c r="AM746" s="6" t="s">
        <v>470</v>
      </c>
      <c r="AN746" s="6" t="s">
        <v>21</v>
      </c>
      <c r="AO746" s="6" t="s">
        <v>260</v>
      </c>
      <c r="AP746" s="6" t="s">
        <v>282</v>
      </c>
      <c r="AQ746" s="6" t="s">
        <v>19</v>
      </c>
    </row>
    <row r="747" spans="1:43" x14ac:dyDescent="0.25">
      <c r="A747" s="6">
        <v>21648336</v>
      </c>
      <c r="B747" s="6">
        <v>22584787</v>
      </c>
      <c r="C747" s="6" t="s">
        <v>248</v>
      </c>
      <c r="D747" s="14">
        <v>45701.806307870371</v>
      </c>
      <c r="E747" s="14">
        <v>45701.809606481482</v>
      </c>
      <c r="F747" s="36" t="s">
        <v>26</v>
      </c>
      <c r="G747" s="36" t="s">
        <v>26</v>
      </c>
      <c r="H747" s="6" t="s">
        <v>2863</v>
      </c>
      <c r="I747" s="6" t="s">
        <v>274</v>
      </c>
      <c r="J747" s="6" t="s">
        <v>2864</v>
      </c>
      <c r="K747" s="6" t="s">
        <v>2865</v>
      </c>
      <c r="L747" s="6" t="s">
        <v>2865</v>
      </c>
      <c r="M747" s="14">
        <v>45701.767361111109</v>
      </c>
      <c r="N747" s="6">
        <v>52859</v>
      </c>
      <c r="O747" s="6" t="s">
        <v>74</v>
      </c>
      <c r="P747" s="6" t="s">
        <v>253</v>
      </c>
      <c r="Q747" s="6" t="s">
        <v>254</v>
      </c>
      <c r="R747" s="6" t="s">
        <v>254</v>
      </c>
      <c r="S747" s="6" t="s">
        <v>5</v>
      </c>
      <c r="T747" s="6" t="s">
        <v>255</v>
      </c>
      <c r="U747" s="6" t="s">
        <v>170</v>
      </c>
      <c r="V747" s="6" t="s">
        <v>2866</v>
      </c>
      <c r="W747" s="6" t="s">
        <v>74</v>
      </c>
      <c r="X747" s="6" t="s">
        <v>295</v>
      </c>
      <c r="Y747" s="6">
        <v>1409188293</v>
      </c>
      <c r="Z747" s="6" t="s">
        <v>109</v>
      </c>
      <c r="AA747" s="6" t="s">
        <v>74</v>
      </c>
      <c r="AB747" s="6">
        <v>494</v>
      </c>
      <c r="AC747" s="6">
        <v>0</v>
      </c>
      <c r="AD747" s="6">
        <v>0</v>
      </c>
      <c r="AE747" s="6">
        <v>0</v>
      </c>
      <c r="AF747" s="6">
        <v>0</v>
      </c>
      <c r="AG747" s="6">
        <v>0</v>
      </c>
      <c r="AH747" s="6">
        <v>0</v>
      </c>
      <c r="AI747" s="6" t="s">
        <v>2867</v>
      </c>
      <c r="AJ747" s="6" t="s">
        <v>2868</v>
      </c>
      <c r="AK747" s="6" t="s">
        <v>11</v>
      </c>
      <c r="AL747" s="6" t="s">
        <v>49</v>
      </c>
      <c r="AM747" s="6" t="s">
        <v>324</v>
      </c>
      <c r="AN747" s="6" t="s">
        <v>27</v>
      </c>
      <c r="AO747" s="6" t="s">
        <v>260</v>
      </c>
      <c r="AP747" s="6" t="s">
        <v>374</v>
      </c>
      <c r="AQ747" s="6" t="s">
        <v>39</v>
      </c>
    </row>
    <row r="748" spans="1:43" x14ac:dyDescent="0.25">
      <c r="A748" s="6">
        <v>21768336</v>
      </c>
      <c r="B748" s="6">
        <v>22688093</v>
      </c>
      <c r="C748" s="6" t="s">
        <v>248</v>
      </c>
      <c r="D748" s="14">
        <v>45722.590451388889</v>
      </c>
      <c r="E748" s="14">
        <v>45722.596504629633</v>
      </c>
      <c r="F748" s="6" t="s">
        <v>18</v>
      </c>
      <c r="G748" s="6" t="s">
        <v>18</v>
      </c>
      <c r="H748" s="6" t="s">
        <v>2869</v>
      </c>
      <c r="I748" s="6" t="s">
        <v>274</v>
      </c>
      <c r="J748" s="6" t="s">
        <v>2870</v>
      </c>
      <c r="K748" s="6" t="s">
        <v>276</v>
      </c>
      <c r="L748" s="6" t="s">
        <v>276</v>
      </c>
      <c r="M748" s="14">
        <v>45722.468055555553</v>
      </c>
      <c r="N748" s="6">
        <v>55586</v>
      </c>
      <c r="O748" s="6" t="s">
        <v>74</v>
      </c>
      <c r="P748" s="6" t="s">
        <v>294</v>
      </c>
      <c r="Q748" s="6" t="s">
        <v>454</v>
      </c>
      <c r="R748" s="6" t="s">
        <v>454</v>
      </c>
      <c r="S748" s="6" t="s">
        <v>7</v>
      </c>
      <c r="T748" s="6" t="s">
        <v>255</v>
      </c>
      <c r="U748" s="6" t="s">
        <v>170</v>
      </c>
      <c r="V748" s="6" t="s">
        <v>2866</v>
      </c>
      <c r="W748" s="6" t="s">
        <v>74</v>
      </c>
      <c r="X748" s="6" t="s">
        <v>74</v>
      </c>
      <c r="Y748" s="6" t="s">
        <v>74</v>
      </c>
      <c r="Z748" s="6" t="s">
        <v>109</v>
      </c>
      <c r="AA748" s="6" t="s">
        <v>74</v>
      </c>
      <c r="AB748" s="6">
        <v>1005</v>
      </c>
      <c r="AC748" s="6">
        <v>0</v>
      </c>
      <c r="AD748" s="6">
        <v>0</v>
      </c>
      <c r="AE748" s="6">
        <v>0</v>
      </c>
      <c r="AF748" s="6">
        <v>0</v>
      </c>
      <c r="AG748" s="6">
        <v>50.25</v>
      </c>
      <c r="AH748" s="6">
        <v>0</v>
      </c>
      <c r="AI748" s="6" t="s">
        <v>2871</v>
      </c>
      <c r="AJ748" s="6" t="s">
        <v>469</v>
      </c>
      <c r="AK748" s="6" t="s">
        <v>11</v>
      </c>
      <c r="AL748" s="6" t="s">
        <v>47</v>
      </c>
      <c r="AM748" s="6" t="s">
        <v>470</v>
      </c>
      <c r="AN748" s="6" t="s">
        <v>21</v>
      </c>
      <c r="AO748" s="6" t="s">
        <v>340</v>
      </c>
      <c r="AP748" s="6" t="s">
        <v>374</v>
      </c>
      <c r="AQ748" s="6" t="s">
        <v>41</v>
      </c>
    </row>
    <row r="749" spans="1:43" x14ac:dyDescent="0.25">
      <c r="A749" s="6">
        <v>21768368</v>
      </c>
      <c r="B749" s="6">
        <v>22688126</v>
      </c>
      <c r="C749" s="6" t="s">
        <v>248</v>
      </c>
      <c r="D749" s="14">
        <v>45722.592280092591</v>
      </c>
      <c r="E749" s="14">
        <v>45722.601331018523</v>
      </c>
      <c r="F749" s="6" t="s">
        <v>18</v>
      </c>
      <c r="G749" s="6" t="s">
        <v>18</v>
      </c>
      <c r="H749" s="6" t="s">
        <v>2872</v>
      </c>
      <c r="I749" s="6" t="s">
        <v>274</v>
      </c>
      <c r="J749" s="6" t="s">
        <v>2873</v>
      </c>
      <c r="K749" s="6" t="s">
        <v>276</v>
      </c>
      <c r="L749" s="6" t="s">
        <v>276</v>
      </c>
      <c r="M749" s="14">
        <v>45722.436805555553</v>
      </c>
      <c r="N749" s="6">
        <v>55522</v>
      </c>
      <c r="O749" s="6" t="s">
        <v>74</v>
      </c>
      <c r="P749" s="6" t="s">
        <v>294</v>
      </c>
      <c r="Q749" s="6" t="s">
        <v>454</v>
      </c>
      <c r="R749" s="6" t="s">
        <v>454</v>
      </c>
      <c r="S749" s="6" t="s">
        <v>7</v>
      </c>
      <c r="T749" s="6" t="s">
        <v>255</v>
      </c>
      <c r="U749" s="6" t="s">
        <v>170</v>
      </c>
      <c r="V749" s="6" t="s">
        <v>2866</v>
      </c>
      <c r="W749" s="6" t="s">
        <v>74</v>
      </c>
      <c r="X749" s="6" t="s">
        <v>74</v>
      </c>
      <c r="Y749" s="6" t="s">
        <v>74</v>
      </c>
      <c r="Z749" s="6" t="s">
        <v>109</v>
      </c>
      <c r="AA749" s="6" t="s">
        <v>74</v>
      </c>
      <c r="AB749" s="6">
        <v>1371.6</v>
      </c>
      <c r="AC749" s="6">
        <v>0</v>
      </c>
      <c r="AD749" s="6">
        <v>0</v>
      </c>
      <c r="AE749" s="6">
        <v>0</v>
      </c>
      <c r="AF749" s="6">
        <v>0</v>
      </c>
      <c r="AG749" s="6">
        <v>137.16</v>
      </c>
      <c r="AH749" s="6">
        <v>0</v>
      </c>
      <c r="AI749" s="6" t="s">
        <v>2874</v>
      </c>
      <c r="AJ749" s="6" t="s">
        <v>469</v>
      </c>
      <c r="AK749" s="6" t="s">
        <v>11</v>
      </c>
      <c r="AL749" s="6" t="s">
        <v>47</v>
      </c>
      <c r="AM749" s="6" t="s">
        <v>470</v>
      </c>
      <c r="AN749" s="6" t="s">
        <v>21</v>
      </c>
      <c r="AO749" s="6" t="s">
        <v>340</v>
      </c>
      <c r="AP749" s="6" t="s">
        <v>374</v>
      </c>
      <c r="AQ749" s="6" t="s">
        <v>41</v>
      </c>
    </row>
    <row r="750" spans="1:43" x14ac:dyDescent="0.25">
      <c r="A750" s="6">
        <v>21768371</v>
      </c>
      <c r="B750" s="6">
        <v>22688129</v>
      </c>
      <c r="C750" s="6" t="s">
        <v>248</v>
      </c>
      <c r="D750" s="14">
        <v>45722.592453703714</v>
      </c>
      <c r="E750" s="14">
        <v>45722.601400462961</v>
      </c>
      <c r="F750" s="6" t="s">
        <v>18</v>
      </c>
      <c r="G750" s="6" t="s">
        <v>18</v>
      </c>
      <c r="H750" s="6" t="s">
        <v>2875</v>
      </c>
      <c r="I750" s="6" t="s">
        <v>274</v>
      </c>
      <c r="J750" s="6" t="s">
        <v>2873</v>
      </c>
      <c r="K750" s="6" t="s">
        <v>276</v>
      </c>
      <c r="L750" s="6" t="s">
        <v>276</v>
      </c>
      <c r="M750" s="14">
        <v>45722.4375</v>
      </c>
      <c r="N750" s="6">
        <v>55515</v>
      </c>
      <c r="O750" s="6" t="s">
        <v>74</v>
      </c>
      <c r="P750" s="6" t="s">
        <v>294</v>
      </c>
      <c r="Q750" s="6" t="s">
        <v>454</v>
      </c>
      <c r="R750" s="6" t="s">
        <v>454</v>
      </c>
      <c r="S750" s="6" t="s">
        <v>7</v>
      </c>
      <c r="T750" s="6" t="s">
        <v>255</v>
      </c>
      <c r="U750" s="6" t="s">
        <v>170</v>
      </c>
      <c r="V750" s="6" t="s">
        <v>2866</v>
      </c>
      <c r="W750" s="6" t="s">
        <v>74</v>
      </c>
      <c r="X750" s="6" t="s">
        <v>74</v>
      </c>
      <c r="Y750" s="6" t="s">
        <v>74</v>
      </c>
      <c r="Z750" s="6" t="s">
        <v>109</v>
      </c>
      <c r="AA750" s="6" t="s">
        <v>74</v>
      </c>
      <c r="AB750" s="6">
        <v>1371.6</v>
      </c>
      <c r="AC750" s="6">
        <v>0</v>
      </c>
      <c r="AD750" s="6">
        <v>0</v>
      </c>
      <c r="AE750" s="6">
        <v>0</v>
      </c>
      <c r="AF750" s="6">
        <v>0</v>
      </c>
      <c r="AG750" s="6">
        <v>137.16</v>
      </c>
      <c r="AH750" s="6">
        <v>0</v>
      </c>
      <c r="AI750" s="6" t="s">
        <v>2876</v>
      </c>
      <c r="AJ750" s="6" t="s">
        <v>469</v>
      </c>
      <c r="AK750" s="6" t="s">
        <v>11</v>
      </c>
      <c r="AL750" s="6" t="s">
        <v>47</v>
      </c>
      <c r="AM750" s="6" t="s">
        <v>470</v>
      </c>
      <c r="AN750" s="6" t="s">
        <v>21</v>
      </c>
      <c r="AO750" s="6" t="s">
        <v>340</v>
      </c>
      <c r="AP750" s="6" t="s">
        <v>374</v>
      </c>
      <c r="AQ750" s="6" t="s">
        <v>41</v>
      </c>
    </row>
    <row r="751" spans="1:43" x14ac:dyDescent="0.25">
      <c r="A751" s="6">
        <v>21768416</v>
      </c>
      <c r="B751" s="6">
        <v>22688166</v>
      </c>
      <c r="C751" s="6" t="s">
        <v>248</v>
      </c>
      <c r="D751" s="14">
        <v>45722.593981481477</v>
      </c>
      <c r="E751" s="14">
        <v>45722.606157407397</v>
      </c>
      <c r="F751" s="6" t="s">
        <v>18</v>
      </c>
      <c r="G751" s="6" t="s">
        <v>18</v>
      </c>
      <c r="H751" s="6" t="s">
        <v>2877</v>
      </c>
      <c r="I751" s="6" t="s">
        <v>274</v>
      </c>
      <c r="J751" s="6" t="s">
        <v>2437</v>
      </c>
      <c r="K751" s="6" t="s">
        <v>276</v>
      </c>
      <c r="L751" s="6" t="s">
        <v>276</v>
      </c>
      <c r="M751" s="14">
        <v>45722.354166666657</v>
      </c>
      <c r="N751" s="6">
        <v>55447</v>
      </c>
      <c r="O751" s="6" t="s">
        <v>74</v>
      </c>
      <c r="P751" s="6" t="s">
        <v>294</v>
      </c>
      <c r="Q751" s="6" t="s">
        <v>454</v>
      </c>
      <c r="R751" s="6" t="s">
        <v>454</v>
      </c>
      <c r="S751" s="6" t="s">
        <v>7</v>
      </c>
      <c r="T751" s="6" t="s">
        <v>255</v>
      </c>
      <c r="U751" s="6" t="s">
        <v>170</v>
      </c>
      <c r="V751" s="6" t="s">
        <v>2866</v>
      </c>
      <c r="W751" s="6" t="s">
        <v>74</v>
      </c>
      <c r="X751" s="6" t="s">
        <v>74</v>
      </c>
      <c r="Y751" s="6" t="s">
        <v>74</v>
      </c>
      <c r="Z751" s="6" t="s">
        <v>109</v>
      </c>
      <c r="AA751" s="6" t="s">
        <v>74</v>
      </c>
      <c r="AB751" s="6">
        <v>576</v>
      </c>
      <c r="AC751" s="6">
        <v>0</v>
      </c>
      <c r="AD751" s="6">
        <v>0</v>
      </c>
      <c r="AE751" s="6">
        <v>0</v>
      </c>
      <c r="AF751" s="6">
        <v>0</v>
      </c>
      <c r="AG751" s="6">
        <v>28.8</v>
      </c>
      <c r="AH751" s="6">
        <v>0</v>
      </c>
      <c r="AI751" s="6" t="s">
        <v>2878</v>
      </c>
      <c r="AJ751" s="6" t="s">
        <v>469</v>
      </c>
      <c r="AK751" s="6" t="s">
        <v>11</v>
      </c>
      <c r="AL751" s="6" t="s">
        <v>47</v>
      </c>
      <c r="AM751" s="6" t="s">
        <v>470</v>
      </c>
      <c r="AN751" s="6" t="s">
        <v>21</v>
      </c>
      <c r="AO751" s="6" t="s">
        <v>340</v>
      </c>
      <c r="AP751" s="6" t="s">
        <v>374</v>
      </c>
      <c r="AQ751" s="6" t="s">
        <v>41</v>
      </c>
    </row>
    <row r="752" spans="1:43" x14ac:dyDescent="0.25">
      <c r="A752" s="6">
        <v>21771195</v>
      </c>
      <c r="B752" s="6">
        <v>22691040</v>
      </c>
      <c r="C752" s="6" t="s">
        <v>248</v>
      </c>
      <c r="D752" s="14">
        <v>45722.843148148153</v>
      </c>
      <c r="E752" s="14">
        <v>45722.848900462966</v>
      </c>
      <c r="F752" s="6" t="s">
        <v>18</v>
      </c>
      <c r="G752" s="6" t="s">
        <v>18</v>
      </c>
      <c r="H752" s="6" t="s">
        <v>2879</v>
      </c>
      <c r="I752" s="6" t="s">
        <v>274</v>
      </c>
      <c r="J752" s="6" t="s">
        <v>2880</v>
      </c>
      <c r="K752" s="6" t="s">
        <v>276</v>
      </c>
      <c r="L752" s="6" t="s">
        <v>276</v>
      </c>
      <c r="M752" s="14">
        <v>45722.655555555553</v>
      </c>
      <c r="N752" s="6">
        <v>55733</v>
      </c>
      <c r="O752" s="6" t="s">
        <v>74</v>
      </c>
      <c r="P752" s="6" t="s">
        <v>294</v>
      </c>
      <c r="Q752" s="6" t="s">
        <v>454</v>
      </c>
      <c r="R752" s="6" t="s">
        <v>454</v>
      </c>
      <c r="S752" s="6" t="s">
        <v>7</v>
      </c>
      <c r="T752" s="6" t="s">
        <v>255</v>
      </c>
      <c r="U752" s="6" t="s">
        <v>170</v>
      </c>
      <c r="V752" s="6" t="s">
        <v>2866</v>
      </c>
      <c r="W752" s="6" t="s">
        <v>74</v>
      </c>
      <c r="X752" s="6" t="s">
        <v>74</v>
      </c>
      <c r="Y752" s="6" t="s">
        <v>74</v>
      </c>
      <c r="Z752" s="6" t="s">
        <v>109</v>
      </c>
      <c r="AA752" s="6" t="s">
        <v>74</v>
      </c>
      <c r="AB752" s="6">
        <v>200</v>
      </c>
      <c r="AC752" s="6">
        <v>0</v>
      </c>
      <c r="AD752" s="6">
        <v>0</v>
      </c>
      <c r="AE752" s="6">
        <v>0</v>
      </c>
      <c r="AF752" s="6">
        <v>0</v>
      </c>
      <c r="AG752" s="6">
        <v>0</v>
      </c>
      <c r="AH752" s="6">
        <v>0</v>
      </c>
      <c r="AI752" s="6" t="s">
        <v>2881</v>
      </c>
      <c r="AJ752" s="6" t="s">
        <v>469</v>
      </c>
      <c r="AK752" s="6" t="s">
        <v>11</v>
      </c>
      <c r="AL752" s="6" t="s">
        <v>47</v>
      </c>
      <c r="AM752" s="6" t="s">
        <v>470</v>
      </c>
      <c r="AN752" s="6" t="s">
        <v>21</v>
      </c>
      <c r="AO752" s="6" t="s">
        <v>340</v>
      </c>
      <c r="AP752" s="6" t="s">
        <v>374</v>
      </c>
      <c r="AQ752" s="6" t="s">
        <v>41</v>
      </c>
    </row>
    <row r="753" spans="1:43" x14ac:dyDescent="0.25">
      <c r="A753" s="6">
        <v>21771283</v>
      </c>
      <c r="B753" s="6">
        <v>22691122</v>
      </c>
      <c r="C753" s="6" t="s">
        <v>248</v>
      </c>
      <c r="D753" s="14">
        <v>45722.84584490741</v>
      </c>
      <c r="E753" s="14">
        <v>45722.858738425923</v>
      </c>
      <c r="F753" s="6" t="s">
        <v>18</v>
      </c>
      <c r="G753" s="6" t="s">
        <v>18</v>
      </c>
      <c r="H753" s="6" t="s">
        <v>2882</v>
      </c>
      <c r="I753" s="6" t="s">
        <v>274</v>
      </c>
      <c r="J753" s="6" t="s">
        <v>2883</v>
      </c>
      <c r="K753" s="6" t="s">
        <v>276</v>
      </c>
      <c r="L753" s="6" t="s">
        <v>276</v>
      </c>
      <c r="M753" s="14">
        <v>45722.715277777781</v>
      </c>
      <c r="N753" s="6">
        <v>55466</v>
      </c>
      <c r="O753" s="6" t="s">
        <v>74</v>
      </c>
      <c r="P753" s="6" t="s">
        <v>294</v>
      </c>
      <c r="Q753" s="6" t="s">
        <v>454</v>
      </c>
      <c r="R753" s="6" t="s">
        <v>454</v>
      </c>
      <c r="S753" s="6" t="s">
        <v>7</v>
      </c>
      <c r="T753" s="6" t="s">
        <v>255</v>
      </c>
      <c r="U753" s="6" t="s">
        <v>170</v>
      </c>
      <c r="V753" s="6" t="s">
        <v>2866</v>
      </c>
      <c r="W753" s="6" t="s">
        <v>74</v>
      </c>
      <c r="X753" s="6" t="s">
        <v>74</v>
      </c>
      <c r="Y753" s="6" t="s">
        <v>74</v>
      </c>
      <c r="Z753" s="6" t="s">
        <v>109</v>
      </c>
      <c r="AA753" s="6" t="s">
        <v>74</v>
      </c>
      <c r="AB753" s="6">
        <v>374</v>
      </c>
      <c r="AC753" s="6">
        <v>0</v>
      </c>
      <c r="AD753" s="6">
        <v>0</v>
      </c>
      <c r="AE753" s="6">
        <v>0</v>
      </c>
      <c r="AF753" s="6">
        <v>0</v>
      </c>
      <c r="AG753" s="6">
        <v>56.1</v>
      </c>
      <c r="AH753" s="6">
        <v>0</v>
      </c>
      <c r="AI753" s="6" t="s">
        <v>2884</v>
      </c>
      <c r="AJ753" s="6" t="s">
        <v>469</v>
      </c>
      <c r="AK753" s="6" t="s">
        <v>11</v>
      </c>
      <c r="AL753" s="6" t="s">
        <v>47</v>
      </c>
      <c r="AM753" s="6" t="s">
        <v>470</v>
      </c>
      <c r="AN753" s="6" t="s">
        <v>21</v>
      </c>
      <c r="AO753" s="6" t="s">
        <v>340</v>
      </c>
      <c r="AP753" s="6" t="s">
        <v>374</v>
      </c>
      <c r="AQ753" s="6" t="s">
        <v>41</v>
      </c>
    </row>
    <row r="754" spans="1:43" x14ac:dyDescent="0.25">
      <c r="A754" s="6">
        <v>21708639</v>
      </c>
      <c r="B754" s="6">
        <v>22634211</v>
      </c>
      <c r="C754" s="6" t="s">
        <v>248</v>
      </c>
      <c r="D754" s="14">
        <v>45712.705104166656</v>
      </c>
      <c r="E754" s="14">
        <v>45714.550625000003</v>
      </c>
      <c r="F754" s="6" t="s">
        <v>24</v>
      </c>
      <c r="G754" s="6" t="s">
        <v>24</v>
      </c>
      <c r="H754" s="6" t="s">
        <v>2885</v>
      </c>
      <c r="I754" s="6" t="s">
        <v>274</v>
      </c>
      <c r="J754" s="6" t="s">
        <v>2886</v>
      </c>
      <c r="K754" s="6" t="s">
        <v>276</v>
      </c>
      <c r="L754" s="6" t="s">
        <v>276</v>
      </c>
      <c r="M754" s="14">
        <v>45712.5</v>
      </c>
      <c r="N754" s="6">
        <v>54491</v>
      </c>
      <c r="O754" s="6" t="s">
        <v>74</v>
      </c>
      <c r="P754" s="6" t="s">
        <v>294</v>
      </c>
      <c r="Q754" s="6" t="s">
        <v>454</v>
      </c>
      <c r="R754" s="6" t="s">
        <v>454</v>
      </c>
      <c r="S754" s="6" t="s">
        <v>7</v>
      </c>
      <c r="T754" s="6" t="s">
        <v>255</v>
      </c>
      <c r="U754" s="6" t="s">
        <v>170</v>
      </c>
      <c r="V754" s="6" t="s">
        <v>2866</v>
      </c>
      <c r="W754" s="6" t="s">
        <v>74</v>
      </c>
      <c r="X754" s="6" t="s">
        <v>2887</v>
      </c>
      <c r="Y754" s="6" t="s">
        <v>74</v>
      </c>
      <c r="Z754" s="6" t="s">
        <v>109</v>
      </c>
      <c r="AA754" s="6" t="s">
        <v>74</v>
      </c>
      <c r="AB754" s="6">
        <v>408.8</v>
      </c>
      <c r="AC754" s="6">
        <v>0</v>
      </c>
      <c r="AD754" s="6">
        <v>0</v>
      </c>
      <c r="AE754" s="6">
        <v>0</v>
      </c>
      <c r="AF754" s="6">
        <v>0</v>
      </c>
      <c r="AG754" s="6">
        <v>61.32</v>
      </c>
      <c r="AH754" s="6">
        <v>0</v>
      </c>
      <c r="AI754" s="6" t="s">
        <v>2888</v>
      </c>
      <c r="AJ754" s="6" t="s">
        <v>2889</v>
      </c>
      <c r="AK754" s="6" t="s">
        <v>11</v>
      </c>
      <c r="AL754" s="6" t="s">
        <v>53</v>
      </c>
      <c r="AM754" s="6" t="s">
        <v>314</v>
      </c>
      <c r="AN754" s="6" t="s">
        <v>25</v>
      </c>
      <c r="AO754" s="6" t="s">
        <v>260</v>
      </c>
      <c r="AP754" s="6" t="s">
        <v>282</v>
      </c>
      <c r="AQ754" s="6" t="s">
        <v>315</v>
      </c>
    </row>
    <row r="755" spans="1:43" x14ac:dyDescent="0.25">
      <c r="A755" s="6">
        <v>21771336</v>
      </c>
      <c r="B755" s="6">
        <v>22691178</v>
      </c>
      <c r="C755" s="6" t="s">
        <v>248</v>
      </c>
      <c r="D755" s="14">
        <v>45722.848055555558</v>
      </c>
      <c r="E755" s="14">
        <v>45723.260949074072</v>
      </c>
      <c r="F755" s="6" t="s">
        <v>18</v>
      </c>
      <c r="G755" s="6" t="s">
        <v>18</v>
      </c>
      <c r="H755" s="6" t="s">
        <v>2890</v>
      </c>
      <c r="I755" s="6" t="s">
        <v>274</v>
      </c>
      <c r="J755" s="6" t="s">
        <v>2891</v>
      </c>
      <c r="K755" s="6" t="s">
        <v>2892</v>
      </c>
      <c r="L755" s="6" t="s">
        <v>2892</v>
      </c>
      <c r="M755" s="14">
        <v>45722.718055555553</v>
      </c>
      <c r="N755" s="6">
        <v>54173</v>
      </c>
      <c r="O755" s="6" t="s">
        <v>74</v>
      </c>
      <c r="P755" s="6" t="s">
        <v>253</v>
      </c>
      <c r="Q755" s="6" t="s">
        <v>454</v>
      </c>
      <c r="R755" s="6" t="s">
        <v>454</v>
      </c>
      <c r="S755" s="6" t="s">
        <v>7</v>
      </c>
      <c r="T755" s="6" t="s">
        <v>255</v>
      </c>
      <c r="U755" s="6" t="s">
        <v>170</v>
      </c>
      <c r="V755" s="6" t="s">
        <v>2866</v>
      </c>
      <c r="W755" s="6" t="s">
        <v>74</v>
      </c>
      <c r="X755" s="6" t="s">
        <v>74</v>
      </c>
      <c r="Y755" s="6" t="s">
        <v>74</v>
      </c>
      <c r="Z755" s="6" t="s">
        <v>109</v>
      </c>
      <c r="AA755" s="6" t="s">
        <v>74</v>
      </c>
      <c r="AB755" s="6">
        <v>170</v>
      </c>
      <c r="AC755" s="6">
        <v>0</v>
      </c>
      <c r="AD755" s="6">
        <v>0</v>
      </c>
      <c r="AE755" s="6">
        <v>0</v>
      </c>
      <c r="AF755" s="6">
        <v>0</v>
      </c>
      <c r="AG755" s="6">
        <v>0</v>
      </c>
      <c r="AH755" s="6">
        <v>0</v>
      </c>
      <c r="AI755" s="6" t="s">
        <v>2893</v>
      </c>
      <c r="AJ755" s="6" t="s">
        <v>469</v>
      </c>
      <c r="AK755" s="6" t="s">
        <v>11</v>
      </c>
      <c r="AL755" s="6" t="s">
        <v>47</v>
      </c>
      <c r="AM755" s="6" t="s">
        <v>470</v>
      </c>
      <c r="AN755" s="6" t="s">
        <v>21</v>
      </c>
      <c r="AO755" s="6" t="s">
        <v>260</v>
      </c>
      <c r="AP755" s="6" t="s">
        <v>282</v>
      </c>
      <c r="AQ755" s="6" t="s">
        <v>19</v>
      </c>
    </row>
    <row r="756" spans="1:43" x14ac:dyDescent="0.25">
      <c r="A756" s="6">
        <v>21706450</v>
      </c>
      <c r="B756" s="6">
        <v>22632159</v>
      </c>
      <c r="C756" s="6" t="s">
        <v>248</v>
      </c>
      <c r="D756" s="14">
        <v>45712.449930555558</v>
      </c>
      <c r="E756" s="14">
        <v>45712.452314814807</v>
      </c>
      <c r="F756" s="6" t="s">
        <v>24</v>
      </c>
      <c r="G756" s="6" t="s">
        <v>24</v>
      </c>
      <c r="H756" s="6" t="s">
        <v>2894</v>
      </c>
      <c r="I756" s="6" t="s">
        <v>274</v>
      </c>
      <c r="J756" s="6" t="s">
        <v>2895</v>
      </c>
      <c r="K756" s="6" t="s">
        <v>276</v>
      </c>
      <c r="L756" s="6" t="s">
        <v>276</v>
      </c>
      <c r="M756" s="14">
        <v>45712.446527777778</v>
      </c>
      <c r="N756" s="6">
        <v>5136</v>
      </c>
      <c r="O756" s="6" t="s">
        <v>74</v>
      </c>
      <c r="P756" s="6" t="s">
        <v>294</v>
      </c>
      <c r="Q756" s="6" t="s">
        <v>254</v>
      </c>
      <c r="R756" s="6" t="s">
        <v>254</v>
      </c>
      <c r="S756" s="6" t="s">
        <v>5</v>
      </c>
      <c r="T756" s="6" t="s">
        <v>255</v>
      </c>
      <c r="U756" s="6" t="s">
        <v>183</v>
      </c>
      <c r="V756" s="6" t="s">
        <v>2896</v>
      </c>
      <c r="W756" s="6" t="s">
        <v>74</v>
      </c>
      <c r="X756" s="6" t="s">
        <v>272</v>
      </c>
      <c r="Y756" s="6">
        <v>2132900199</v>
      </c>
      <c r="Z756" s="6" t="s">
        <v>140</v>
      </c>
      <c r="AA756" s="6" t="s">
        <v>74</v>
      </c>
      <c r="AB756" s="6">
        <v>624.37</v>
      </c>
      <c r="AC756" s="6">
        <v>60.62</v>
      </c>
      <c r="AD756" s="6">
        <v>0</v>
      </c>
      <c r="AE756" s="6">
        <v>0</v>
      </c>
      <c r="AF756" s="6">
        <v>0</v>
      </c>
      <c r="AG756" s="6">
        <v>0</v>
      </c>
      <c r="AH756" s="6">
        <v>0</v>
      </c>
      <c r="AI756" s="6" t="s">
        <v>2897</v>
      </c>
      <c r="AJ756" s="6" t="s">
        <v>348</v>
      </c>
      <c r="AK756" s="6" t="s">
        <v>11</v>
      </c>
      <c r="AL756" s="6" t="s">
        <v>50</v>
      </c>
      <c r="AM756" s="6" t="s">
        <v>349</v>
      </c>
      <c r="AN756" s="6" t="s">
        <v>27</v>
      </c>
      <c r="AO756" s="6" t="s">
        <v>260</v>
      </c>
      <c r="AP756" s="6" t="s">
        <v>374</v>
      </c>
      <c r="AQ756" s="6" t="s">
        <v>39</v>
      </c>
    </row>
    <row r="757" spans="1:43" x14ac:dyDescent="0.25">
      <c r="A757" s="6">
        <v>21761650</v>
      </c>
      <c r="B757" s="6">
        <v>22681591</v>
      </c>
      <c r="C757" s="6" t="s">
        <v>248</v>
      </c>
      <c r="D757" s="14">
        <v>45721.574907407397</v>
      </c>
      <c r="E757" s="14">
        <v>45721.653865740736</v>
      </c>
      <c r="F757" s="6" t="s">
        <v>18</v>
      </c>
      <c r="G757" s="6" t="s">
        <v>18</v>
      </c>
      <c r="H757" s="6" t="s">
        <v>2898</v>
      </c>
      <c r="I757" s="6" t="s">
        <v>274</v>
      </c>
      <c r="J757" s="6" t="s">
        <v>2899</v>
      </c>
      <c r="K757" s="6" t="s">
        <v>276</v>
      </c>
      <c r="L757" s="6" t="s">
        <v>276</v>
      </c>
      <c r="M757" s="14">
        <v>45721.560416666667</v>
      </c>
      <c r="N757" s="6">
        <v>5247</v>
      </c>
      <c r="O757" s="6" t="s">
        <v>2900</v>
      </c>
      <c r="P757" s="6" t="s">
        <v>294</v>
      </c>
      <c r="Q757" s="6" t="s">
        <v>264</v>
      </c>
      <c r="R757" s="6" t="s">
        <v>277</v>
      </c>
      <c r="S757" s="6" t="s">
        <v>6</v>
      </c>
      <c r="T757" s="6" t="s">
        <v>255</v>
      </c>
      <c r="U757" s="6" t="s">
        <v>183</v>
      </c>
      <c r="V757" s="6" t="s">
        <v>2901</v>
      </c>
      <c r="W757" s="6" t="s">
        <v>74</v>
      </c>
      <c r="X757" s="6" t="s">
        <v>2902</v>
      </c>
      <c r="Y757" s="6" t="s">
        <v>74</v>
      </c>
      <c r="Z757" s="6" t="s">
        <v>140</v>
      </c>
      <c r="AA757" s="6" t="s">
        <v>74</v>
      </c>
      <c r="AB757" s="6">
        <v>506.072</v>
      </c>
      <c r="AC757" s="6">
        <v>0</v>
      </c>
      <c r="AD757" s="6">
        <v>0</v>
      </c>
      <c r="AE757" s="6">
        <v>0</v>
      </c>
      <c r="AF757" s="6">
        <v>0</v>
      </c>
      <c r="AG757" s="6">
        <v>0</v>
      </c>
      <c r="AH757" s="6">
        <v>0</v>
      </c>
      <c r="AI757" s="6" t="s">
        <v>2903</v>
      </c>
      <c r="AJ757" s="6" t="s">
        <v>2904</v>
      </c>
      <c r="AK757" s="6" t="s">
        <v>11</v>
      </c>
      <c r="AL757" s="6" t="s">
        <v>52</v>
      </c>
      <c r="AM757" s="6" t="s">
        <v>259</v>
      </c>
      <c r="AN757" s="6" t="s">
        <v>21</v>
      </c>
      <c r="AO757" s="6" t="s">
        <v>260</v>
      </c>
      <c r="AP757" s="6" t="s">
        <v>282</v>
      </c>
      <c r="AQ757" s="6" t="s">
        <v>19</v>
      </c>
    </row>
    <row r="758" spans="1:43" x14ac:dyDescent="0.25">
      <c r="A758" s="6">
        <v>21715764</v>
      </c>
      <c r="B758" s="6">
        <v>22640402</v>
      </c>
      <c r="C758" s="6" t="s">
        <v>248</v>
      </c>
      <c r="D758" s="14">
        <v>45713.659687500003</v>
      </c>
      <c r="E758" s="14">
        <v>45713.673935185187</v>
      </c>
      <c r="F758" s="6" t="s">
        <v>24</v>
      </c>
      <c r="G758" s="6" t="s">
        <v>24</v>
      </c>
      <c r="H758" s="6" t="s">
        <v>2905</v>
      </c>
      <c r="I758" s="6" t="s">
        <v>15</v>
      </c>
      <c r="J758" s="6" t="s">
        <v>2906</v>
      </c>
      <c r="K758" s="6" t="s">
        <v>2907</v>
      </c>
      <c r="L758" s="6" t="s">
        <v>2907</v>
      </c>
      <c r="M758" s="14">
        <v>45712.666666666657</v>
      </c>
      <c r="N758" s="6">
        <v>3152</v>
      </c>
      <c r="O758" s="6" t="s">
        <v>2908</v>
      </c>
      <c r="P758" s="6" t="s">
        <v>253</v>
      </c>
      <c r="Q758" s="6" t="s">
        <v>264</v>
      </c>
      <c r="R758" s="6" t="s">
        <v>277</v>
      </c>
      <c r="S758" s="6" t="s">
        <v>6</v>
      </c>
      <c r="T758" s="6" t="s">
        <v>255</v>
      </c>
      <c r="U758" s="6" t="s">
        <v>183</v>
      </c>
      <c r="V758" s="6" t="s">
        <v>2901</v>
      </c>
      <c r="W758" s="6" t="s">
        <v>74</v>
      </c>
      <c r="X758" s="6" t="s">
        <v>2909</v>
      </c>
      <c r="Y758" s="6" t="s">
        <v>74</v>
      </c>
      <c r="Z758" s="6" t="s">
        <v>140</v>
      </c>
      <c r="AA758" s="6" t="s">
        <v>74</v>
      </c>
      <c r="AB758" s="6">
        <v>9850.44</v>
      </c>
      <c r="AC758" s="6">
        <v>0</v>
      </c>
      <c r="AD758" s="6">
        <v>0</v>
      </c>
      <c r="AE758" s="6">
        <v>0</v>
      </c>
      <c r="AF758" s="6">
        <v>0</v>
      </c>
      <c r="AG758" s="6">
        <v>0</v>
      </c>
      <c r="AH758" s="6">
        <v>0</v>
      </c>
      <c r="AI758" s="6" t="s">
        <v>2910</v>
      </c>
      <c r="AJ758" s="6" t="s">
        <v>348</v>
      </c>
      <c r="AK758" s="6" t="s">
        <v>15</v>
      </c>
      <c r="AL758" s="6" t="s">
        <v>50</v>
      </c>
      <c r="AM758" s="6" t="s">
        <v>349</v>
      </c>
      <c r="AN758" s="6" t="s">
        <v>27</v>
      </c>
      <c r="AO758" s="6" t="s">
        <v>260</v>
      </c>
      <c r="AP758" s="6" t="s">
        <v>282</v>
      </c>
      <c r="AQ758" s="6" t="s">
        <v>315</v>
      </c>
    </row>
    <row r="759" spans="1:43" x14ac:dyDescent="0.25">
      <c r="A759" s="6">
        <v>21529902</v>
      </c>
      <c r="B759" s="6">
        <v>22483502</v>
      </c>
      <c r="C759" s="6" t="s">
        <v>248</v>
      </c>
      <c r="D759" s="14">
        <v>45684.597349537027</v>
      </c>
      <c r="E759" s="14">
        <v>45722.36173611111</v>
      </c>
      <c r="F759" s="6" t="s">
        <v>18</v>
      </c>
      <c r="G759" s="6" t="s">
        <v>30</v>
      </c>
      <c r="H759" s="6" t="s">
        <v>2911</v>
      </c>
      <c r="I759" s="6" t="s">
        <v>274</v>
      </c>
      <c r="J759" s="6" t="s">
        <v>2912</v>
      </c>
      <c r="K759" s="6" t="s">
        <v>2913</v>
      </c>
      <c r="L759" s="6" t="s">
        <v>2913</v>
      </c>
      <c r="M759" s="14">
        <v>45684.495138888888</v>
      </c>
      <c r="N759" s="6">
        <v>2643</v>
      </c>
      <c r="O759" s="6" t="s">
        <v>74</v>
      </c>
      <c r="P759" s="6" t="s">
        <v>253</v>
      </c>
      <c r="Q759" s="6" t="s">
        <v>454</v>
      </c>
      <c r="R759" s="6" t="s">
        <v>454</v>
      </c>
      <c r="S759" s="6" t="s">
        <v>7</v>
      </c>
      <c r="T759" s="6" t="s">
        <v>255</v>
      </c>
      <c r="U759" s="6" t="s">
        <v>174</v>
      </c>
      <c r="V759" s="6" t="s">
        <v>2914</v>
      </c>
      <c r="W759" s="6" t="s">
        <v>74</v>
      </c>
      <c r="X759" s="6" t="s">
        <v>2915</v>
      </c>
      <c r="Y759" s="6" t="s">
        <v>74</v>
      </c>
      <c r="Z759" s="6" t="s">
        <v>107</v>
      </c>
      <c r="AA759" s="6" t="s">
        <v>74</v>
      </c>
      <c r="AB759" s="6">
        <v>3204.4</v>
      </c>
      <c r="AC759" s="6">
        <v>0</v>
      </c>
      <c r="AD759" s="6">
        <v>0</v>
      </c>
      <c r="AE759" s="6">
        <v>0</v>
      </c>
      <c r="AF759" s="6">
        <v>0</v>
      </c>
      <c r="AG759" s="6">
        <v>0</v>
      </c>
      <c r="AH759" s="6">
        <v>0</v>
      </c>
      <c r="AI759" s="6" t="s">
        <v>2916</v>
      </c>
      <c r="AJ759" s="6" t="s">
        <v>2917</v>
      </c>
      <c r="AK759" s="6" t="s">
        <v>11</v>
      </c>
      <c r="AL759" s="6" t="s">
        <v>52</v>
      </c>
      <c r="AM759" s="6" t="s">
        <v>259</v>
      </c>
      <c r="AN759" s="6" t="s">
        <v>21</v>
      </c>
      <c r="AO759" s="6" t="s">
        <v>260</v>
      </c>
      <c r="AP759" s="6" t="s">
        <v>282</v>
      </c>
      <c r="AQ759" s="6" t="s">
        <v>19</v>
      </c>
    </row>
    <row r="760" spans="1:43" x14ac:dyDescent="0.25">
      <c r="A760" s="6">
        <v>21537905</v>
      </c>
      <c r="B760" s="6">
        <v>22490916</v>
      </c>
      <c r="C760" s="6" t="s">
        <v>248</v>
      </c>
      <c r="D760" s="14">
        <v>45685.613749999997</v>
      </c>
      <c r="E760" s="14">
        <v>45722.361759259264</v>
      </c>
      <c r="F760" s="6" t="s">
        <v>18</v>
      </c>
      <c r="G760" s="6" t="s">
        <v>30</v>
      </c>
      <c r="H760" s="6" t="s">
        <v>2918</v>
      </c>
      <c r="I760" s="6" t="s">
        <v>274</v>
      </c>
      <c r="J760" s="6" t="s">
        <v>2919</v>
      </c>
      <c r="K760" s="6" t="s">
        <v>2913</v>
      </c>
      <c r="L760" s="6" t="s">
        <v>2913</v>
      </c>
      <c r="M760" s="14">
        <v>45685.456250000003</v>
      </c>
      <c r="N760" s="6">
        <v>2615</v>
      </c>
      <c r="O760" s="6" t="s">
        <v>74</v>
      </c>
      <c r="P760" s="6" t="s">
        <v>253</v>
      </c>
      <c r="Q760" s="6" t="s">
        <v>454</v>
      </c>
      <c r="R760" s="6" t="s">
        <v>454</v>
      </c>
      <c r="S760" s="6" t="s">
        <v>7</v>
      </c>
      <c r="T760" s="6" t="s">
        <v>255</v>
      </c>
      <c r="U760" s="6" t="s">
        <v>174</v>
      </c>
      <c r="V760" s="6" t="s">
        <v>2914</v>
      </c>
      <c r="W760" s="6" t="s">
        <v>74</v>
      </c>
      <c r="X760" s="6" t="s">
        <v>2915</v>
      </c>
      <c r="Y760" s="6" t="s">
        <v>74</v>
      </c>
      <c r="Z760" s="6" t="s">
        <v>107</v>
      </c>
      <c r="AA760" s="6" t="s">
        <v>74</v>
      </c>
      <c r="AB760" s="6">
        <v>1437</v>
      </c>
      <c r="AC760" s="6">
        <v>0</v>
      </c>
      <c r="AD760" s="6">
        <v>0</v>
      </c>
      <c r="AE760" s="6">
        <v>0</v>
      </c>
      <c r="AF760" s="6">
        <v>0</v>
      </c>
      <c r="AG760" s="6">
        <v>0</v>
      </c>
      <c r="AH760" s="6">
        <v>0</v>
      </c>
      <c r="AI760" s="6" t="s">
        <v>2920</v>
      </c>
      <c r="AJ760" s="6" t="s">
        <v>2917</v>
      </c>
      <c r="AK760" s="6" t="s">
        <v>11</v>
      </c>
      <c r="AL760" s="6" t="s">
        <v>52</v>
      </c>
      <c r="AM760" s="6" t="s">
        <v>259</v>
      </c>
      <c r="AN760" s="6" t="s">
        <v>21</v>
      </c>
      <c r="AO760" s="6" t="s">
        <v>260</v>
      </c>
      <c r="AP760" s="6" t="s">
        <v>282</v>
      </c>
      <c r="AQ760" s="6" t="s">
        <v>19</v>
      </c>
    </row>
    <row r="761" spans="1:43" x14ac:dyDescent="0.25">
      <c r="A761" s="6">
        <v>21677636</v>
      </c>
      <c r="B761" s="6">
        <v>22608732</v>
      </c>
      <c r="C761" s="6" t="s">
        <v>248</v>
      </c>
      <c r="D761" s="14">
        <v>45707.131122685183</v>
      </c>
      <c r="E761" s="14">
        <v>45707.132916666669</v>
      </c>
      <c r="F761" s="36" t="s">
        <v>26</v>
      </c>
      <c r="G761" s="36" t="s">
        <v>26</v>
      </c>
      <c r="H761" s="6" t="s">
        <v>2921</v>
      </c>
      <c r="I761" s="6" t="s">
        <v>274</v>
      </c>
      <c r="J761" s="6" t="s">
        <v>2922</v>
      </c>
      <c r="K761" s="6" t="s">
        <v>2913</v>
      </c>
      <c r="L761" s="6" t="s">
        <v>2913</v>
      </c>
      <c r="M761" s="14">
        <v>45706.843055555553</v>
      </c>
      <c r="N761" s="6">
        <v>2951</v>
      </c>
      <c r="O761" s="6" t="s">
        <v>74</v>
      </c>
      <c r="P761" s="6" t="s">
        <v>253</v>
      </c>
      <c r="Q761" s="6" t="s">
        <v>254</v>
      </c>
      <c r="R761" s="6" t="s">
        <v>254</v>
      </c>
      <c r="S761" s="6" t="s">
        <v>5</v>
      </c>
      <c r="T761" s="6" t="s">
        <v>255</v>
      </c>
      <c r="U761" s="6" t="s">
        <v>174</v>
      </c>
      <c r="V761" s="6" t="s">
        <v>2914</v>
      </c>
      <c r="W761" s="6" t="s">
        <v>74</v>
      </c>
      <c r="X761" s="6" t="s">
        <v>493</v>
      </c>
      <c r="Y761" s="6">
        <v>1409276129</v>
      </c>
      <c r="Z761" s="6" t="s">
        <v>107</v>
      </c>
      <c r="AA761" s="6" t="s">
        <v>74</v>
      </c>
      <c r="AB761" s="6">
        <v>17093.689999999999</v>
      </c>
      <c r="AC761" s="6">
        <v>514.51</v>
      </c>
      <c r="AD761" s="6">
        <v>0</v>
      </c>
      <c r="AE761" s="6">
        <v>0</v>
      </c>
      <c r="AF761" s="6">
        <v>0</v>
      </c>
      <c r="AG761" s="6">
        <v>0</v>
      </c>
      <c r="AH761" s="6">
        <v>0</v>
      </c>
      <c r="AI761" s="6" t="s">
        <v>2923</v>
      </c>
      <c r="AJ761" s="6" t="s">
        <v>2924</v>
      </c>
      <c r="AK761" s="6" t="s">
        <v>11</v>
      </c>
      <c r="AL761" s="6" t="s">
        <v>49</v>
      </c>
      <c r="AM761" s="6" t="s">
        <v>324</v>
      </c>
      <c r="AN761" s="6" t="s">
        <v>27</v>
      </c>
      <c r="AO761" s="6" t="s">
        <v>260</v>
      </c>
      <c r="AP761" s="6" t="s">
        <v>374</v>
      </c>
      <c r="AQ761" s="6" t="s">
        <v>39</v>
      </c>
    </row>
    <row r="762" spans="1:43" x14ac:dyDescent="0.25">
      <c r="A762" s="6">
        <v>21634558</v>
      </c>
      <c r="B762" s="6">
        <v>22572649</v>
      </c>
      <c r="C762" s="6" t="s">
        <v>248</v>
      </c>
      <c r="D762" s="14">
        <v>45699.812569444453</v>
      </c>
      <c r="E762" s="14">
        <v>45699.820706018523</v>
      </c>
      <c r="F762" s="36" t="s">
        <v>28</v>
      </c>
      <c r="G762" s="36" t="s">
        <v>28</v>
      </c>
      <c r="H762" s="6" t="s">
        <v>2925</v>
      </c>
      <c r="I762" s="6" t="s">
        <v>274</v>
      </c>
      <c r="J762" s="6" t="s">
        <v>2926</v>
      </c>
      <c r="K762" s="6" t="s">
        <v>2913</v>
      </c>
      <c r="L762" s="6" t="s">
        <v>2913</v>
      </c>
      <c r="M762" s="14">
        <v>45699.661805555559</v>
      </c>
      <c r="N762" s="6">
        <v>2877</v>
      </c>
      <c r="O762" s="6" t="s">
        <v>74</v>
      </c>
      <c r="P762" s="6" t="s">
        <v>253</v>
      </c>
      <c r="Q762" s="6" t="s">
        <v>254</v>
      </c>
      <c r="R762" s="6" t="s">
        <v>254</v>
      </c>
      <c r="S762" s="6" t="s">
        <v>5</v>
      </c>
      <c r="T762" s="6" t="s">
        <v>255</v>
      </c>
      <c r="U762" s="6" t="s">
        <v>174</v>
      </c>
      <c r="V762" s="6" t="s">
        <v>2914</v>
      </c>
      <c r="W762" s="6" t="s">
        <v>74</v>
      </c>
      <c r="X762" s="6" t="s">
        <v>257</v>
      </c>
      <c r="Y762" s="6">
        <v>3022572649</v>
      </c>
      <c r="Z762" s="6" t="s">
        <v>107</v>
      </c>
      <c r="AA762" s="6" t="s">
        <v>74</v>
      </c>
      <c r="AB762" s="6">
        <v>0</v>
      </c>
      <c r="AC762" s="6">
        <v>0</v>
      </c>
      <c r="AD762" s="6">
        <v>0</v>
      </c>
      <c r="AE762" s="6">
        <v>0</v>
      </c>
      <c r="AF762" s="6">
        <v>0</v>
      </c>
      <c r="AG762" s="6">
        <v>0</v>
      </c>
      <c r="AH762" s="6">
        <v>0</v>
      </c>
      <c r="AI762" s="6" t="s">
        <v>2927</v>
      </c>
      <c r="AJ762" s="6" t="s">
        <v>2271</v>
      </c>
      <c r="AK762" s="6" t="s">
        <v>11</v>
      </c>
      <c r="AL762" s="6" t="s">
        <v>48</v>
      </c>
      <c r="AM762" s="6" t="s">
        <v>2272</v>
      </c>
      <c r="AN762" s="6" t="s">
        <v>23</v>
      </c>
      <c r="AO762" s="6" t="s">
        <v>260</v>
      </c>
      <c r="AP762" s="6" t="s">
        <v>282</v>
      </c>
      <c r="AQ762" s="6" t="s">
        <v>19</v>
      </c>
    </row>
    <row r="763" spans="1:43" x14ac:dyDescent="0.25">
      <c r="A763" s="6">
        <v>21737292</v>
      </c>
      <c r="B763" s="6">
        <v>22660281</v>
      </c>
      <c r="C763" s="6" t="s">
        <v>248</v>
      </c>
      <c r="D763" s="14">
        <v>45716.537141203713</v>
      </c>
      <c r="E763" s="14">
        <v>45716.538645833331</v>
      </c>
      <c r="F763" s="6" t="s">
        <v>22</v>
      </c>
      <c r="G763" s="6" t="s">
        <v>22</v>
      </c>
      <c r="H763" s="6" t="s">
        <v>2928</v>
      </c>
      <c r="I763" s="6" t="s">
        <v>274</v>
      </c>
      <c r="J763" s="6" t="s">
        <v>2929</v>
      </c>
      <c r="K763" s="6" t="s">
        <v>2913</v>
      </c>
      <c r="L763" s="6" t="s">
        <v>2913</v>
      </c>
      <c r="M763" s="14">
        <v>45716.490277777782</v>
      </c>
      <c r="N763" s="6">
        <v>3093</v>
      </c>
      <c r="O763" s="6" t="s">
        <v>74</v>
      </c>
      <c r="P763" s="6" t="s">
        <v>253</v>
      </c>
      <c r="Q763" s="6" t="s">
        <v>264</v>
      </c>
      <c r="R763" s="6" t="s">
        <v>277</v>
      </c>
      <c r="S763" s="6" t="s">
        <v>5</v>
      </c>
      <c r="T763" s="6" t="s">
        <v>255</v>
      </c>
      <c r="U763" s="6" t="s">
        <v>174</v>
      </c>
      <c r="V763" s="6" t="s">
        <v>2914</v>
      </c>
      <c r="W763" s="6" t="s">
        <v>74</v>
      </c>
      <c r="X763" s="6" t="s">
        <v>257</v>
      </c>
      <c r="Y763" s="6">
        <v>3022660281</v>
      </c>
      <c r="Z763" s="6" t="s">
        <v>107</v>
      </c>
      <c r="AA763" s="6" t="s">
        <v>74</v>
      </c>
      <c r="AB763" s="6">
        <v>0</v>
      </c>
      <c r="AC763" s="6">
        <v>96</v>
      </c>
      <c r="AD763" s="6">
        <v>0</v>
      </c>
      <c r="AE763" s="6">
        <v>0</v>
      </c>
      <c r="AF763" s="6">
        <v>0</v>
      </c>
      <c r="AG763" s="6">
        <v>0</v>
      </c>
      <c r="AH763" s="6">
        <v>0</v>
      </c>
      <c r="AI763" s="6" t="s">
        <v>2930</v>
      </c>
      <c r="AJ763" s="6" t="s">
        <v>685</v>
      </c>
      <c r="AK763" s="6" t="s">
        <v>11</v>
      </c>
      <c r="AL763" s="6" t="s">
        <v>48</v>
      </c>
      <c r="AM763" s="6" t="s">
        <v>512</v>
      </c>
      <c r="AN763" s="6" t="s">
        <v>23</v>
      </c>
      <c r="AO763" s="6" t="s">
        <v>260</v>
      </c>
      <c r="AP763" s="6" t="s">
        <v>282</v>
      </c>
      <c r="AQ763" s="6" t="s">
        <v>19</v>
      </c>
    </row>
    <row r="764" spans="1:43" x14ac:dyDescent="0.25">
      <c r="A764" s="6">
        <v>21737294</v>
      </c>
      <c r="B764" s="6">
        <v>22660283</v>
      </c>
      <c r="C764" s="6" t="s">
        <v>248</v>
      </c>
      <c r="D764" s="14">
        <v>45716.537372685183</v>
      </c>
      <c r="E764" s="14">
        <v>45723.25744212963</v>
      </c>
      <c r="F764" s="6" t="s">
        <v>18</v>
      </c>
      <c r="G764" s="6" t="s">
        <v>22</v>
      </c>
      <c r="H764" s="6" t="s">
        <v>2931</v>
      </c>
      <c r="I764" s="6" t="s">
        <v>274</v>
      </c>
      <c r="J764" s="6" t="s">
        <v>2932</v>
      </c>
      <c r="K764" s="6" t="s">
        <v>2913</v>
      </c>
      <c r="L764" s="6" t="s">
        <v>2913</v>
      </c>
      <c r="M764" s="14">
        <v>45716.465277777781</v>
      </c>
      <c r="N764" s="6">
        <v>3075</v>
      </c>
      <c r="O764" s="6" t="s">
        <v>74</v>
      </c>
      <c r="P764" s="6" t="s">
        <v>253</v>
      </c>
      <c r="Q764" s="6" t="s">
        <v>264</v>
      </c>
      <c r="R764" s="6" t="s">
        <v>277</v>
      </c>
      <c r="S764" s="6" t="s">
        <v>7</v>
      </c>
      <c r="T764" s="6" t="s">
        <v>255</v>
      </c>
      <c r="U764" s="6" t="s">
        <v>174</v>
      </c>
      <c r="V764" s="6" t="s">
        <v>2914</v>
      </c>
      <c r="W764" s="6" t="s">
        <v>74</v>
      </c>
      <c r="X764" s="6" t="s">
        <v>74</v>
      </c>
      <c r="Y764" s="6" t="s">
        <v>74</v>
      </c>
      <c r="Z764" s="6" t="s">
        <v>107</v>
      </c>
      <c r="AA764" s="6" t="s">
        <v>74</v>
      </c>
      <c r="AB764" s="6">
        <v>6347.56</v>
      </c>
      <c r="AC764" s="6">
        <v>0</v>
      </c>
      <c r="AD764" s="6">
        <v>0</v>
      </c>
      <c r="AE764" s="6">
        <v>0</v>
      </c>
      <c r="AF764" s="6">
        <v>0</v>
      </c>
      <c r="AG764" s="6">
        <v>1269.53</v>
      </c>
      <c r="AH764" s="6">
        <v>0</v>
      </c>
      <c r="AI764" s="6" t="s">
        <v>2933</v>
      </c>
      <c r="AJ764" s="6" t="s">
        <v>469</v>
      </c>
      <c r="AK764" s="6" t="s">
        <v>11</v>
      </c>
      <c r="AL764" s="6" t="s">
        <v>47</v>
      </c>
      <c r="AM764" s="6" t="s">
        <v>470</v>
      </c>
      <c r="AN764" s="6" t="s">
        <v>21</v>
      </c>
      <c r="AO764" s="6" t="s">
        <v>260</v>
      </c>
      <c r="AP764" s="6" t="s">
        <v>282</v>
      </c>
      <c r="AQ764" s="6" t="s">
        <v>19</v>
      </c>
    </row>
    <row r="765" spans="1:43" x14ac:dyDescent="0.25">
      <c r="A765" s="6">
        <v>21741787</v>
      </c>
      <c r="B765" s="6">
        <v>22664435</v>
      </c>
      <c r="C765" s="6" t="s">
        <v>248</v>
      </c>
      <c r="D765" s="14">
        <v>45717.017847222232</v>
      </c>
      <c r="E765" s="14">
        <v>45723.257465277777</v>
      </c>
      <c r="F765" s="6" t="s">
        <v>18</v>
      </c>
      <c r="G765" s="6" t="s">
        <v>22</v>
      </c>
      <c r="H765" s="6" t="s">
        <v>2934</v>
      </c>
      <c r="I765" s="6" t="s">
        <v>274</v>
      </c>
      <c r="J765" s="6" t="s">
        <v>2935</v>
      </c>
      <c r="K765" s="6" t="s">
        <v>2913</v>
      </c>
      <c r="L765" s="6" t="s">
        <v>2913</v>
      </c>
      <c r="M765" s="14">
        <v>45716.811111111107</v>
      </c>
      <c r="N765" s="6">
        <v>3112</v>
      </c>
      <c r="O765" s="6" t="s">
        <v>74</v>
      </c>
      <c r="P765" s="6" t="s">
        <v>253</v>
      </c>
      <c r="Q765" s="6" t="s">
        <v>264</v>
      </c>
      <c r="R765" s="6" t="s">
        <v>277</v>
      </c>
      <c r="S765" s="6" t="s">
        <v>7</v>
      </c>
      <c r="T765" s="6" t="s">
        <v>255</v>
      </c>
      <c r="U765" s="6" t="s">
        <v>174</v>
      </c>
      <c r="V765" s="6" t="s">
        <v>2914</v>
      </c>
      <c r="W765" s="6" t="s">
        <v>74</v>
      </c>
      <c r="X765" s="6" t="s">
        <v>74</v>
      </c>
      <c r="Y765" s="6" t="s">
        <v>74</v>
      </c>
      <c r="Z765" s="6" t="s">
        <v>107</v>
      </c>
      <c r="AA765" s="6" t="s">
        <v>74</v>
      </c>
      <c r="AB765" s="6">
        <v>14246.7</v>
      </c>
      <c r="AC765" s="6">
        <v>0</v>
      </c>
      <c r="AD765" s="6">
        <v>0</v>
      </c>
      <c r="AE765" s="6">
        <v>0</v>
      </c>
      <c r="AF765" s="6">
        <v>0</v>
      </c>
      <c r="AG765" s="6">
        <v>424.37</v>
      </c>
      <c r="AH765" s="6">
        <v>0</v>
      </c>
      <c r="AI765" s="6" t="s">
        <v>634</v>
      </c>
      <c r="AJ765" s="6" t="s">
        <v>469</v>
      </c>
      <c r="AK765" s="6" t="s">
        <v>11</v>
      </c>
      <c r="AL765" s="6" t="s">
        <v>47</v>
      </c>
      <c r="AM765" s="6" t="s">
        <v>470</v>
      </c>
      <c r="AN765" s="6" t="s">
        <v>21</v>
      </c>
      <c r="AO765" s="6" t="s">
        <v>260</v>
      </c>
      <c r="AP765" s="6" t="s">
        <v>282</v>
      </c>
      <c r="AQ765" s="6" t="s">
        <v>19</v>
      </c>
    </row>
    <row r="766" spans="1:43" x14ac:dyDescent="0.25">
      <c r="A766" s="6">
        <v>21741788</v>
      </c>
      <c r="B766" s="6">
        <v>22664436</v>
      </c>
      <c r="C766" s="6" t="s">
        <v>248</v>
      </c>
      <c r="D766" s="14">
        <v>45717.017928240741</v>
      </c>
      <c r="E766" s="14">
        <v>45723.257465277777</v>
      </c>
      <c r="F766" s="6" t="s">
        <v>18</v>
      </c>
      <c r="G766" s="6" t="s">
        <v>22</v>
      </c>
      <c r="H766" s="6" t="s">
        <v>2936</v>
      </c>
      <c r="I766" s="6" t="s">
        <v>274</v>
      </c>
      <c r="J766" s="6" t="s">
        <v>2937</v>
      </c>
      <c r="K766" s="6" t="s">
        <v>2913</v>
      </c>
      <c r="L766" s="6" t="s">
        <v>2913</v>
      </c>
      <c r="M766" s="14">
        <v>45716.813194444447</v>
      </c>
      <c r="N766" s="6">
        <v>3111</v>
      </c>
      <c r="O766" s="6" t="s">
        <v>74</v>
      </c>
      <c r="P766" s="6" t="s">
        <v>253</v>
      </c>
      <c r="Q766" s="6" t="s">
        <v>264</v>
      </c>
      <c r="R766" s="6" t="s">
        <v>277</v>
      </c>
      <c r="S766" s="6" t="s">
        <v>7</v>
      </c>
      <c r="T766" s="6" t="s">
        <v>255</v>
      </c>
      <c r="U766" s="6" t="s">
        <v>174</v>
      </c>
      <c r="V766" s="6" t="s">
        <v>2914</v>
      </c>
      <c r="W766" s="6" t="s">
        <v>74</v>
      </c>
      <c r="X766" s="6" t="s">
        <v>74</v>
      </c>
      <c r="Y766" s="6" t="s">
        <v>74</v>
      </c>
      <c r="Z766" s="6" t="s">
        <v>107</v>
      </c>
      <c r="AA766" s="6" t="s">
        <v>74</v>
      </c>
      <c r="AB766" s="6">
        <v>14246.7</v>
      </c>
      <c r="AC766" s="6">
        <v>0</v>
      </c>
      <c r="AD766" s="6">
        <v>0</v>
      </c>
      <c r="AE766" s="6">
        <v>0</v>
      </c>
      <c r="AF766" s="6">
        <v>0</v>
      </c>
      <c r="AG766" s="6">
        <v>424.37</v>
      </c>
      <c r="AH766" s="6">
        <v>0</v>
      </c>
      <c r="AI766" s="6" t="s">
        <v>2938</v>
      </c>
      <c r="AJ766" s="6" t="s">
        <v>469</v>
      </c>
      <c r="AK766" s="6" t="s">
        <v>11</v>
      </c>
      <c r="AL766" s="6" t="s">
        <v>47</v>
      </c>
      <c r="AM766" s="6" t="s">
        <v>470</v>
      </c>
      <c r="AN766" s="6" t="s">
        <v>21</v>
      </c>
      <c r="AO766" s="6" t="s">
        <v>260</v>
      </c>
      <c r="AP766" s="6" t="s">
        <v>282</v>
      </c>
      <c r="AQ766" s="6" t="s">
        <v>19</v>
      </c>
    </row>
    <row r="767" spans="1:43" x14ac:dyDescent="0.25">
      <c r="A767" s="6">
        <v>21696826</v>
      </c>
      <c r="B767" s="6">
        <v>22625603</v>
      </c>
      <c r="C767" s="6" t="s">
        <v>248</v>
      </c>
      <c r="D767" s="14">
        <v>45709.949282407397</v>
      </c>
      <c r="E767" s="14">
        <v>45709.953692129631</v>
      </c>
      <c r="F767" s="6" t="s">
        <v>24</v>
      </c>
      <c r="G767" s="6" t="s">
        <v>24</v>
      </c>
      <c r="H767" s="6" t="s">
        <v>2939</v>
      </c>
      <c r="I767" s="6" t="s">
        <v>274</v>
      </c>
      <c r="J767" s="6" t="s">
        <v>2940</v>
      </c>
      <c r="K767" s="6" t="s">
        <v>2913</v>
      </c>
      <c r="L767" s="6" t="s">
        <v>2913</v>
      </c>
      <c r="M767" s="14">
        <v>45709.665277777778</v>
      </c>
      <c r="N767" s="6">
        <v>2998</v>
      </c>
      <c r="O767" s="6" t="s">
        <v>74</v>
      </c>
      <c r="P767" s="6" t="s">
        <v>253</v>
      </c>
      <c r="Q767" s="6" t="s">
        <v>254</v>
      </c>
      <c r="R767" s="6" t="s">
        <v>254</v>
      </c>
      <c r="S767" s="6" t="s">
        <v>5</v>
      </c>
      <c r="T767" s="6" t="s">
        <v>255</v>
      </c>
      <c r="U767" s="6" t="s">
        <v>174</v>
      </c>
      <c r="V767" s="6" t="s">
        <v>2914</v>
      </c>
      <c r="W767" s="6" t="s">
        <v>74</v>
      </c>
      <c r="X767" s="6" t="s">
        <v>295</v>
      </c>
      <c r="Y767" s="6">
        <v>1409238299</v>
      </c>
      <c r="Z767" s="6" t="s">
        <v>107</v>
      </c>
      <c r="AA767" s="6" t="s">
        <v>74</v>
      </c>
      <c r="AB767" s="6">
        <v>0</v>
      </c>
      <c r="AC767" s="6">
        <v>0</v>
      </c>
      <c r="AD767" s="6">
        <v>0</v>
      </c>
      <c r="AE767" s="6">
        <v>0</v>
      </c>
      <c r="AF767" s="6">
        <v>0</v>
      </c>
      <c r="AG767" s="6">
        <v>0</v>
      </c>
      <c r="AH767" s="6">
        <v>0</v>
      </c>
      <c r="AI767" s="6" t="s">
        <v>2941</v>
      </c>
      <c r="AJ767" s="6" t="s">
        <v>685</v>
      </c>
      <c r="AK767" s="6" t="s">
        <v>11</v>
      </c>
      <c r="AL767" s="6" t="s">
        <v>48</v>
      </c>
      <c r="AM767" s="6" t="s">
        <v>512</v>
      </c>
      <c r="AN767" s="6" t="s">
        <v>23</v>
      </c>
      <c r="AO767" s="6" t="s">
        <v>260</v>
      </c>
      <c r="AP767" s="6" t="s">
        <v>282</v>
      </c>
      <c r="AQ767" s="6" t="s">
        <v>19</v>
      </c>
    </row>
    <row r="768" spans="1:43" x14ac:dyDescent="0.25">
      <c r="A768" s="6">
        <v>21696827</v>
      </c>
      <c r="B768" s="6">
        <v>22625604</v>
      </c>
      <c r="C768" s="6" t="s">
        <v>248</v>
      </c>
      <c r="D768" s="14">
        <v>45709.949374999997</v>
      </c>
      <c r="E768" s="14">
        <v>45723.257418981477</v>
      </c>
      <c r="F768" s="6" t="s">
        <v>18</v>
      </c>
      <c r="G768" s="6" t="s">
        <v>24</v>
      </c>
      <c r="H768" s="6" t="s">
        <v>2942</v>
      </c>
      <c r="I768" s="6" t="s">
        <v>274</v>
      </c>
      <c r="J768" s="6" t="s">
        <v>2943</v>
      </c>
      <c r="K768" s="6" t="s">
        <v>2913</v>
      </c>
      <c r="L768" s="6" t="s">
        <v>2913</v>
      </c>
      <c r="M768" s="14">
        <v>45709.688888888893</v>
      </c>
      <c r="N768" s="6">
        <v>2967</v>
      </c>
      <c r="O768" s="6" t="s">
        <v>74</v>
      </c>
      <c r="P768" s="6" t="s">
        <v>253</v>
      </c>
      <c r="Q768" s="6" t="s">
        <v>264</v>
      </c>
      <c r="R768" s="6" t="s">
        <v>277</v>
      </c>
      <c r="S768" s="6" t="s">
        <v>7</v>
      </c>
      <c r="T768" s="6" t="s">
        <v>255</v>
      </c>
      <c r="U768" s="6" t="s">
        <v>174</v>
      </c>
      <c r="V768" s="6" t="s">
        <v>2914</v>
      </c>
      <c r="W768" s="6" t="s">
        <v>74</v>
      </c>
      <c r="X768" s="6" t="s">
        <v>74</v>
      </c>
      <c r="Y768" s="6" t="s">
        <v>74</v>
      </c>
      <c r="Z768" s="6" t="s">
        <v>107</v>
      </c>
      <c r="AA768" s="6" t="s">
        <v>74</v>
      </c>
      <c r="AB768" s="6">
        <v>29208.2</v>
      </c>
      <c r="AC768" s="6">
        <v>0</v>
      </c>
      <c r="AD768" s="6">
        <v>0</v>
      </c>
      <c r="AE768" s="6">
        <v>0</v>
      </c>
      <c r="AF768" s="6">
        <v>0</v>
      </c>
      <c r="AG768" s="6">
        <v>0</v>
      </c>
      <c r="AH768" s="6">
        <v>0</v>
      </c>
      <c r="AI768" s="6" t="s">
        <v>2944</v>
      </c>
      <c r="AJ768" s="6" t="s">
        <v>469</v>
      </c>
      <c r="AK768" s="6" t="s">
        <v>11</v>
      </c>
      <c r="AL768" s="6" t="s">
        <v>47</v>
      </c>
      <c r="AM768" s="6" t="s">
        <v>470</v>
      </c>
      <c r="AN768" s="6" t="s">
        <v>21</v>
      </c>
      <c r="AO768" s="6" t="s">
        <v>260</v>
      </c>
      <c r="AP768" s="6" t="s">
        <v>282</v>
      </c>
      <c r="AQ768" s="6" t="s">
        <v>19</v>
      </c>
    </row>
    <row r="769" spans="1:43" x14ac:dyDescent="0.25">
      <c r="A769" s="6">
        <v>21732535</v>
      </c>
      <c r="B769" s="6">
        <v>22656166</v>
      </c>
      <c r="C769" s="6" t="s">
        <v>248</v>
      </c>
      <c r="D769" s="14">
        <v>45715.781990740739</v>
      </c>
      <c r="E769" s="14">
        <v>45715.785115740742</v>
      </c>
      <c r="F769" s="6" t="s">
        <v>22</v>
      </c>
      <c r="G769" s="6" t="s">
        <v>22</v>
      </c>
      <c r="H769" s="6" t="s">
        <v>2945</v>
      </c>
      <c r="I769" s="6" t="s">
        <v>274</v>
      </c>
      <c r="J769" s="6" t="s">
        <v>2946</v>
      </c>
      <c r="K769" s="6" t="s">
        <v>276</v>
      </c>
      <c r="L769" s="6" t="s">
        <v>276</v>
      </c>
      <c r="M769" s="14">
        <v>45715.668749999997</v>
      </c>
      <c r="N769" s="6">
        <v>3091</v>
      </c>
      <c r="O769" s="6" t="s">
        <v>74</v>
      </c>
      <c r="P769" s="6" t="s">
        <v>253</v>
      </c>
      <c r="Q769" s="6" t="s">
        <v>254</v>
      </c>
      <c r="R769" s="6" t="s">
        <v>254</v>
      </c>
      <c r="S769" s="6" t="s">
        <v>5</v>
      </c>
      <c r="T769" s="6" t="s">
        <v>255</v>
      </c>
      <c r="U769" s="6" t="s">
        <v>174</v>
      </c>
      <c r="V769" s="6" t="s">
        <v>2914</v>
      </c>
      <c r="W769" s="6" t="s">
        <v>74</v>
      </c>
      <c r="X769" s="6" t="s">
        <v>647</v>
      </c>
      <c r="Y769" s="6">
        <v>1409238319</v>
      </c>
      <c r="Z769" s="6" t="s">
        <v>107</v>
      </c>
      <c r="AA769" s="6" t="s">
        <v>74</v>
      </c>
      <c r="AB769" s="6">
        <v>0</v>
      </c>
      <c r="AC769" s="6">
        <v>0</v>
      </c>
      <c r="AD769" s="6">
        <v>0</v>
      </c>
      <c r="AE769" s="6">
        <v>0</v>
      </c>
      <c r="AF769" s="6">
        <v>0</v>
      </c>
      <c r="AG769" s="6">
        <v>0</v>
      </c>
      <c r="AH769" s="6">
        <v>0</v>
      </c>
      <c r="AI769" s="6" t="s">
        <v>2947</v>
      </c>
      <c r="AJ769" s="6" t="s">
        <v>685</v>
      </c>
      <c r="AK769" s="6" t="s">
        <v>11</v>
      </c>
      <c r="AL769" s="6" t="s">
        <v>48</v>
      </c>
      <c r="AM769" s="6" t="s">
        <v>512</v>
      </c>
      <c r="AN769" s="6" t="s">
        <v>23</v>
      </c>
      <c r="AO769" s="6" t="s">
        <v>260</v>
      </c>
      <c r="AP769" s="6" t="s">
        <v>282</v>
      </c>
      <c r="AQ769" s="6" t="s">
        <v>19</v>
      </c>
    </row>
    <row r="770" spans="1:43" x14ac:dyDescent="0.25">
      <c r="A770" s="6">
        <v>21684933</v>
      </c>
      <c r="B770" s="6">
        <v>22614839</v>
      </c>
      <c r="C770" s="6" t="s">
        <v>248</v>
      </c>
      <c r="D770" s="14">
        <v>45708.464050925933</v>
      </c>
      <c r="E770" s="14">
        <v>45712.501446759263</v>
      </c>
      <c r="F770" s="6" t="s">
        <v>24</v>
      </c>
      <c r="G770" s="6" t="s">
        <v>24</v>
      </c>
      <c r="H770" s="6" t="s">
        <v>2948</v>
      </c>
      <c r="I770" s="6" t="s">
        <v>274</v>
      </c>
      <c r="J770" s="6" t="s">
        <v>2949</v>
      </c>
      <c r="K770" s="6" t="s">
        <v>276</v>
      </c>
      <c r="L770" s="6" t="s">
        <v>276</v>
      </c>
      <c r="M770" s="14">
        <v>45707.666666666657</v>
      </c>
      <c r="N770" s="6">
        <v>2044</v>
      </c>
      <c r="O770" s="6" t="s">
        <v>2900</v>
      </c>
      <c r="P770" s="6" t="s">
        <v>294</v>
      </c>
      <c r="Q770" s="6" t="s">
        <v>264</v>
      </c>
      <c r="R770" s="6" t="s">
        <v>277</v>
      </c>
      <c r="S770" s="6" t="s">
        <v>6</v>
      </c>
      <c r="T770" s="6" t="s">
        <v>255</v>
      </c>
      <c r="U770" s="6" t="s">
        <v>181</v>
      </c>
      <c r="V770" s="6" t="s">
        <v>2950</v>
      </c>
      <c r="W770" s="6" t="s">
        <v>74</v>
      </c>
      <c r="X770" s="6" t="s">
        <v>2902</v>
      </c>
      <c r="Y770" s="6" t="s">
        <v>74</v>
      </c>
      <c r="Z770" s="6" t="s">
        <v>72</v>
      </c>
      <c r="AA770" s="6" t="s">
        <v>74</v>
      </c>
      <c r="AB770" s="6">
        <v>255.80799999999999</v>
      </c>
      <c r="AC770" s="6">
        <v>0</v>
      </c>
      <c r="AD770" s="6">
        <v>0</v>
      </c>
      <c r="AE770" s="6">
        <v>0</v>
      </c>
      <c r="AF770" s="6">
        <v>0</v>
      </c>
      <c r="AG770" s="6">
        <v>0</v>
      </c>
      <c r="AH770" s="6">
        <v>0</v>
      </c>
      <c r="AI770" s="6" t="s">
        <v>2951</v>
      </c>
      <c r="AJ770" s="6" t="s">
        <v>2904</v>
      </c>
      <c r="AK770" s="6" t="s">
        <v>11</v>
      </c>
      <c r="AL770" s="6" t="s">
        <v>52</v>
      </c>
      <c r="AM770" s="6" t="s">
        <v>259</v>
      </c>
      <c r="AN770" s="6" t="s">
        <v>21</v>
      </c>
      <c r="AO770" s="6" t="s">
        <v>260</v>
      </c>
      <c r="AP770" s="6" t="s">
        <v>282</v>
      </c>
      <c r="AQ770" s="6" t="s">
        <v>19</v>
      </c>
    </row>
    <row r="771" spans="1:43" x14ac:dyDescent="0.25">
      <c r="A771" s="6">
        <v>21768771</v>
      </c>
      <c r="B771" s="6">
        <v>22688515</v>
      </c>
      <c r="C771" s="6" t="s">
        <v>248</v>
      </c>
      <c r="D771" s="14">
        <v>45722.614074074067</v>
      </c>
      <c r="E771" s="14">
        <v>45722.64638888889</v>
      </c>
      <c r="F771" s="6" t="s">
        <v>18</v>
      </c>
      <c r="G771" s="6" t="s">
        <v>18</v>
      </c>
      <c r="H771" s="6" t="s">
        <v>2952</v>
      </c>
      <c r="I771" s="6" t="s">
        <v>274</v>
      </c>
      <c r="J771" s="6" t="s">
        <v>2953</v>
      </c>
      <c r="K771" s="6" t="s">
        <v>276</v>
      </c>
      <c r="L771" s="6" t="s">
        <v>276</v>
      </c>
      <c r="M771" s="14">
        <v>45722.474999999999</v>
      </c>
      <c r="N771" s="6">
        <v>2129</v>
      </c>
      <c r="O771" s="6" t="s">
        <v>809</v>
      </c>
      <c r="P771" s="6" t="s">
        <v>294</v>
      </c>
      <c r="Q771" s="6" t="s">
        <v>264</v>
      </c>
      <c r="R771" s="6" t="s">
        <v>277</v>
      </c>
      <c r="S771" s="6" t="s">
        <v>6</v>
      </c>
      <c r="T771" s="6" t="s">
        <v>255</v>
      </c>
      <c r="U771" s="6" t="s">
        <v>181</v>
      </c>
      <c r="V771" s="6" t="s">
        <v>2950</v>
      </c>
      <c r="W771" s="6" t="s">
        <v>74</v>
      </c>
      <c r="X771" s="6" t="s">
        <v>74</v>
      </c>
      <c r="Y771" s="6" t="s">
        <v>74</v>
      </c>
      <c r="Z771" s="6" t="s">
        <v>72</v>
      </c>
      <c r="AA771" s="6" t="s">
        <v>74</v>
      </c>
      <c r="AB771" s="6">
        <v>514.41600000000005</v>
      </c>
      <c r="AC771" s="6">
        <v>0</v>
      </c>
      <c r="AD771" s="6">
        <v>0</v>
      </c>
      <c r="AE771" s="6">
        <v>0</v>
      </c>
      <c r="AF771" s="6">
        <v>0</v>
      </c>
      <c r="AG771" s="6">
        <v>0</v>
      </c>
      <c r="AH771" s="6">
        <v>0</v>
      </c>
      <c r="AI771" s="6" t="s">
        <v>2954</v>
      </c>
      <c r="AJ771" s="6" t="s">
        <v>469</v>
      </c>
      <c r="AK771" s="6" t="s">
        <v>11</v>
      </c>
      <c r="AL771" s="6" t="s">
        <v>47</v>
      </c>
      <c r="AM771" s="6" t="s">
        <v>470</v>
      </c>
      <c r="AN771" s="6" t="s">
        <v>21</v>
      </c>
      <c r="AO771" s="6" t="s">
        <v>260</v>
      </c>
      <c r="AP771" s="6" t="s">
        <v>282</v>
      </c>
      <c r="AQ771" s="6" t="s">
        <v>19</v>
      </c>
    </row>
    <row r="772" spans="1:43" x14ac:dyDescent="0.25">
      <c r="A772" s="6">
        <v>21771799</v>
      </c>
      <c r="B772" s="6">
        <v>22691646</v>
      </c>
      <c r="C772" s="6" t="s">
        <v>248</v>
      </c>
      <c r="D772" s="14">
        <v>45722.870347222219</v>
      </c>
      <c r="E772" s="14">
        <v>45722.892893518518</v>
      </c>
      <c r="F772" s="6" t="s">
        <v>18</v>
      </c>
      <c r="G772" s="6" t="s">
        <v>18</v>
      </c>
      <c r="H772" s="6" t="s">
        <v>2955</v>
      </c>
      <c r="I772" s="6" t="s">
        <v>274</v>
      </c>
      <c r="J772" s="6" t="s">
        <v>2956</v>
      </c>
      <c r="K772" s="6" t="s">
        <v>276</v>
      </c>
      <c r="L772" s="6" t="s">
        <v>276</v>
      </c>
      <c r="M772" s="14">
        <v>45722.587500000001</v>
      </c>
      <c r="N772" s="6">
        <v>2131</v>
      </c>
      <c r="O772" s="6" t="s">
        <v>749</v>
      </c>
      <c r="P772" s="6" t="s">
        <v>294</v>
      </c>
      <c r="Q772" s="6" t="s">
        <v>264</v>
      </c>
      <c r="R772" s="6" t="s">
        <v>277</v>
      </c>
      <c r="S772" s="6" t="s">
        <v>6</v>
      </c>
      <c r="T772" s="6" t="s">
        <v>255</v>
      </c>
      <c r="U772" s="6" t="s">
        <v>181</v>
      </c>
      <c r="V772" s="6" t="s">
        <v>2950</v>
      </c>
      <c r="W772" s="6" t="s">
        <v>74</v>
      </c>
      <c r="X772" s="6" t="s">
        <v>74</v>
      </c>
      <c r="Y772" s="6" t="s">
        <v>74</v>
      </c>
      <c r="Z772" s="6" t="s">
        <v>72</v>
      </c>
      <c r="AA772" s="6" t="s">
        <v>74</v>
      </c>
      <c r="AB772" s="6">
        <v>685.88800000000003</v>
      </c>
      <c r="AC772" s="6">
        <v>0</v>
      </c>
      <c r="AD772" s="6">
        <v>0</v>
      </c>
      <c r="AE772" s="6">
        <v>0</v>
      </c>
      <c r="AF772" s="6">
        <v>0</v>
      </c>
      <c r="AG772" s="6">
        <v>0</v>
      </c>
      <c r="AH772" s="6">
        <v>0</v>
      </c>
      <c r="AI772" s="6" t="s">
        <v>723</v>
      </c>
      <c r="AJ772" s="6" t="s">
        <v>469</v>
      </c>
      <c r="AK772" s="6" t="s">
        <v>11</v>
      </c>
      <c r="AL772" s="6" t="s">
        <v>47</v>
      </c>
      <c r="AM772" s="6" t="s">
        <v>470</v>
      </c>
      <c r="AN772" s="6" t="s">
        <v>21</v>
      </c>
      <c r="AO772" s="6" t="s">
        <v>260</v>
      </c>
      <c r="AP772" s="6" t="s">
        <v>282</v>
      </c>
      <c r="AQ772" s="6" t="s">
        <v>19</v>
      </c>
    </row>
    <row r="773" spans="1:43" x14ac:dyDescent="0.25">
      <c r="A773" s="6">
        <v>21771363</v>
      </c>
      <c r="B773" s="6">
        <v>22691200</v>
      </c>
      <c r="C773" s="6" t="s">
        <v>248</v>
      </c>
      <c r="D773" s="14">
        <v>45722.849479166667</v>
      </c>
      <c r="E773" s="14">
        <v>45722.868946759263</v>
      </c>
      <c r="F773" s="6" t="s">
        <v>18</v>
      </c>
      <c r="G773" s="6" t="s">
        <v>18</v>
      </c>
      <c r="H773" s="6" t="s">
        <v>2957</v>
      </c>
      <c r="I773" s="6" t="s">
        <v>274</v>
      </c>
      <c r="J773" s="6" t="s">
        <v>2958</v>
      </c>
      <c r="K773" s="6" t="s">
        <v>276</v>
      </c>
      <c r="L773" s="6" t="s">
        <v>276</v>
      </c>
      <c r="M773" s="14">
        <v>45722.727777777778</v>
      </c>
      <c r="N773" s="6">
        <v>26034</v>
      </c>
      <c r="O773" s="6" t="s">
        <v>74</v>
      </c>
      <c r="P773" s="6" t="s">
        <v>294</v>
      </c>
      <c r="Q773" s="6" t="s">
        <v>264</v>
      </c>
      <c r="R773" s="6" t="s">
        <v>277</v>
      </c>
      <c r="S773" s="6" t="s">
        <v>7</v>
      </c>
      <c r="T773" s="6" t="s">
        <v>255</v>
      </c>
      <c r="U773" s="6" t="s">
        <v>144</v>
      </c>
      <c r="V773" s="6" t="s">
        <v>2959</v>
      </c>
      <c r="W773" s="6" t="s">
        <v>74</v>
      </c>
      <c r="X773" s="6" t="s">
        <v>74</v>
      </c>
      <c r="Y773" s="6" t="s">
        <v>74</v>
      </c>
      <c r="Z773" s="6" t="s">
        <v>86</v>
      </c>
      <c r="AA773" s="6" t="s">
        <v>74</v>
      </c>
      <c r="AB773" s="6">
        <v>270.18</v>
      </c>
      <c r="AC773" s="6">
        <v>0</v>
      </c>
      <c r="AD773" s="6">
        <v>0</v>
      </c>
      <c r="AE773" s="6">
        <v>0</v>
      </c>
      <c r="AF773" s="6">
        <v>0</v>
      </c>
      <c r="AG773" s="6">
        <v>13.51</v>
      </c>
      <c r="AH773" s="6">
        <v>0</v>
      </c>
      <c r="AI773" s="6" t="s">
        <v>2960</v>
      </c>
      <c r="AJ773" s="6" t="s">
        <v>469</v>
      </c>
      <c r="AK773" s="6" t="s">
        <v>11</v>
      </c>
      <c r="AL773" s="6" t="s">
        <v>47</v>
      </c>
      <c r="AM773" s="6" t="s">
        <v>470</v>
      </c>
      <c r="AN773" s="6" t="s">
        <v>21</v>
      </c>
      <c r="AO773" s="6" t="s">
        <v>340</v>
      </c>
      <c r="AP773" s="6" t="s">
        <v>374</v>
      </c>
      <c r="AQ773" s="6" t="s">
        <v>41</v>
      </c>
    </row>
    <row r="774" spans="1:43" x14ac:dyDescent="0.25">
      <c r="A774" s="6">
        <v>21771364</v>
      </c>
      <c r="B774" s="6">
        <v>22691201</v>
      </c>
      <c r="C774" s="6" t="s">
        <v>248</v>
      </c>
      <c r="D774" s="14">
        <v>45722.849548611113</v>
      </c>
      <c r="E774" s="14">
        <v>45722.868958333333</v>
      </c>
      <c r="F774" s="6" t="s">
        <v>18</v>
      </c>
      <c r="G774" s="6" t="s">
        <v>18</v>
      </c>
      <c r="H774" s="6" t="s">
        <v>2961</v>
      </c>
      <c r="I774" s="6" t="s">
        <v>274</v>
      </c>
      <c r="J774" s="6" t="s">
        <v>2962</v>
      </c>
      <c r="K774" s="6" t="s">
        <v>276</v>
      </c>
      <c r="L774" s="6" t="s">
        <v>276</v>
      </c>
      <c r="M774" s="14">
        <v>45722.728472222218</v>
      </c>
      <c r="N774" s="6">
        <v>26033</v>
      </c>
      <c r="O774" s="6" t="s">
        <v>74</v>
      </c>
      <c r="P774" s="6" t="s">
        <v>294</v>
      </c>
      <c r="Q774" s="6" t="s">
        <v>264</v>
      </c>
      <c r="R774" s="6" t="s">
        <v>277</v>
      </c>
      <c r="S774" s="6" t="s">
        <v>7</v>
      </c>
      <c r="T774" s="6" t="s">
        <v>255</v>
      </c>
      <c r="U774" s="6" t="s">
        <v>144</v>
      </c>
      <c r="V774" s="6" t="s">
        <v>2959</v>
      </c>
      <c r="W774" s="6" t="s">
        <v>74</v>
      </c>
      <c r="X774" s="6" t="s">
        <v>74</v>
      </c>
      <c r="Y774" s="6" t="s">
        <v>74</v>
      </c>
      <c r="Z774" s="6" t="s">
        <v>86</v>
      </c>
      <c r="AA774" s="6" t="s">
        <v>74</v>
      </c>
      <c r="AB774" s="6">
        <v>270.18</v>
      </c>
      <c r="AC774" s="6">
        <v>0</v>
      </c>
      <c r="AD774" s="6">
        <v>0</v>
      </c>
      <c r="AE774" s="6">
        <v>0</v>
      </c>
      <c r="AF774" s="6">
        <v>0</v>
      </c>
      <c r="AG774" s="6">
        <v>13.51</v>
      </c>
      <c r="AH774" s="6">
        <v>0</v>
      </c>
      <c r="AI774" s="6" t="s">
        <v>2963</v>
      </c>
      <c r="AJ774" s="6" t="s">
        <v>469</v>
      </c>
      <c r="AK774" s="6" t="s">
        <v>11</v>
      </c>
      <c r="AL774" s="6" t="s">
        <v>47</v>
      </c>
      <c r="AM774" s="6" t="s">
        <v>470</v>
      </c>
      <c r="AN774" s="6" t="s">
        <v>21</v>
      </c>
      <c r="AO774" s="6" t="s">
        <v>340</v>
      </c>
      <c r="AP774" s="6" t="s">
        <v>374</v>
      </c>
      <c r="AQ774" s="6" t="s">
        <v>41</v>
      </c>
    </row>
    <row r="775" spans="1:43" x14ac:dyDescent="0.25">
      <c r="A775" s="6">
        <v>21771460</v>
      </c>
      <c r="B775" s="6">
        <v>22691300</v>
      </c>
      <c r="C775" s="6" t="s">
        <v>248</v>
      </c>
      <c r="D775" s="14">
        <v>45722.854143518518</v>
      </c>
      <c r="E775" s="14">
        <v>45722.876168981478</v>
      </c>
      <c r="F775" s="6" t="s">
        <v>18</v>
      </c>
      <c r="G775" s="6" t="s">
        <v>18</v>
      </c>
      <c r="H775" s="6" t="s">
        <v>2964</v>
      </c>
      <c r="I775" s="6" t="s">
        <v>274</v>
      </c>
      <c r="J775" s="6" t="s">
        <v>2965</v>
      </c>
      <c r="K775" s="6" t="s">
        <v>276</v>
      </c>
      <c r="L775" s="6" t="s">
        <v>276</v>
      </c>
      <c r="M775" s="14">
        <v>45722.765972222223</v>
      </c>
      <c r="N775" s="6">
        <v>25894</v>
      </c>
      <c r="O775" s="6" t="s">
        <v>2966</v>
      </c>
      <c r="P775" s="6" t="s">
        <v>294</v>
      </c>
      <c r="Q775" s="6" t="s">
        <v>264</v>
      </c>
      <c r="R775" s="6" t="s">
        <v>277</v>
      </c>
      <c r="S775" s="6" t="s">
        <v>6</v>
      </c>
      <c r="T775" s="6" t="s">
        <v>255</v>
      </c>
      <c r="U775" s="6" t="s">
        <v>144</v>
      </c>
      <c r="V775" s="6" t="s">
        <v>2959</v>
      </c>
      <c r="W775" s="6" t="s">
        <v>74</v>
      </c>
      <c r="X775" s="6" t="s">
        <v>74</v>
      </c>
      <c r="Y775" s="6" t="s">
        <v>74</v>
      </c>
      <c r="Z775" s="6" t="s">
        <v>86</v>
      </c>
      <c r="AA775" s="6" t="s">
        <v>74</v>
      </c>
      <c r="AB775" s="6">
        <v>570.66989999999998</v>
      </c>
      <c r="AC775" s="6">
        <v>0</v>
      </c>
      <c r="AD775" s="6">
        <v>0</v>
      </c>
      <c r="AE775" s="6">
        <v>0</v>
      </c>
      <c r="AF775" s="6">
        <v>0</v>
      </c>
      <c r="AG775" s="6">
        <v>0</v>
      </c>
      <c r="AH775" s="6">
        <v>0</v>
      </c>
      <c r="AI775" s="6" t="s">
        <v>2967</v>
      </c>
      <c r="AJ775" s="6" t="s">
        <v>469</v>
      </c>
      <c r="AK775" s="6" t="s">
        <v>11</v>
      </c>
      <c r="AL775" s="6" t="s">
        <v>47</v>
      </c>
      <c r="AM775" s="6" t="s">
        <v>470</v>
      </c>
      <c r="AN775" s="6" t="s">
        <v>21</v>
      </c>
      <c r="AO775" s="6" t="s">
        <v>260</v>
      </c>
      <c r="AP775" s="6" t="s">
        <v>282</v>
      </c>
      <c r="AQ775" s="6" t="s">
        <v>19</v>
      </c>
    </row>
    <row r="776" spans="1:43" x14ac:dyDescent="0.25">
      <c r="A776" s="6">
        <v>21768530</v>
      </c>
      <c r="B776" s="6">
        <v>22688280</v>
      </c>
      <c r="C776" s="6" t="s">
        <v>248</v>
      </c>
      <c r="D776" s="14">
        <v>45722.600034722222</v>
      </c>
      <c r="E776" s="14">
        <v>45722.630324074067</v>
      </c>
      <c r="F776" s="6" t="s">
        <v>18</v>
      </c>
      <c r="G776" s="6" t="s">
        <v>18</v>
      </c>
      <c r="H776" s="6" t="s">
        <v>2968</v>
      </c>
      <c r="I776" s="6" t="s">
        <v>274</v>
      </c>
      <c r="J776" s="6" t="s">
        <v>2969</v>
      </c>
      <c r="K776" s="6" t="s">
        <v>276</v>
      </c>
      <c r="L776" s="6" t="s">
        <v>276</v>
      </c>
      <c r="M776" s="14">
        <v>45722.469444444447</v>
      </c>
      <c r="N776" s="6">
        <v>25923</v>
      </c>
      <c r="O776" s="6" t="s">
        <v>676</v>
      </c>
      <c r="P776" s="6" t="s">
        <v>294</v>
      </c>
      <c r="Q776" s="6" t="s">
        <v>264</v>
      </c>
      <c r="R776" s="6" t="s">
        <v>277</v>
      </c>
      <c r="S776" s="6" t="s">
        <v>6</v>
      </c>
      <c r="T776" s="6" t="s">
        <v>255</v>
      </c>
      <c r="U776" s="6" t="s">
        <v>144</v>
      </c>
      <c r="V776" s="6" t="s">
        <v>2959</v>
      </c>
      <c r="W776" s="6" t="s">
        <v>74</v>
      </c>
      <c r="X776" s="6" t="s">
        <v>74</v>
      </c>
      <c r="Y776" s="6" t="s">
        <v>74</v>
      </c>
      <c r="Z776" s="6" t="s">
        <v>86</v>
      </c>
      <c r="AA776" s="6" t="s">
        <v>74</v>
      </c>
      <c r="AB776" s="6">
        <v>603.11199999999997</v>
      </c>
      <c r="AC776" s="6">
        <v>0</v>
      </c>
      <c r="AD776" s="6">
        <v>0</v>
      </c>
      <c r="AE776" s="6">
        <v>0</v>
      </c>
      <c r="AF776" s="6">
        <v>0</v>
      </c>
      <c r="AG776" s="6">
        <v>0</v>
      </c>
      <c r="AH776" s="6">
        <v>0</v>
      </c>
      <c r="AI776" s="6" t="s">
        <v>2970</v>
      </c>
      <c r="AJ776" s="6" t="s">
        <v>469</v>
      </c>
      <c r="AK776" s="6" t="s">
        <v>11</v>
      </c>
      <c r="AL776" s="6" t="s">
        <v>47</v>
      </c>
      <c r="AM776" s="6" t="s">
        <v>470</v>
      </c>
      <c r="AN776" s="6" t="s">
        <v>21</v>
      </c>
      <c r="AO776" s="6" t="s">
        <v>260</v>
      </c>
      <c r="AP776" s="6" t="s">
        <v>282</v>
      </c>
      <c r="AQ776" s="6" t="s">
        <v>19</v>
      </c>
    </row>
    <row r="777" spans="1:43" x14ac:dyDescent="0.25">
      <c r="A777" s="6">
        <v>21713107</v>
      </c>
      <c r="B777" s="6">
        <v>22638012</v>
      </c>
      <c r="C777" s="6" t="s">
        <v>248</v>
      </c>
      <c r="D777" s="14">
        <v>45713.36341435185</v>
      </c>
      <c r="E777" s="14">
        <v>45713.365624999999</v>
      </c>
      <c r="F777" s="6" t="s">
        <v>24</v>
      </c>
      <c r="G777" s="6" t="s">
        <v>24</v>
      </c>
      <c r="H777" s="6" t="s">
        <v>2971</v>
      </c>
      <c r="I777" s="6" t="s">
        <v>15</v>
      </c>
      <c r="J777" s="6" t="s">
        <v>2972</v>
      </c>
      <c r="K777" s="6" t="s">
        <v>2973</v>
      </c>
      <c r="L777" s="6" t="s">
        <v>2973</v>
      </c>
      <c r="M777" s="14">
        <v>45677.428472222222</v>
      </c>
      <c r="N777" s="6">
        <v>22252</v>
      </c>
      <c r="O777" s="6" t="s">
        <v>74</v>
      </c>
      <c r="P777" s="6" t="s">
        <v>253</v>
      </c>
      <c r="Q777" s="6" t="s">
        <v>254</v>
      </c>
      <c r="R777" s="6" t="s">
        <v>277</v>
      </c>
      <c r="S777" s="6" t="s">
        <v>7</v>
      </c>
      <c r="T777" s="6" t="s">
        <v>255</v>
      </c>
      <c r="U777" s="6" t="s">
        <v>144</v>
      </c>
      <c r="V777" s="6" t="s">
        <v>2959</v>
      </c>
      <c r="W777" s="6" t="s">
        <v>74</v>
      </c>
      <c r="X777" s="6" t="s">
        <v>2974</v>
      </c>
      <c r="Y777" s="6" t="s">
        <v>74</v>
      </c>
      <c r="Z777" s="6" t="s">
        <v>86</v>
      </c>
      <c r="AA777" s="6" t="s">
        <v>74</v>
      </c>
      <c r="AB777" s="6">
        <v>331</v>
      </c>
      <c r="AC777" s="6">
        <v>0</v>
      </c>
      <c r="AD777" s="6">
        <v>0</v>
      </c>
      <c r="AE777" s="6">
        <v>0</v>
      </c>
      <c r="AF777" s="6">
        <v>0</v>
      </c>
      <c r="AG777" s="6">
        <v>16.55</v>
      </c>
      <c r="AH777" s="6">
        <v>0</v>
      </c>
      <c r="AI777" s="6" t="s">
        <v>2975</v>
      </c>
      <c r="AJ777" s="6" t="s">
        <v>348</v>
      </c>
      <c r="AK777" s="6" t="s">
        <v>15</v>
      </c>
      <c r="AL777" s="6" t="s">
        <v>50</v>
      </c>
      <c r="AM777" s="6" t="s">
        <v>349</v>
      </c>
      <c r="AN777" s="6" t="s">
        <v>27</v>
      </c>
      <c r="AO777" s="6" t="s">
        <v>260</v>
      </c>
      <c r="AP777" s="6" t="s">
        <v>282</v>
      </c>
      <c r="AQ777" s="6" t="s">
        <v>315</v>
      </c>
    </row>
    <row r="778" spans="1:43" x14ac:dyDescent="0.25">
      <c r="A778" s="6">
        <v>21732053</v>
      </c>
      <c r="B778" s="6">
        <v>22655698</v>
      </c>
      <c r="C778" s="6" t="s">
        <v>248</v>
      </c>
      <c r="D778" s="14">
        <v>45715.757372685177</v>
      </c>
      <c r="E778" s="14">
        <v>45715.761053240742</v>
      </c>
      <c r="F778" s="6" t="s">
        <v>22</v>
      </c>
      <c r="G778" s="6" t="s">
        <v>22</v>
      </c>
      <c r="H778" s="6" t="s">
        <v>2976</v>
      </c>
      <c r="I778" s="6" t="s">
        <v>274</v>
      </c>
      <c r="J778" s="6" t="s">
        <v>2977</v>
      </c>
      <c r="K778" s="6" t="s">
        <v>614</v>
      </c>
      <c r="L778" s="6" t="s">
        <v>614</v>
      </c>
      <c r="M778" s="14">
        <v>45715.647916666669</v>
      </c>
      <c r="N778" s="6">
        <v>25601</v>
      </c>
      <c r="O778" s="6" t="s">
        <v>74</v>
      </c>
      <c r="P778" s="6" t="s">
        <v>253</v>
      </c>
      <c r="Q778" s="6" t="s">
        <v>264</v>
      </c>
      <c r="R778" s="6" t="s">
        <v>277</v>
      </c>
      <c r="S778" s="6" t="s">
        <v>5</v>
      </c>
      <c r="T778" s="6" t="s">
        <v>255</v>
      </c>
      <c r="U778" s="6" t="s">
        <v>144</v>
      </c>
      <c r="V778" s="6" t="s">
        <v>2978</v>
      </c>
      <c r="W778" s="6" t="s">
        <v>74</v>
      </c>
      <c r="X778" s="6" t="s">
        <v>272</v>
      </c>
      <c r="Y778" s="6">
        <v>4427130861</v>
      </c>
      <c r="Z778" s="6" t="s">
        <v>86</v>
      </c>
      <c r="AA778" s="6" t="s">
        <v>74</v>
      </c>
      <c r="AB778" s="6">
        <v>0</v>
      </c>
      <c r="AC778" s="6">
        <v>61</v>
      </c>
      <c r="AD778" s="6">
        <v>0</v>
      </c>
      <c r="AE778" s="6">
        <v>0</v>
      </c>
      <c r="AF778" s="6">
        <v>0</v>
      </c>
      <c r="AG778" s="6">
        <v>0</v>
      </c>
      <c r="AH778" s="6">
        <v>0</v>
      </c>
      <c r="AI778" s="6" t="s">
        <v>2979</v>
      </c>
      <c r="AJ778" s="6" t="s">
        <v>685</v>
      </c>
      <c r="AK778" s="6" t="s">
        <v>11</v>
      </c>
      <c r="AL778" s="6" t="s">
        <v>48</v>
      </c>
      <c r="AM778" s="6" t="s">
        <v>512</v>
      </c>
      <c r="AN778" s="6" t="s">
        <v>23</v>
      </c>
      <c r="AO778" s="6" t="s">
        <v>260</v>
      </c>
      <c r="AP778" s="6" t="s">
        <v>282</v>
      </c>
      <c r="AQ778" s="6" t="s">
        <v>19</v>
      </c>
    </row>
    <row r="779" spans="1:43" x14ac:dyDescent="0.25">
      <c r="A779" s="6">
        <v>21640945</v>
      </c>
      <c r="B779" s="6">
        <v>22578079</v>
      </c>
      <c r="C779" s="6" t="s">
        <v>248</v>
      </c>
      <c r="D779" s="14">
        <v>45700.797662037039</v>
      </c>
      <c r="E779" s="14">
        <v>45705.511828703697</v>
      </c>
      <c r="F779" s="36" t="s">
        <v>26</v>
      </c>
      <c r="G779" s="36" t="s">
        <v>26</v>
      </c>
      <c r="H779" s="6" t="s">
        <v>2980</v>
      </c>
      <c r="I779" s="6" t="s">
        <v>274</v>
      </c>
      <c r="J779" s="6" t="s">
        <v>2981</v>
      </c>
      <c r="K779" s="6" t="s">
        <v>276</v>
      </c>
      <c r="L779" s="6" t="s">
        <v>276</v>
      </c>
      <c r="M779" s="14">
        <v>45700.649305555547</v>
      </c>
      <c r="N779" s="6">
        <v>24331</v>
      </c>
      <c r="O779" s="6" t="s">
        <v>2982</v>
      </c>
      <c r="P779" s="6" t="s">
        <v>294</v>
      </c>
      <c r="Q779" s="6" t="s">
        <v>264</v>
      </c>
      <c r="R779" s="6" t="s">
        <v>277</v>
      </c>
      <c r="S779" s="6" t="s">
        <v>6</v>
      </c>
      <c r="T779" s="6" t="s">
        <v>255</v>
      </c>
      <c r="U779" s="6" t="s">
        <v>144</v>
      </c>
      <c r="V779" s="6" t="s">
        <v>2959</v>
      </c>
      <c r="W779" s="6" t="s">
        <v>74</v>
      </c>
      <c r="X779" s="6" t="s">
        <v>2983</v>
      </c>
      <c r="Y779" s="6" t="s">
        <v>74</v>
      </c>
      <c r="Z779" s="6" t="s">
        <v>86</v>
      </c>
      <c r="AA779" s="6" t="s">
        <v>74</v>
      </c>
      <c r="AB779" s="6">
        <v>1162.7023999999999</v>
      </c>
      <c r="AC779" s="6">
        <v>0</v>
      </c>
      <c r="AD779" s="6">
        <v>0</v>
      </c>
      <c r="AE779" s="6">
        <v>0</v>
      </c>
      <c r="AF779" s="6">
        <v>0</v>
      </c>
      <c r="AG779" s="6">
        <v>0</v>
      </c>
      <c r="AH779" s="6">
        <v>0</v>
      </c>
      <c r="AI779" s="6" t="s">
        <v>2984</v>
      </c>
      <c r="AJ779" s="6" t="s">
        <v>2985</v>
      </c>
      <c r="AK779" s="6" t="s">
        <v>11</v>
      </c>
      <c r="AL779" s="6" t="s">
        <v>52</v>
      </c>
      <c r="AM779" s="6" t="s">
        <v>259</v>
      </c>
      <c r="AN779" s="6" t="s">
        <v>21</v>
      </c>
      <c r="AO779" s="6" t="s">
        <v>260</v>
      </c>
      <c r="AP779" s="6" t="s">
        <v>282</v>
      </c>
      <c r="AQ779" s="6" t="s">
        <v>19</v>
      </c>
    </row>
    <row r="780" spans="1:43" x14ac:dyDescent="0.25">
      <c r="A780" s="6">
        <v>21674117</v>
      </c>
      <c r="B780" s="6">
        <v>22605455</v>
      </c>
      <c r="C780" s="6" t="s">
        <v>248</v>
      </c>
      <c r="D780" s="14">
        <v>45706.64099537037</v>
      </c>
      <c r="E780" s="14">
        <v>45723.255011574067</v>
      </c>
      <c r="F780" s="6" t="s">
        <v>18</v>
      </c>
      <c r="G780" s="6" t="s">
        <v>26</v>
      </c>
      <c r="H780" s="6" t="s">
        <v>2986</v>
      </c>
      <c r="I780" s="6" t="s">
        <v>274</v>
      </c>
      <c r="J780" s="6" t="s">
        <v>2987</v>
      </c>
      <c r="K780" s="6" t="s">
        <v>276</v>
      </c>
      <c r="L780" s="6" t="s">
        <v>276</v>
      </c>
      <c r="M780" s="14">
        <v>45706.614583333343</v>
      </c>
      <c r="N780" s="6">
        <v>24727</v>
      </c>
      <c r="O780" s="6" t="s">
        <v>74</v>
      </c>
      <c r="P780" s="6" t="s">
        <v>253</v>
      </c>
      <c r="Q780" s="6" t="s">
        <v>254</v>
      </c>
      <c r="R780" s="6" t="s">
        <v>277</v>
      </c>
      <c r="S780" s="6" t="s">
        <v>7</v>
      </c>
      <c r="T780" s="6" t="s">
        <v>255</v>
      </c>
      <c r="U780" s="6" t="s">
        <v>144</v>
      </c>
      <c r="V780" s="6" t="s">
        <v>2959</v>
      </c>
      <c r="W780" s="6" t="s">
        <v>74</v>
      </c>
      <c r="X780" s="6" t="s">
        <v>74</v>
      </c>
      <c r="Y780" s="6" t="s">
        <v>74</v>
      </c>
      <c r="Z780" s="6" t="s">
        <v>86</v>
      </c>
      <c r="AA780" s="6" t="s">
        <v>74</v>
      </c>
      <c r="AB780" s="6">
        <v>1260</v>
      </c>
      <c r="AC780" s="6">
        <v>0</v>
      </c>
      <c r="AD780" s="6">
        <v>0</v>
      </c>
      <c r="AE780" s="6">
        <v>0</v>
      </c>
      <c r="AF780" s="6">
        <v>0</v>
      </c>
      <c r="AG780" s="6">
        <v>0</v>
      </c>
      <c r="AH780" s="6">
        <v>0</v>
      </c>
      <c r="AI780" s="6" t="s">
        <v>2988</v>
      </c>
      <c r="AJ780" s="6" t="s">
        <v>469</v>
      </c>
      <c r="AK780" s="6" t="s">
        <v>11</v>
      </c>
      <c r="AL780" s="6" t="s">
        <v>47</v>
      </c>
      <c r="AM780" s="6" t="s">
        <v>470</v>
      </c>
      <c r="AN780" s="6" t="s">
        <v>21</v>
      </c>
      <c r="AO780" s="6" t="s">
        <v>260</v>
      </c>
      <c r="AP780" s="6" t="s">
        <v>282</v>
      </c>
      <c r="AQ780" s="6" t="s">
        <v>19</v>
      </c>
    </row>
    <row r="781" spans="1:43" x14ac:dyDescent="0.25">
      <c r="A781" s="6">
        <v>21706644</v>
      </c>
      <c r="B781" s="6">
        <v>22632361</v>
      </c>
      <c r="C781" s="6" t="s">
        <v>248</v>
      </c>
      <c r="D781" s="14">
        <v>45712.462384259263</v>
      </c>
      <c r="E781" s="14">
        <v>45714.378946759258</v>
      </c>
      <c r="F781" s="6" t="s">
        <v>24</v>
      </c>
      <c r="G781" s="6" t="s">
        <v>24</v>
      </c>
      <c r="H781" s="6" t="s">
        <v>2989</v>
      </c>
      <c r="I781" s="6" t="s">
        <v>274</v>
      </c>
      <c r="J781" s="6" t="s">
        <v>2981</v>
      </c>
      <c r="K781" s="6" t="s">
        <v>276</v>
      </c>
      <c r="L781" s="6" t="s">
        <v>276</v>
      </c>
      <c r="M781" s="14">
        <v>45712.411805555559</v>
      </c>
      <c r="N781" s="6">
        <v>25203</v>
      </c>
      <c r="O781" s="6" t="s">
        <v>2982</v>
      </c>
      <c r="P781" s="6" t="s">
        <v>294</v>
      </c>
      <c r="Q781" s="6" t="s">
        <v>264</v>
      </c>
      <c r="R781" s="6" t="s">
        <v>277</v>
      </c>
      <c r="S781" s="6" t="s">
        <v>6</v>
      </c>
      <c r="T781" s="6" t="s">
        <v>255</v>
      </c>
      <c r="U781" s="6" t="s">
        <v>144</v>
      </c>
      <c r="V781" s="6" t="s">
        <v>2959</v>
      </c>
      <c r="W781" s="6" t="s">
        <v>74</v>
      </c>
      <c r="X781" s="6" t="s">
        <v>2983</v>
      </c>
      <c r="Y781" s="6" t="s">
        <v>74</v>
      </c>
      <c r="Z781" s="6" t="s">
        <v>86</v>
      </c>
      <c r="AA781" s="6" t="s">
        <v>74</v>
      </c>
      <c r="AB781" s="6">
        <v>476.23500000000001</v>
      </c>
      <c r="AC781" s="6">
        <v>0</v>
      </c>
      <c r="AD781" s="6">
        <v>0</v>
      </c>
      <c r="AE781" s="6">
        <v>0</v>
      </c>
      <c r="AF781" s="6">
        <v>0</v>
      </c>
      <c r="AG781" s="6">
        <v>0</v>
      </c>
      <c r="AH781" s="6">
        <v>0</v>
      </c>
      <c r="AI781" s="6" t="s">
        <v>2990</v>
      </c>
      <c r="AJ781" s="6" t="s">
        <v>2985</v>
      </c>
      <c r="AK781" s="6" t="s">
        <v>11</v>
      </c>
      <c r="AL781" s="6" t="s">
        <v>52</v>
      </c>
      <c r="AM781" s="6" t="s">
        <v>259</v>
      </c>
      <c r="AN781" s="6" t="s">
        <v>21</v>
      </c>
      <c r="AO781" s="6" t="s">
        <v>260</v>
      </c>
      <c r="AP781" s="6" t="s">
        <v>282</v>
      </c>
      <c r="AQ781" s="6" t="s">
        <v>19</v>
      </c>
    </row>
    <row r="782" spans="1:43" x14ac:dyDescent="0.25">
      <c r="A782" s="6">
        <v>21728843</v>
      </c>
      <c r="B782" s="6">
        <v>22652303</v>
      </c>
      <c r="C782" s="6" t="s">
        <v>248</v>
      </c>
      <c r="D782" s="14">
        <v>45715.501319444447</v>
      </c>
      <c r="E782" s="14">
        <v>45715.50472222222</v>
      </c>
      <c r="F782" s="6" t="s">
        <v>22</v>
      </c>
      <c r="G782" s="6" t="s">
        <v>22</v>
      </c>
      <c r="H782" s="6" t="s">
        <v>2991</v>
      </c>
      <c r="I782" s="6" t="s">
        <v>274</v>
      </c>
      <c r="J782" s="6" t="s">
        <v>2992</v>
      </c>
      <c r="K782" s="6" t="s">
        <v>2993</v>
      </c>
      <c r="L782" s="6" t="s">
        <v>2993</v>
      </c>
      <c r="M782" s="14">
        <v>45715.459027777782</v>
      </c>
      <c r="N782" s="6">
        <v>25557</v>
      </c>
      <c r="O782" s="6" t="s">
        <v>74</v>
      </c>
      <c r="P782" s="6" t="s">
        <v>253</v>
      </c>
      <c r="Q782" s="6" t="s">
        <v>264</v>
      </c>
      <c r="R782" s="6" t="s">
        <v>277</v>
      </c>
      <c r="S782" s="6" t="s">
        <v>5</v>
      </c>
      <c r="T782" s="6" t="s">
        <v>255</v>
      </c>
      <c r="U782" s="6" t="s">
        <v>144</v>
      </c>
      <c r="V782" s="6" t="s">
        <v>2994</v>
      </c>
      <c r="W782" s="6" t="s">
        <v>74</v>
      </c>
      <c r="X782" s="6" t="s">
        <v>1839</v>
      </c>
      <c r="Y782" s="6">
        <v>3022652303</v>
      </c>
      <c r="Z782" s="6" t="s">
        <v>86</v>
      </c>
      <c r="AA782" s="6" t="s">
        <v>74</v>
      </c>
      <c r="AB782" s="6">
        <v>0</v>
      </c>
      <c r="AC782" s="6">
        <v>1132.46</v>
      </c>
      <c r="AD782" s="6">
        <v>0</v>
      </c>
      <c r="AE782" s="6">
        <v>0</v>
      </c>
      <c r="AF782" s="6">
        <v>0</v>
      </c>
      <c r="AG782" s="6">
        <v>0</v>
      </c>
      <c r="AH782" s="6">
        <v>0</v>
      </c>
      <c r="AI782" s="6" t="s">
        <v>2995</v>
      </c>
      <c r="AJ782" s="6" t="s">
        <v>685</v>
      </c>
      <c r="AK782" s="6" t="s">
        <v>11</v>
      </c>
      <c r="AL782" s="6" t="s">
        <v>48</v>
      </c>
      <c r="AM782" s="6" t="s">
        <v>512</v>
      </c>
      <c r="AN782" s="6" t="s">
        <v>23</v>
      </c>
      <c r="AO782" s="6" t="s">
        <v>260</v>
      </c>
      <c r="AP782" s="6" t="s">
        <v>282</v>
      </c>
      <c r="AQ782" s="6" t="s">
        <v>19</v>
      </c>
    </row>
    <row r="783" spans="1:43" x14ac:dyDescent="0.25">
      <c r="A783" s="6">
        <v>21728845</v>
      </c>
      <c r="B783" s="6">
        <v>22652305</v>
      </c>
      <c r="C783" s="6" t="s">
        <v>248</v>
      </c>
      <c r="D783" s="14">
        <v>45715.501493055563</v>
      </c>
      <c r="E783" s="14">
        <v>45715.504895833343</v>
      </c>
      <c r="F783" s="6" t="s">
        <v>22</v>
      </c>
      <c r="G783" s="6" t="s">
        <v>22</v>
      </c>
      <c r="H783" s="6" t="s">
        <v>2996</v>
      </c>
      <c r="I783" s="6" t="s">
        <v>274</v>
      </c>
      <c r="J783" s="6" t="s">
        <v>2997</v>
      </c>
      <c r="K783" s="6" t="s">
        <v>2993</v>
      </c>
      <c r="L783" s="6" t="s">
        <v>2993</v>
      </c>
      <c r="M783" s="14">
        <v>45715.454861111109</v>
      </c>
      <c r="N783" s="6">
        <v>25556</v>
      </c>
      <c r="O783" s="6" t="s">
        <v>74</v>
      </c>
      <c r="P783" s="6" t="s">
        <v>253</v>
      </c>
      <c r="Q783" s="6" t="s">
        <v>264</v>
      </c>
      <c r="R783" s="6" t="s">
        <v>277</v>
      </c>
      <c r="S783" s="6" t="s">
        <v>5</v>
      </c>
      <c r="T783" s="6" t="s">
        <v>255</v>
      </c>
      <c r="U783" s="6" t="s">
        <v>144</v>
      </c>
      <c r="V783" s="6" t="s">
        <v>2998</v>
      </c>
      <c r="W783" s="6" t="s">
        <v>74</v>
      </c>
      <c r="X783" s="6" t="s">
        <v>1839</v>
      </c>
      <c r="Y783" s="6">
        <v>3022652304</v>
      </c>
      <c r="Z783" s="6" t="s">
        <v>86</v>
      </c>
      <c r="AA783" s="6" t="s">
        <v>74</v>
      </c>
      <c r="AB783" s="6">
        <v>0</v>
      </c>
      <c r="AC783" s="6">
        <v>1193.1500000000001</v>
      </c>
      <c r="AD783" s="6">
        <v>0</v>
      </c>
      <c r="AE783" s="6">
        <v>0</v>
      </c>
      <c r="AF783" s="6">
        <v>0</v>
      </c>
      <c r="AG783" s="6">
        <v>0</v>
      </c>
      <c r="AH783" s="6">
        <v>0</v>
      </c>
      <c r="AI783" s="6" t="s">
        <v>2999</v>
      </c>
      <c r="AJ783" s="6" t="s">
        <v>685</v>
      </c>
      <c r="AK783" s="6" t="s">
        <v>11</v>
      </c>
      <c r="AL783" s="6" t="s">
        <v>48</v>
      </c>
      <c r="AM783" s="6" t="s">
        <v>512</v>
      </c>
      <c r="AN783" s="6" t="s">
        <v>23</v>
      </c>
      <c r="AO783" s="6" t="s">
        <v>260</v>
      </c>
      <c r="AP783" s="6" t="s">
        <v>282</v>
      </c>
      <c r="AQ783" s="6" t="s">
        <v>19</v>
      </c>
    </row>
    <row r="784" spans="1:43" x14ac:dyDescent="0.25">
      <c r="A784" s="6">
        <v>21684428</v>
      </c>
      <c r="B784" s="6">
        <v>22614356</v>
      </c>
      <c r="C784" s="6" t="s">
        <v>248</v>
      </c>
      <c r="D784" s="14">
        <v>45708.431319444448</v>
      </c>
      <c r="E784" s="14">
        <v>45708.434745370367</v>
      </c>
      <c r="F784" s="6" t="s">
        <v>24</v>
      </c>
      <c r="G784" s="6" t="s">
        <v>24</v>
      </c>
      <c r="H784" s="6" t="s">
        <v>3000</v>
      </c>
      <c r="I784" s="6" t="s">
        <v>274</v>
      </c>
      <c r="J784" s="6" t="s">
        <v>3001</v>
      </c>
      <c r="K784" s="6" t="s">
        <v>2993</v>
      </c>
      <c r="L784" s="6" t="s">
        <v>2993</v>
      </c>
      <c r="M784" s="14">
        <v>45707.496527777781</v>
      </c>
      <c r="N784" s="6">
        <v>24834</v>
      </c>
      <c r="O784" s="6" t="s">
        <v>74</v>
      </c>
      <c r="P784" s="6" t="s">
        <v>253</v>
      </c>
      <c r="Q784" s="6" t="s">
        <v>264</v>
      </c>
      <c r="R784" s="6" t="s">
        <v>277</v>
      </c>
      <c r="S784" s="6" t="s">
        <v>5</v>
      </c>
      <c r="T784" s="6" t="s">
        <v>255</v>
      </c>
      <c r="U784" s="6" t="s">
        <v>144</v>
      </c>
      <c r="V784" s="6" t="s">
        <v>3002</v>
      </c>
      <c r="W784" s="6" t="s">
        <v>74</v>
      </c>
      <c r="X784" s="6" t="s">
        <v>257</v>
      </c>
      <c r="Y784" s="6">
        <v>3022614356</v>
      </c>
      <c r="Z784" s="6" t="s">
        <v>86</v>
      </c>
      <c r="AA784" s="6" t="s">
        <v>74</v>
      </c>
      <c r="AB784" s="6">
        <v>0</v>
      </c>
      <c r="AC784" s="6">
        <v>540</v>
      </c>
      <c r="AD784" s="6">
        <v>0</v>
      </c>
      <c r="AE784" s="6">
        <v>0</v>
      </c>
      <c r="AF784" s="6">
        <v>0</v>
      </c>
      <c r="AG784" s="6">
        <v>0</v>
      </c>
      <c r="AH784" s="6">
        <v>0</v>
      </c>
      <c r="AI784" s="6" t="s">
        <v>3003</v>
      </c>
      <c r="AJ784" s="6" t="s">
        <v>685</v>
      </c>
      <c r="AK784" s="6" t="s">
        <v>11</v>
      </c>
      <c r="AL784" s="6" t="s">
        <v>48</v>
      </c>
      <c r="AM784" s="6" t="s">
        <v>512</v>
      </c>
      <c r="AN784" s="6" t="s">
        <v>23</v>
      </c>
      <c r="AO784" s="6" t="s">
        <v>260</v>
      </c>
      <c r="AP784" s="6" t="s">
        <v>282</v>
      </c>
      <c r="AQ784" s="6" t="s">
        <v>19</v>
      </c>
    </row>
    <row r="785" spans="1:43" x14ac:dyDescent="0.25">
      <c r="A785" s="6">
        <v>21708982</v>
      </c>
      <c r="B785" s="6">
        <v>22634553</v>
      </c>
      <c r="C785" s="6" t="s">
        <v>248</v>
      </c>
      <c r="D785" s="14">
        <v>45712.7184375</v>
      </c>
      <c r="E785" s="14">
        <v>45712.72</v>
      </c>
      <c r="F785" s="6" t="s">
        <v>24</v>
      </c>
      <c r="G785" s="6" t="s">
        <v>24</v>
      </c>
      <c r="H785" s="6" t="s">
        <v>3004</v>
      </c>
      <c r="I785" s="6" t="s">
        <v>274</v>
      </c>
      <c r="J785" s="6" t="s">
        <v>3005</v>
      </c>
      <c r="K785" s="6" t="s">
        <v>2993</v>
      </c>
      <c r="L785" s="6" t="s">
        <v>2993</v>
      </c>
      <c r="M785" s="14">
        <v>45712.606249999997</v>
      </c>
      <c r="N785" s="6">
        <v>25252</v>
      </c>
      <c r="O785" s="6" t="s">
        <v>74</v>
      </c>
      <c r="P785" s="6" t="s">
        <v>253</v>
      </c>
      <c r="Q785" s="6" t="s">
        <v>254</v>
      </c>
      <c r="R785" s="6" t="s">
        <v>336</v>
      </c>
      <c r="S785" s="6" t="s">
        <v>5</v>
      </c>
      <c r="T785" s="6" t="s">
        <v>255</v>
      </c>
      <c r="U785" s="6" t="s">
        <v>144</v>
      </c>
      <c r="V785" s="6" t="s">
        <v>3006</v>
      </c>
      <c r="W785" s="6" t="s">
        <v>74</v>
      </c>
      <c r="X785" s="6" t="s">
        <v>272</v>
      </c>
      <c r="Y785" s="6">
        <v>2132915117</v>
      </c>
      <c r="Z785" s="6" t="s">
        <v>86</v>
      </c>
      <c r="AA785" s="6" t="s">
        <v>74</v>
      </c>
      <c r="AB785" s="6">
        <v>0</v>
      </c>
      <c r="AC785" s="6">
        <v>0</v>
      </c>
      <c r="AD785" s="6">
        <v>0</v>
      </c>
      <c r="AE785" s="6">
        <v>0</v>
      </c>
      <c r="AF785" s="6">
        <v>0</v>
      </c>
      <c r="AG785" s="6">
        <v>0</v>
      </c>
      <c r="AH785" s="6">
        <v>0</v>
      </c>
      <c r="AI785" s="6" t="s">
        <v>3007</v>
      </c>
      <c r="AJ785" s="6" t="s">
        <v>685</v>
      </c>
      <c r="AK785" s="6" t="s">
        <v>11</v>
      </c>
      <c r="AL785" s="6" t="s">
        <v>48</v>
      </c>
      <c r="AM785" s="6" t="s">
        <v>512</v>
      </c>
      <c r="AN785" s="6" t="s">
        <v>23</v>
      </c>
      <c r="AO785" s="6" t="s">
        <v>260</v>
      </c>
      <c r="AP785" s="6" t="s">
        <v>282</v>
      </c>
      <c r="AQ785" s="6" t="s">
        <v>19</v>
      </c>
    </row>
    <row r="786" spans="1:43" x14ac:dyDescent="0.25">
      <c r="A786" s="6">
        <v>21648582</v>
      </c>
      <c r="B786" s="6">
        <v>22585019</v>
      </c>
      <c r="C786" s="6" t="s">
        <v>248</v>
      </c>
      <c r="D786" s="14">
        <v>45701.816388888888</v>
      </c>
      <c r="E786" s="14">
        <v>45707.626909722218</v>
      </c>
      <c r="F786" s="36" t="s">
        <v>26</v>
      </c>
      <c r="G786" s="36" t="s">
        <v>26</v>
      </c>
      <c r="H786" s="6" t="s">
        <v>3008</v>
      </c>
      <c r="I786" s="6" t="s">
        <v>274</v>
      </c>
      <c r="J786" s="6" t="s">
        <v>3009</v>
      </c>
      <c r="K786" s="6" t="s">
        <v>2993</v>
      </c>
      <c r="L786" s="6" t="s">
        <v>2993</v>
      </c>
      <c r="M786" s="14">
        <v>45701.685416666667</v>
      </c>
      <c r="N786" s="6">
        <v>23510</v>
      </c>
      <c r="O786" s="6" t="s">
        <v>74</v>
      </c>
      <c r="P786" s="6" t="s">
        <v>253</v>
      </c>
      <c r="Q786" s="6" t="s">
        <v>264</v>
      </c>
      <c r="R786" s="6" t="s">
        <v>254</v>
      </c>
      <c r="S786" s="6" t="s">
        <v>7</v>
      </c>
      <c r="T786" s="6" t="s">
        <v>255</v>
      </c>
      <c r="U786" s="6" t="s">
        <v>144</v>
      </c>
      <c r="V786" s="6" t="s">
        <v>3010</v>
      </c>
      <c r="W786" s="6" t="s">
        <v>74</v>
      </c>
      <c r="X786" s="6" t="s">
        <v>3011</v>
      </c>
      <c r="Y786" s="6" t="s">
        <v>74</v>
      </c>
      <c r="Z786" s="6" t="s">
        <v>86</v>
      </c>
      <c r="AA786" s="6" t="s">
        <v>74</v>
      </c>
      <c r="AB786" s="6">
        <v>2162.19</v>
      </c>
      <c r="AC786" s="6">
        <v>0</v>
      </c>
      <c r="AD786" s="6">
        <v>0</v>
      </c>
      <c r="AE786" s="6">
        <v>0</v>
      </c>
      <c r="AF786" s="6">
        <v>0</v>
      </c>
      <c r="AG786" s="6">
        <v>0</v>
      </c>
      <c r="AH786" s="6">
        <v>0</v>
      </c>
      <c r="AI786" s="6" t="s">
        <v>3012</v>
      </c>
      <c r="AJ786" s="6" t="s">
        <v>1751</v>
      </c>
      <c r="AK786" s="6" t="s">
        <v>11</v>
      </c>
      <c r="AL786" s="6" t="s">
        <v>61</v>
      </c>
      <c r="AM786" s="6" t="s">
        <v>1147</v>
      </c>
      <c r="AN786" s="6" t="s">
        <v>25</v>
      </c>
      <c r="AO786" s="6" t="s">
        <v>260</v>
      </c>
      <c r="AP786" s="6" t="s">
        <v>282</v>
      </c>
      <c r="AQ786" s="6" t="s">
        <v>315</v>
      </c>
    </row>
    <row r="787" spans="1:43" x14ac:dyDescent="0.25">
      <c r="A787" s="6">
        <v>21648583</v>
      </c>
      <c r="B787" s="6">
        <v>22585020</v>
      </c>
      <c r="C787" s="6" t="s">
        <v>248</v>
      </c>
      <c r="D787" s="14">
        <v>45701.816493055558</v>
      </c>
      <c r="E787" s="14">
        <v>45707.627303240741</v>
      </c>
      <c r="F787" s="36" t="s">
        <v>26</v>
      </c>
      <c r="G787" s="36" t="s">
        <v>26</v>
      </c>
      <c r="H787" s="6" t="s">
        <v>3013</v>
      </c>
      <c r="I787" s="6" t="s">
        <v>274</v>
      </c>
      <c r="J787" s="6" t="s">
        <v>3014</v>
      </c>
      <c r="K787" s="6" t="s">
        <v>2993</v>
      </c>
      <c r="L787" s="6" t="s">
        <v>2993</v>
      </c>
      <c r="M787" s="14">
        <v>45701.68472222222</v>
      </c>
      <c r="N787" s="6">
        <v>23509</v>
      </c>
      <c r="O787" s="6" t="s">
        <v>74</v>
      </c>
      <c r="P787" s="6" t="s">
        <v>253</v>
      </c>
      <c r="Q787" s="6" t="s">
        <v>264</v>
      </c>
      <c r="R787" s="6" t="s">
        <v>254</v>
      </c>
      <c r="S787" s="6" t="s">
        <v>7</v>
      </c>
      <c r="T787" s="6" t="s">
        <v>255</v>
      </c>
      <c r="U787" s="6" t="s">
        <v>144</v>
      </c>
      <c r="V787" s="6" t="s">
        <v>3010</v>
      </c>
      <c r="W787" s="6" t="s">
        <v>74</v>
      </c>
      <c r="X787" s="6" t="s">
        <v>3011</v>
      </c>
      <c r="Y787" s="6" t="s">
        <v>74</v>
      </c>
      <c r="Z787" s="6" t="s">
        <v>86</v>
      </c>
      <c r="AA787" s="6" t="s">
        <v>74</v>
      </c>
      <c r="AB787" s="6">
        <v>2162.19</v>
      </c>
      <c r="AC787" s="6">
        <v>0</v>
      </c>
      <c r="AD787" s="6">
        <v>0</v>
      </c>
      <c r="AE787" s="6">
        <v>0</v>
      </c>
      <c r="AF787" s="6">
        <v>0</v>
      </c>
      <c r="AG787" s="6">
        <v>0</v>
      </c>
      <c r="AH787" s="6">
        <v>0</v>
      </c>
      <c r="AI787" s="6" t="s">
        <v>3015</v>
      </c>
      <c r="AJ787" s="6" t="s">
        <v>1751</v>
      </c>
      <c r="AK787" s="6" t="s">
        <v>11</v>
      </c>
      <c r="AL787" s="6" t="s">
        <v>61</v>
      </c>
      <c r="AM787" s="6" t="s">
        <v>1147</v>
      </c>
      <c r="AN787" s="6" t="s">
        <v>25</v>
      </c>
      <c r="AO787" s="6" t="s">
        <v>260</v>
      </c>
      <c r="AP787" s="6" t="s">
        <v>282</v>
      </c>
      <c r="AQ787" s="6" t="s">
        <v>315</v>
      </c>
    </row>
    <row r="788" spans="1:43" x14ac:dyDescent="0.25">
      <c r="A788" s="6">
        <v>21653550</v>
      </c>
      <c r="B788" s="6">
        <v>22589262</v>
      </c>
      <c r="C788" s="6" t="s">
        <v>248</v>
      </c>
      <c r="D788" s="14">
        <v>45702.579085648147</v>
      </c>
      <c r="E788" s="14">
        <v>45707.630706018521</v>
      </c>
      <c r="F788" s="36" t="s">
        <v>26</v>
      </c>
      <c r="G788" s="36" t="s">
        <v>26</v>
      </c>
      <c r="H788" s="6" t="s">
        <v>3016</v>
      </c>
      <c r="I788" s="6" t="s">
        <v>274</v>
      </c>
      <c r="J788" s="6" t="s">
        <v>3017</v>
      </c>
      <c r="K788" s="6" t="s">
        <v>2993</v>
      </c>
      <c r="L788" s="6" t="s">
        <v>2993</v>
      </c>
      <c r="M788" s="14">
        <v>45702.386805555558</v>
      </c>
      <c r="N788" s="6">
        <v>24187</v>
      </c>
      <c r="O788" s="6" t="s">
        <v>74</v>
      </c>
      <c r="P788" s="6" t="s">
        <v>253</v>
      </c>
      <c r="Q788" s="6" t="s">
        <v>264</v>
      </c>
      <c r="R788" s="6" t="s">
        <v>254</v>
      </c>
      <c r="S788" s="6" t="s">
        <v>8</v>
      </c>
      <c r="T788" s="6" t="s">
        <v>255</v>
      </c>
      <c r="U788" s="6" t="s">
        <v>144</v>
      </c>
      <c r="V788" s="6" t="s">
        <v>3018</v>
      </c>
      <c r="W788" s="6" t="s">
        <v>74</v>
      </c>
      <c r="X788" s="6" t="s">
        <v>3019</v>
      </c>
      <c r="Y788" s="6" t="s">
        <v>74</v>
      </c>
      <c r="Z788" s="6" t="s">
        <v>86</v>
      </c>
      <c r="AA788" s="6" t="s">
        <v>74</v>
      </c>
      <c r="AB788" s="6">
        <v>210.21</v>
      </c>
      <c r="AC788" s="6">
        <v>0</v>
      </c>
      <c r="AD788" s="6">
        <v>0</v>
      </c>
      <c r="AE788" s="6">
        <v>0</v>
      </c>
      <c r="AF788" s="6">
        <v>0</v>
      </c>
      <c r="AG788" s="6">
        <v>0</v>
      </c>
      <c r="AH788" s="6">
        <v>0</v>
      </c>
      <c r="AI788" s="6" t="s">
        <v>3020</v>
      </c>
      <c r="AJ788" s="6" t="s">
        <v>1751</v>
      </c>
      <c r="AK788" s="6" t="s">
        <v>11</v>
      </c>
      <c r="AL788" s="6" t="s">
        <v>61</v>
      </c>
      <c r="AM788" s="6" t="s">
        <v>1147</v>
      </c>
      <c r="AN788" s="6" t="s">
        <v>25</v>
      </c>
      <c r="AO788" s="6" t="s">
        <v>260</v>
      </c>
      <c r="AP788" s="6" t="s">
        <v>282</v>
      </c>
      <c r="AQ788" s="6" t="s">
        <v>315</v>
      </c>
    </row>
    <row r="789" spans="1:43" x14ac:dyDescent="0.25">
      <c r="A789" s="6">
        <v>21512550</v>
      </c>
      <c r="B789" s="6">
        <v>22469163</v>
      </c>
      <c r="C789" s="6" t="s">
        <v>248</v>
      </c>
      <c r="D789" s="14">
        <v>45681.540555555563</v>
      </c>
      <c r="E789" s="14">
        <v>45701.660150462973</v>
      </c>
      <c r="F789" s="36" t="s">
        <v>26</v>
      </c>
      <c r="G789" s="36" t="s">
        <v>26</v>
      </c>
      <c r="H789" s="6" t="s">
        <v>3021</v>
      </c>
      <c r="I789" s="6" t="s">
        <v>274</v>
      </c>
      <c r="J789" s="6" t="s">
        <v>3022</v>
      </c>
      <c r="K789" s="6" t="s">
        <v>2993</v>
      </c>
      <c r="L789" s="6" t="s">
        <v>2993</v>
      </c>
      <c r="M789" s="14">
        <v>45681.523611111108</v>
      </c>
      <c r="N789" s="6">
        <v>22629</v>
      </c>
      <c r="O789" s="6" t="s">
        <v>74</v>
      </c>
      <c r="P789" s="6" t="s">
        <v>253</v>
      </c>
      <c r="Q789" s="6" t="s">
        <v>254</v>
      </c>
      <c r="R789" s="6" t="s">
        <v>277</v>
      </c>
      <c r="S789" s="6" t="s">
        <v>7</v>
      </c>
      <c r="T789" s="6" t="s">
        <v>255</v>
      </c>
      <c r="U789" s="6" t="s">
        <v>144</v>
      </c>
      <c r="V789" s="6" t="s">
        <v>2959</v>
      </c>
      <c r="W789" s="6" t="s">
        <v>74</v>
      </c>
      <c r="X789" s="6" t="s">
        <v>3023</v>
      </c>
      <c r="Y789" s="6" t="s">
        <v>74</v>
      </c>
      <c r="Z789" s="6" t="s">
        <v>86</v>
      </c>
      <c r="AA789" s="6" t="s">
        <v>74</v>
      </c>
      <c r="AB789" s="6">
        <v>300</v>
      </c>
      <c r="AC789" s="6">
        <v>0</v>
      </c>
      <c r="AD789" s="6">
        <v>0</v>
      </c>
      <c r="AE789" s="6">
        <v>0</v>
      </c>
      <c r="AF789" s="6">
        <v>0</v>
      </c>
      <c r="AG789" s="6">
        <v>0</v>
      </c>
      <c r="AH789" s="6">
        <v>0</v>
      </c>
      <c r="AI789" s="6" t="s">
        <v>3024</v>
      </c>
      <c r="AJ789" s="6" t="s">
        <v>3025</v>
      </c>
      <c r="AK789" s="6" t="s">
        <v>11</v>
      </c>
      <c r="AL789" s="6" t="s">
        <v>67</v>
      </c>
      <c r="AM789" s="6" t="s">
        <v>410</v>
      </c>
      <c r="AN789" s="6" t="s">
        <v>33</v>
      </c>
      <c r="AO789" s="6" t="s">
        <v>260</v>
      </c>
      <c r="AP789" s="6" t="s">
        <v>282</v>
      </c>
      <c r="AQ789" s="6" t="s">
        <v>315</v>
      </c>
    </row>
    <row r="790" spans="1:43" x14ac:dyDescent="0.25">
      <c r="A790" s="6">
        <v>21607889</v>
      </c>
      <c r="B790" s="6">
        <v>22551519</v>
      </c>
      <c r="C790" s="6" t="s">
        <v>248</v>
      </c>
      <c r="D790" s="14">
        <v>45694.962094907409</v>
      </c>
      <c r="E790" s="14">
        <v>45694.96292824074</v>
      </c>
      <c r="F790" s="36" t="s">
        <v>28</v>
      </c>
      <c r="G790" s="36" t="s">
        <v>28</v>
      </c>
      <c r="H790" s="6" t="s">
        <v>3026</v>
      </c>
      <c r="I790" s="6" t="s">
        <v>274</v>
      </c>
      <c r="J790" s="6" t="s">
        <v>3027</v>
      </c>
      <c r="K790" s="6" t="s">
        <v>2993</v>
      </c>
      <c r="L790" s="6" t="s">
        <v>2993</v>
      </c>
      <c r="M790" s="14">
        <v>45694.738194444442</v>
      </c>
      <c r="N790" s="6">
        <v>23905</v>
      </c>
      <c r="O790" s="6" t="s">
        <v>74</v>
      </c>
      <c r="P790" s="6" t="s">
        <v>253</v>
      </c>
      <c r="Q790" s="6" t="s">
        <v>254</v>
      </c>
      <c r="R790" s="6" t="s">
        <v>336</v>
      </c>
      <c r="S790" s="6" t="s">
        <v>5</v>
      </c>
      <c r="T790" s="6" t="s">
        <v>255</v>
      </c>
      <c r="U790" s="6" t="s">
        <v>144</v>
      </c>
      <c r="V790" s="6" t="s">
        <v>3010</v>
      </c>
      <c r="W790" s="6" t="s">
        <v>74</v>
      </c>
      <c r="X790" s="6" t="s">
        <v>272</v>
      </c>
      <c r="Y790" s="6">
        <v>2131858880</v>
      </c>
      <c r="Z790" s="6" t="s">
        <v>86</v>
      </c>
      <c r="AA790" s="6" t="s">
        <v>74</v>
      </c>
      <c r="AB790" s="6">
        <v>0</v>
      </c>
      <c r="AC790" s="6">
        <v>0</v>
      </c>
      <c r="AD790" s="6">
        <v>0</v>
      </c>
      <c r="AE790" s="6">
        <v>0</v>
      </c>
      <c r="AF790" s="6">
        <v>0</v>
      </c>
      <c r="AG790" s="6">
        <v>0</v>
      </c>
      <c r="AH790" s="6">
        <v>0</v>
      </c>
      <c r="AI790" s="6" t="s">
        <v>3028</v>
      </c>
      <c r="AJ790" s="6" t="s">
        <v>685</v>
      </c>
      <c r="AK790" s="6" t="s">
        <v>11</v>
      </c>
      <c r="AL790" s="6" t="s">
        <v>48</v>
      </c>
      <c r="AM790" s="6" t="s">
        <v>512</v>
      </c>
      <c r="AN790" s="6" t="s">
        <v>23</v>
      </c>
      <c r="AO790" s="6" t="s">
        <v>260</v>
      </c>
      <c r="AP790" s="6" t="s">
        <v>282</v>
      </c>
      <c r="AQ790" s="6" t="s">
        <v>19</v>
      </c>
    </row>
    <row r="791" spans="1:43" x14ac:dyDescent="0.25">
      <c r="A791" s="6">
        <v>21768516</v>
      </c>
      <c r="B791" s="6">
        <v>22688271</v>
      </c>
      <c r="C791" s="6" t="s">
        <v>248</v>
      </c>
      <c r="D791" s="14">
        <v>45722.599351851852</v>
      </c>
      <c r="E791" s="14">
        <v>45722.629953703698</v>
      </c>
      <c r="F791" s="6" t="s">
        <v>18</v>
      </c>
      <c r="G791" s="6" t="s">
        <v>18</v>
      </c>
      <c r="H791" s="6" t="s">
        <v>3029</v>
      </c>
      <c r="I791" s="6" t="s">
        <v>274</v>
      </c>
      <c r="J791" s="6" t="s">
        <v>3030</v>
      </c>
      <c r="K791" s="6" t="s">
        <v>2865</v>
      </c>
      <c r="L791" s="6" t="s">
        <v>2865</v>
      </c>
      <c r="M791" s="14">
        <v>45722.470833333333</v>
      </c>
      <c r="N791" s="6">
        <v>25939</v>
      </c>
      <c r="O791" s="6" t="s">
        <v>74</v>
      </c>
      <c r="P791" s="6" t="s">
        <v>294</v>
      </c>
      <c r="Q791" s="6" t="s">
        <v>264</v>
      </c>
      <c r="R791" s="6" t="s">
        <v>277</v>
      </c>
      <c r="S791" s="6" t="s">
        <v>7</v>
      </c>
      <c r="T791" s="6" t="s">
        <v>255</v>
      </c>
      <c r="U791" s="6" t="s">
        <v>144</v>
      </c>
      <c r="V791" s="6" t="s">
        <v>3031</v>
      </c>
      <c r="W791" s="6" t="s">
        <v>74</v>
      </c>
      <c r="X791" s="6" t="s">
        <v>74</v>
      </c>
      <c r="Y791" s="6" t="s">
        <v>74</v>
      </c>
      <c r="Z791" s="6" t="s">
        <v>86</v>
      </c>
      <c r="AA791" s="6" t="s">
        <v>74</v>
      </c>
      <c r="AB791" s="6">
        <v>1028.5</v>
      </c>
      <c r="AC791" s="6">
        <v>0</v>
      </c>
      <c r="AD791" s="6">
        <v>0</v>
      </c>
      <c r="AE791" s="6">
        <v>0</v>
      </c>
      <c r="AF791" s="6">
        <v>0</v>
      </c>
      <c r="AG791" s="6">
        <v>51.42</v>
      </c>
      <c r="AH791" s="6">
        <v>0</v>
      </c>
      <c r="AI791" s="6" t="s">
        <v>3032</v>
      </c>
      <c r="AJ791" s="6" t="s">
        <v>469</v>
      </c>
      <c r="AK791" s="6" t="s">
        <v>11</v>
      </c>
      <c r="AL791" s="6" t="s">
        <v>47</v>
      </c>
      <c r="AM791" s="6" t="s">
        <v>470</v>
      </c>
      <c r="AN791" s="6" t="s">
        <v>21</v>
      </c>
      <c r="AO791" s="6" t="s">
        <v>340</v>
      </c>
      <c r="AP791" s="6" t="s">
        <v>374</v>
      </c>
      <c r="AQ791" s="6" t="s">
        <v>41</v>
      </c>
    </row>
    <row r="792" spans="1:43" x14ac:dyDescent="0.25">
      <c r="A792" s="6">
        <v>21768517</v>
      </c>
      <c r="B792" s="6">
        <v>22688272</v>
      </c>
      <c r="C792" s="6" t="s">
        <v>248</v>
      </c>
      <c r="D792" s="14">
        <v>45722.599456018521</v>
      </c>
      <c r="E792" s="14">
        <v>45722.629965277767</v>
      </c>
      <c r="F792" s="6" t="s">
        <v>18</v>
      </c>
      <c r="G792" s="6" t="s">
        <v>18</v>
      </c>
      <c r="H792" s="6" t="s">
        <v>3033</v>
      </c>
      <c r="I792" s="6" t="s">
        <v>274</v>
      </c>
      <c r="J792" s="6" t="s">
        <v>3030</v>
      </c>
      <c r="K792" s="6" t="s">
        <v>2865</v>
      </c>
      <c r="L792" s="6" t="s">
        <v>2865</v>
      </c>
      <c r="M792" s="14">
        <v>45722.469444444447</v>
      </c>
      <c r="N792" s="6">
        <v>25937</v>
      </c>
      <c r="O792" s="6" t="s">
        <v>74</v>
      </c>
      <c r="P792" s="6" t="s">
        <v>294</v>
      </c>
      <c r="Q792" s="6" t="s">
        <v>264</v>
      </c>
      <c r="R792" s="6" t="s">
        <v>277</v>
      </c>
      <c r="S792" s="6" t="s">
        <v>7</v>
      </c>
      <c r="T792" s="6" t="s">
        <v>255</v>
      </c>
      <c r="U792" s="6" t="s">
        <v>144</v>
      </c>
      <c r="V792" s="6" t="s">
        <v>3031</v>
      </c>
      <c r="W792" s="6" t="s">
        <v>74</v>
      </c>
      <c r="X792" s="6" t="s">
        <v>74</v>
      </c>
      <c r="Y792" s="6" t="s">
        <v>74</v>
      </c>
      <c r="Z792" s="6" t="s">
        <v>86</v>
      </c>
      <c r="AA792" s="6" t="s">
        <v>74</v>
      </c>
      <c r="AB792" s="6">
        <v>981.75</v>
      </c>
      <c r="AC792" s="6">
        <v>0</v>
      </c>
      <c r="AD792" s="6">
        <v>0</v>
      </c>
      <c r="AE792" s="6">
        <v>0</v>
      </c>
      <c r="AF792" s="6">
        <v>0</v>
      </c>
      <c r="AG792" s="6">
        <v>49.09</v>
      </c>
      <c r="AH792" s="6">
        <v>0</v>
      </c>
      <c r="AI792" s="6" t="s">
        <v>3034</v>
      </c>
      <c r="AJ792" s="6" t="s">
        <v>469</v>
      </c>
      <c r="AK792" s="6" t="s">
        <v>11</v>
      </c>
      <c r="AL792" s="6" t="s">
        <v>47</v>
      </c>
      <c r="AM792" s="6" t="s">
        <v>470</v>
      </c>
      <c r="AN792" s="6" t="s">
        <v>21</v>
      </c>
      <c r="AO792" s="6" t="s">
        <v>340</v>
      </c>
      <c r="AP792" s="6" t="s">
        <v>374</v>
      </c>
      <c r="AQ792" s="6" t="s">
        <v>41</v>
      </c>
    </row>
    <row r="793" spans="1:43" x14ac:dyDescent="0.25">
      <c r="A793" s="6">
        <v>21739581</v>
      </c>
      <c r="B793" s="6">
        <v>22662365</v>
      </c>
      <c r="C793" s="6" t="s">
        <v>248</v>
      </c>
      <c r="D793" s="14">
        <v>45716.770428240743</v>
      </c>
      <c r="E793" s="14">
        <v>45723.257453703707</v>
      </c>
      <c r="F793" s="6" t="s">
        <v>18</v>
      </c>
      <c r="G793" s="6" t="s">
        <v>22</v>
      </c>
      <c r="H793" s="6" t="s">
        <v>3035</v>
      </c>
      <c r="I793" s="6" t="s">
        <v>274</v>
      </c>
      <c r="J793" s="6" t="s">
        <v>3036</v>
      </c>
      <c r="K793" s="6" t="s">
        <v>3037</v>
      </c>
      <c r="L793" s="6" t="s">
        <v>3037</v>
      </c>
      <c r="M793" s="14">
        <v>45716.69027777778</v>
      </c>
      <c r="N793" s="6">
        <v>25736</v>
      </c>
      <c r="O793" s="6" t="s">
        <v>74</v>
      </c>
      <c r="P793" s="6" t="s">
        <v>253</v>
      </c>
      <c r="Q793" s="6" t="s">
        <v>264</v>
      </c>
      <c r="R793" s="6" t="s">
        <v>277</v>
      </c>
      <c r="S793" s="6" t="s">
        <v>7</v>
      </c>
      <c r="T793" s="6" t="s">
        <v>255</v>
      </c>
      <c r="U793" s="6" t="s">
        <v>144</v>
      </c>
      <c r="V793" s="6" t="s">
        <v>2998</v>
      </c>
      <c r="W793" s="6" t="s">
        <v>74</v>
      </c>
      <c r="X793" s="6" t="s">
        <v>74</v>
      </c>
      <c r="Y793" s="6" t="s">
        <v>74</v>
      </c>
      <c r="Z793" s="6" t="s">
        <v>86</v>
      </c>
      <c r="AA793" s="6" t="s">
        <v>74</v>
      </c>
      <c r="AB793" s="6">
        <v>359</v>
      </c>
      <c r="AC793" s="6">
        <v>0</v>
      </c>
      <c r="AD793" s="6">
        <v>0</v>
      </c>
      <c r="AE793" s="6">
        <v>0</v>
      </c>
      <c r="AF793" s="6">
        <v>0</v>
      </c>
      <c r="AG793" s="6">
        <v>0</v>
      </c>
      <c r="AH793" s="6">
        <v>0</v>
      </c>
      <c r="AI793" s="6" t="s">
        <v>3038</v>
      </c>
      <c r="AJ793" s="6" t="s">
        <v>469</v>
      </c>
      <c r="AK793" s="6" t="s">
        <v>11</v>
      </c>
      <c r="AL793" s="6" t="s">
        <v>47</v>
      </c>
      <c r="AM793" s="6" t="s">
        <v>470</v>
      </c>
      <c r="AN793" s="6" t="s">
        <v>21</v>
      </c>
      <c r="AO793" s="6" t="s">
        <v>260</v>
      </c>
      <c r="AP793" s="6" t="s">
        <v>282</v>
      </c>
      <c r="AQ793" s="6" t="s">
        <v>19</v>
      </c>
    </row>
    <row r="794" spans="1:43" x14ac:dyDescent="0.25">
      <c r="A794" s="6">
        <v>21730036</v>
      </c>
      <c r="B794" s="6">
        <v>22653548</v>
      </c>
      <c r="C794" s="6" t="s">
        <v>248</v>
      </c>
      <c r="D794" s="14">
        <v>45715.585023148153</v>
      </c>
      <c r="E794" s="14">
        <v>45715.586041666669</v>
      </c>
      <c r="F794" s="6" t="s">
        <v>22</v>
      </c>
      <c r="G794" s="6" t="s">
        <v>22</v>
      </c>
      <c r="H794" s="6" t="s">
        <v>3039</v>
      </c>
      <c r="I794" s="6" t="s">
        <v>16</v>
      </c>
      <c r="J794" s="6" t="s">
        <v>3040</v>
      </c>
      <c r="K794" s="6" t="s">
        <v>1909</v>
      </c>
      <c r="L794" s="6" t="s">
        <v>485</v>
      </c>
      <c r="M794" s="14">
        <v>45715.026388888888</v>
      </c>
      <c r="N794" s="6" t="s">
        <v>3039</v>
      </c>
      <c r="O794" s="6" t="s">
        <v>74</v>
      </c>
      <c r="P794" s="6" t="s">
        <v>294</v>
      </c>
      <c r="Q794" s="6" t="s">
        <v>254</v>
      </c>
      <c r="R794" s="6" t="s">
        <v>336</v>
      </c>
      <c r="S794" s="6" t="s">
        <v>5</v>
      </c>
      <c r="T794" s="6" t="s">
        <v>255</v>
      </c>
      <c r="U794" s="6" t="s">
        <v>160</v>
      </c>
      <c r="V794" s="6" t="s">
        <v>3041</v>
      </c>
      <c r="W794" s="6" t="s">
        <v>74</v>
      </c>
      <c r="X794" s="6" t="s">
        <v>295</v>
      </c>
      <c r="Y794" s="6">
        <v>2872397843</v>
      </c>
      <c r="Z794" s="6" t="s">
        <v>75</v>
      </c>
      <c r="AA794" s="6" t="s">
        <v>74</v>
      </c>
      <c r="AB794" s="6">
        <v>1020.34</v>
      </c>
      <c r="AC794" s="6">
        <v>31.44</v>
      </c>
      <c r="AD794" s="6">
        <v>0</v>
      </c>
      <c r="AE794" s="6">
        <v>0</v>
      </c>
      <c r="AF794" s="6">
        <v>31.44</v>
      </c>
      <c r="AG794" s="6">
        <v>0</v>
      </c>
      <c r="AH794" s="6">
        <v>0</v>
      </c>
      <c r="AI794" s="6" t="s">
        <v>488</v>
      </c>
      <c r="AJ794" s="6" t="s">
        <v>3042</v>
      </c>
      <c r="AK794" s="6" t="s">
        <v>16</v>
      </c>
      <c r="AL794" s="6" t="s">
        <v>49</v>
      </c>
      <c r="AM794" s="6" t="s">
        <v>324</v>
      </c>
      <c r="AN794" s="6" t="s">
        <v>27</v>
      </c>
      <c r="AO794" s="6" t="s">
        <v>260</v>
      </c>
      <c r="AP794" s="6" t="s">
        <v>374</v>
      </c>
      <c r="AQ794" s="6" t="s">
        <v>39</v>
      </c>
    </row>
    <row r="795" spans="1:43" x14ac:dyDescent="0.25">
      <c r="A795" s="6">
        <v>21730036</v>
      </c>
      <c r="B795" s="6">
        <v>22653549</v>
      </c>
      <c r="C795" s="6" t="s">
        <v>267</v>
      </c>
      <c r="D795" s="14">
        <v>45715.585023148153</v>
      </c>
      <c r="E795" s="14">
        <v>45715.586041666669</v>
      </c>
      <c r="F795" s="6" t="s">
        <v>22</v>
      </c>
      <c r="G795" s="6" t="s">
        <v>22</v>
      </c>
      <c r="H795" s="6" t="s">
        <v>3039</v>
      </c>
      <c r="I795" s="6" t="s">
        <v>16</v>
      </c>
      <c r="J795" s="6" t="s">
        <v>3040</v>
      </c>
      <c r="K795" s="6" t="s">
        <v>1909</v>
      </c>
      <c r="L795" s="6" t="s">
        <v>485</v>
      </c>
      <c r="M795" s="14">
        <v>45715.026388888888</v>
      </c>
      <c r="N795" s="6" t="s">
        <v>3039</v>
      </c>
      <c r="O795" s="6" t="s">
        <v>74</v>
      </c>
      <c r="P795" s="6" t="s">
        <v>294</v>
      </c>
      <c r="Q795" s="6" t="s">
        <v>254</v>
      </c>
      <c r="R795" s="6" t="s">
        <v>336</v>
      </c>
      <c r="S795" s="6" t="s">
        <v>5</v>
      </c>
      <c r="T795" s="6" t="s">
        <v>255</v>
      </c>
      <c r="U795" s="6" t="s">
        <v>160</v>
      </c>
      <c r="V795" s="6" t="s">
        <v>3041</v>
      </c>
      <c r="W795" s="6" t="s">
        <v>74</v>
      </c>
      <c r="X795" s="6" t="s">
        <v>295</v>
      </c>
      <c r="Y795" s="6">
        <v>2872397843</v>
      </c>
      <c r="Z795" s="6" t="s">
        <v>75</v>
      </c>
      <c r="AA795" s="6" t="s">
        <v>74</v>
      </c>
      <c r="AB795" s="6">
        <v>1185.33</v>
      </c>
      <c r="AC795" s="6">
        <v>51.07</v>
      </c>
      <c r="AD795" s="6">
        <v>0</v>
      </c>
      <c r="AE795" s="6">
        <v>0</v>
      </c>
      <c r="AF795" s="6">
        <v>51.07</v>
      </c>
      <c r="AG795" s="6">
        <v>0</v>
      </c>
      <c r="AH795" s="6">
        <v>0</v>
      </c>
      <c r="AI795" s="6" t="s">
        <v>488</v>
      </c>
      <c r="AJ795" s="6" t="s">
        <v>3042</v>
      </c>
      <c r="AK795" s="6" t="s">
        <v>16</v>
      </c>
      <c r="AL795" s="6" t="s">
        <v>49</v>
      </c>
      <c r="AM795" s="6" t="s">
        <v>324</v>
      </c>
      <c r="AN795" s="6" t="s">
        <v>27</v>
      </c>
      <c r="AO795" s="6" t="s">
        <v>260</v>
      </c>
      <c r="AP795" s="6" t="s">
        <v>374</v>
      </c>
      <c r="AQ795" s="6" t="s">
        <v>39</v>
      </c>
    </row>
    <row r="796" spans="1:43" x14ac:dyDescent="0.25">
      <c r="A796" s="6">
        <v>21634954</v>
      </c>
      <c r="B796" s="6">
        <v>22573012</v>
      </c>
      <c r="C796" s="6" t="s">
        <v>248</v>
      </c>
      <c r="D796" s="14">
        <v>45699.838125000002</v>
      </c>
      <c r="E796" s="14">
        <v>45699.865497685183</v>
      </c>
      <c r="F796" s="36" t="s">
        <v>28</v>
      </c>
      <c r="G796" s="36" t="s">
        <v>28</v>
      </c>
      <c r="H796" s="6" t="s">
        <v>3043</v>
      </c>
      <c r="I796" s="6" t="s">
        <v>274</v>
      </c>
      <c r="J796" s="6" t="s">
        <v>3044</v>
      </c>
      <c r="K796" s="6" t="s">
        <v>276</v>
      </c>
      <c r="L796" s="6" t="s">
        <v>276</v>
      </c>
      <c r="M796" s="14">
        <v>45699.749305555553</v>
      </c>
      <c r="N796" s="6">
        <v>12906</v>
      </c>
      <c r="O796" s="6" t="s">
        <v>3045</v>
      </c>
      <c r="P796" s="6" t="s">
        <v>294</v>
      </c>
      <c r="Q796" s="6" t="s">
        <v>264</v>
      </c>
      <c r="R796" s="6" t="s">
        <v>277</v>
      </c>
      <c r="S796" s="6" t="s">
        <v>6</v>
      </c>
      <c r="T796" s="6" t="s">
        <v>255</v>
      </c>
      <c r="U796" s="6" t="s">
        <v>131</v>
      </c>
      <c r="V796" s="6" t="s">
        <v>3046</v>
      </c>
      <c r="W796" s="6" t="s">
        <v>74</v>
      </c>
      <c r="X796" s="6" t="s">
        <v>74</v>
      </c>
      <c r="Y796" s="6" t="s">
        <v>74</v>
      </c>
      <c r="Z796" s="6" t="s">
        <v>82</v>
      </c>
      <c r="AA796" s="6" t="s">
        <v>74</v>
      </c>
      <c r="AB796" s="6">
        <v>811.10400000000004</v>
      </c>
      <c r="AC796" s="6">
        <v>0</v>
      </c>
      <c r="AD796" s="6">
        <v>0</v>
      </c>
      <c r="AE796" s="6">
        <v>0</v>
      </c>
      <c r="AF796" s="6">
        <v>0</v>
      </c>
      <c r="AG796" s="6">
        <v>0</v>
      </c>
      <c r="AH796" s="6">
        <v>0</v>
      </c>
      <c r="AI796" s="6" t="s">
        <v>3047</v>
      </c>
      <c r="AJ796" s="6" t="s">
        <v>469</v>
      </c>
      <c r="AK796" s="6" t="s">
        <v>11</v>
      </c>
      <c r="AL796" s="6" t="s">
        <v>47</v>
      </c>
      <c r="AM796" s="6" t="s">
        <v>470</v>
      </c>
      <c r="AN796" s="6" t="s">
        <v>21</v>
      </c>
      <c r="AO796" s="6" t="s">
        <v>260</v>
      </c>
      <c r="AP796" s="6" t="s">
        <v>282</v>
      </c>
      <c r="AQ796" s="6" t="s">
        <v>19</v>
      </c>
    </row>
    <row r="797" spans="1:43" x14ac:dyDescent="0.25">
      <c r="A797" s="6">
        <v>21769263</v>
      </c>
      <c r="B797" s="6">
        <v>22689031</v>
      </c>
      <c r="C797" s="6" t="s">
        <v>248</v>
      </c>
      <c r="D797" s="14">
        <v>45722.638958333337</v>
      </c>
      <c r="E797" s="14">
        <v>45722.675173611111</v>
      </c>
      <c r="F797" s="6" t="s">
        <v>18</v>
      </c>
      <c r="G797" s="6" t="s">
        <v>18</v>
      </c>
      <c r="H797" s="6" t="s">
        <v>3048</v>
      </c>
      <c r="I797" s="6" t="s">
        <v>274</v>
      </c>
      <c r="J797" s="6" t="s">
        <v>3049</v>
      </c>
      <c r="K797" s="6" t="s">
        <v>276</v>
      </c>
      <c r="L797" s="6" t="s">
        <v>276</v>
      </c>
      <c r="M797" s="14">
        <v>45722.388888888891</v>
      </c>
      <c r="N797" s="6">
        <v>14293</v>
      </c>
      <c r="O797" s="6" t="s">
        <v>771</v>
      </c>
      <c r="P797" s="6" t="s">
        <v>294</v>
      </c>
      <c r="Q797" s="6" t="s">
        <v>264</v>
      </c>
      <c r="R797" s="6" t="s">
        <v>277</v>
      </c>
      <c r="S797" s="6" t="s">
        <v>6</v>
      </c>
      <c r="T797" s="6" t="s">
        <v>255</v>
      </c>
      <c r="U797" s="6" t="s">
        <v>131</v>
      </c>
      <c r="V797" s="6" t="s">
        <v>3046</v>
      </c>
      <c r="W797" s="6" t="s">
        <v>74</v>
      </c>
      <c r="X797" s="6" t="s">
        <v>74</v>
      </c>
      <c r="Y797" s="6" t="s">
        <v>74</v>
      </c>
      <c r="Z797" s="6" t="s">
        <v>82</v>
      </c>
      <c r="AA797" s="6" t="s">
        <v>74</v>
      </c>
      <c r="AB797" s="6">
        <v>790.54079999999999</v>
      </c>
      <c r="AC797" s="6">
        <v>0</v>
      </c>
      <c r="AD797" s="6">
        <v>0</v>
      </c>
      <c r="AE797" s="6">
        <v>0</v>
      </c>
      <c r="AF797" s="6">
        <v>0</v>
      </c>
      <c r="AG797" s="6">
        <v>0</v>
      </c>
      <c r="AH797" s="6">
        <v>0</v>
      </c>
      <c r="AI797" s="6" t="s">
        <v>3050</v>
      </c>
      <c r="AJ797" s="6" t="s">
        <v>469</v>
      </c>
      <c r="AK797" s="6" t="s">
        <v>11</v>
      </c>
      <c r="AL797" s="6" t="s">
        <v>47</v>
      </c>
      <c r="AM797" s="6" t="s">
        <v>470</v>
      </c>
      <c r="AN797" s="6" t="s">
        <v>21</v>
      </c>
      <c r="AO797" s="6" t="s">
        <v>260</v>
      </c>
      <c r="AP797" s="6" t="s">
        <v>282</v>
      </c>
      <c r="AQ797" s="6" t="s">
        <v>19</v>
      </c>
    </row>
    <row r="798" spans="1:43" x14ac:dyDescent="0.25">
      <c r="A798" s="6">
        <v>21772220</v>
      </c>
      <c r="B798" s="6">
        <v>22692055</v>
      </c>
      <c r="C798" s="6" t="s">
        <v>248</v>
      </c>
      <c r="D798" s="14">
        <v>45722.895590277767</v>
      </c>
      <c r="E798" s="14">
        <v>45722.94189814815</v>
      </c>
      <c r="F798" s="6" t="s">
        <v>18</v>
      </c>
      <c r="G798" s="6" t="s">
        <v>18</v>
      </c>
      <c r="H798" s="6" t="s">
        <v>3051</v>
      </c>
      <c r="I798" s="6" t="s">
        <v>274</v>
      </c>
      <c r="J798" s="6" t="s">
        <v>3052</v>
      </c>
      <c r="K798" s="6" t="s">
        <v>276</v>
      </c>
      <c r="L798" s="6" t="s">
        <v>276</v>
      </c>
      <c r="M798" s="14">
        <v>45722.625694444447</v>
      </c>
      <c r="N798" s="6">
        <v>14331</v>
      </c>
      <c r="O798" s="6" t="s">
        <v>3053</v>
      </c>
      <c r="P798" s="6" t="s">
        <v>294</v>
      </c>
      <c r="Q798" s="6" t="s">
        <v>264</v>
      </c>
      <c r="R798" s="6" t="s">
        <v>277</v>
      </c>
      <c r="S798" s="6" t="s">
        <v>6</v>
      </c>
      <c r="T798" s="6" t="s">
        <v>255</v>
      </c>
      <c r="U798" s="6" t="s">
        <v>131</v>
      </c>
      <c r="V798" s="6" t="s">
        <v>3046</v>
      </c>
      <c r="W798" s="6" t="s">
        <v>74</v>
      </c>
      <c r="X798" s="6" t="s">
        <v>74</v>
      </c>
      <c r="Y798" s="6" t="s">
        <v>74</v>
      </c>
      <c r="Z798" s="6" t="s">
        <v>82</v>
      </c>
      <c r="AA798" s="6" t="s">
        <v>74</v>
      </c>
      <c r="AB798" s="6">
        <v>618.56799999999998</v>
      </c>
      <c r="AC798" s="6">
        <v>0</v>
      </c>
      <c r="AD798" s="6">
        <v>0</v>
      </c>
      <c r="AE798" s="6">
        <v>0</v>
      </c>
      <c r="AF798" s="6">
        <v>0</v>
      </c>
      <c r="AG798" s="6">
        <v>0</v>
      </c>
      <c r="AH798" s="6">
        <v>0</v>
      </c>
      <c r="AI798" s="6" t="s">
        <v>3054</v>
      </c>
      <c r="AJ798" s="6" t="s">
        <v>469</v>
      </c>
      <c r="AK798" s="6" t="s">
        <v>11</v>
      </c>
      <c r="AL798" s="6" t="s">
        <v>47</v>
      </c>
      <c r="AM798" s="6" t="s">
        <v>470</v>
      </c>
      <c r="AN798" s="6" t="s">
        <v>21</v>
      </c>
      <c r="AO798" s="6" t="s">
        <v>260</v>
      </c>
      <c r="AP798" s="6" t="s">
        <v>282</v>
      </c>
      <c r="AQ798" s="6" t="s">
        <v>19</v>
      </c>
    </row>
    <row r="799" spans="1:43" x14ac:dyDescent="0.25">
      <c r="A799" s="6">
        <v>21772197</v>
      </c>
      <c r="B799" s="6">
        <v>22692027</v>
      </c>
      <c r="C799" s="6" t="s">
        <v>248</v>
      </c>
      <c r="D799" s="14">
        <v>45722.894259259258</v>
      </c>
      <c r="E799" s="14">
        <v>45722.941192129627</v>
      </c>
      <c r="F799" s="6" t="s">
        <v>18</v>
      </c>
      <c r="G799" s="6" t="s">
        <v>18</v>
      </c>
      <c r="H799" s="6" t="s">
        <v>3055</v>
      </c>
      <c r="I799" s="6" t="s">
        <v>274</v>
      </c>
      <c r="J799" s="6" t="s">
        <v>3056</v>
      </c>
      <c r="K799" s="6" t="s">
        <v>276</v>
      </c>
      <c r="L799" s="6" t="s">
        <v>276</v>
      </c>
      <c r="M799" s="14">
        <v>45722.75277777778</v>
      </c>
      <c r="N799" s="6">
        <v>14372</v>
      </c>
      <c r="O799" s="6" t="s">
        <v>3057</v>
      </c>
      <c r="P799" s="6" t="s">
        <v>294</v>
      </c>
      <c r="Q799" s="6" t="s">
        <v>264</v>
      </c>
      <c r="R799" s="6" t="s">
        <v>277</v>
      </c>
      <c r="S799" s="6" t="s">
        <v>6</v>
      </c>
      <c r="T799" s="6" t="s">
        <v>255</v>
      </c>
      <c r="U799" s="6" t="s">
        <v>131</v>
      </c>
      <c r="V799" s="6" t="s">
        <v>3046</v>
      </c>
      <c r="W799" s="6" t="s">
        <v>74</v>
      </c>
      <c r="X799" s="6" t="s">
        <v>74</v>
      </c>
      <c r="Y799" s="6" t="s">
        <v>74</v>
      </c>
      <c r="Z799" s="6" t="s">
        <v>82</v>
      </c>
      <c r="AA799" s="6" t="s">
        <v>74</v>
      </c>
      <c r="AB799" s="6">
        <v>526.00800000000004</v>
      </c>
      <c r="AC799" s="6">
        <v>0</v>
      </c>
      <c r="AD799" s="6">
        <v>0</v>
      </c>
      <c r="AE799" s="6">
        <v>0</v>
      </c>
      <c r="AF799" s="6">
        <v>0</v>
      </c>
      <c r="AG799" s="6">
        <v>0</v>
      </c>
      <c r="AH799" s="6">
        <v>0</v>
      </c>
      <c r="AI799" s="6" t="s">
        <v>3058</v>
      </c>
      <c r="AJ799" s="6" t="s">
        <v>469</v>
      </c>
      <c r="AK799" s="6" t="s">
        <v>11</v>
      </c>
      <c r="AL799" s="6" t="s">
        <v>47</v>
      </c>
      <c r="AM799" s="6" t="s">
        <v>470</v>
      </c>
      <c r="AN799" s="6" t="s">
        <v>21</v>
      </c>
      <c r="AO799" s="6" t="s">
        <v>260</v>
      </c>
      <c r="AP799" s="6" t="s">
        <v>282</v>
      </c>
      <c r="AQ799" s="6" t="s">
        <v>19</v>
      </c>
    </row>
    <row r="800" spans="1:43" x14ac:dyDescent="0.25">
      <c r="A800" s="6">
        <v>21772224</v>
      </c>
      <c r="B800" s="6">
        <v>22692059</v>
      </c>
      <c r="C800" s="6" t="s">
        <v>248</v>
      </c>
      <c r="D800" s="14">
        <v>45722.895798611113</v>
      </c>
      <c r="E800" s="14">
        <v>45722.945057870369</v>
      </c>
      <c r="F800" s="6" t="s">
        <v>18</v>
      </c>
      <c r="G800" s="6" t="s">
        <v>18</v>
      </c>
      <c r="H800" s="6" t="s">
        <v>3059</v>
      </c>
      <c r="I800" s="6" t="s">
        <v>274</v>
      </c>
      <c r="J800" s="6" t="s">
        <v>3060</v>
      </c>
      <c r="K800" s="6" t="s">
        <v>276</v>
      </c>
      <c r="L800" s="6" t="s">
        <v>276</v>
      </c>
      <c r="M800" s="14">
        <v>45722.625694444447</v>
      </c>
      <c r="N800" s="6">
        <v>14328</v>
      </c>
      <c r="O800" s="6" t="s">
        <v>3061</v>
      </c>
      <c r="P800" s="6" t="s">
        <v>294</v>
      </c>
      <c r="Q800" s="6" t="s">
        <v>264</v>
      </c>
      <c r="R800" s="6" t="s">
        <v>277</v>
      </c>
      <c r="S800" s="6" t="s">
        <v>6</v>
      </c>
      <c r="T800" s="6" t="s">
        <v>255</v>
      </c>
      <c r="U800" s="6" t="s">
        <v>131</v>
      </c>
      <c r="V800" s="6" t="s">
        <v>3046</v>
      </c>
      <c r="W800" s="6" t="s">
        <v>74</v>
      </c>
      <c r="X800" s="6" t="s">
        <v>74</v>
      </c>
      <c r="Y800" s="6" t="s">
        <v>74</v>
      </c>
      <c r="Z800" s="6" t="s">
        <v>82</v>
      </c>
      <c r="AA800" s="6" t="s">
        <v>74</v>
      </c>
      <c r="AB800" s="6">
        <v>944.38400000000001</v>
      </c>
      <c r="AC800" s="6">
        <v>0</v>
      </c>
      <c r="AD800" s="6">
        <v>0</v>
      </c>
      <c r="AE800" s="6">
        <v>0</v>
      </c>
      <c r="AF800" s="6">
        <v>0</v>
      </c>
      <c r="AG800" s="6">
        <v>0</v>
      </c>
      <c r="AH800" s="6">
        <v>0</v>
      </c>
      <c r="AI800" s="6" t="s">
        <v>3062</v>
      </c>
      <c r="AJ800" s="6" t="s">
        <v>469</v>
      </c>
      <c r="AK800" s="6" t="s">
        <v>11</v>
      </c>
      <c r="AL800" s="6" t="s">
        <v>47</v>
      </c>
      <c r="AM800" s="6" t="s">
        <v>470</v>
      </c>
      <c r="AN800" s="6" t="s">
        <v>21</v>
      </c>
      <c r="AO800" s="6" t="s">
        <v>260</v>
      </c>
      <c r="AP800" s="6" t="s">
        <v>282</v>
      </c>
      <c r="AQ800" s="6" t="s">
        <v>19</v>
      </c>
    </row>
    <row r="801" spans="1:43" x14ac:dyDescent="0.25">
      <c r="A801" s="6">
        <v>21635045</v>
      </c>
      <c r="B801" s="6">
        <v>22573099</v>
      </c>
      <c r="C801" s="6" t="s">
        <v>248</v>
      </c>
      <c r="D801" s="14">
        <v>45699.843993055547</v>
      </c>
      <c r="E801" s="14">
        <v>45699.845254629632</v>
      </c>
      <c r="F801" s="36" t="s">
        <v>28</v>
      </c>
      <c r="G801" s="36" t="s">
        <v>28</v>
      </c>
      <c r="H801" s="6" t="s">
        <v>3063</v>
      </c>
      <c r="I801" s="6" t="s">
        <v>274</v>
      </c>
      <c r="J801" s="6" t="s">
        <v>3064</v>
      </c>
      <c r="K801" s="6" t="s">
        <v>3065</v>
      </c>
      <c r="L801" s="6" t="s">
        <v>3065</v>
      </c>
      <c r="M801" s="14">
        <v>45699.6875</v>
      </c>
      <c r="N801" s="6">
        <v>12398</v>
      </c>
      <c r="O801" s="6" t="s">
        <v>74</v>
      </c>
      <c r="P801" s="6" t="s">
        <v>253</v>
      </c>
      <c r="Q801" s="6" t="s">
        <v>264</v>
      </c>
      <c r="R801" s="6" t="s">
        <v>277</v>
      </c>
      <c r="S801" s="6" t="s">
        <v>5</v>
      </c>
      <c r="T801" s="6" t="s">
        <v>255</v>
      </c>
      <c r="U801" s="6" t="s">
        <v>131</v>
      </c>
      <c r="V801" s="6" t="s">
        <v>3066</v>
      </c>
      <c r="W801" s="6" t="s">
        <v>74</v>
      </c>
      <c r="X801" s="6" t="s">
        <v>257</v>
      </c>
      <c r="Y801" s="6">
        <v>3022573099</v>
      </c>
      <c r="Z801" s="6" t="s">
        <v>82</v>
      </c>
      <c r="AA801" s="6" t="s">
        <v>74</v>
      </c>
      <c r="AB801" s="6">
        <v>0</v>
      </c>
      <c r="AC801" s="6">
        <v>0</v>
      </c>
      <c r="AD801" s="6">
        <v>0</v>
      </c>
      <c r="AE801" s="6">
        <v>0</v>
      </c>
      <c r="AF801" s="6">
        <v>0</v>
      </c>
      <c r="AG801" s="6">
        <v>0</v>
      </c>
      <c r="AH801" s="6">
        <v>0</v>
      </c>
      <c r="AI801" s="6" t="s">
        <v>3067</v>
      </c>
      <c r="AJ801" s="6" t="s">
        <v>685</v>
      </c>
      <c r="AK801" s="6" t="s">
        <v>11</v>
      </c>
      <c r="AL801" s="6" t="s">
        <v>48</v>
      </c>
      <c r="AM801" s="6" t="s">
        <v>512</v>
      </c>
      <c r="AN801" s="6" t="s">
        <v>23</v>
      </c>
      <c r="AO801" s="6" t="s">
        <v>260</v>
      </c>
      <c r="AP801" s="6" t="s">
        <v>282</v>
      </c>
      <c r="AQ801" s="6" t="s">
        <v>19</v>
      </c>
    </row>
    <row r="802" spans="1:43" x14ac:dyDescent="0.25">
      <c r="A802" s="6">
        <v>21635044</v>
      </c>
      <c r="B802" s="6">
        <v>22573098</v>
      </c>
      <c r="C802" s="6" t="s">
        <v>248</v>
      </c>
      <c r="D802" s="14">
        <v>45699.843981481477</v>
      </c>
      <c r="E802" s="14">
        <v>45699.845254629632</v>
      </c>
      <c r="F802" s="36" t="s">
        <v>28</v>
      </c>
      <c r="G802" s="36" t="s">
        <v>28</v>
      </c>
      <c r="H802" s="6" t="s">
        <v>3068</v>
      </c>
      <c r="I802" s="6" t="s">
        <v>274</v>
      </c>
      <c r="J802" s="6" t="s">
        <v>3064</v>
      </c>
      <c r="K802" s="6" t="s">
        <v>3065</v>
      </c>
      <c r="L802" s="6" t="s">
        <v>3065</v>
      </c>
      <c r="M802" s="14">
        <v>45699.6875</v>
      </c>
      <c r="N802" s="6">
        <v>12398</v>
      </c>
      <c r="O802" s="6" t="s">
        <v>74</v>
      </c>
      <c r="P802" s="6" t="s">
        <v>253</v>
      </c>
      <c r="Q802" s="6" t="s">
        <v>264</v>
      </c>
      <c r="R802" s="6" t="s">
        <v>277</v>
      </c>
      <c r="S802" s="6" t="s">
        <v>5</v>
      </c>
      <c r="T802" s="6" t="s">
        <v>255</v>
      </c>
      <c r="U802" s="6" t="s">
        <v>131</v>
      </c>
      <c r="V802" s="6" t="s">
        <v>3066</v>
      </c>
      <c r="W802" s="6" t="s">
        <v>74</v>
      </c>
      <c r="X802" s="6" t="s">
        <v>257</v>
      </c>
      <c r="Y802" s="6">
        <v>3022573098</v>
      </c>
      <c r="Z802" s="6" t="s">
        <v>82</v>
      </c>
      <c r="AA802" s="6" t="s">
        <v>74</v>
      </c>
      <c r="AB802" s="6">
        <v>0</v>
      </c>
      <c r="AC802" s="6">
        <v>97</v>
      </c>
      <c r="AD802" s="6">
        <v>0</v>
      </c>
      <c r="AE802" s="6">
        <v>0</v>
      </c>
      <c r="AF802" s="6">
        <v>0</v>
      </c>
      <c r="AG802" s="6">
        <v>0</v>
      </c>
      <c r="AH802" s="6">
        <v>0</v>
      </c>
      <c r="AI802" s="6" t="s">
        <v>3067</v>
      </c>
      <c r="AJ802" s="6" t="s">
        <v>685</v>
      </c>
      <c r="AK802" s="6" t="s">
        <v>11</v>
      </c>
      <c r="AL802" s="6" t="s">
        <v>48</v>
      </c>
      <c r="AM802" s="6" t="s">
        <v>512</v>
      </c>
      <c r="AN802" s="6" t="s">
        <v>23</v>
      </c>
      <c r="AO802" s="6" t="s">
        <v>260</v>
      </c>
      <c r="AP802" s="6" t="s">
        <v>282</v>
      </c>
      <c r="AQ802" s="6" t="s">
        <v>19</v>
      </c>
    </row>
    <row r="803" spans="1:43" x14ac:dyDescent="0.25">
      <c r="A803" s="6">
        <v>21752034</v>
      </c>
      <c r="B803" s="6">
        <v>22672974</v>
      </c>
      <c r="C803" s="6" t="s">
        <v>248</v>
      </c>
      <c r="D803" s="14">
        <v>45719.531944444447</v>
      </c>
      <c r="E803" s="14">
        <v>45719.538217592592</v>
      </c>
      <c r="F803" s="6" t="s">
        <v>20</v>
      </c>
      <c r="G803" s="6" t="s">
        <v>20</v>
      </c>
      <c r="H803" s="6" t="s">
        <v>3069</v>
      </c>
      <c r="I803" s="6" t="s">
        <v>12</v>
      </c>
      <c r="J803" s="6" t="s">
        <v>3070</v>
      </c>
      <c r="K803" s="6" t="s">
        <v>370</v>
      </c>
      <c r="L803" s="6" t="s">
        <v>370</v>
      </c>
      <c r="M803" s="14">
        <v>45719.522916666669</v>
      </c>
      <c r="N803" s="6">
        <v>4499979</v>
      </c>
      <c r="O803" s="6" t="s">
        <v>1896</v>
      </c>
      <c r="P803" s="6" t="s">
        <v>294</v>
      </c>
      <c r="Q803" s="6" t="s">
        <v>264</v>
      </c>
      <c r="R803" s="6" t="s">
        <v>277</v>
      </c>
      <c r="S803" s="6" t="s">
        <v>6</v>
      </c>
      <c r="T803" s="6" t="s">
        <v>255</v>
      </c>
      <c r="U803" s="6" t="s">
        <v>3071</v>
      </c>
      <c r="V803" s="6" t="s">
        <v>3072</v>
      </c>
      <c r="W803" s="6" t="s">
        <v>74</v>
      </c>
      <c r="X803" s="6" t="s">
        <v>74</v>
      </c>
      <c r="Y803" s="6" t="s">
        <v>74</v>
      </c>
      <c r="Z803" s="6" t="s">
        <v>134</v>
      </c>
      <c r="AA803" s="6" t="s">
        <v>74</v>
      </c>
      <c r="AB803" s="6">
        <v>908.24</v>
      </c>
      <c r="AC803" s="6">
        <v>100.65</v>
      </c>
      <c r="AD803" s="6">
        <v>0</v>
      </c>
      <c r="AE803" s="6">
        <v>0</v>
      </c>
      <c r="AF803" s="6">
        <v>0</v>
      </c>
      <c r="AG803" s="6">
        <v>0</v>
      </c>
      <c r="AH803" s="6">
        <v>0</v>
      </c>
      <c r="AI803" s="6" t="s">
        <v>3073</v>
      </c>
      <c r="AJ803" s="6" t="s">
        <v>469</v>
      </c>
      <c r="AK803" s="6" t="s">
        <v>12</v>
      </c>
      <c r="AL803" s="6" t="s">
        <v>47</v>
      </c>
      <c r="AM803" s="6" t="s">
        <v>470</v>
      </c>
      <c r="AN803" s="6" t="s">
        <v>21</v>
      </c>
      <c r="AO803" s="6" t="s">
        <v>340</v>
      </c>
      <c r="AP803" s="6" t="s">
        <v>374</v>
      </c>
      <c r="AQ803" s="6" t="s">
        <v>41</v>
      </c>
    </row>
    <row r="804" spans="1:43" x14ac:dyDescent="0.25">
      <c r="A804" s="6">
        <v>21770440</v>
      </c>
      <c r="B804" s="6">
        <v>22690280</v>
      </c>
      <c r="C804" s="6" t="s">
        <v>248</v>
      </c>
      <c r="D804" s="14">
        <v>45722.747743055559</v>
      </c>
      <c r="E804" s="14">
        <v>45722.75104166667</v>
      </c>
      <c r="F804" s="6" t="s">
        <v>18</v>
      </c>
      <c r="G804" s="6" t="s">
        <v>18</v>
      </c>
      <c r="H804" s="6" t="s">
        <v>3074</v>
      </c>
      <c r="I804" s="6" t="s">
        <v>12</v>
      </c>
      <c r="J804" s="6" t="s">
        <v>3075</v>
      </c>
      <c r="K804" s="6" t="s">
        <v>370</v>
      </c>
      <c r="L804" s="6" t="s">
        <v>370</v>
      </c>
      <c r="M804" s="14">
        <v>45721.536805555559</v>
      </c>
      <c r="N804" s="6">
        <v>4500336</v>
      </c>
      <c r="O804" s="6" t="s">
        <v>74</v>
      </c>
      <c r="P804" s="6" t="s">
        <v>253</v>
      </c>
      <c r="Q804" s="6" t="s">
        <v>264</v>
      </c>
      <c r="R804" s="6" t="s">
        <v>277</v>
      </c>
      <c r="S804" s="6" t="s">
        <v>7</v>
      </c>
      <c r="T804" s="6" t="s">
        <v>255</v>
      </c>
      <c r="U804" s="6" t="s">
        <v>126</v>
      </c>
      <c r="V804" s="6" t="s">
        <v>3076</v>
      </c>
      <c r="W804" s="6" t="s">
        <v>74</v>
      </c>
      <c r="X804" s="6" t="s">
        <v>74</v>
      </c>
      <c r="Y804" s="6" t="s">
        <v>74</v>
      </c>
      <c r="Z804" s="6" t="s">
        <v>78</v>
      </c>
      <c r="AA804" s="6" t="s">
        <v>74</v>
      </c>
      <c r="AB804" s="6">
        <v>427.7</v>
      </c>
      <c r="AC804" s="6">
        <v>8.5500000000000007</v>
      </c>
      <c r="AD804" s="6">
        <v>0</v>
      </c>
      <c r="AE804" s="6">
        <v>0</v>
      </c>
      <c r="AF804" s="6">
        <v>0</v>
      </c>
      <c r="AG804" s="6">
        <v>0</v>
      </c>
      <c r="AH804" s="6">
        <v>0</v>
      </c>
      <c r="AI804" s="6" t="s">
        <v>3077</v>
      </c>
      <c r="AJ804" s="6" t="s">
        <v>469</v>
      </c>
      <c r="AK804" s="6" t="s">
        <v>12</v>
      </c>
      <c r="AL804" s="6" t="s">
        <v>47</v>
      </c>
      <c r="AM804" s="6" t="s">
        <v>470</v>
      </c>
      <c r="AN804" s="6" t="s">
        <v>21</v>
      </c>
      <c r="AO804" s="6" t="s">
        <v>340</v>
      </c>
      <c r="AP804" s="6" t="s">
        <v>374</v>
      </c>
      <c r="AQ804" s="6" t="s">
        <v>41</v>
      </c>
    </row>
    <row r="805" spans="1:43" x14ac:dyDescent="0.25">
      <c r="A805" s="6">
        <v>21736333</v>
      </c>
      <c r="B805" s="6">
        <v>22659406</v>
      </c>
      <c r="C805" s="6" t="s">
        <v>248</v>
      </c>
      <c r="D805" s="14">
        <v>45716.455081018517</v>
      </c>
      <c r="E805" s="14">
        <v>45719.254247685189</v>
      </c>
      <c r="F805" s="6" t="s">
        <v>20</v>
      </c>
      <c r="G805" s="6" t="s">
        <v>22</v>
      </c>
      <c r="H805" s="6" t="s">
        <v>3078</v>
      </c>
      <c r="I805" s="6" t="s">
        <v>12</v>
      </c>
      <c r="J805" s="6" t="s">
        <v>3079</v>
      </c>
      <c r="K805" s="6" t="s">
        <v>2860</v>
      </c>
      <c r="L805" s="6" t="s">
        <v>2860</v>
      </c>
      <c r="M805" s="14">
        <v>45716.447222222218</v>
      </c>
      <c r="N805" s="6">
        <v>4499320</v>
      </c>
      <c r="O805" s="6" t="s">
        <v>74</v>
      </c>
      <c r="P805" s="6" t="s">
        <v>253</v>
      </c>
      <c r="Q805" s="6" t="s">
        <v>254</v>
      </c>
      <c r="R805" s="6" t="s">
        <v>254</v>
      </c>
      <c r="S805" s="6" t="s">
        <v>7</v>
      </c>
      <c r="T805" s="6" t="s">
        <v>255</v>
      </c>
      <c r="U805" s="6" t="s">
        <v>126</v>
      </c>
      <c r="V805" s="6" t="s">
        <v>3076</v>
      </c>
      <c r="W805" s="6" t="s">
        <v>74</v>
      </c>
      <c r="X805" s="6" t="s">
        <v>3080</v>
      </c>
      <c r="Y805" s="6" t="s">
        <v>74</v>
      </c>
      <c r="Z805" s="6" t="s">
        <v>78</v>
      </c>
      <c r="AA805" s="6" t="s">
        <v>74</v>
      </c>
      <c r="AB805" s="6">
        <v>362.25</v>
      </c>
      <c r="AC805" s="6">
        <v>0</v>
      </c>
      <c r="AD805" s="6">
        <v>0</v>
      </c>
      <c r="AE805" s="6">
        <v>0</v>
      </c>
      <c r="AF805" s="6">
        <v>0</v>
      </c>
      <c r="AG805" s="6">
        <v>0</v>
      </c>
      <c r="AH805" s="6">
        <v>0</v>
      </c>
      <c r="AI805" s="6" t="s">
        <v>3081</v>
      </c>
      <c r="AJ805" s="6" t="s">
        <v>329</v>
      </c>
      <c r="AK805" s="6" t="s">
        <v>12</v>
      </c>
      <c r="AL805" s="6" t="s">
        <v>48</v>
      </c>
      <c r="AM805" s="6" t="s">
        <v>330</v>
      </c>
      <c r="AN805" s="6" t="s">
        <v>23</v>
      </c>
      <c r="AO805" s="6" t="s">
        <v>260</v>
      </c>
      <c r="AP805" s="6" t="s">
        <v>282</v>
      </c>
      <c r="AQ805" s="6" t="s">
        <v>19</v>
      </c>
    </row>
    <row r="806" spans="1:43" x14ac:dyDescent="0.25">
      <c r="A806" s="6">
        <v>21736334</v>
      </c>
      <c r="B806" s="6">
        <v>22659407</v>
      </c>
      <c r="C806" s="6" t="s">
        <v>248</v>
      </c>
      <c r="D806" s="14">
        <v>45716.455092592587</v>
      </c>
      <c r="E806" s="14">
        <v>45719.254259259258</v>
      </c>
      <c r="F806" s="6" t="s">
        <v>20</v>
      </c>
      <c r="G806" s="6" t="s">
        <v>22</v>
      </c>
      <c r="H806" s="6" t="s">
        <v>3082</v>
      </c>
      <c r="I806" s="6" t="s">
        <v>12</v>
      </c>
      <c r="J806" s="6" t="s">
        <v>3079</v>
      </c>
      <c r="K806" s="6" t="s">
        <v>2860</v>
      </c>
      <c r="L806" s="6" t="s">
        <v>2860</v>
      </c>
      <c r="M806" s="14">
        <v>45716.447222222218</v>
      </c>
      <c r="N806" s="6">
        <v>4499320</v>
      </c>
      <c r="O806" s="6" t="s">
        <v>74</v>
      </c>
      <c r="P806" s="6" t="s">
        <v>253</v>
      </c>
      <c r="Q806" s="6" t="s">
        <v>254</v>
      </c>
      <c r="R806" s="6" t="s">
        <v>254</v>
      </c>
      <c r="S806" s="6" t="s">
        <v>7</v>
      </c>
      <c r="T806" s="6" t="s">
        <v>255</v>
      </c>
      <c r="U806" s="6" t="s">
        <v>126</v>
      </c>
      <c r="V806" s="6" t="s">
        <v>3076</v>
      </c>
      <c r="W806" s="6" t="s">
        <v>74</v>
      </c>
      <c r="X806" s="6" t="s">
        <v>3080</v>
      </c>
      <c r="Y806" s="6" t="s">
        <v>74</v>
      </c>
      <c r="Z806" s="6" t="s">
        <v>78</v>
      </c>
      <c r="AA806" s="6" t="s">
        <v>74</v>
      </c>
      <c r="AB806" s="6">
        <v>362.25</v>
      </c>
      <c r="AC806" s="6">
        <v>0</v>
      </c>
      <c r="AD806" s="6">
        <v>0</v>
      </c>
      <c r="AE806" s="6">
        <v>0</v>
      </c>
      <c r="AF806" s="6">
        <v>0</v>
      </c>
      <c r="AG806" s="6">
        <v>0</v>
      </c>
      <c r="AH806" s="6">
        <v>0</v>
      </c>
      <c r="AI806" s="6" t="s">
        <v>3081</v>
      </c>
      <c r="AJ806" s="6" t="s">
        <v>329</v>
      </c>
      <c r="AK806" s="6" t="s">
        <v>12</v>
      </c>
      <c r="AL806" s="6" t="s">
        <v>48</v>
      </c>
      <c r="AM806" s="6" t="s">
        <v>330</v>
      </c>
      <c r="AN806" s="6" t="s">
        <v>23</v>
      </c>
      <c r="AO806" s="6" t="s">
        <v>260</v>
      </c>
      <c r="AP806" s="6" t="s">
        <v>282</v>
      </c>
      <c r="AQ806" s="6" t="s">
        <v>19</v>
      </c>
    </row>
    <row r="807" spans="1:43" x14ac:dyDescent="0.25">
      <c r="A807" s="6">
        <v>21736448</v>
      </c>
      <c r="B807" s="6">
        <v>22659510</v>
      </c>
      <c r="C807" s="6" t="s">
        <v>248</v>
      </c>
      <c r="D807" s="14">
        <v>45716.470439814817</v>
      </c>
      <c r="E807" s="14">
        <v>45719.254282407397</v>
      </c>
      <c r="F807" s="6" t="s">
        <v>20</v>
      </c>
      <c r="G807" s="6" t="s">
        <v>22</v>
      </c>
      <c r="H807" s="6" t="s">
        <v>3083</v>
      </c>
      <c r="I807" s="6" t="s">
        <v>12</v>
      </c>
      <c r="J807" s="6" t="s">
        <v>3079</v>
      </c>
      <c r="K807" s="6" t="s">
        <v>2860</v>
      </c>
      <c r="L807" s="6" t="s">
        <v>2860</v>
      </c>
      <c r="M807" s="14">
        <v>45716.458333333343</v>
      </c>
      <c r="N807" s="6">
        <v>4499314</v>
      </c>
      <c r="O807" s="6" t="s">
        <v>74</v>
      </c>
      <c r="P807" s="6" t="s">
        <v>253</v>
      </c>
      <c r="Q807" s="6" t="s">
        <v>254</v>
      </c>
      <c r="R807" s="6" t="s">
        <v>254</v>
      </c>
      <c r="S807" s="6" t="s">
        <v>7</v>
      </c>
      <c r="T807" s="6" t="s">
        <v>255</v>
      </c>
      <c r="U807" s="6" t="s">
        <v>126</v>
      </c>
      <c r="V807" s="6" t="s">
        <v>3076</v>
      </c>
      <c r="W807" s="6" t="s">
        <v>74</v>
      </c>
      <c r="X807" s="6" t="s">
        <v>3080</v>
      </c>
      <c r="Y807" s="6" t="s">
        <v>74</v>
      </c>
      <c r="Z807" s="6" t="s">
        <v>78</v>
      </c>
      <c r="AA807" s="6" t="s">
        <v>74</v>
      </c>
      <c r="AB807" s="6">
        <v>362.25</v>
      </c>
      <c r="AC807" s="6">
        <v>0</v>
      </c>
      <c r="AD807" s="6">
        <v>0</v>
      </c>
      <c r="AE807" s="6">
        <v>0</v>
      </c>
      <c r="AF807" s="6">
        <v>0</v>
      </c>
      <c r="AG807" s="6">
        <v>0</v>
      </c>
      <c r="AH807" s="6">
        <v>0</v>
      </c>
      <c r="AI807" s="6" t="s">
        <v>3084</v>
      </c>
      <c r="AJ807" s="6" t="s">
        <v>329</v>
      </c>
      <c r="AK807" s="6" t="s">
        <v>12</v>
      </c>
      <c r="AL807" s="6" t="s">
        <v>48</v>
      </c>
      <c r="AM807" s="6" t="s">
        <v>330</v>
      </c>
      <c r="AN807" s="6" t="s">
        <v>23</v>
      </c>
      <c r="AO807" s="6" t="s">
        <v>260</v>
      </c>
      <c r="AP807" s="6" t="s">
        <v>282</v>
      </c>
      <c r="AQ807" s="6" t="s">
        <v>19</v>
      </c>
    </row>
    <row r="808" spans="1:43" x14ac:dyDescent="0.25">
      <c r="A808" s="6">
        <v>21736449</v>
      </c>
      <c r="B808" s="6">
        <v>22659511</v>
      </c>
      <c r="C808" s="6" t="s">
        <v>248</v>
      </c>
      <c r="D808" s="14">
        <v>45716.470439814817</v>
      </c>
      <c r="E808" s="14">
        <v>45719.254293981481</v>
      </c>
      <c r="F808" s="6" t="s">
        <v>20</v>
      </c>
      <c r="G808" s="6" t="s">
        <v>22</v>
      </c>
      <c r="H808" s="6" t="s">
        <v>3085</v>
      </c>
      <c r="I808" s="6" t="s">
        <v>12</v>
      </c>
      <c r="J808" s="6" t="s">
        <v>3079</v>
      </c>
      <c r="K808" s="6" t="s">
        <v>2860</v>
      </c>
      <c r="L808" s="6" t="s">
        <v>2860</v>
      </c>
      <c r="M808" s="14">
        <v>45716.458333333343</v>
      </c>
      <c r="N808" s="6">
        <v>4499314</v>
      </c>
      <c r="O808" s="6" t="s">
        <v>74</v>
      </c>
      <c r="P808" s="6" t="s">
        <v>253</v>
      </c>
      <c r="Q808" s="6" t="s">
        <v>254</v>
      </c>
      <c r="R808" s="6" t="s">
        <v>254</v>
      </c>
      <c r="S808" s="6" t="s">
        <v>7</v>
      </c>
      <c r="T808" s="6" t="s">
        <v>255</v>
      </c>
      <c r="U808" s="6" t="s">
        <v>126</v>
      </c>
      <c r="V808" s="6" t="s">
        <v>3076</v>
      </c>
      <c r="W808" s="6" t="s">
        <v>74</v>
      </c>
      <c r="X808" s="6" t="s">
        <v>3080</v>
      </c>
      <c r="Y808" s="6" t="s">
        <v>74</v>
      </c>
      <c r="Z808" s="6" t="s">
        <v>78</v>
      </c>
      <c r="AA808" s="6" t="s">
        <v>74</v>
      </c>
      <c r="AB808" s="6">
        <v>362.25</v>
      </c>
      <c r="AC808" s="6">
        <v>0</v>
      </c>
      <c r="AD808" s="6">
        <v>0</v>
      </c>
      <c r="AE808" s="6">
        <v>0</v>
      </c>
      <c r="AF808" s="6">
        <v>0</v>
      </c>
      <c r="AG808" s="6">
        <v>0</v>
      </c>
      <c r="AH808" s="6">
        <v>0</v>
      </c>
      <c r="AI808" s="6" t="s">
        <v>3084</v>
      </c>
      <c r="AJ808" s="6" t="s">
        <v>329</v>
      </c>
      <c r="AK808" s="6" t="s">
        <v>12</v>
      </c>
      <c r="AL808" s="6" t="s">
        <v>48</v>
      </c>
      <c r="AM808" s="6" t="s">
        <v>330</v>
      </c>
      <c r="AN808" s="6" t="s">
        <v>23</v>
      </c>
      <c r="AO808" s="6" t="s">
        <v>260</v>
      </c>
      <c r="AP808" s="6" t="s">
        <v>282</v>
      </c>
      <c r="AQ808" s="6" t="s">
        <v>19</v>
      </c>
    </row>
    <row r="809" spans="1:43" x14ac:dyDescent="0.25">
      <c r="A809" s="6">
        <v>21738629</v>
      </c>
      <c r="B809" s="6">
        <v>22661461</v>
      </c>
      <c r="C809" s="6" t="s">
        <v>248</v>
      </c>
      <c r="D809" s="14">
        <v>45716.699236111112</v>
      </c>
      <c r="E809" s="14">
        <v>45716.706006944441</v>
      </c>
      <c r="F809" s="6" t="s">
        <v>22</v>
      </c>
      <c r="G809" s="6" t="s">
        <v>22</v>
      </c>
      <c r="H809" s="6" t="s">
        <v>3086</v>
      </c>
      <c r="I809" s="6" t="s">
        <v>12</v>
      </c>
      <c r="J809" s="6" t="s">
        <v>3087</v>
      </c>
      <c r="K809" s="6" t="s">
        <v>3088</v>
      </c>
      <c r="L809" s="6" t="s">
        <v>3088</v>
      </c>
      <c r="M809" s="14">
        <v>45716.791666666657</v>
      </c>
      <c r="N809" s="6">
        <v>4499398</v>
      </c>
      <c r="O809" s="6" t="s">
        <v>74</v>
      </c>
      <c r="P809" s="6" t="s">
        <v>253</v>
      </c>
      <c r="Q809" s="6" t="s">
        <v>254</v>
      </c>
      <c r="R809" s="6" t="s">
        <v>336</v>
      </c>
      <c r="S809" s="6" t="s">
        <v>5</v>
      </c>
      <c r="T809" s="6" t="s">
        <v>255</v>
      </c>
      <c r="U809" s="6" t="s">
        <v>126</v>
      </c>
      <c r="V809" s="6" t="s">
        <v>3076</v>
      </c>
      <c r="W809" s="6" t="s">
        <v>74</v>
      </c>
      <c r="X809" s="6" t="s">
        <v>272</v>
      </c>
      <c r="Y809" s="6">
        <v>2132525752</v>
      </c>
      <c r="Z809" s="6" t="s">
        <v>78</v>
      </c>
      <c r="AA809" s="6" t="s">
        <v>74</v>
      </c>
      <c r="AB809" s="6">
        <v>937.65</v>
      </c>
      <c r="AC809" s="6">
        <v>0</v>
      </c>
      <c r="AD809" s="6">
        <v>0</v>
      </c>
      <c r="AE809" s="6">
        <v>0</v>
      </c>
      <c r="AF809" s="6">
        <v>0</v>
      </c>
      <c r="AG809" s="6">
        <v>0</v>
      </c>
      <c r="AH809" s="6">
        <v>0</v>
      </c>
      <c r="AI809" s="6" t="s">
        <v>3089</v>
      </c>
      <c r="AJ809" s="6" t="s">
        <v>3090</v>
      </c>
      <c r="AK809" s="6" t="s">
        <v>12</v>
      </c>
      <c r="AL809" s="6" t="s">
        <v>49</v>
      </c>
      <c r="AM809" s="6" t="s">
        <v>324</v>
      </c>
      <c r="AN809" s="6" t="s">
        <v>27</v>
      </c>
      <c r="AO809" s="6" t="s">
        <v>260</v>
      </c>
      <c r="AP809" s="6" t="s">
        <v>374</v>
      </c>
      <c r="AQ809" s="6" t="s">
        <v>39</v>
      </c>
    </row>
    <row r="810" spans="1:43" x14ac:dyDescent="0.25">
      <c r="A810" s="6">
        <v>21738673</v>
      </c>
      <c r="B810" s="6">
        <v>22661505</v>
      </c>
      <c r="C810" s="6" t="s">
        <v>248</v>
      </c>
      <c r="D810" s="14">
        <v>45716.706319444442</v>
      </c>
      <c r="E810" s="14">
        <v>45716.721226851849</v>
      </c>
      <c r="F810" s="6" t="s">
        <v>22</v>
      </c>
      <c r="G810" s="6" t="s">
        <v>22</v>
      </c>
      <c r="H810" s="6" t="s">
        <v>3091</v>
      </c>
      <c r="I810" s="6" t="s">
        <v>12</v>
      </c>
      <c r="J810" s="6" t="s">
        <v>3092</v>
      </c>
      <c r="K810" s="6" t="s">
        <v>3088</v>
      </c>
      <c r="L810" s="6" t="s">
        <v>3088</v>
      </c>
      <c r="M810" s="14">
        <v>45716.791666666657</v>
      </c>
      <c r="N810" s="6">
        <v>4499699</v>
      </c>
      <c r="O810" s="6" t="s">
        <v>74</v>
      </c>
      <c r="P810" s="6" t="s">
        <v>253</v>
      </c>
      <c r="Q810" s="6" t="s">
        <v>254</v>
      </c>
      <c r="R810" s="6" t="s">
        <v>336</v>
      </c>
      <c r="S810" s="6" t="s">
        <v>5</v>
      </c>
      <c r="T810" s="6" t="s">
        <v>255</v>
      </c>
      <c r="U810" s="6" t="s">
        <v>126</v>
      </c>
      <c r="V810" s="6" t="s">
        <v>3076</v>
      </c>
      <c r="W810" s="6" t="s">
        <v>74</v>
      </c>
      <c r="X810" s="6" t="s">
        <v>272</v>
      </c>
      <c r="Y810" s="6">
        <v>2132531531</v>
      </c>
      <c r="Z810" s="6" t="s">
        <v>78</v>
      </c>
      <c r="AA810" s="6" t="s">
        <v>74</v>
      </c>
      <c r="AB810" s="6">
        <v>543.35</v>
      </c>
      <c r="AC810" s="6">
        <v>400</v>
      </c>
      <c r="AD810" s="6">
        <v>0</v>
      </c>
      <c r="AE810" s="6">
        <v>0</v>
      </c>
      <c r="AF810" s="6">
        <v>0</v>
      </c>
      <c r="AG810" s="6">
        <v>0</v>
      </c>
      <c r="AH810" s="6">
        <v>0</v>
      </c>
      <c r="AI810" s="6" t="s">
        <v>3093</v>
      </c>
      <c r="AJ810" s="6" t="s">
        <v>3094</v>
      </c>
      <c r="AK810" s="6" t="s">
        <v>12</v>
      </c>
      <c r="AL810" s="6" t="s">
        <v>49</v>
      </c>
      <c r="AM810" s="6" t="s">
        <v>324</v>
      </c>
      <c r="AN810" s="6" t="s">
        <v>27</v>
      </c>
      <c r="AO810" s="6" t="s">
        <v>260</v>
      </c>
      <c r="AP810" s="6" t="s">
        <v>374</v>
      </c>
      <c r="AQ810" s="6" t="s">
        <v>39</v>
      </c>
    </row>
    <row r="811" spans="1:43" x14ac:dyDescent="0.25">
      <c r="A811" s="6">
        <v>21450979</v>
      </c>
      <c r="B811" s="6">
        <v>22417890</v>
      </c>
      <c r="C811" s="6" t="s">
        <v>248</v>
      </c>
      <c r="D811" s="14">
        <v>45671.631377314807</v>
      </c>
      <c r="E811" s="14">
        <v>45722.393148148149</v>
      </c>
      <c r="F811" s="6" t="s">
        <v>18</v>
      </c>
      <c r="G811" s="6" t="s">
        <v>18</v>
      </c>
      <c r="H811" s="6" t="s">
        <v>3095</v>
      </c>
      <c r="I811" s="6" t="s">
        <v>15</v>
      </c>
      <c r="J811" s="6" t="s">
        <v>3096</v>
      </c>
      <c r="K811" s="6" t="s">
        <v>1339</v>
      </c>
      <c r="L811" s="6" t="s">
        <v>3097</v>
      </c>
      <c r="M811" s="14">
        <v>45506.599305555559</v>
      </c>
      <c r="N811" s="6">
        <v>0</v>
      </c>
      <c r="O811" s="6" t="s">
        <v>74</v>
      </c>
      <c r="P811" s="6" t="s">
        <v>253</v>
      </c>
      <c r="Q811" s="6" t="s">
        <v>264</v>
      </c>
      <c r="R811" s="6" t="s">
        <v>277</v>
      </c>
      <c r="S811" s="6" t="s">
        <v>5</v>
      </c>
      <c r="T811" s="6" t="s">
        <v>255</v>
      </c>
      <c r="U811" s="6" t="s">
        <v>139</v>
      </c>
      <c r="V811" s="6" t="s">
        <v>3098</v>
      </c>
      <c r="W811" s="6" t="s">
        <v>74</v>
      </c>
      <c r="X811" s="6" t="s">
        <v>272</v>
      </c>
      <c r="Y811" s="6">
        <v>4422195445</v>
      </c>
      <c r="Z811" s="6" t="s">
        <v>138</v>
      </c>
      <c r="AA811" s="6" t="s">
        <v>74</v>
      </c>
      <c r="AB811" s="6">
        <v>47</v>
      </c>
      <c r="AC811" s="6">
        <v>0</v>
      </c>
      <c r="AD811" s="6">
        <v>0</v>
      </c>
      <c r="AE811" s="6">
        <v>0</v>
      </c>
      <c r="AF811" s="6">
        <v>0</v>
      </c>
      <c r="AG811" s="6">
        <v>0</v>
      </c>
      <c r="AH811" s="6">
        <v>0</v>
      </c>
      <c r="AI811" s="6" t="s">
        <v>74</v>
      </c>
      <c r="AJ811" s="6" t="s">
        <v>3099</v>
      </c>
      <c r="AK811" s="6" t="s">
        <v>15</v>
      </c>
      <c r="AL811" s="6" t="s">
        <v>49</v>
      </c>
      <c r="AM811" s="6" t="s">
        <v>324</v>
      </c>
      <c r="AN811" s="6" t="s">
        <v>27</v>
      </c>
      <c r="AO811" s="6" t="s">
        <v>260</v>
      </c>
      <c r="AP811" s="6" t="s">
        <v>374</v>
      </c>
      <c r="AQ811" s="6" t="s">
        <v>39</v>
      </c>
    </row>
    <row r="812" spans="1:43" x14ac:dyDescent="0.25">
      <c r="A812" s="6">
        <v>21450413</v>
      </c>
      <c r="B812" s="6">
        <v>22417347</v>
      </c>
      <c r="C812" s="6" t="s">
        <v>248</v>
      </c>
      <c r="D812" s="14">
        <v>45671.55636574074</v>
      </c>
      <c r="E812" s="14">
        <v>45722.392812500002</v>
      </c>
      <c r="F812" s="6" t="s">
        <v>18</v>
      </c>
      <c r="G812" s="6" t="s">
        <v>18</v>
      </c>
      <c r="H812" s="6" t="s">
        <v>3100</v>
      </c>
      <c r="I812" s="6" t="s">
        <v>15</v>
      </c>
      <c r="J812" s="6" t="s">
        <v>3101</v>
      </c>
      <c r="K812" s="6" t="s">
        <v>1339</v>
      </c>
      <c r="L812" s="6" t="s">
        <v>3097</v>
      </c>
      <c r="M812" s="14">
        <v>45506.599305555559</v>
      </c>
      <c r="N812" s="6">
        <v>0</v>
      </c>
      <c r="O812" s="6" t="s">
        <v>74</v>
      </c>
      <c r="P812" s="6" t="s">
        <v>253</v>
      </c>
      <c r="Q812" s="6" t="s">
        <v>264</v>
      </c>
      <c r="R812" s="6" t="s">
        <v>277</v>
      </c>
      <c r="S812" s="6" t="s">
        <v>5</v>
      </c>
      <c r="T812" s="6" t="s">
        <v>255</v>
      </c>
      <c r="U812" s="6" t="s">
        <v>139</v>
      </c>
      <c r="V812" s="6" t="s">
        <v>3098</v>
      </c>
      <c r="W812" s="6" t="s">
        <v>74</v>
      </c>
      <c r="X812" s="6" t="s">
        <v>272</v>
      </c>
      <c r="Y812" s="6">
        <v>4422195447</v>
      </c>
      <c r="Z812" s="6" t="s">
        <v>138</v>
      </c>
      <c r="AA812" s="6" t="s">
        <v>74</v>
      </c>
      <c r="AB812" s="6">
        <v>44</v>
      </c>
      <c r="AC812" s="6">
        <v>0</v>
      </c>
      <c r="AD812" s="6">
        <v>0</v>
      </c>
      <c r="AE812" s="6">
        <v>0</v>
      </c>
      <c r="AF812" s="6">
        <v>0</v>
      </c>
      <c r="AG812" s="6">
        <v>0</v>
      </c>
      <c r="AH812" s="6">
        <v>0</v>
      </c>
      <c r="AI812" s="6" t="s">
        <v>74</v>
      </c>
      <c r="AJ812" s="6" t="s">
        <v>3102</v>
      </c>
      <c r="AK812" s="6" t="s">
        <v>15</v>
      </c>
      <c r="AL812" s="6" t="s">
        <v>49</v>
      </c>
      <c r="AM812" s="6" t="s">
        <v>324</v>
      </c>
      <c r="AN812" s="6" t="s">
        <v>27</v>
      </c>
      <c r="AO812" s="6" t="s">
        <v>260</v>
      </c>
      <c r="AP812" s="6" t="s">
        <v>374</v>
      </c>
      <c r="AQ812" s="6" t="s">
        <v>39</v>
      </c>
    </row>
    <row r="813" spans="1:43" x14ac:dyDescent="0.25">
      <c r="A813" s="6">
        <v>21532949</v>
      </c>
      <c r="B813" s="6">
        <v>22486869</v>
      </c>
      <c r="C813" s="6" t="s">
        <v>248</v>
      </c>
      <c r="D813" s="14">
        <v>45684.864062499997</v>
      </c>
      <c r="E813" s="14">
        <v>45684.869166666656</v>
      </c>
      <c r="F813" s="36" t="s">
        <v>30</v>
      </c>
      <c r="G813" s="36" t="s">
        <v>30</v>
      </c>
      <c r="H813" s="6" t="s">
        <v>3103</v>
      </c>
      <c r="I813" s="6" t="s">
        <v>274</v>
      </c>
      <c r="J813" s="6" t="s">
        <v>3104</v>
      </c>
      <c r="K813" s="6" t="s">
        <v>3105</v>
      </c>
      <c r="L813" s="6" t="s">
        <v>3105</v>
      </c>
      <c r="M813" s="14">
        <v>45684.773611111108</v>
      </c>
      <c r="N813" s="6">
        <v>243</v>
      </c>
      <c r="O813" s="6" t="s">
        <v>74</v>
      </c>
      <c r="P813" s="6" t="s">
        <v>294</v>
      </c>
      <c r="Q813" s="6" t="s">
        <v>264</v>
      </c>
      <c r="R813" s="6" t="s">
        <v>277</v>
      </c>
      <c r="S813" s="6" t="s">
        <v>5</v>
      </c>
      <c r="T813" s="6" t="s">
        <v>255</v>
      </c>
      <c r="U813" s="6" t="s">
        <v>139</v>
      </c>
      <c r="V813" s="6" t="s">
        <v>3106</v>
      </c>
      <c r="W813" s="6" t="s">
        <v>74</v>
      </c>
      <c r="X813" s="6" t="s">
        <v>272</v>
      </c>
      <c r="Y813" s="6">
        <v>2131262602</v>
      </c>
      <c r="Z813" s="6" t="s">
        <v>74</v>
      </c>
      <c r="AA813" s="6" t="s">
        <v>74</v>
      </c>
      <c r="AB813" s="6">
        <v>1190.48</v>
      </c>
      <c r="AC813" s="6">
        <v>108.37</v>
      </c>
      <c r="AD813" s="6">
        <v>0</v>
      </c>
      <c r="AE813" s="6">
        <v>0</v>
      </c>
      <c r="AF813" s="6">
        <v>0</v>
      </c>
      <c r="AG813" s="6">
        <v>0</v>
      </c>
      <c r="AH813" s="6">
        <v>0</v>
      </c>
      <c r="AI813" s="6" t="s">
        <v>3107</v>
      </c>
      <c r="AJ813" s="6" t="s">
        <v>978</v>
      </c>
      <c r="AK813" s="6" t="s">
        <v>11</v>
      </c>
      <c r="AL813" s="6" t="s">
        <v>48</v>
      </c>
      <c r="AM813" s="6" t="s">
        <v>979</v>
      </c>
      <c r="AN813" s="6" t="s">
        <v>23</v>
      </c>
      <c r="AO813" s="6" t="s">
        <v>260</v>
      </c>
      <c r="AP813" s="6" t="s">
        <v>282</v>
      </c>
      <c r="AQ813" s="6" t="s">
        <v>19</v>
      </c>
    </row>
    <row r="814" spans="1:43" x14ac:dyDescent="0.25">
      <c r="A814" s="6">
        <v>21563461</v>
      </c>
      <c r="B814" s="6">
        <v>22513823</v>
      </c>
      <c r="C814" s="6" t="s">
        <v>248</v>
      </c>
      <c r="D814" s="14">
        <v>45688.910636574074</v>
      </c>
      <c r="E814" s="14">
        <v>45688.943888888891</v>
      </c>
      <c r="F814" s="36" t="s">
        <v>30</v>
      </c>
      <c r="G814" s="36" t="s">
        <v>30</v>
      </c>
      <c r="H814" s="6" t="s">
        <v>3108</v>
      </c>
      <c r="I814" s="6" t="s">
        <v>274</v>
      </c>
      <c r="J814" s="6" t="s">
        <v>3109</v>
      </c>
      <c r="K814" s="6" t="s">
        <v>276</v>
      </c>
      <c r="L814" s="6" t="s">
        <v>276</v>
      </c>
      <c r="M814" s="14">
        <v>45688.725694444453</v>
      </c>
      <c r="N814" s="6">
        <v>251</v>
      </c>
      <c r="O814" s="6" t="s">
        <v>74</v>
      </c>
      <c r="P814" s="6" t="s">
        <v>294</v>
      </c>
      <c r="Q814" s="6" t="s">
        <v>254</v>
      </c>
      <c r="R814" s="6" t="s">
        <v>277</v>
      </c>
      <c r="S814" s="6" t="s">
        <v>7</v>
      </c>
      <c r="T814" s="6" t="s">
        <v>255</v>
      </c>
      <c r="U814" s="6" t="s">
        <v>139</v>
      </c>
      <c r="V814" s="6" t="s">
        <v>3106</v>
      </c>
      <c r="W814" s="6" t="s">
        <v>74</v>
      </c>
      <c r="X814" s="6" t="s">
        <v>3110</v>
      </c>
      <c r="Y814" s="6" t="s">
        <v>74</v>
      </c>
      <c r="Z814" s="6" t="s">
        <v>74</v>
      </c>
      <c r="AA814" s="6" t="s">
        <v>74</v>
      </c>
      <c r="AB814" s="6">
        <v>498</v>
      </c>
      <c r="AC814" s="6">
        <v>0</v>
      </c>
      <c r="AD814" s="6">
        <v>0</v>
      </c>
      <c r="AE814" s="6">
        <v>0</v>
      </c>
      <c r="AF814" s="6">
        <v>0</v>
      </c>
      <c r="AG814" s="6">
        <v>0</v>
      </c>
      <c r="AH814" s="6">
        <v>0</v>
      </c>
      <c r="AI814" s="6" t="s">
        <v>3111</v>
      </c>
      <c r="AJ814" s="6" t="s">
        <v>978</v>
      </c>
      <c r="AK814" s="6" t="s">
        <v>11</v>
      </c>
      <c r="AL814" s="6" t="s">
        <v>48</v>
      </c>
      <c r="AM814" s="6" t="s">
        <v>979</v>
      </c>
      <c r="AN814" s="6" t="s">
        <v>23</v>
      </c>
      <c r="AO814" s="6" t="s">
        <v>260</v>
      </c>
      <c r="AP814" s="6" t="s">
        <v>282</v>
      </c>
      <c r="AQ814" s="6" t="s">
        <v>19</v>
      </c>
    </row>
    <row r="815" spans="1:43" x14ac:dyDescent="0.25">
      <c r="A815" s="6">
        <v>21583245</v>
      </c>
      <c r="B815" s="6">
        <v>22529786</v>
      </c>
      <c r="C815" s="6" t="s">
        <v>248</v>
      </c>
      <c r="D815" s="14">
        <v>45691.936990740738</v>
      </c>
      <c r="E815" s="14">
        <v>45691.956400462957</v>
      </c>
      <c r="F815" s="36" t="s">
        <v>30</v>
      </c>
      <c r="G815" s="36" t="s">
        <v>30</v>
      </c>
      <c r="H815" s="6" t="s">
        <v>3112</v>
      </c>
      <c r="I815" s="6" t="s">
        <v>274</v>
      </c>
      <c r="J815" s="6" t="s">
        <v>3113</v>
      </c>
      <c r="K815" s="6" t="s">
        <v>276</v>
      </c>
      <c r="L815" s="6" t="s">
        <v>276</v>
      </c>
      <c r="M815" s="14">
        <v>45691.709722222222</v>
      </c>
      <c r="N815" s="6">
        <v>252</v>
      </c>
      <c r="O815" s="6" t="s">
        <v>74</v>
      </c>
      <c r="P815" s="6" t="s">
        <v>294</v>
      </c>
      <c r="Q815" s="6" t="s">
        <v>254</v>
      </c>
      <c r="R815" s="6" t="s">
        <v>277</v>
      </c>
      <c r="S815" s="6" t="s">
        <v>7</v>
      </c>
      <c r="T815" s="6" t="s">
        <v>255</v>
      </c>
      <c r="U815" s="6" t="s">
        <v>139</v>
      </c>
      <c r="V815" s="6" t="s">
        <v>3106</v>
      </c>
      <c r="W815" s="6" t="s">
        <v>74</v>
      </c>
      <c r="X815" s="6" t="s">
        <v>3114</v>
      </c>
      <c r="Y815" s="6" t="s">
        <v>74</v>
      </c>
      <c r="Z815" s="6" t="s">
        <v>74</v>
      </c>
      <c r="AA815" s="6" t="s">
        <v>74</v>
      </c>
      <c r="AB815" s="6">
        <v>422</v>
      </c>
      <c r="AC815" s="6">
        <v>0</v>
      </c>
      <c r="AD815" s="6">
        <v>0</v>
      </c>
      <c r="AE815" s="6">
        <v>0</v>
      </c>
      <c r="AF815" s="6">
        <v>0</v>
      </c>
      <c r="AG815" s="6">
        <v>65.41</v>
      </c>
      <c r="AH815" s="6">
        <v>0</v>
      </c>
      <c r="AI815" s="6" t="s">
        <v>3115</v>
      </c>
      <c r="AJ815" s="6" t="s">
        <v>978</v>
      </c>
      <c r="AK815" s="6" t="s">
        <v>11</v>
      </c>
      <c r="AL815" s="6" t="s">
        <v>48</v>
      </c>
      <c r="AM815" s="6" t="s">
        <v>979</v>
      </c>
      <c r="AN815" s="6" t="s">
        <v>23</v>
      </c>
      <c r="AO815" s="6" t="s">
        <v>260</v>
      </c>
      <c r="AP815" s="6" t="s">
        <v>282</v>
      </c>
      <c r="AQ815" s="6" t="s">
        <v>19</v>
      </c>
    </row>
    <row r="816" spans="1:43" x14ac:dyDescent="0.25">
      <c r="A816" s="6">
        <v>21740188</v>
      </c>
      <c r="B816" s="6">
        <v>22662952</v>
      </c>
      <c r="C816" s="6" t="s">
        <v>248</v>
      </c>
      <c r="D816" s="14">
        <v>45716.798680555563</v>
      </c>
      <c r="E816" s="14">
        <v>45716.812685185178</v>
      </c>
      <c r="F816" s="6" t="s">
        <v>22</v>
      </c>
      <c r="G816" s="6" t="s">
        <v>22</v>
      </c>
      <c r="H816" s="6" t="s">
        <v>3116</v>
      </c>
      <c r="I816" s="6" t="s">
        <v>274</v>
      </c>
      <c r="J816" s="6" t="s">
        <v>3117</v>
      </c>
      <c r="K816" s="6" t="s">
        <v>276</v>
      </c>
      <c r="L816" s="6" t="s">
        <v>276</v>
      </c>
      <c r="M816" s="14">
        <v>45716.545138888891</v>
      </c>
      <c r="N816" s="6">
        <v>275</v>
      </c>
      <c r="O816" s="6" t="s">
        <v>74</v>
      </c>
      <c r="P816" s="6" t="s">
        <v>294</v>
      </c>
      <c r="Q816" s="6" t="s">
        <v>264</v>
      </c>
      <c r="R816" s="6" t="s">
        <v>277</v>
      </c>
      <c r="S816" s="6" t="s">
        <v>5</v>
      </c>
      <c r="T816" s="6" t="s">
        <v>255</v>
      </c>
      <c r="U816" s="6" t="s">
        <v>139</v>
      </c>
      <c r="V816" s="6" t="s">
        <v>3106</v>
      </c>
      <c r="W816" s="6" t="s">
        <v>74</v>
      </c>
      <c r="X816" s="6" t="s">
        <v>257</v>
      </c>
      <c r="Y816" s="6">
        <v>3022662952</v>
      </c>
      <c r="Z816" s="6" t="s">
        <v>74</v>
      </c>
      <c r="AA816" s="6" t="s">
        <v>74</v>
      </c>
      <c r="AB816" s="6">
        <v>625.96</v>
      </c>
      <c r="AC816" s="6">
        <v>116.64</v>
      </c>
      <c r="AD816" s="6">
        <v>0</v>
      </c>
      <c r="AE816" s="6">
        <v>0</v>
      </c>
      <c r="AF816" s="6">
        <v>0</v>
      </c>
      <c r="AG816" s="6">
        <v>0</v>
      </c>
      <c r="AH816" s="6">
        <v>0</v>
      </c>
      <c r="AI816" s="6" t="s">
        <v>3118</v>
      </c>
      <c r="AJ816" s="6" t="s">
        <v>978</v>
      </c>
      <c r="AK816" s="6" t="s">
        <v>11</v>
      </c>
      <c r="AL816" s="6" t="s">
        <v>48</v>
      </c>
      <c r="AM816" s="6" t="s">
        <v>979</v>
      </c>
      <c r="AN816" s="6" t="s">
        <v>23</v>
      </c>
      <c r="AO816" s="6" t="s">
        <v>260</v>
      </c>
      <c r="AP816" s="6" t="s">
        <v>282</v>
      </c>
      <c r="AQ816" s="6" t="s">
        <v>19</v>
      </c>
    </row>
    <row r="817" spans="1:43" x14ac:dyDescent="0.25">
      <c r="A817" s="6">
        <v>21537879</v>
      </c>
      <c r="B817" s="6">
        <v>22490891</v>
      </c>
      <c r="C817" s="6" t="s">
        <v>248</v>
      </c>
      <c r="D817" s="14">
        <v>45685.611990740741</v>
      </c>
      <c r="E817" s="14">
        <v>45685.631620370368</v>
      </c>
      <c r="F817" s="36" t="s">
        <v>30</v>
      </c>
      <c r="G817" s="36" t="s">
        <v>30</v>
      </c>
      <c r="H817" s="6" t="s">
        <v>3119</v>
      </c>
      <c r="I817" s="6" t="s">
        <v>274</v>
      </c>
      <c r="J817" s="6" t="s">
        <v>3120</v>
      </c>
      <c r="K817" s="6" t="s">
        <v>276</v>
      </c>
      <c r="L817" s="6" t="s">
        <v>276</v>
      </c>
      <c r="M817" s="14">
        <v>45685.499305555553</v>
      </c>
      <c r="N817" s="6">
        <v>248</v>
      </c>
      <c r="O817" s="6" t="s">
        <v>74</v>
      </c>
      <c r="P817" s="6" t="s">
        <v>294</v>
      </c>
      <c r="Q817" s="6" t="s">
        <v>254</v>
      </c>
      <c r="R817" s="6" t="s">
        <v>254</v>
      </c>
      <c r="S817" s="6" t="s">
        <v>7</v>
      </c>
      <c r="T817" s="6" t="s">
        <v>255</v>
      </c>
      <c r="U817" s="6" t="s">
        <v>139</v>
      </c>
      <c r="V817" s="6" t="s">
        <v>3106</v>
      </c>
      <c r="W817" s="6" t="s">
        <v>74</v>
      </c>
      <c r="X817" s="6" t="s">
        <v>3114</v>
      </c>
      <c r="Y817" s="6" t="s">
        <v>74</v>
      </c>
      <c r="Z817" s="6" t="s">
        <v>74</v>
      </c>
      <c r="AA817" s="6" t="s">
        <v>74</v>
      </c>
      <c r="AB817" s="6">
        <v>365</v>
      </c>
      <c r="AC817" s="6">
        <v>0</v>
      </c>
      <c r="AD817" s="6">
        <v>0</v>
      </c>
      <c r="AE817" s="6">
        <v>0</v>
      </c>
      <c r="AF817" s="6">
        <v>0</v>
      </c>
      <c r="AG817" s="6">
        <v>56.58</v>
      </c>
      <c r="AH817" s="6">
        <v>0</v>
      </c>
      <c r="AI817" s="6" t="s">
        <v>3121</v>
      </c>
      <c r="AJ817" s="6" t="s">
        <v>978</v>
      </c>
      <c r="AK817" s="6" t="s">
        <v>11</v>
      </c>
      <c r="AL817" s="6" t="s">
        <v>48</v>
      </c>
      <c r="AM817" s="6" t="s">
        <v>979</v>
      </c>
      <c r="AN817" s="6" t="s">
        <v>23</v>
      </c>
      <c r="AO817" s="6" t="s">
        <v>260</v>
      </c>
      <c r="AP817" s="6" t="s">
        <v>282</v>
      </c>
      <c r="AQ817" s="6" t="s">
        <v>19</v>
      </c>
    </row>
    <row r="818" spans="1:43" x14ac:dyDescent="0.25">
      <c r="A818" s="6">
        <v>21512936</v>
      </c>
      <c r="B818" s="6">
        <v>22469539</v>
      </c>
      <c r="C818" s="6" t="s">
        <v>248</v>
      </c>
      <c r="D818" s="14">
        <v>45681.559641203698</v>
      </c>
      <c r="E818" s="14">
        <v>45681.606400462973</v>
      </c>
      <c r="F818" s="36" t="s">
        <v>30</v>
      </c>
      <c r="G818" s="36" t="s">
        <v>30</v>
      </c>
      <c r="H818" s="6" t="s">
        <v>3122</v>
      </c>
      <c r="I818" s="6" t="s">
        <v>274</v>
      </c>
      <c r="J818" s="6" t="s">
        <v>3123</v>
      </c>
      <c r="K818" s="6" t="s">
        <v>276</v>
      </c>
      <c r="L818" s="6" t="s">
        <v>276</v>
      </c>
      <c r="M818" s="14">
        <v>45681.523611111108</v>
      </c>
      <c r="N818" s="6">
        <v>241</v>
      </c>
      <c r="O818" s="6" t="s">
        <v>74</v>
      </c>
      <c r="P818" s="6" t="s">
        <v>294</v>
      </c>
      <c r="Q818" s="6" t="s">
        <v>254</v>
      </c>
      <c r="R818" s="6" t="s">
        <v>254</v>
      </c>
      <c r="S818" s="6" t="s">
        <v>7</v>
      </c>
      <c r="T818" s="6" t="s">
        <v>255</v>
      </c>
      <c r="U818" s="6" t="s">
        <v>139</v>
      </c>
      <c r="V818" s="6" t="s">
        <v>3106</v>
      </c>
      <c r="W818" s="6" t="s">
        <v>74</v>
      </c>
      <c r="X818" s="6" t="s">
        <v>3124</v>
      </c>
      <c r="Y818" s="6" t="s">
        <v>74</v>
      </c>
      <c r="Z818" s="6" t="s">
        <v>74</v>
      </c>
      <c r="AA818" s="6" t="s">
        <v>74</v>
      </c>
      <c r="AB818" s="6">
        <v>686</v>
      </c>
      <c r="AC818" s="6">
        <v>0</v>
      </c>
      <c r="AD818" s="6">
        <v>0</v>
      </c>
      <c r="AE818" s="6">
        <v>0</v>
      </c>
      <c r="AF818" s="6">
        <v>0</v>
      </c>
      <c r="AG818" s="6">
        <v>34.299999999999997</v>
      </c>
      <c r="AH818" s="6">
        <v>0</v>
      </c>
      <c r="AI818" s="6" t="s">
        <v>3125</v>
      </c>
      <c r="AJ818" s="6" t="s">
        <v>978</v>
      </c>
      <c r="AK818" s="6" t="s">
        <v>11</v>
      </c>
      <c r="AL818" s="6" t="s">
        <v>48</v>
      </c>
      <c r="AM818" s="6" t="s">
        <v>979</v>
      </c>
      <c r="AN818" s="6" t="s">
        <v>23</v>
      </c>
      <c r="AO818" s="6" t="s">
        <v>260</v>
      </c>
      <c r="AP818" s="6" t="s">
        <v>282</v>
      </c>
      <c r="AQ818" s="6" t="s">
        <v>19</v>
      </c>
    </row>
    <row r="819" spans="1:43" x14ac:dyDescent="0.25">
      <c r="A819" s="6">
        <v>21529875</v>
      </c>
      <c r="B819" s="6">
        <v>22483474</v>
      </c>
      <c r="C819" s="6" t="s">
        <v>248</v>
      </c>
      <c r="D819" s="14">
        <v>45684.595497685194</v>
      </c>
      <c r="E819" s="14">
        <v>45684.612557870372</v>
      </c>
      <c r="F819" s="36" t="s">
        <v>30</v>
      </c>
      <c r="G819" s="36" t="s">
        <v>30</v>
      </c>
      <c r="H819" s="6" t="s">
        <v>3126</v>
      </c>
      <c r="I819" s="6" t="s">
        <v>274</v>
      </c>
      <c r="J819" s="6" t="s">
        <v>3127</v>
      </c>
      <c r="K819" s="6" t="s">
        <v>276</v>
      </c>
      <c r="L819" s="6" t="s">
        <v>276</v>
      </c>
      <c r="M819" s="14">
        <v>45684.428472222222</v>
      </c>
      <c r="N819" s="6">
        <v>242</v>
      </c>
      <c r="O819" s="6" t="s">
        <v>74</v>
      </c>
      <c r="P819" s="6" t="s">
        <v>294</v>
      </c>
      <c r="Q819" s="6" t="s">
        <v>254</v>
      </c>
      <c r="R819" s="6" t="s">
        <v>254</v>
      </c>
      <c r="S819" s="6" t="s">
        <v>7</v>
      </c>
      <c r="T819" s="6" t="s">
        <v>255</v>
      </c>
      <c r="U819" s="6" t="s">
        <v>139</v>
      </c>
      <c r="V819" s="6" t="s">
        <v>3106</v>
      </c>
      <c r="W819" s="6" t="s">
        <v>74</v>
      </c>
      <c r="X819" s="6" t="s">
        <v>3128</v>
      </c>
      <c r="Y819" s="6" t="s">
        <v>74</v>
      </c>
      <c r="Z819" s="6" t="s">
        <v>74</v>
      </c>
      <c r="AA819" s="6" t="s">
        <v>74</v>
      </c>
      <c r="AB819" s="6">
        <v>420</v>
      </c>
      <c r="AC819" s="6">
        <v>0</v>
      </c>
      <c r="AD819" s="6">
        <v>0</v>
      </c>
      <c r="AE819" s="6">
        <v>0</v>
      </c>
      <c r="AF819" s="6">
        <v>0</v>
      </c>
      <c r="AG819" s="6">
        <v>21</v>
      </c>
      <c r="AH819" s="6">
        <v>0</v>
      </c>
      <c r="AI819" s="6" t="s">
        <v>3129</v>
      </c>
      <c r="AJ819" s="6" t="s">
        <v>978</v>
      </c>
      <c r="AK819" s="6" t="s">
        <v>11</v>
      </c>
      <c r="AL819" s="6" t="s">
        <v>48</v>
      </c>
      <c r="AM819" s="6" t="s">
        <v>979</v>
      </c>
      <c r="AN819" s="6" t="s">
        <v>23</v>
      </c>
      <c r="AO819" s="6" t="s">
        <v>260</v>
      </c>
      <c r="AP819" s="6" t="s">
        <v>282</v>
      </c>
      <c r="AQ819" s="6" t="s">
        <v>19</v>
      </c>
    </row>
    <row r="820" spans="1:43" x14ac:dyDescent="0.25">
      <c r="A820" s="6">
        <v>21603765</v>
      </c>
      <c r="B820" s="6">
        <v>22547821</v>
      </c>
      <c r="C820" s="6" t="s">
        <v>248</v>
      </c>
      <c r="D820" s="14">
        <v>45694.479120370372</v>
      </c>
      <c r="E820" s="14">
        <v>45694.512812499997</v>
      </c>
      <c r="F820" s="36" t="s">
        <v>28</v>
      </c>
      <c r="G820" s="36" t="s">
        <v>28</v>
      </c>
      <c r="H820" s="6" t="s">
        <v>3130</v>
      </c>
      <c r="I820" s="6" t="s">
        <v>274</v>
      </c>
      <c r="J820" s="6" t="s">
        <v>3131</v>
      </c>
      <c r="K820" s="6" t="s">
        <v>276</v>
      </c>
      <c r="L820" s="6" t="s">
        <v>276</v>
      </c>
      <c r="M820" s="14">
        <v>45694.211111111108</v>
      </c>
      <c r="N820" s="6">
        <v>254</v>
      </c>
      <c r="O820" s="6" t="s">
        <v>74</v>
      </c>
      <c r="P820" s="6" t="s">
        <v>294</v>
      </c>
      <c r="Q820" s="6" t="s">
        <v>254</v>
      </c>
      <c r="R820" s="6" t="s">
        <v>277</v>
      </c>
      <c r="S820" s="6" t="s">
        <v>7</v>
      </c>
      <c r="T820" s="6" t="s">
        <v>255</v>
      </c>
      <c r="U820" s="6" t="s">
        <v>139</v>
      </c>
      <c r="V820" s="6" t="s">
        <v>3106</v>
      </c>
      <c r="W820" s="6" t="s">
        <v>74</v>
      </c>
      <c r="X820" s="6" t="s">
        <v>3132</v>
      </c>
      <c r="Y820" s="6" t="s">
        <v>74</v>
      </c>
      <c r="Z820" s="6" t="s">
        <v>74</v>
      </c>
      <c r="AA820" s="6" t="s">
        <v>74</v>
      </c>
      <c r="AB820" s="6">
        <v>708</v>
      </c>
      <c r="AC820" s="6">
        <v>0</v>
      </c>
      <c r="AD820" s="6">
        <v>0</v>
      </c>
      <c r="AE820" s="6">
        <v>0</v>
      </c>
      <c r="AF820" s="6">
        <v>0</v>
      </c>
      <c r="AG820" s="6">
        <v>0</v>
      </c>
      <c r="AH820" s="6">
        <v>0</v>
      </c>
      <c r="AI820" s="6" t="s">
        <v>3133</v>
      </c>
      <c r="AJ820" s="6" t="s">
        <v>978</v>
      </c>
      <c r="AK820" s="6" t="s">
        <v>11</v>
      </c>
      <c r="AL820" s="6" t="s">
        <v>48</v>
      </c>
      <c r="AM820" s="6" t="s">
        <v>979</v>
      </c>
      <c r="AN820" s="6" t="s">
        <v>23</v>
      </c>
      <c r="AO820" s="6" t="s">
        <v>260</v>
      </c>
      <c r="AP820" s="6" t="s">
        <v>282</v>
      </c>
      <c r="AQ820" s="6" t="s">
        <v>19</v>
      </c>
    </row>
    <row r="821" spans="1:43" x14ac:dyDescent="0.25">
      <c r="A821" s="6">
        <v>21638619</v>
      </c>
      <c r="B821" s="6">
        <v>22575958</v>
      </c>
      <c r="C821" s="6" t="s">
        <v>248</v>
      </c>
      <c r="D821" s="14">
        <v>45700.561828703707</v>
      </c>
      <c r="E821" s="14">
        <v>45700.764930555553</v>
      </c>
      <c r="F821" s="36" t="s">
        <v>26</v>
      </c>
      <c r="G821" s="36" t="s">
        <v>26</v>
      </c>
      <c r="H821" s="6" t="s">
        <v>3134</v>
      </c>
      <c r="I821" s="6" t="s">
        <v>274</v>
      </c>
      <c r="J821" s="6" t="s">
        <v>3135</v>
      </c>
      <c r="K821" s="6" t="s">
        <v>3136</v>
      </c>
      <c r="L821" s="6" t="s">
        <v>3136</v>
      </c>
      <c r="M821" s="14">
        <v>45700.387499999997</v>
      </c>
      <c r="N821" s="6">
        <v>257</v>
      </c>
      <c r="O821" s="6" t="s">
        <v>749</v>
      </c>
      <c r="P821" s="6" t="s">
        <v>294</v>
      </c>
      <c r="Q821" s="6" t="s">
        <v>264</v>
      </c>
      <c r="R821" s="6" t="s">
        <v>277</v>
      </c>
      <c r="S821" s="6" t="s">
        <v>6</v>
      </c>
      <c r="T821" s="6" t="s">
        <v>255</v>
      </c>
      <c r="U821" s="6" t="s">
        <v>139</v>
      </c>
      <c r="V821" s="6" t="s">
        <v>3106</v>
      </c>
      <c r="W821" s="6" t="s">
        <v>74</v>
      </c>
      <c r="X821" s="6" t="s">
        <v>3137</v>
      </c>
      <c r="Y821" s="6" t="s">
        <v>74</v>
      </c>
      <c r="Z821" s="6" t="s">
        <v>74</v>
      </c>
      <c r="AA821" s="6" t="s">
        <v>74</v>
      </c>
      <c r="AB821" s="6">
        <v>166.16</v>
      </c>
      <c r="AC821" s="6">
        <v>0</v>
      </c>
      <c r="AD821" s="6">
        <v>0</v>
      </c>
      <c r="AE821" s="6">
        <v>0</v>
      </c>
      <c r="AF821" s="6">
        <v>0</v>
      </c>
      <c r="AG821" s="6">
        <v>0</v>
      </c>
      <c r="AH821" s="6">
        <v>0</v>
      </c>
      <c r="AI821" s="6" t="s">
        <v>3138</v>
      </c>
      <c r="AJ821" s="6" t="s">
        <v>978</v>
      </c>
      <c r="AK821" s="6" t="s">
        <v>11</v>
      </c>
      <c r="AL821" s="6" t="s">
        <v>48</v>
      </c>
      <c r="AM821" s="6" t="s">
        <v>979</v>
      </c>
      <c r="AN821" s="6" t="s">
        <v>23</v>
      </c>
      <c r="AO821" s="6" t="s">
        <v>260</v>
      </c>
      <c r="AP821" s="6" t="s">
        <v>282</v>
      </c>
      <c r="AQ821" s="6" t="s">
        <v>19</v>
      </c>
    </row>
    <row r="822" spans="1:43" x14ac:dyDescent="0.25">
      <c r="A822" s="6">
        <v>21563462</v>
      </c>
      <c r="B822" s="6">
        <v>22513824</v>
      </c>
      <c r="C822" s="6" t="s">
        <v>248</v>
      </c>
      <c r="D822" s="14">
        <v>45688.91064814815</v>
      </c>
      <c r="E822" s="14">
        <v>45691.668240740742</v>
      </c>
      <c r="F822" s="36" t="s">
        <v>30</v>
      </c>
      <c r="G822" s="36" t="s">
        <v>30</v>
      </c>
      <c r="H822" s="6" t="s">
        <v>3139</v>
      </c>
      <c r="I822" s="6" t="s">
        <v>274</v>
      </c>
      <c r="J822" s="6" t="s">
        <v>3109</v>
      </c>
      <c r="K822" s="6" t="s">
        <v>3136</v>
      </c>
      <c r="L822" s="6" t="s">
        <v>3136</v>
      </c>
      <c r="M822" s="14">
        <v>45688.725694444453</v>
      </c>
      <c r="N822" s="6">
        <v>251</v>
      </c>
      <c r="O822" s="6" t="s">
        <v>676</v>
      </c>
      <c r="P822" s="6" t="s">
        <v>294</v>
      </c>
      <c r="Q822" s="6" t="s">
        <v>264</v>
      </c>
      <c r="R822" s="6" t="s">
        <v>277</v>
      </c>
      <c r="S822" s="6" t="s">
        <v>6</v>
      </c>
      <c r="T822" s="6" t="s">
        <v>255</v>
      </c>
      <c r="U822" s="6" t="s">
        <v>139</v>
      </c>
      <c r="V822" s="6" t="s">
        <v>3106</v>
      </c>
      <c r="W822" s="6" t="s">
        <v>74</v>
      </c>
      <c r="X822" s="6" t="s">
        <v>3140</v>
      </c>
      <c r="Y822" s="6" t="s">
        <v>74</v>
      </c>
      <c r="Z822" s="6" t="s">
        <v>74</v>
      </c>
      <c r="AA822" s="6" t="s">
        <v>74</v>
      </c>
      <c r="AB822" s="6">
        <v>544.8999</v>
      </c>
      <c r="AC822" s="6">
        <v>0</v>
      </c>
      <c r="AD822" s="6">
        <v>0</v>
      </c>
      <c r="AE822" s="6">
        <v>0</v>
      </c>
      <c r="AF822" s="6">
        <v>0</v>
      </c>
      <c r="AG822" s="6">
        <v>0</v>
      </c>
      <c r="AH822" s="6">
        <v>0</v>
      </c>
      <c r="AI822" s="6" t="s">
        <v>3111</v>
      </c>
      <c r="AJ822" s="6" t="s">
        <v>978</v>
      </c>
      <c r="AK822" s="6" t="s">
        <v>11</v>
      </c>
      <c r="AL822" s="6" t="s">
        <v>48</v>
      </c>
      <c r="AM822" s="6" t="s">
        <v>979</v>
      </c>
      <c r="AN822" s="6" t="s">
        <v>23</v>
      </c>
      <c r="AO822" s="6" t="s">
        <v>260</v>
      </c>
      <c r="AP822" s="6" t="s">
        <v>282</v>
      </c>
      <c r="AQ822" s="6" t="s">
        <v>19</v>
      </c>
    </row>
    <row r="823" spans="1:43" x14ac:dyDescent="0.25">
      <c r="A823" s="6">
        <v>21771857</v>
      </c>
      <c r="B823" s="6">
        <v>22691702</v>
      </c>
      <c r="C823" s="6" t="s">
        <v>248</v>
      </c>
      <c r="D823" s="14">
        <v>45722.872881944437</v>
      </c>
      <c r="E823" s="14">
        <v>45722.88140046296</v>
      </c>
      <c r="F823" s="6" t="s">
        <v>18</v>
      </c>
      <c r="G823" s="6" t="s">
        <v>18</v>
      </c>
      <c r="H823" s="6" t="s">
        <v>3141</v>
      </c>
      <c r="I823" s="6" t="s">
        <v>274</v>
      </c>
      <c r="J823" s="6" t="s">
        <v>3142</v>
      </c>
      <c r="K823" s="6" t="s">
        <v>276</v>
      </c>
      <c r="L823" s="6" t="s">
        <v>276</v>
      </c>
      <c r="M823" s="14">
        <v>45722.819444444453</v>
      </c>
      <c r="N823" s="6">
        <v>276</v>
      </c>
      <c r="O823" s="6" t="s">
        <v>74</v>
      </c>
      <c r="P823" s="6" t="s">
        <v>294</v>
      </c>
      <c r="Q823" s="6" t="s">
        <v>264</v>
      </c>
      <c r="R823" s="6" t="s">
        <v>277</v>
      </c>
      <c r="S823" s="6" t="s">
        <v>5</v>
      </c>
      <c r="T823" s="6" t="s">
        <v>255</v>
      </c>
      <c r="U823" s="6" t="s">
        <v>139</v>
      </c>
      <c r="V823" s="6" t="s">
        <v>3106</v>
      </c>
      <c r="W823" s="6" t="s">
        <v>74</v>
      </c>
      <c r="X823" s="6" t="s">
        <v>272</v>
      </c>
      <c r="Y823" s="6">
        <v>2133487777</v>
      </c>
      <c r="Z823" s="6" t="s">
        <v>74</v>
      </c>
      <c r="AA823" s="6" t="s">
        <v>74</v>
      </c>
      <c r="AB823" s="6">
        <v>1729.04</v>
      </c>
      <c r="AC823" s="6">
        <v>76.37</v>
      </c>
      <c r="AD823" s="6">
        <v>0</v>
      </c>
      <c r="AE823" s="6">
        <v>0</v>
      </c>
      <c r="AF823" s="6">
        <v>0</v>
      </c>
      <c r="AG823" s="6">
        <v>0</v>
      </c>
      <c r="AH823" s="6">
        <v>0</v>
      </c>
      <c r="AI823" s="6" t="s">
        <v>3143</v>
      </c>
      <c r="AJ823" s="6" t="s">
        <v>978</v>
      </c>
      <c r="AK823" s="6" t="s">
        <v>11</v>
      </c>
      <c r="AL823" s="6" t="s">
        <v>48</v>
      </c>
      <c r="AM823" s="6" t="s">
        <v>979</v>
      </c>
      <c r="AN823" s="6" t="s">
        <v>23</v>
      </c>
      <c r="AO823" s="6" t="s">
        <v>260</v>
      </c>
      <c r="AP823" s="6" t="s">
        <v>282</v>
      </c>
      <c r="AQ823" s="6" t="s">
        <v>19</v>
      </c>
    </row>
    <row r="824" spans="1:43" x14ac:dyDescent="0.25">
      <c r="A824" s="6">
        <v>21771858</v>
      </c>
      <c r="B824" s="6">
        <v>22691703</v>
      </c>
      <c r="C824" s="6" t="s">
        <v>248</v>
      </c>
      <c r="D824" s="14">
        <v>45722.872893518521</v>
      </c>
      <c r="E824" s="14">
        <v>45722.900046296287</v>
      </c>
      <c r="F824" s="6" t="s">
        <v>18</v>
      </c>
      <c r="G824" s="6" t="s">
        <v>18</v>
      </c>
      <c r="H824" s="6" t="s">
        <v>3144</v>
      </c>
      <c r="I824" s="6" t="s">
        <v>274</v>
      </c>
      <c r="J824" s="6" t="s">
        <v>3142</v>
      </c>
      <c r="K824" s="6" t="s">
        <v>276</v>
      </c>
      <c r="L824" s="6" t="s">
        <v>276</v>
      </c>
      <c r="M824" s="14">
        <v>45722.819444444453</v>
      </c>
      <c r="N824" s="6">
        <v>276</v>
      </c>
      <c r="O824" s="6" t="s">
        <v>74</v>
      </c>
      <c r="P824" s="6" t="s">
        <v>294</v>
      </c>
      <c r="Q824" s="6" t="s">
        <v>254</v>
      </c>
      <c r="R824" s="6" t="s">
        <v>277</v>
      </c>
      <c r="S824" s="6" t="s">
        <v>7</v>
      </c>
      <c r="T824" s="6" t="s">
        <v>255</v>
      </c>
      <c r="U824" s="6" t="s">
        <v>139</v>
      </c>
      <c r="V824" s="6" t="s">
        <v>3106</v>
      </c>
      <c r="W824" s="6" t="s">
        <v>74</v>
      </c>
      <c r="X824" s="6" t="s">
        <v>3145</v>
      </c>
      <c r="Y824" s="6" t="s">
        <v>74</v>
      </c>
      <c r="Z824" s="6" t="s">
        <v>74</v>
      </c>
      <c r="AA824" s="6" t="s">
        <v>74</v>
      </c>
      <c r="AB824" s="6">
        <v>603</v>
      </c>
      <c r="AC824" s="6">
        <v>0</v>
      </c>
      <c r="AD824" s="6">
        <v>0</v>
      </c>
      <c r="AE824" s="6">
        <v>0</v>
      </c>
      <c r="AF824" s="6">
        <v>0</v>
      </c>
      <c r="AG824" s="6">
        <v>0</v>
      </c>
      <c r="AH824" s="6">
        <v>0</v>
      </c>
      <c r="AI824" s="6" t="s">
        <v>3143</v>
      </c>
      <c r="AJ824" s="6" t="s">
        <v>978</v>
      </c>
      <c r="AK824" s="6" t="s">
        <v>11</v>
      </c>
      <c r="AL824" s="6" t="s">
        <v>48</v>
      </c>
      <c r="AM824" s="6" t="s">
        <v>979</v>
      </c>
      <c r="AN824" s="6" t="s">
        <v>23</v>
      </c>
      <c r="AO824" s="6" t="s">
        <v>260</v>
      </c>
      <c r="AP824" s="6" t="s">
        <v>282</v>
      </c>
      <c r="AQ824" s="6" t="s">
        <v>19</v>
      </c>
    </row>
    <row r="825" spans="1:43" x14ac:dyDescent="0.25">
      <c r="A825" s="6">
        <v>21537878</v>
      </c>
      <c r="B825" s="6">
        <v>22490890</v>
      </c>
      <c r="C825" s="6" t="s">
        <v>248</v>
      </c>
      <c r="D825" s="14">
        <v>45685.611979166657</v>
      </c>
      <c r="E825" s="14">
        <v>45685.619097222218</v>
      </c>
      <c r="F825" s="36" t="s">
        <v>30</v>
      </c>
      <c r="G825" s="36" t="s">
        <v>30</v>
      </c>
      <c r="H825" s="6" t="s">
        <v>3146</v>
      </c>
      <c r="I825" s="6" t="s">
        <v>274</v>
      </c>
      <c r="J825" s="6" t="s">
        <v>3120</v>
      </c>
      <c r="K825" s="6" t="s">
        <v>3136</v>
      </c>
      <c r="L825" s="6" t="s">
        <v>276</v>
      </c>
      <c r="M825" s="14">
        <v>45685.499305555553</v>
      </c>
      <c r="N825" s="6">
        <v>248</v>
      </c>
      <c r="O825" s="6" t="s">
        <v>74</v>
      </c>
      <c r="P825" s="6" t="s">
        <v>294</v>
      </c>
      <c r="Q825" s="6" t="s">
        <v>264</v>
      </c>
      <c r="R825" s="6" t="s">
        <v>277</v>
      </c>
      <c r="S825" s="6" t="s">
        <v>5</v>
      </c>
      <c r="T825" s="6" t="s">
        <v>255</v>
      </c>
      <c r="U825" s="6" t="s">
        <v>139</v>
      </c>
      <c r="V825" s="6" t="s">
        <v>3106</v>
      </c>
      <c r="W825" s="6" t="s">
        <v>74</v>
      </c>
      <c r="X825" s="6" t="s">
        <v>257</v>
      </c>
      <c r="Y825" s="6">
        <v>3022490890</v>
      </c>
      <c r="Z825" s="6" t="s">
        <v>74</v>
      </c>
      <c r="AA825" s="6" t="s">
        <v>74</v>
      </c>
      <c r="AB825" s="6">
        <v>1573.52</v>
      </c>
      <c r="AC825" s="6">
        <v>104.89</v>
      </c>
      <c r="AD825" s="6">
        <v>0</v>
      </c>
      <c r="AE825" s="6">
        <v>0</v>
      </c>
      <c r="AF825" s="6">
        <v>0</v>
      </c>
      <c r="AG825" s="6">
        <v>0</v>
      </c>
      <c r="AH825" s="6">
        <v>0</v>
      </c>
      <c r="AI825" s="6" t="s">
        <v>3121</v>
      </c>
      <c r="AJ825" s="6" t="s">
        <v>978</v>
      </c>
      <c r="AK825" s="6" t="s">
        <v>11</v>
      </c>
      <c r="AL825" s="6" t="s">
        <v>48</v>
      </c>
      <c r="AM825" s="6" t="s">
        <v>979</v>
      </c>
      <c r="AN825" s="6" t="s">
        <v>23</v>
      </c>
      <c r="AO825" s="6" t="s">
        <v>260</v>
      </c>
      <c r="AP825" s="6" t="s">
        <v>282</v>
      </c>
      <c r="AQ825" s="6" t="s">
        <v>19</v>
      </c>
    </row>
    <row r="826" spans="1:43" x14ac:dyDescent="0.25">
      <c r="A826" s="6">
        <v>21631720</v>
      </c>
      <c r="B826" s="6">
        <v>22569924</v>
      </c>
      <c r="C826" s="6" t="s">
        <v>248</v>
      </c>
      <c r="D826" s="14">
        <v>45699.540196759262</v>
      </c>
      <c r="E826" s="14">
        <v>45699.550254629627</v>
      </c>
      <c r="F826" s="36" t="s">
        <v>28</v>
      </c>
      <c r="G826" s="36" t="s">
        <v>28</v>
      </c>
      <c r="H826" s="6" t="s">
        <v>3147</v>
      </c>
      <c r="I826" s="6" t="s">
        <v>274</v>
      </c>
      <c r="J826" s="6" t="s">
        <v>3131</v>
      </c>
      <c r="K826" s="6" t="s">
        <v>3136</v>
      </c>
      <c r="L826" s="6" t="s">
        <v>276</v>
      </c>
      <c r="M826" s="14">
        <v>45699.393750000003</v>
      </c>
      <c r="N826" s="6">
        <v>256</v>
      </c>
      <c r="O826" s="6" t="s">
        <v>74</v>
      </c>
      <c r="P826" s="6" t="s">
        <v>294</v>
      </c>
      <c r="Q826" s="6" t="s">
        <v>264</v>
      </c>
      <c r="R826" s="6" t="s">
        <v>277</v>
      </c>
      <c r="S826" s="6" t="s">
        <v>5</v>
      </c>
      <c r="T826" s="6" t="s">
        <v>255</v>
      </c>
      <c r="U826" s="6" t="s">
        <v>139</v>
      </c>
      <c r="V826" s="6" t="s">
        <v>3106</v>
      </c>
      <c r="W826" s="6" t="s">
        <v>74</v>
      </c>
      <c r="X826" s="6" t="s">
        <v>272</v>
      </c>
      <c r="Y826" s="6">
        <v>2131918743</v>
      </c>
      <c r="Z826" s="6" t="s">
        <v>74</v>
      </c>
      <c r="AA826" s="6" t="s">
        <v>74</v>
      </c>
      <c r="AB826" s="6">
        <v>1340.86</v>
      </c>
      <c r="AC826" s="6">
        <v>104.89</v>
      </c>
      <c r="AD826" s="6">
        <v>0</v>
      </c>
      <c r="AE826" s="6">
        <v>0</v>
      </c>
      <c r="AF826" s="6">
        <v>0</v>
      </c>
      <c r="AG826" s="6">
        <v>0</v>
      </c>
      <c r="AH826" s="6">
        <v>0</v>
      </c>
      <c r="AI826" s="6" t="s">
        <v>3148</v>
      </c>
      <c r="AJ826" s="6" t="s">
        <v>978</v>
      </c>
      <c r="AK826" s="6" t="s">
        <v>11</v>
      </c>
      <c r="AL826" s="6" t="s">
        <v>48</v>
      </c>
      <c r="AM826" s="6" t="s">
        <v>979</v>
      </c>
      <c r="AN826" s="6" t="s">
        <v>23</v>
      </c>
      <c r="AO826" s="6" t="s">
        <v>260</v>
      </c>
      <c r="AP826" s="6" t="s">
        <v>282</v>
      </c>
      <c r="AQ826" s="6" t="s">
        <v>19</v>
      </c>
    </row>
    <row r="827" spans="1:43" x14ac:dyDescent="0.25">
      <c r="A827" s="6">
        <v>21540532</v>
      </c>
      <c r="B827" s="6">
        <v>22493374</v>
      </c>
      <c r="C827" s="6" t="s">
        <v>248</v>
      </c>
      <c r="D827" s="14">
        <v>45685.870578703703</v>
      </c>
      <c r="E827" s="14">
        <v>45685.875439814823</v>
      </c>
      <c r="F827" s="36" t="s">
        <v>30</v>
      </c>
      <c r="G827" s="36" t="s">
        <v>30</v>
      </c>
      <c r="H827" s="6" t="s">
        <v>3149</v>
      </c>
      <c r="I827" s="6" t="s">
        <v>274</v>
      </c>
      <c r="J827" s="6" t="s">
        <v>3150</v>
      </c>
      <c r="K827" s="6" t="s">
        <v>3136</v>
      </c>
      <c r="L827" s="6" t="s">
        <v>276</v>
      </c>
      <c r="M827" s="14">
        <v>45685.650694444441</v>
      </c>
      <c r="N827" s="6">
        <v>246</v>
      </c>
      <c r="O827" s="6" t="s">
        <v>74</v>
      </c>
      <c r="P827" s="6" t="s">
        <v>294</v>
      </c>
      <c r="Q827" s="6" t="s">
        <v>264</v>
      </c>
      <c r="R827" s="6" t="s">
        <v>277</v>
      </c>
      <c r="S827" s="6" t="s">
        <v>5</v>
      </c>
      <c r="T827" s="6" t="s">
        <v>255</v>
      </c>
      <c r="U827" s="6" t="s">
        <v>191</v>
      </c>
      <c r="V827" s="6" t="s">
        <v>3151</v>
      </c>
      <c r="W827" s="6" t="s">
        <v>74</v>
      </c>
      <c r="X827" s="6" t="s">
        <v>272</v>
      </c>
      <c r="Y827" s="6">
        <v>2131312334</v>
      </c>
      <c r="Z827" s="6" t="s">
        <v>74</v>
      </c>
      <c r="AA827" s="6" t="s">
        <v>74</v>
      </c>
      <c r="AB827" s="6">
        <v>1622.01</v>
      </c>
      <c r="AC827" s="6">
        <v>104.89</v>
      </c>
      <c r="AD827" s="6">
        <v>0</v>
      </c>
      <c r="AE827" s="6">
        <v>0</v>
      </c>
      <c r="AF827" s="6">
        <v>0</v>
      </c>
      <c r="AG827" s="6">
        <v>0</v>
      </c>
      <c r="AH827" s="6">
        <v>0</v>
      </c>
      <c r="AI827" s="6" t="s">
        <v>3152</v>
      </c>
      <c r="AJ827" s="6" t="s">
        <v>978</v>
      </c>
      <c r="AK827" s="6" t="s">
        <v>11</v>
      </c>
      <c r="AL827" s="6" t="s">
        <v>48</v>
      </c>
      <c r="AM827" s="6" t="s">
        <v>979</v>
      </c>
      <c r="AN827" s="6" t="s">
        <v>23</v>
      </c>
      <c r="AO827" s="6" t="s">
        <v>260</v>
      </c>
      <c r="AP827" s="6" t="s">
        <v>282</v>
      </c>
      <c r="AQ827" s="6" t="s">
        <v>19</v>
      </c>
    </row>
    <row r="828" spans="1:43" x14ac:dyDescent="0.25">
      <c r="A828" s="6">
        <v>21724161</v>
      </c>
      <c r="B828" s="6">
        <v>22647817</v>
      </c>
      <c r="C828" s="6" t="s">
        <v>248</v>
      </c>
      <c r="D828" s="14">
        <v>45714.780312499999</v>
      </c>
      <c r="E828" s="14">
        <v>45714.782916666663</v>
      </c>
      <c r="F828" s="6" t="s">
        <v>24</v>
      </c>
      <c r="G828" s="6" t="s">
        <v>24</v>
      </c>
      <c r="H828" s="6" t="s">
        <v>3153</v>
      </c>
      <c r="I828" s="6" t="s">
        <v>274</v>
      </c>
      <c r="J828" s="6" t="s">
        <v>3154</v>
      </c>
      <c r="K828" s="6" t="s">
        <v>1461</v>
      </c>
      <c r="L828" s="6" t="s">
        <v>276</v>
      </c>
      <c r="M828" s="14">
        <v>45714.491666666669</v>
      </c>
      <c r="N828" s="6">
        <v>184</v>
      </c>
      <c r="O828" s="6" t="s">
        <v>74</v>
      </c>
      <c r="P828" s="6" t="s">
        <v>294</v>
      </c>
      <c r="Q828" s="6" t="s">
        <v>254</v>
      </c>
      <c r="R828" s="6" t="s">
        <v>254</v>
      </c>
      <c r="S828" s="6" t="s">
        <v>5</v>
      </c>
      <c r="T828" s="6" t="s">
        <v>255</v>
      </c>
      <c r="U828" s="6" t="s">
        <v>198</v>
      </c>
      <c r="V828" s="6" t="s">
        <v>3155</v>
      </c>
      <c r="W828" s="6" t="s">
        <v>74</v>
      </c>
      <c r="X828" s="6" t="s">
        <v>257</v>
      </c>
      <c r="Y828" s="6">
        <v>3022647817</v>
      </c>
      <c r="Z828" s="6" t="s">
        <v>134</v>
      </c>
      <c r="AA828" s="6" t="s">
        <v>74</v>
      </c>
      <c r="AB828" s="6">
        <v>429.8</v>
      </c>
      <c r="AC828" s="6">
        <v>116.64</v>
      </c>
      <c r="AD828" s="6">
        <v>0</v>
      </c>
      <c r="AE828" s="6">
        <v>0</v>
      </c>
      <c r="AF828" s="6">
        <v>0</v>
      </c>
      <c r="AG828" s="6">
        <v>0</v>
      </c>
      <c r="AH828" s="6">
        <v>0</v>
      </c>
      <c r="AI828" s="6" t="s">
        <v>3156</v>
      </c>
      <c r="AJ828" s="6" t="s">
        <v>3157</v>
      </c>
      <c r="AK828" s="6" t="s">
        <v>11</v>
      </c>
      <c r="AL828" s="6" t="s">
        <v>53</v>
      </c>
      <c r="AM828" s="6" t="s">
        <v>512</v>
      </c>
      <c r="AN828" s="6" t="s">
        <v>25</v>
      </c>
      <c r="AO828" s="6" t="s">
        <v>260</v>
      </c>
      <c r="AP828" s="6" t="s">
        <v>282</v>
      </c>
      <c r="AQ828" s="6" t="s">
        <v>315</v>
      </c>
    </row>
    <row r="829" spans="1:43" x14ac:dyDescent="0.25">
      <c r="A829" s="6">
        <v>21740657</v>
      </c>
      <c r="B829" s="6">
        <v>22663388</v>
      </c>
      <c r="C829" s="6" t="s">
        <v>248</v>
      </c>
      <c r="D829" s="14">
        <v>45716.825208333343</v>
      </c>
      <c r="E829" s="14">
        <v>45716.827349537038</v>
      </c>
      <c r="F829" s="6" t="s">
        <v>22</v>
      </c>
      <c r="G829" s="6" t="s">
        <v>22</v>
      </c>
      <c r="H829" s="6" t="s">
        <v>3158</v>
      </c>
      <c r="I829" s="6" t="s">
        <v>274</v>
      </c>
      <c r="J829" s="6" t="s">
        <v>3159</v>
      </c>
      <c r="K829" s="6" t="s">
        <v>276</v>
      </c>
      <c r="L829" s="6" t="s">
        <v>276</v>
      </c>
      <c r="M829" s="14">
        <v>45716.741666666669</v>
      </c>
      <c r="N829" s="6">
        <v>183</v>
      </c>
      <c r="O829" s="6" t="s">
        <v>74</v>
      </c>
      <c r="P829" s="6" t="s">
        <v>294</v>
      </c>
      <c r="Q829" s="6" t="s">
        <v>254</v>
      </c>
      <c r="R829" s="6" t="s">
        <v>254</v>
      </c>
      <c r="S829" s="6" t="s">
        <v>5</v>
      </c>
      <c r="T829" s="6" t="s">
        <v>255</v>
      </c>
      <c r="U829" s="6" t="s">
        <v>198</v>
      </c>
      <c r="V829" s="6" t="s">
        <v>3155</v>
      </c>
      <c r="W829" s="6" t="s">
        <v>74</v>
      </c>
      <c r="X829" s="6" t="s">
        <v>295</v>
      </c>
      <c r="Y829" s="6">
        <v>2872421259</v>
      </c>
      <c r="Z829" s="6" t="s">
        <v>134</v>
      </c>
      <c r="AA829" s="6" t="s">
        <v>74</v>
      </c>
      <c r="AB829" s="6">
        <v>851.45</v>
      </c>
      <c r="AC829" s="6">
        <v>92.31</v>
      </c>
      <c r="AD829" s="6">
        <v>0</v>
      </c>
      <c r="AE829" s="6">
        <v>0</v>
      </c>
      <c r="AF829" s="6">
        <v>0</v>
      </c>
      <c r="AG829" s="6">
        <v>0</v>
      </c>
      <c r="AH829" s="6">
        <v>0</v>
      </c>
      <c r="AI829" s="6" t="s">
        <v>3160</v>
      </c>
      <c r="AJ829" s="6" t="s">
        <v>3157</v>
      </c>
      <c r="AK829" s="6" t="s">
        <v>11</v>
      </c>
      <c r="AL829" s="6" t="s">
        <v>53</v>
      </c>
      <c r="AM829" s="6" t="s">
        <v>512</v>
      </c>
      <c r="AN829" s="6" t="s">
        <v>25</v>
      </c>
      <c r="AO829" s="6" t="s">
        <v>260</v>
      </c>
      <c r="AP829" s="6" t="s">
        <v>282</v>
      </c>
      <c r="AQ829" s="6" t="s">
        <v>315</v>
      </c>
    </row>
    <row r="830" spans="1:43" x14ac:dyDescent="0.25">
      <c r="A830" s="6">
        <v>21547636</v>
      </c>
      <c r="B830" s="6">
        <v>22500199</v>
      </c>
      <c r="C830" s="6" t="s">
        <v>248</v>
      </c>
      <c r="D830" s="14">
        <v>45686.875277777777</v>
      </c>
      <c r="E830" s="14">
        <v>45723.254629629628</v>
      </c>
      <c r="F830" s="6" t="s">
        <v>18</v>
      </c>
      <c r="G830" s="6" t="s">
        <v>30</v>
      </c>
      <c r="H830" s="6" t="s">
        <v>3161</v>
      </c>
      <c r="I830" s="6" t="s">
        <v>274</v>
      </c>
      <c r="J830" s="6" t="s">
        <v>3162</v>
      </c>
      <c r="K830" s="6" t="s">
        <v>3163</v>
      </c>
      <c r="L830" s="6" t="s">
        <v>3163</v>
      </c>
      <c r="M830" s="14">
        <v>45686.607638888891</v>
      </c>
      <c r="N830" s="6">
        <v>617</v>
      </c>
      <c r="O830" s="6" t="s">
        <v>74</v>
      </c>
      <c r="P830" s="6" t="s">
        <v>253</v>
      </c>
      <c r="Q830" s="6" t="s">
        <v>454</v>
      </c>
      <c r="R830" s="6" t="s">
        <v>277</v>
      </c>
      <c r="S830" s="6" t="s">
        <v>7</v>
      </c>
      <c r="T830" s="6" t="s">
        <v>255</v>
      </c>
      <c r="U830" s="6" t="s">
        <v>179</v>
      </c>
      <c r="V830" s="6" t="s">
        <v>3164</v>
      </c>
      <c r="W830" s="6" t="s">
        <v>74</v>
      </c>
      <c r="X830" s="6" t="s">
        <v>74</v>
      </c>
      <c r="Y830" s="6" t="s">
        <v>74</v>
      </c>
      <c r="Z830" s="6" t="s">
        <v>72</v>
      </c>
      <c r="AA830" s="6" t="s">
        <v>74</v>
      </c>
      <c r="AB830" s="6">
        <v>285</v>
      </c>
      <c r="AC830" s="6">
        <v>0</v>
      </c>
      <c r="AD830" s="6">
        <v>0</v>
      </c>
      <c r="AE830" s="6">
        <v>0</v>
      </c>
      <c r="AF830" s="6">
        <v>0</v>
      </c>
      <c r="AG830" s="6">
        <v>0</v>
      </c>
      <c r="AH830" s="6">
        <v>0</v>
      </c>
      <c r="AI830" s="6" t="s">
        <v>3165</v>
      </c>
      <c r="AJ830" s="6" t="s">
        <v>469</v>
      </c>
      <c r="AK830" s="6" t="s">
        <v>11</v>
      </c>
      <c r="AL830" s="6" t="s">
        <v>47</v>
      </c>
      <c r="AM830" s="6" t="s">
        <v>470</v>
      </c>
      <c r="AN830" s="6" t="s">
        <v>21</v>
      </c>
      <c r="AO830" s="6" t="s">
        <v>260</v>
      </c>
      <c r="AP830" s="6" t="s">
        <v>282</v>
      </c>
      <c r="AQ830" s="6" t="s">
        <v>19</v>
      </c>
    </row>
    <row r="831" spans="1:43" x14ac:dyDescent="0.25">
      <c r="A831" s="6">
        <v>21761614</v>
      </c>
      <c r="B831" s="6">
        <v>22681572</v>
      </c>
      <c r="C831" s="6" t="s">
        <v>379</v>
      </c>
      <c r="D831" s="14">
        <v>45721.569074074083</v>
      </c>
      <c r="E831" s="14">
        <v>45721.578379629631</v>
      </c>
      <c r="F831" s="6" t="s">
        <v>18</v>
      </c>
      <c r="G831" s="6" t="s">
        <v>18</v>
      </c>
      <c r="H831" s="6" t="s">
        <v>3166</v>
      </c>
      <c r="I831" s="6" t="s">
        <v>15</v>
      </c>
      <c r="J831" s="6" t="s">
        <v>3167</v>
      </c>
      <c r="K831" s="6" t="s">
        <v>1189</v>
      </c>
      <c r="L831" s="6" t="s">
        <v>1189</v>
      </c>
      <c r="M831" s="14">
        <v>45716.568749999999</v>
      </c>
      <c r="N831" s="6" t="s">
        <v>74</v>
      </c>
      <c r="O831" s="6" t="s">
        <v>74</v>
      </c>
      <c r="P831" s="6" t="s">
        <v>253</v>
      </c>
      <c r="Q831" s="6" t="s">
        <v>264</v>
      </c>
      <c r="R831" s="6" t="s">
        <v>265</v>
      </c>
      <c r="S831" s="6" t="s">
        <v>5</v>
      </c>
      <c r="T831" s="6" t="s">
        <v>255</v>
      </c>
      <c r="U831" s="6" t="s">
        <v>3168</v>
      </c>
      <c r="V831" s="6" t="s">
        <v>3169</v>
      </c>
      <c r="W831" s="6" t="s">
        <v>74</v>
      </c>
      <c r="X831" s="6" t="s">
        <v>647</v>
      </c>
      <c r="Y831" s="6">
        <v>2872417070</v>
      </c>
      <c r="Z831" s="6" t="s">
        <v>13</v>
      </c>
      <c r="AA831" s="6" t="s">
        <v>74</v>
      </c>
      <c r="AB831" s="6">
        <v>3307.35</v>
      </c>
      <c r="AC831" s="6">
        <v>325.86</v>
      </c>
      <c r="AD831" s="6">
        <v>0</v>
      </c>
      <c r="AE831" s="6">
        <v>0</v>
      </c>
      <c r="AF831" s="6">
        <v>0</v>
      </c>
      <c r="AG831" s="6">
        <v>0</v>
      </c>
      <c r="AH831" s="6">
        <v>0</v>
      </c>
      <c r="AI831" s="6" t="s">
        <v>74</v>
      </c>
      <c r="AJ831" s="6" t="s">
        <v>385</v>
      </c>
      <c r="AK831" s="6" t="s">
        <v>13</v>
      </c>
      <c r="AL831" s="6" t="s">
        <v>48</v>
      </c>
      <c r="AM831" s="6" t="s">
        <v>386</v>
      </c>
      <c r="AN831" s="6" t="s">
        <v>23</v>
      </c>
      <c r="AO831" s="6" t="s">
        <v>260</v>
      </c>
      <c r="AP831" s="6" t="s">
        <v>325</v>
      </c>
      <c r="AQ831" s="6" t="s">
        <v>37</v>
      </c>
    </row>
  </sheetData>
  <autoFilter ref="A1:AQ2300" xr:uid="{00000000-0009-0000-0000-000002000000}"/>
  <pageMargins left="0.75" right="0.75" top="1" bottom="1" header="0.5" footer="0.5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ilha3"/>
  <dimension ref="A1:F41"/>
  <sheetViews>
    <sheetView workbookViewId="0">
      <selection activeCell="B2" sqref="B2:B47"/>
    </sheetView>
  </sheetViews>
  <sheetFormatPr defaultRowHeight="15" x14ac:dyDescent="0.25"/>
  <cols>
    <col min="1" max="1" width="16" customWidth="1"/>
    <col min="2" max="2" width="15" customWidth="1"/>
    <col min="3" max="3" width="40" customWidth="1"/>
    <col min="4" max="5" width="90" customWidth="1"/>
    <col min="6" max="6" width="25" customWidth="1"/>
  </cols>
  <sheetData>
    <row r="1" spans="1:6" x14ac:dyDescent="0.25">
      <c r="A1" s="10" t="s">
        <v>203</v>
      </c>
      <c r="B1" s="10" t="s">
        <v>3170</v>
      </c>
      <c r="C1" s="11" t="s">
        <v>244</v>
      </c>
      <c r="D1" s="11" t="s">
        <v>3171</v>
      </c>
      <c r="E1" s="11" t="s">
        <v>3172</v>
      </c>
      <c r="F1" s="11" t="s">
        <v>247</v>
      </c>
    </row>
    <row r="2" spans="1:6" x14ac:dyDescent="0.25">
      <c r="A2" t="s">
        <v>370</v>
      </c>
      <c r="B2">
        <v>15</v>
      </c>
      <c r="C2" t="s">
        <v>49</v>
      </c>
      <c r="D2" t="s">
        <v>3173</v>
      </c>
      <c r="E2" t="s">
        <v>3174</v>
      </c>
      <c r="F2" t="s">
        <v>3175</v>
      </c>
    </row>
    <row r="3" spans="1:6" x14ac:dyDescent="0.25">
      <c r="A3" t="s">
        <v>370</v>
      </c>
      <c r="B3">
        <v>1</v>
      </c>
      <c r="C3" t="s">
        <v>69</v>
      </c>
      <c r="D3" t="s">
        <v>3176</v>
      </c>
      <c r="E3" t="s">
        <v>3177</v>
      </c>
      <c r="F3" t="s">
        <v>3175</v>
      </c>
    </row>
    <row r="4" spans="1:6" x14ac:dyDescent="0.25">
      <c r="A4" t="s">
        <v>370</v>
      </c>
      <c r="B4">
        <v>1</v>
      </c>
      <c r="C4" t="s">
        <v>3178</v>
      </c>
      <c r="D4" t="s">
        <v>3179</v>
      </c>
      <c r="E4" t="s">
        <v>3180</v>
      </c>
      <c r="F4" t="s">
        <v>3181</v>
      </c>
    </row>
    <row r="5" spans="1:6" x14ac:dyDescent="0.25">
      <c r="A5" t="s">
        <v>370</v>
      </c>
      <c r="B5">
        <v>1</v>
      </c>
      <c r="C5" t="s">
        <v>3182</v>
      </c>
      <c r="D5" t="s">
        <v>3183</v>
      </c>
      <c r="E5" t="s">
        <v>3184</v>
      </c>
      <c r="F5" t="s">
        <v>19</v>
      </c>
    </row>
    <row r="6" spans="1:6" x14ac:dyDescent="0.25">
      <c r="A6" t="s">
        <v>370</v>
      </c>
      <c r="B6">
        <v>16</v>
      </c>
      <c r="C6" t="s">
        <v>50</v>
      </c>
      <c r="D6" t="s">
        <v>3185</v>
      </c>
      <c r="E6" t="s">
        <v>3186</v>
      </c>
      <c r="F6" t="s">
        <v>3181</v>
      </c>
    </row>
    <row r="7" spans="1:6" x14ac:dyDescent="0.25">
      <c r="A7" t="s">
        <v>370</v>
      </c>
      <c r="B7">
        <v>71</v>
      </c>
      <c r="C7" t="s">
        <v>47</v>
      </c>
      <c r="D7" t="s">
        <v>3187</v>
      </c>
      <c r="E7" t="s">
        <v>3188</v>
      </c>
      <c r="F7" t="s">
        <v>41</v>
      </c>
    </row>
    <row r="8" spans="1:6" x14ac:dyDescent="0.25">
      <c r="A8" t="s">
        <v>370</v>
      </c>
      <c r="B8">
        <v>108</v>
      </c>
      <c r="C8" t="s">
        <v>48</v>
      </c>
      <c r="D8" t="s">
        <v>3189</v>
      </c>
      <c r="E8" t="s">
        <v>3190</v>
      </c>
      <c r="F8" t="s">
        <v>19</v>
      </c>
    </row>
    <row r="9" spans="1:6" x14ac:dyDescent="0.25">
      <c r="A9" t="s">
        <v>370</v>
      </c>
      <c r="B9">
        <v>2</v>
      </c>
      <c r="C9" t="s">
        <v>53</v>
      </c>
      <c r="D9" t="s">
        <v>3191</v>
      </c>
      <c r="E9" t="s">
        <v>3191</v>
      </c>
      <c r="F9" t="s">
        <v>41</v>
      </c>
    </row>
    <row r="10" spans="1:6" x14ac:dyDescent="0.25">
      <c r="A10" t="s">
        <v>370</v>
      </c>
      <c r="B10">
        <v>4</v>
      </c>
      <c r="C10" t="s">
        <v>54</v>
      </c>
      <c r="D10" t="s">
        <v>3192</v>
      </c>
      <c r="E10" t="s">
        <v>3193</v>
      </c>
      <c r="F10" t="s">
        <v>41</v>
      </c>
    </row>
    <row r="11" spans="1:6" x14ac:dyDescent="0.25">
      <c r="A11" t="s">
        <v>370</v>
      </c>
      <c r="B11">
        <v>1</v>
      </c>
      <c r="C11" t="s">
        <v>59</v>
      </c>
      <c r="D11" t="s">
        <v>3194</v>
      </c>
      <c r="E11" t="s">
        <v>3195</v>
      </c>
      <c r="F11" t="s">
        <v>41</v>
      </c>
    </row>
    <row r="12" spans="1:6" x14ac:dyDescent="0.25">
      <c r="A12" t="s">
        <v>3196</v>
      </c>
      <c r="B12">
        <v>5</v>
      </c>
      <c r="C12" t="s">
        <v>49</v>
      </c>
      <c r="D12" t="s">
        <v>3173</v>
      </c>
      <c r="E12" t="s">
        <v>3174</v>
      </c>
      <c r="F12" t="s">
        <v>3175</v>
      </c>
    </row>
    <row r="13" spans="1:6" x14ac:dyDescent="0.25">
      <c r="A13" t="s">
        <v>3196</v>
      </c>
      <c r="B13">
        <v>78</v>
      </c>
      <c r="C13" t="s">
        <v>47</v>
      </c>
      <c r="D13" t="s">
        <v>3187</v>
      </c>
      <c r="E13" t="s">
        <v>3188</v>
      </c>
      <c r="F13" t="s">
        <v>41</v>
      </c>
    </row>
    <row r="14" spans="1:6" x14ac:dyDescent="0.25">
      <c r="A14" t="s">
        <v>3196</v>
      </c>
      <c r="B14">
        <v>21</v>
      </c>
      <c r="C14" t="s">
        <v>48</v>
      </c>
      <c r="D14" t="s">
        <v>3189</v>
      </c>
      <c r="E14" t="s">
        <v>3190</v>
      </c>
      <c r="F14" t="s">
        <v>19</v>
      </c>
    </row>
    <row r="15" spans="1:6" x14ac:dyDescent="0.25">
      <c r="A15" t="s">
        <v>3197</v>
      </c>
      <c r="B15">
        <v>13</v>
      </c>
      <c r="C15" t="s">
        <v>49</v>
      </c>
      <c r="D15" t="s">
        <v>3173</v>
      </c>
      <c r="E15" t="s">
        <v>3174</v>
      </c>
      <c r="F15" t="s">
        <v>3175</v>
      </c>
    </row>
    <row r="16" spans="1:6" x14ac:dyDescent="0.25">
      <c r="A16" t="s">
        <v>3197</v>
      </c>
      <c r="B16">
        <v>1</v>
      </c>
      <c r="C16" t="s">
        <v>69</v>
      </c>
      <c r="D16" t="s">
        <v>3176</v>
      </c>
      <c r="E16" t="s">
        <v>3177</v>
      </c>
      <c r="F16" t="s">
        <v>3175</v>
      </c>
    </row>
    <row r="17" spans="1:6" x14ac:dyDescent="0.25">
      <c r="A17" t="s">
        <v>3197</v>
      </c>
      <c r="B17">
        <v>25</v>
      </c>
      <c r="C17" t="s">
        <v>47</v>
      </c>
      <c r="D17" t="s">
        <v>3187</v>
      </c>
      <c r="E17" t="s">
        <v>3188</v>
      </c>
      <c r="F17" t="s">
        <v>41</v>
      </c>
    </row>
    <row r="18" spans="1:6" x14ac:dyDescent="0.25">
      <c r="A18" t="s">
        <v>3197</v>
      </c>
      <c r="B18">
        <v>311</v>
      </c>
      <c r="C18" t="s">
        <v>48</v>
      </c>
      <c r="D18" t="s">
        <v>3189</v>
      </c>
      <c r="E18" t="s">
        <v>3190</v>
      </c>
      <c r="F18" t="s">
        <v>19</v>
      </c>
    </row>
    <row r="19" spans="1:6" x14ac:dyDescent="0.25">
      <c r="A19" t="s">
        <v>3197</v>
      </c>
      <c r="B19">
        <v>114</v>
      </c>
      <c r="C19" t="s">
        <v>61</v>
      </c>
      <c r="D19" t="s">
        <v>3198</v>
      </c>
      <c r="E19" t="s">
        <v>3199</v>
      </c>
      <c r="F19" t="s">
        <v>3181</v>
      </c>
    </row>
    <row r="20" spans="1:6" x14ac:dyDescent="0.25">
      <c r="A20" t="s">
        <v>3200</v>
      </c>
      <c r="B20">
        <v>1</v>
      </c>
      <c r="C20" t="s">
        <v>49</v>
      </c>
      <c r="D20" t="s">
        <v>3173</v>
      </c>
      <c r="E20" t="s">
        <v>3174</v>
      </c>
      <c r="F20" t="s">
        <v>3175</v>
      </c>
    </row>
    <row r="21" spans="1:6" x14ac:dyDescent="0.25">
      <c r="A21" t="s">
        <v>3200</v>
      </c>
      <c r="B21">
        <v>3</v>
      </c>
      <c r="C21" t="s">
        <v>47</v>
      </c>
      <c r="D21" t="s">
        <v>3187</v>
      </c>
      <c r="E21" t="s">
        <v>3188</v>
      </c>
      <c r="F21" t="s">
        <v>41</v>
      </c>
    </row>
    <row r="22" spans="1:6" x14ac:dyDescent="0.25">
      <c r="A22" t="s">
        <v>3200</v>
      </c>
      <c r="B22">
        <v>45</v>
      </c>
      <c r="C22" t="s">
        <v>48</v>
      </c>
      <c r="D22" t="s">
        <v>3189</v>
      </c>
      <c r="E22" t="s">
        <v>3190</v>
      </c>
      <c r="F22" t="s">
        <v>19</v>
      </c>
    </row>
    <row r="23" spans="1:6" x14ac:dyDescent="0.25">
      <c r="A23" t="s">
        <v>3200</v>
      </c>
      <c r="B23">
        <v>3</v>
      </c>
      <c r="C23" t="s">
        <v>61</v>
      </c>
      <c r="D23" t="s">
        <v>3198</v>
      </c>
      <c r="E23" t="s">
        <v>3199</v>
      </c>
      <c r="F23" t="s">
        <v>3181</v>
      </c>
    </row>
    <row r="24" spans="1:6" x14ac:dyDescent="0.25">
      <c r="A24" t="s">
        <v>3201</v>
      </c>
      <c r="B24">
        <v>14</v>
      </c>
      <c r="C24" t="s">
        <v>3202</v>
      </c>
      <c r="D24" t="s">
        <v>3203</v>
      </c>
      <c r="E24" t="s">
        <v>3204</v>
      </c>
      <c r="F24" t="s">
        <v>41</v>
      </c>
    </row>
    <row r="25" spans="1:6" x14ac:dyDescent="0.25">
      <c r="A25" t="s">
        <v>3201</v>
      </c>
      <c r="B25">
        <v>24</v>
      </c>
      <c r="C25" t="s">
        <v>49</v>
      </c>
      <c r="D25" t="s">
        <v>3173</v>
      </c>
      <c r="E25" t="s">
        <v>3174</v>
      </c>
      <c r="F25" t="s">
        <v>3175</v>
      </c>
    </row>
    <row r="26" spans="1:6" x14ac:dyDescent="0.25">
      <c r="A26" t="s">
        <v>3201</v>
      </c>
      <c r="B26">
        <v>3</v>
      </c>
      <c r="C26" t="s">
        <v>3205</v>
      </c>
      <c r="D26" t="s">
        <v>3206</v>
      </c>
      <c r="E26" t="s">
        <v>3207</v>
      </c>
      <c r="F26" t="s">
        <v>19</v>
      </c>
    </row>
    <row r="27" spans="1:6" x14ac:dyDescent="0.25">
      <c r="A27" t="s">
        <v>3201</v>
      </c>
      <c r="B27">
        <v>4</v>
      </c>
      <c r="C27" t="s">
        <v>50</v>
      </c>
      <c r="D27" t="s">
        <v>3185</v>
      </c>
      <c r="E27" t="s">
        <v>3186</v>
      </c>
      <c r="F27" t="s">
        <v>3181</v>
      </c>
    </row>
    <row r="28" spans="1:6" x14ac:dyDescent="0.25">
      <c r="A28" t="s">
        <v>3201</v>
      </c>
      <c r="B28">
        <v>6</v>
      </c>
      <c r="C28" t="s">
        <v>48</v>
      </c>
      <c r="D28" t="s">
        <v>3189</v>
      </c>
      <c r="E28" t="s">
        <v>3190</v>
      </c>
      <c r="F28" t="s">
        <v>19</v>
      </c>
    </row>
    <row r="29" spans="1:6" x14ac:dyDescent="0.25">
      <c r="A29" t="s">
        <v>3201</v>
      </c>
      <c r="B29">
        <v>6</v>
      </c>
      <c r="C29" t="s">
        <v>61</v>
      </c>
      <c r="D29" t="s">
        <v>3198</v>
      </c>
      <c r="E29" t="s">
        <v>3199</v>
      </c>
      <c r="F29" t="s">
        <v>3181</v>
      </c>
    </row>
    <row r="30" spans="1:6" x14ac:dyDescent="0.25">
      <c r="A30" t="s">
        <v>3201</v>
      </c>
      <c r="B30">
        <v>1</v>
      </c>
      <c r="C30" t="s">
        <v>53</v>
      </c>
      <c r="D30" t="s">
        <v>3191</v>
      </c>
      <c r="E30" t="s">
        <v>3191</v>
      </c>
      <c r="F30" t="s">
        <v>41</v>
      </c>
    </row>
    <row r="31" spans="1:6" x14ac:dyDescent="0.25">
      <c r="A31" t="s">
        <v>3201</v>
      </c>
      <c r="B31">
        <v>2</v>
      </c>
      <c r="C31" t="s">
        <v>54</v>
      </c>
      <c r="D31" t="s">
        <v>3192</v>
      </c>
      <c r="E31" t="s">
        <v>3193</v>
      </c>
      <c r="F31" t="s">
        <v>41</v>
      </c>
    </row>
    <row r="32" spans="1:6" x14ac:dyDescent="0.25">
      <c r="A32" t="s">
        <v>252</v>
      </c>
      <c r="B32">
        <v>8</v>
      </c>
      <c r="C32" t="s">
        <v>3202</v>
      </c>
      <c r="D32" t="s">
        <v>3203</v>
      </c>
      <c r="E32" t="s">
        <v>3204</v>
      </c>
      <c r="F32" t="s">
        <v>41</v>
      </c>
    </row>
    <row r="33" spans="1:6" x14ac:dyDescent="0.25">
      <c r="A33" t="s">
        <v>252</v>
      </c>
      <c r="B33">
        <v>7</v>
      </c>
      <c r="C33" t="s">
        <v>49</v>
      </c>
      <c r="D33" t="s">
        <v>3173</v>
      </c>
      <c r="E33" t="s">
        <v>3174</v>
      </c>
      <c r="F33" t="s">
        <v>3175</v>
      </c>
    </row>
    <row r="34" spans="1:6" x14ac:dyDescent="0.25">
      <c r="A34" t="s">
        <v>252</v>
      </c>
      <c r="B34">
        <v>1</v>
      </c>
      <c r="C34" t="s">
        <v>51</v>
      </c>
      <c r="D34" t="s">
        <v>3208</v>
      </c>
      <c r="E34" t="s">
        <v>3209</v>
      </c>
      <c r="F34" t="s">
        <v>3210</v>
      </c>
    </row>
    <row r="35" spans="1:6" x14ac:dyDescent="0.25">
      <c r="A35" t="s">
        <v>252</v>
      </c>
      <c r="B35">
        <v>2</v>
      </c>
      <c r="C35" t="s">
        <v>50</v>
      </c>
      <c r="D35" t="s">
        <v>3185</v>
      </c>
      <c r="E35" t="s">
        <v>3186</v>
      </c>
      <c r="F35" t="s">
        <v>3181</v>
      </c>
    </row>
    <row r="36" spans="1:6" x14ac:dyDescent="0.25">
      <c r="A36" t="s">
        <v>252</v>
      </c>
      <c r="B36">
        <v>40</v>
      </c>
      <c r="C36" t="s">
        <v>48</v>
      </c>
      <c r="D36" t="s">
        <v>3189</v>
      </c>
      <c r="E36" t="s">
        <v>3190</v>
      </c>
      <c r="F36" t="s">
        <v>19</v>
      </c>
    </row>
    <row r="37" spans="1:6" x14ac:dyDescent="0.25">
      <c r="A37" t="s">
        <v>252</v>
      </c>
      <c r="B37">
        <v>21</v>
      </c>
      <c r="C37" t="s">
        <v>54</v>
      </c>
      <c r="D37" t="s">
        <v>3192</v>
      </c>
      <c r="E37" t="s">
        <v>3193</v>
      </c>
      <c r="F37" t="s">
        <v>41</v>
      </c>
    </row>
    <row r="38" spans="1:6" x14ac:dyDescent="0.25">
      <c r="A38" t="s">
        <v>320</v>
      </c>
      <c r="B38">
        <v>4</v>
      </c>
      <c r="C38" t="s">
        <v>49</v>
      </c>
      <c r="D38" t="s">
        <v>3173</v>
      </c>
      <c r="E38" t="s">
        <v>3174</v>
      </c>
      <c r="F38" t="s">
        <v>3175</v>
      </c>
    </row>
    <row r="39" spans="1:6" x14ac:dyDescent="0.25">
      <c r="A39" t="s">
        <v>320</v>
      </c>
      <c r="B39">
        <v>2</v>
      </c>
      <c r="C39" t="s">
        <v>3205</v>
      </c>
      <c r="D39" t="s">
        <v>3206</v>
      </c>
      <c r="E39" t="s">
        <v>3207</v>
      </c>
      <c r="F39" t="s">
        <v>19</v>
      </c>
    </row>
    <row r="40" spans="1:6" x14ac:dyDescent="0.25">
      <c r="A40" t="s">
        <v>320</v>
      </c>
      <c r="B40">
        <v>1</v>
      </c>
      <c r="C40" t="s">
        <v>48</v>
      </c>
      <c r="D40" t="s">
        <v>3189</v>
      </c>
      <c r="E40" t="s">
        <v>3190</v>
      </c>
      <c r="F40" t="s">
        <v>19</v>
      </c>
    </row>
    <row r="41" spans="1:6" x14ac:dyDescent="0.25">
      <c r="A41" t="s">
        <v>320</v>
      </c>
      <c r="B41">
        <v>17</v>
      </c>
      <c r="C41" t="s">
        <v>61</v>
      </c>
      <c r="D41" t="s">
        <v>3198</v>
      </c>
      <c r="E41" t="s">
        <v>3199</v>
      </c>
      <c r="F41" t="s">
        <v>3181</v>
      </c>
    </row>
  </sheetData>
  <autoFilter ref="A1:F47" xr:uid="{00000000-0009-0000-0000-000003000000}">
    <sortState xmlns:xlrd2="http://schemas.microsoft.com/office/spreadsheetml/2017/richdata2" ref="A2:F47">
      <sortCondition ref="A1:A47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Dashboard</vt:lpstr>
      <vt:lpstr>Integrações</vt:lpstr>
      <vt:lpstr>Processado Erro - BASE</vt:lpstr>
      <vt:lpstr>Analise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Igor Freitas dos Santos</cp:lastModifiedBy>
  <cp:lastPrinted>2025-02-10T10:44:50Z</cp:lastPrinted>
  <dcterms:created xsi:type="dcterms:W3CDTF">2023-06-15T13:30:00Z</dcterms:created>
  <dcterms:modified xsi:type="dcterms:W3CDTF">2025-03-07T10:58:50Z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0x010100A0C64AEBC6938045854C56BA4D8C77CF</vt:lpwstr>
  </property>
</Properties>
</file>